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chroe/Desktop/Userfiles/Everything CZO/Big Dig/Big Dig Paper/Supplemental data/"/>
    </mc:Choice>
  </mc:AlternateContent>
  <xr:revisionPtr revIDLastSave="0" documentId="8_{D01C0332-BB2F-EE43-A99E-972A57743907}" xr6:coauthVersionLast="47" xr6:coauthVersionMax="47" xr10:uidLastSave="{00000000-0000-0000-0000-000000000000}"/>
  <bookViews>
    <workbookView xWindow="6460" yWindow="2520" windowWidth="28040" windowHeight="17440" activeTab="1" xr2:uid="{34F3146B-3985-2D4C-8055-A7314EFF3815}"/>
  </bookViews>
  <sheets>
    <sheet name="chart" sheetId="2" r:id="rId1"/>
    <sheet name="Sheet1" sheetId="1" r:id="rId2"/>
  </sheets>
  <definedNames>
    <definedName name="_xlnm.Print_Area" localSheetId="1">Sheet1!$A$6:$F$11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D11" i="1"/>
  <c r="D10" i="1"/>
  <c r="F10" i="1" s="1"/>
  <c r="D9" i="1"/>
  <c r="E9" i="1" s="1"/>
  <c r="D8" i="1"/>
  <c r="F8" i="1" s="1"/>
  <c r="F11" i="1"/>
  <c r="E11" i="1"/>
  <c r="E10" i="1" l="1"/>
  <c r="F9" i="1"/>
  <c r="E8" i="1"/>
</calcChain>
</file>

<file path=xl/sharedStrings.xml><?xml version="1.0" encoding="utf-8"?>
<sst xmlns="http://schemas.openxmlformats.org/spreadsheetml/2006/main" count="15" uniqueCount="13">
  <si>
    <t>20-30 cm</t>
  </si>
  <si>
    <t>116-164 cm</t>
  </si>
  <si>
    <t>R8P1</t>
  </si>
  <si>
    <t>FM 7Å:10Å</t>
  </si>
  <si>
    <t>140°C 7Å:10Å</t>
  </si>
  <si>
    <t>215-275 cm</t>
  </si>
  <si>
    <t>700-800 cm</t>
  </si>
  <si>
    <t>(K+H)/M</t>
  </si>
  <si>
    <t>K/(M+H)</t>
  </si>
  <si>
    <t xml:space="preserve">model </t>
  </si>
  <si>
    <t>% M</t>
  </si>
  <si>
    <t>% K</t>
  </si>
  <si>
    <t>%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</si>
</sst>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FM versus 140°C   7Å:10Å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 7Å:10Å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642150146293959"/>
                  <c:y val="0.1618363759614843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1.21x + 0.137</a:t>
                    </a:r>
                    <a:br>
                      <a:rPr lang="en-US" baseline="0"/>
                    </a:br>
                    <a:r>
                      <a:rPr lang="en-US" baseline="0"/>
                      <a:t>R² = 0.99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Sheet1!$C$2:$C$5</c:f>
              <c:numCache>
                <c:formatCode>General</c:formatCode>
                <c:ptCount val="4"/>
                <c:pt idx="0">
                  <c:v>3.1</c:v>
                </c:pt>
                <c:pt idx="1">
                  <c:v>2.2999999999999998</c:v>
                </c:pt>
                <c:pt idx="2">
                  <c:v>1.2</c:v>
                </c:pt>
                <c:pt idx="3">
                  <c:v>0.6</c:v>
                </c:pt>
              </c:numCache>
            </c:numRef>
          </c:xVal>
          <c:yVal>
            <c:numRef>
              <c:f>Sheet1!$B$2:$B$5</c:f>
              <c:numCache>
                <c:formatCode>General</c:formatCode>
                <c:ptCount val="4"/>
                <c:pt idx="0">
                  <c:v>2.5</c:v>
                </c:pt>
                <c:pt idx="1">
                  <c:v>1.7</c:v>
                </c:pt>
                <c:pt idx="2">
                  <c:v>0.9</c:v>
                </c:pt>
                <c:pt idx="3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A-A543-9443-D43037F36006}"/>
            </c:ext>
          </c:extLst>
        </c:ser>
        <c:ser>
          <c:idx val="1"/>
          <c:order val="1"/>
          <c:tx>
            <c:v>Model  7Å:10Å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Sheet1!$F$8:$F$11</c:f>
              <c:numCache>
                <c:formatCode>0.0</c:formatCode>
                <c:ptCount val="4"/>
                <c:pt idx="0">
                  <c:v>3.1666666666666665</c:v>
                </c:pt>
                <c:pt idx="1">
                  <c:v>2.3333333333333335</c:v>
                </c:pt>
                <c:pt idx="2">
                  <c:v>1.8571428571428572</c:v>
                </c:pt>
                <c:pt idx="3">
                  <c:v>1</c:v>
                </c:pt>
              </c:numCache>
            </c:numRef>
          </c:xVal>
          <c:yVal>
            <c:numRef>
              <c:f>Sheet1!$E$8:$E$11</c:f>
              <c:numCache>
                <c:formatCode>0.0</c:formatCode>
                <c:ptCount val="4"/>
                <c:pt idx="0">
                  <c:v>2.5714285714285716</c:v>
                </c:pt>
                <c:pt idx="1">
                  <c:v>1.5</c:v>
                </c:pt>
                <c:pt idx="2">
                  <c:v>0.92307692307692313</c:v>
                </c:pt>
                <c:pt idx="3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EA-A543-9443-D43037F3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94144"/>
        <c:axId val="76795792"/>
      </c:scatterChart>
      <c:valAx>
        <c:axId val="7679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FM 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95792"/>
        <c:crosses val="autoZero"/>
        <c:crossBetween val="midCat"/>
      </c:valAx>
      <c:valAx>
        <c:axId val="7679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140°C 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94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BACD8E-37E0-154E-93D9-A8F856115325}">
  <sheetPr/>
  <sheetViews>
    <sheetView zoomScale="9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9687" cy="8572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F3908C-8C87-804E-BD8D-EBAA337906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0.07096</cdr:x>
      <cdr:y>0.07681</cdr:y>
    </cdr:from>
    <cdr:to>
      <cdr:x>0.84716</cdr:x>
      <cdr:y>0.90663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EF83D2BE-B026-6F41-9A78-54FB83798B60}"/>
            </a:ext>
          </a:extLst>
        </cdr:cNvPr>
        <cdr:cNvCxnSpPr/>
      </cdr:nvCxnSpPr>
      <cdr:spPr>
        <a:xfrm xmlns:a="http://schemas.openxmlformats.org/drawingml/2006/main" flipV="1">
          <a:off x="616045" y="483358"/>
          <a:ext cx="6738582" cy="522216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0.18777</cdr:x>
      <cdr:y>0.80873</cdr:y>
    </cdr:from>
    <cdr:to>
      <cdr:x>0.2931</cdr:x>
      <cdr:y>0.95404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6D9C2B2-EA5B-6545-84C5-2D94B563C947}"/>
            </a:ext>
          </a:extLst>
        </cdr:cNvPr>
        <cdr:cNvSpPr txBox="1"/>
      </cdr:nvSpPr>
      <cdr:spPr>
        <a:xfrm xmlns:a="http://schemas.openxmlformats.org/drawingml/2006/main">
          <a:off x="1630150" y="508947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accent1"/>
              </a:solidFill>
            </a:rPr>
            <a:t>700-800 cm</a:t>
          </a:r>
        </a:p>
      </cdr:txBody>
    </cdr:sp>
  </cdr:relSizeAnchor>
  <cdr:relSizeAnchor xmlns:cdr="http://schemas.openxmlformats.org/drawingml/2006/chartDrawing">
    <cdr:from>
      <cdr:x>0.37048</cdr:x>
      <cdr:y>0.66169</cdr:y>
    </cdr:from>
    <cdr:to>
      <cdr:x>0.47581</cdr:x>
      <cdr:y>0.80699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257F2A96-1726-C742-BC36-49A75909ABBC}"/>
            </a:ext>
          </a:extLst>
        </cdr:cNvPr>
        <cdr:cNvSpPr txBox="1"/>
      </cdr:nvSpPr>
      <cdr:spPr>
        <a:xfrm xmlns:a="http://schemas.openxmlformats.org/drawingml/2006/main">
          <a:off x="3216323" y="416408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accent1"/>
              </a:solidFill>
            </a:rPr>
            <a:t>215-275 cm</a:t>
          </a:r>
        </a:p>
      </cdr:txBody>
    </cdr:sp>
  </cdr:relSizeAnchor>
  <cdr:relSizeAnchor xmlns:cdr="http://schemas.openxmlformats.org/drawingml/2006/chartDrawing">
    <cdr:from>
      <cdr:x>0.66197</cdr:x>
      <cdr:y>0.42675</cdr:y>
    </cdr:from>
    <cdr:to>
      <cdr:x>0.76729</cdr:x>
      <cdr:y>0.57205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257F2A96-1726-C742-BC36-49A75909ABBC}"/>
            </a:ext>
          </a:extLst>
        </cdr:cNvPr>
        <cdr:cNvSpPr txBox="1"/>
      </cdr:nvSpPr>
      <cdr:spPr>
        <a:xfrm xmlns:a="http://schemas.openxmlformats.org/drawingml/2006/main">
          <a:off x="5746845" y="26855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accent1"/>
              </a:solidFill>
            </a:rPr>
            <a:t>116-164 cm</a:t>
          </a:r>
        </a:p>
      </cdr:txBody>
    </cdr:sp>
  </cdr:relSizeAnchor>
  <cdr:relSizeAnchor xmlns:cdr="http://schemas.openxmlformats.org/drawingml/2006/chartDrawing">
    <cdr:from>
      <cdr:x>0.86939</cdr:x>
      <cdr:y>0.21837</cdr:y>
    </cdr:from>
    <cdr:to>
      <cdr:x>0.97472</cdr:x>
      <cdr:y>0.31151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257F2A96-1726-C742-BC36-49A75909ABBC}"/>
            </a:ext>
          </a:extLst>
        </cdr:cNvPr>
        <cdr:cNvSpPr txBox="1"/>
      </cdr:nvSpPr>
      <cdr:spPr>
        <a:xfrm xmlns:a="http://schemas.openxmlformats.org/drawingml/2006/main">
          <a:off x="7547591" y="1374254"/>
          <a:ext cx="914400" cy="586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accent1"/>
              </a:solidFill>
            </a:rPr>
            <a:t>20-30 cm</a:t>
          </a:r>
        </a:p>
      </cdr:txBody>
    </cdr:sp>
  </cdr:relSizeAnchor>
  <cdr:relSizeAnchor xmlns:cdr="http://schemas.openxmlformats.org/drawingml/2006/chartDrawing">
    <cdr:from>
      <cdr:x>0.71764</cdr:x>
      <cdr:y>0.12705</cdr:y>
    </cdr:from>
    <cdr:to>
      <cdr:x>0.82297</cdr:x>
      <cdr:y>0.27235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257F2A96-1726-C742-BC36-49A75909ABBC}"/>
            </a:ext>
          </a:extLst>
        </cdr:cNvPr>
        <cdr:cNvSpPr txBox="1"/>
      </cdr:nvSpPr>
      <cdr:spPr>
        <a:xfrm xmlns:a="http://schemas.openxmlformats.org/drawingml/2006/main" rot="19791279">
          <a:off x="6230204" y="79953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1:1</a:t>
          </a:r>
        </a:p>
      </cdr:txBody>
    </cdr:sp>
  </cdr:relSizeAnchor>
  <cdr:relSizeAnchor xmlns:cdr="http://schemas.openxmlformats.org/drawingml/2006/chartDrawing">
    <cdr:from>
      <cdr:x>0.16872</cdr:x>
      <cdr:y>0.22342</cdr:y>
    </cdr:from>
    <cdr:to>
      <cdr:x>0.2741</cdr:x>
      <cdr:y>0.36875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71E738D-DD24-884B-B0F6-5CDD1AF28400}"/>
            </a:ext>
          </a:extLst>
        </cdr:cNvPr>
        <cdr:cNvSpPr txBox="1"/>
      </cdr:nvSpPr>
      <cdr:spPr>
        <a:xfrm xmlns:a="http://schemas.openxmlformats.org/drawingml/2006/main">
          <a:off x="1463893" y="14057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R8H1</a:t>
          </a:r>
          <a:r>
            <a:rPr lang="en-US" sz="1100" baseline="0"/>
            <a:t> 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0FF6C-368A-DF4D-99CE-AAD15130461D}">
  <dimension ref="A1:F16"/>
  <sheetViews>
    <sheetView tabSelected="1" zoomScale="170" zoomScaleNormal="170" workbookViewId="0">
      <selection activeCell="H8" sqref="H8"/>
    </sheetView>
  </sheetViews>
  <sheetFormatPr baseColWidth="10" defaultRowHeight="16" x14ac:dyDescent="0.2"/>
  <cols>
    <col min="1" max="1" width="16.5" customWidth="1"/>
    <col min="2" max="4" width="6.33203125" customWidth="1"/>
  </cols>
  <sheetData>
    <row r="1" spans="1:6" x14ac:dyDescent="0.2">
      <c r="A1" t="s">
        <v>2</v>
      </c>
      <c r="B1" t="s">
        <v>3</v>
      </c>
      <c r="C1" t="s">
        <v>4</v>
      </c>
    </row>
    <row r="2" spans="1:6" x14ac:dyDescent="0.2">
      <c r="A2" t="s">
        <v>0</v>
      </c>
      <c r="B2">
        <v>2.5</v>
      </c>
      <c r="C2">
        <v>3.1</v>
      </c>
    </row>
    <row r="3" spans="1:6" x14ac:dyDescent="0.2">
      <c r="A3" t="s">
        <v>1</v>
      </c>
      <c r="B3">
        <v>1.7</v>
      </c>
      <c r="C3">
        <v>2.2999999999999998</v>
      </c>
    </row>
    <row r="4" spans="1:6" x14ac:dyDescent="0.2">
      <c r="A4" t="s">
        <v>5</v>
      </c>
      <c r="B4">
        <v>0.9</v>
      </c>
      <c r="C4">
        <v>1.2</v>
      </c>
    </row>
    <row r="5" spans="1:6" x14ac:dyDescent="0.2">
      <c r="A5" t="s">
        <v>6</v>
      </c>
      <c r="B5">
        <v>0.4</v>
      </c>
      <c r="C5">
        <v>0.6</v>
      </c>
    </row>
    <row r="6" spans="1:6" x14ac:dyDescent="0.2">
      <c r="A6" s="2"/>
      <c r="B6" s="2"/>
      <c r="C6" s="2"/>
      <c r="D6" s="2"/>
      <c r="E6" s="2" t="s">
        <v>8</v>
      </c>
      <c r="F6" s="2" t="s">
        <v>7</v>
      </c>
    </row>
    <row r="7" spans="1:6" x14ac:dyDescent="0.2">
      <c r="A7" s="3" t="s">
        <v>9</v>
      </c>
      <c r="B7" s="3" t="s">
        <v>10</v>
      </c>
      <c r="C7" s="3" t="s">
        <v>11</v>
      </c>
      <c r="D7" s="3" t="s">
        <v>12</v>
      </c>
      <c r="E7" s="3" t="s">
        <v>3</v>
      </c>
      <c r="F7" s="3" t="s">
        <v>4</v>
      </c>
    </row>
    <row r="8" spans="1:6" x14ac:dyDescent="0.2">
      <c r="A8" s="2">
        <v>1</v>
      </c>
      <c r="B8" s="4">
        <v>24</v>
      </c>
      <c r="C8" s="4">
        <v>72</v>
      </c>
      <c r="D8" s="4">
        <f>100-(B8+C8)</f>
        <v>4</v>
      </c>
      <c r="E8" s="5">
        <f>C8/(B8+D8)</f>
        <v>2.5714285714285716</v>
      </c>
      <c r="F8" s="5">
        <f>(C8+D8)/B8</f>
        <v>3.1666666666666665</v>
      </c>
    </row>
    <row r="9" spans="1:6" x14ac:dyDescent="0.2">
      <c r="A9" s="2">
        <v>2</v>
      </c>
      <c r="B9" s="4">
        <v>30</v>
      </c>
      <c r="C9" s="4">
        <v>60</v>
      </c>
      <c r="D9" s="4">
        <f t="shared" ref="D9:D11" si="0">100-(B9+C9)</f>
        <v>10</v>
      </c>
      <c r="E9" s="5">
        <f>C9/(B9+D9)</f>
        <v>1.5</v>
      </c>
      <c r="F9" s="5">
        <f>(C9+D9)/B9</f>
        <v>2.3333333333333335</v>
      </c>
    </row>
    <row r="10" spans="1:6" x14ac:dyDescent="0.2">
      <c r="A10" s="2">
        <v>3</v>
      </c>
      <c r="B10" s="4">
        <v>35</v>
      </c>
      <c r="C10" s="4">
        <v>48</v>
      </c>
      <c r="D10" s="4">
        <f t="shared" si="0"/>
        <v>17</v>
      </c>
      <c r="E10" s="5">
        <f>C10/(B10+D10)</f>
        <v>0.92307692307692313</v>
      </c>
      <c r="F10" s="5">
        <f>(C10+D10)/B10</f>
        <v>1.8571428571428572</v>
      </c>
    </row>
    <row r="11" spans="1:6" x14ac:dyDescent="0.2">
      <c r="A11" s="2">
        <v>4</v>
      </c>
      <c r="B11" s="4">
        <v>50</v>
      </c>
      <c r="C11" s="4">
        <v>25</v>
      </c>
      <c r="D11" s="4">
        <f t="shared" si="0"/>
        <v>25</v>
      </c>
      <c r="E11" s="5">
        <f>C11/(B11+D11)</f>
        <v>0.33333333333333331</v>
      </c>
      <c r="F11" s="5">
        <f>(C11+D11)/B11</f>
        <v>1</v>
      </c>
    </row>
    <row r="13" spans="1:6" x14ac:dyDescent="0.2">
      <c r="B13" s="1">
        <f>B8+C8</f>
        <v>96</v>
      </c>
    </row>
    <row r="14" spans="1:6" x14ac:dyDescent="0.2">
      <c r="B14" s="1">
        <f t="shared" ref="B14:B16" si="1">B9+C9</f>
        <v>90</v>
      </c>
    </row>
    <row r="15" spans="1:6" x14ac:dyDescent="0.2">
      <c r="B15" s="1">
        <f t="shared" si="1"/>
        <v>83</v>
      </c>
    </row>
    <row r="16" spans="1:6" x14ac:dyDescent="0.2">
      <c r="B16" s="1">
        <f t="shared" si="1"/>
        <v>75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</dc:creator>
  <cp:lastModifiedBy>Microsoft Office User</cp:lastModifiedBy>
  <cp:lastPrinted>2021-10-20T16:47:04Z</cp:lastPrinted>
  <dcterms:created xsi:type="dcterms:W3CDTF">2021-10-20T15:48:13Z</dcterms:created>
  <dcterms:modified xsi:type="dcterms:W3CDTF">2022-06-06T18:50:50Z</dcterms:modified>
</cp:coreProperties>
</file>