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m/Library/CloudStorage/GoogleDrive-tchart200@gmail.com/My Drive/Research/Manuscripts/Love Project/LAQ/Revise and resubmit /Figures and Tables/Supplemental Tables/Order of Tables in Text/"/>
    </mc:Choice>
  </mc:AlternateContent>
  <xr:revisionPtr revIDLastSave="0" documentId="13_ncr:1_{DCA237E8-B661-CA40-A438-904D009BA022}" xr6:coauthVersionLast="47" xr6:coauthVersionMax="47" xr10:uidLastSave="{00000000-0000-0000-0000-000000000000}"/>
  <bookViews>
    <workbookView xWindow="1420" yWindow="740" windowWidth="25600" windowHeight="15680" tabRatio="500" xr2:uid="{00000000-000D-0000-FFFF-FFFF00000000}"/>
  </bookViews>
  <sheets>
    <sheet name="S 2 Ujuxte macrobot totals" sheetId="2" r:id="rId1"/>
  </sheets>
  <definedNames>
    <definedName name="_xlnm.Print_Titles" localSheetId="0">'S 2 Ujuxte macrobot totals'!$A:$A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7" i="2" l="1"/>
  <c r="Q62" i="2"/>
  <c r="Q50" i="2"/>
  <c r="Q49" i="2"/>
  <c r="Q67" i="2"/>
  <c r="Q5" i="2"/>
  <c r="Q4" i="2"/>
  <c r="N89" i="2"/>
  <c r="N91" i="2" s="1"/>
  <c r="Q89" i="2" l="1"/>
</calcChain>
</file>

<file path=xl/sharedStrings.xml><?xml version="1.0" encoding="utf-8"?>
<sst xmlns="http://schemas.openxmlformats.org/spreadsheetml/2006/main" count="964" uniqueCount="66">
  <si>
    <t>*single sample</t>
  </si>
  <si>
    <t>Kernel/cupule ratio</t>
  </si>
  <si>
    <t>Density (count/sample)</t>
  </si>
  <si>
    <t>Richness (n=16, maize totaled)</t>
  </si>
  <si>
    <t>Total counts</t>
  </si>
  <si>
    <t>Thin fruit/nut rind</t>
  </si>
  <si>
    <t>Thick fruit/nut rind</t>
  </si>
  <si>
    <t>Dense Tissue</t>
  </si>
  <si>
    <t>Wood</t>
  </si>
  <si>
    <t>Porous, possible root/tuber</t>
  </si>
  <si>
    <t>Porous endosperm frags</t>
  </si>
  <si>
    <t>Porous tissue</t>
  </si>
  <si>
    <t>Spherical seed, unknown</t>
  </si>
  <si>
    <t>cf. Poaceae seed</t>
  </si>
  <si>
    <t>Trianthema portulacastrum</t>
  </si>
  <si>
    <t>Maize total</t>
  </si>
  <si>
    <t>cf. Arecaceae</t>
  </si>
  <si>
    <t>No material present</t>
  </si>
  <si>
    <t>Number of samples</t>
  </si>
  <si>
    <t>Operation</t>
  </si>
  <si>
    <t>Totals</t>
  </si>
  <si>
    <t>N/A</t>
  </si>
  <si>
    <t>Small seed damaged, unk</t>
  </si>
  <si>
    <t>Dense cotyledon frag</t>
  </si>
  <si>
    <r>
      <t xml:space="preserve">Fused </t>
    </r>
    <r>
      <rPr>
        <i/>
        <sz val="12"/>
        <rFont val="Times New Roman"/>
        <family val="1"/>
      </rPr>
      <t xml:space="preserve">Zea mays </t>
    </r>
    <r>
      <rPr>
        <sz val="12"/>
        <rFont val="Times New Roman"/>
        <family val="1"/>
      </rPr>
      <t>kernel mass</t>
    </r>
  </si>
  <si>
    <r>
      <rPr>
        <i/>
        <sz val="12"/>
        <rFont val="Times New Roman"/>
        <family val="1"/>
      </rPr>
      <t xml:space="preserve">Zea mays </t>
    </r>
    <r>
      <rPr>
        <sz val="12"/>
        <rFont val="Times New Roman"/>
        <family val="1"/>
      </rPr>
      <t>cupules&gt;2mm</t>
    </r>
  </si>
  <si>
    <r>
      <rPr>
        <i/>
        <sz val="12"/>
        <rFont val="Times New Roman"/>
        <family val="1"/>
      </rPr>
      <t>Zea mays</t>
    </r>
    <r>
      <rPr>
        <sz val="12"/>
        <rFont val="Times New Roman"/>
        <family val="1"/>
      </rPr>
      <t xml:space="preserve"> cupules&lt;2mm</t>
    </r>
  </si>
  <si>
    <r>
      <rPr>
        <i/>
        <sz val="12"/>
        <rFont val="Times New Roman"/>
        <family val="1"/>
      </rPr>
      <t>Psidium guajava</t>
    </r>
    <r>
      <rPr>
        <sz val="12"/>
        <rFont val="Times New Roman"/>
        <family val="1"/>
      </rPr>
      <t xml:space="preserve"> seed</t>
    </r>
  </si>
  <si>
    <r>
      <rPr>
        <i/>
        <sz val="12"/>
        <rFont val="Times New Roman"/>
        <family val="1"/>
      </rPr>
      <t xml:space="preserve">Phaseolus </t>
    </r>
    <r>
      <rPr>
        <sz val="12"/>
        <rFont val="Times New Roman"/>
        <family val="1"/>
      </rPr>
      <t>bean frag</t>
    </r>
  </si>
  <si>
    <t>Microbotanicals- Artifacts</t>
  </si>
  <si>
    <t>Economic phytoliths:</t>
  </si>
  <si>
    <r>
      <rPr>
        <i/>
        <sz val="12"/>
        <rFont val="Times New Roman"/>
        <family val="1"/>
      </rPr>
      <t xml:space="preserve">Zea mays </t>
    </r>
    <r>
      <rPr>
        <sz val="12"/>
        <rFont val="Times New Roman"/>
        <family val="1"/>
      </rPr>
      <t>cob bodies</t>
    </r>
  </si>
  <si>
    <t>Arecaceae</t>
  </si>
  <si>
    <t>Annonaceae</t>
  </si>
  <si>
    <t>Cannaceae</t>
  </si>
  <si>
    <t>Cucurbitae tribe</t>
  </si>
  <si>
    <t xml:space="preserve">Cucurbita </t>
  </si>
  <si>
    <t>Chrysobalanaceae</t>
  </si>
  <si>
    <t>Ebenaceae</t>
  </si>
  <si>
    <t>Heliconia</t>
  </si>
  <si>
    <t>Marantaceae (all family-level)</t>
  </si>
  <si>
    <t>Calathea</t>
  </si>
  <si>
    <t xml:space="preserve">Maranta </t>
  </si>
  <si>
    <t>M. arundinacea</t>
  </si>
  <si>
    <t>Marantaceae/Cannaceae</t>
  </si>
  <si>
    <t>Zingiberales</t>
  </si>
  <si>
    <t>Undulating transport element (fruit/seed)</t>
  </si>
  <si>
    <t>Straight transport element (root/tuber)</t>
  </si>
  <si>
    <t>Economic starch:</t>
  </si>
  <si>
    <r>
      <rPr>
        <i/>
        <sz val="12"/>
        <color theme="1"/>
        <rFont val="Times New Roman"/>
        <family val="1"/>
      </rPr>
      <t>Zea mays</t>
    </r>
    <r>
      <rPr>
        <sz val="12"/>
        <color theme="1"/>
        <rFont val="Times New Roman"/>
        <family val="1"/>
      </rPr>
      <t xml:space="preserve">/cf. </t>
    </r>
    <r>
      <rPr>
        <i/>
        <sz val="12"/>
        <color theme="1"/>
        <rFont val="Times New Roman"/>
        <family val="1"/>
      </rPr>
      <t>Zea mays</t>
    </r>
  </si>
  <si>
    <r>
      <rPr>
        <i/>
        <sz val="12"/>
        <color theme="1"/>
        <rFont val="Times New Roman"/>
        <family val="1"/>
      </rPr>
      <t>Capsicum</t>
    </r>
    <r>
      <rPr>
        <sz val="12"/>
        <color theme="1"/>
        <rFont val="Times New Roman"/>
        <family val="1"/>
      </rPr>
      <t xml:space="preserve">/cf. </t>
    </r>
    <r>
      <rPr>
        <i/>
        <sz val="12"/>
        <color theme="1"/>
        <rFont val="Times New Roman"/>
        <family val="1"/>
      </rPr>
      <t>Capsicum</t>
    </r>
  </si>
  <si>
    <t>Surface</t>
  </si>
  <si>
    <t>Richness (n=14, Genus totalled)</t>
  </si>
  <si>
    <t>Total Counts</t>
  </si>
  <si>
    <t>Elite</t>
  </si>
  <si>
    <t>Elite vs Commoner</t>
  </si>
  <si>
    <t>Plaza</t>
  </si>
  <si>
    <t>Soil Phytoliths</t>
  </si>
  <si>
    <r>
      <rPr>
        <i/>
        <sz val="12"/>
        <rFont val="Times New Roman"/>
        <family val="1"/>
      </rPr>
      <t>Zea mays</t>
    </r>
    <r>
      <rPr>
        <sz val="12"/>
        <rFont val="Times New Roman"/>
        <family val="1"/>
      </rPr>
      <t xml:space="preserve"> Large and extra-large Var 1 crosses</t>
    </r>
  </si>
  <si>
    <t>Richness (n=10, Genus totalled)</t>
  </si>
  <si>
    <t>Commoner</t>
  </si>
  <si>
    <r>
      <rPr>
        <i/>
        <sz val="12"/>
        <rFont val="Times New Roman"/>
        <family val="1"/>
      </rPr>
      <t xml:space="preserve">Zea mays </t>
    </r>
    <r>
      <rPr>
        <sz val="12"/>
        <rFont val="Times New Roman"/>
        <family val="1"/>
      </rPr>
      <t>kernel fragments</t>
    </r>
  </si>
  <si>
    <r>
      <rPr>
        <i/>
        <sz val="12"/>
        <rFont val="Times New Roman"/>
        <family val="1"/>
      </rPr>
      <t xml:space="preserve">Zea mays </t>
    </r>
    <r>
      <rPr>
        <sz val="12"/>
        <rFont val="Times New Roman"/>
        <family val="1"/>
      </rPr>
      <t xml:space="preserve">cob rachis segment </t>
    </r>
  </si>
  <si>
    <r>
      <rPr>
        <i/>
        <sz val="12"/>
        <rFont val="Times New Roman"/>
        <family val="1"/>
      </rPr>
      <t xml:space="preserve">Zea mays </t>
    </r>
    <r>
      <rPr>
        <sz val="12"/>
        <rFont val="Times New Roman"/>
        <family val="1"/>
      </rPr>
      <t>Large and extra-large variant 1 crosses</t>
    </r>
  </si>
  <si>
    <t>—</t>
  </si>
  <si>
    <t>Supplemental Table 9. El Ujuxte Richness and Density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</si>
</sst>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3" fillId="0" borderId="1" xfId="0" applyFont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DA85-1D66-CA4E-BE1F-E796508A5793}">
  <dimension ref="A1:Q165"/>
  <sheetViews>
    <sheetView tabSelected="1" zoomScale="150" workbookViewId="0">
      <pane ySplit="2" topLeftCell="A3" activePane="bottomLeft" state="frozen"/>
      <selection pane="bottomLeft" sqref="A1:Q1"/>
    </sheetView>
  </sheetViews>
  <sheetFormatPr baseColWidth="10" defaultRowHeight="16" x14ac:dyDescent="0.2"/>
  <cols>
    <col min="1" max="1" width="41.5" style="3" bestFit="1" customWidth="1"/>
    <col min="2" max="2" width="7.6640625" style="3" bestFit="1" customWidth="1"/>
    <col min="3" max="5" width="10" style="4" bestFit="1" customWidth="1"/>
    <col min="6" max="6" width="6.5" style="4" bestFit="1" customWidth="1"/>
    <col min="7" max="8" width="12.1640625" style="4" bestFit="1" customWidth="1"/>
    <col min="9" max="13" width="10" style="4" bestFit="1" customWidth="1"/>
    <col min="14" max="14" width="6.5" style="4" bestFit="1" customWidth="1"/>
    <col min="15" max="16" width="10" style="4" bestFit="1" customWidth="1"/>
    <col min="17" max="16384" width="10.83203125" style="5"/>
  </cols>
  <sheetData>
    <row r="1" spans="1:17" x14ac:dyDescent="0.2">
      <c r="A1" s="20" t="s">
        <v>65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7" customFormat="1" x14ac:dyDescent="0.2">
      <c r="A2" s="12" t="s">
        <v>19</v>
      </c>
      <c r="B2" s="13" t="s">
        <v>51</v>
      </c>
      <c r="C2" s="14">
        <v>6</v>
      </c>
      <c r="D2" s="14">
        <v>7</v>
      </c>
      <c r="E2" s="14">
        <v>8</v>
      </c>
      <c r="F2" s="14">
        <v>9</v>
      </c>
      <c r="G2" s="14">
        <v>11</v>
      </c>
      <c r="H2" s="14">
        <v>12</v>
      </c>
      <c r="I2" s="14">
        <v>13</v>
      </c>
      <c r="J2" s="14">
        <v>14</v>
      </c>
      <c r="K2" s="14">
        <v>15</v>
      </c>
      <c r="L2" s="14">
        <v>16</v>
      </c>
      <c r="M2" s="14">
        <v>17</v>
      </c>
      <c r="N2" s="14">
        <v>18</v>
      </c>
      <c r="O2" s="14">
        <v>19</v>
      </c>
      <c r="P2" s="14">
        <v>20</v>
      </c>
      <c r="Q2" s="14" t="s">
        <v>20</v>
      </c>
    </row>
    <row r="3" spans="1:17" x14ac:dyDescent="0.2">
      <c r="A3" s="3" t="s">
        <v>55</v>
      </c>
      <c r="B3" s="8"/>
      <c r="C3" s="4" t="s">
        <v>60</v>
      </c>
      <c r="D3" s="4" t="s">
        <v>60</v>
      </c>
      <c r="E3" s="4" t="s">
        <v>60</v>
      </c>
      <c r="F3" s="4" t="s">
        <v>56</v>
      </c>
      <c r="G3" s="4" t="s">
        <v>60</v>
      </c>
      <c r="H3" s="4" t="s">
        <v>60</v>
      </c>
      <c r="I3" s="4" t="s">
        <v>60</v>
      </c>
      <c r="J3" s="4" t="s">
        <v>60</v>
      </c>
      <c r="K3" s="4" t="s">
        <v>60</v>
      </c>
      <c r="L3" s="4" t="s">
        <v>60</v>
      </c>
      <c r="M3" s="4" t="s">
        <v>60</v>
      </c>
      <c r="N3" s="4" t="s">
        <v>54</v>
      </c>
      <c r="O3" s="4" t="s">
        <v>60</v>
      </c>
      <c r="P3" s="4" t="s">
        <v>60</v>
      </c>
      <c r="Q3" s="4"/>
    </row>
    <row r="4" spans="1:17" s="2" customFormat="1" x14ac:dyDescent="0.2">
      <c r="A4" s="2" t="s">
        <v>18</v>
      </c>
      <c r="B4" s="1" t="s">
        <v>64</v>
      </c>
      <c r="C4" s="1">
        <v>39</v>
      </c>
      <c r="D4" s="1">
        <v>38</v>
      </c>
      <c r="E4" s="1">
        <v>6</v>
      </c>
      <c r="F4" s="1">
        <v>36</v>
      </c>
      <c r="G4" s="1">
        <v>18</v>
      </c>
      <c r="H4" s="1">
        <v>157</v>
      </c>
      <c r="I4" s="1">
        <v>91</v>
      </c>
      <c r="J4" s="1">
        <v>24</v>
      </c>
      <c r="K4" s="1">
        <v>125</v>
      </c>
      <c r="L4" s="1">
        <v>2</v>
      </c>
      <c r="M4" s="1">
        <v>224</v>
      </c>
      <c r="N4" s="1">
        <v>106</v>
      </c>
      <c r="O4" s="1">
        <v>94</v>
      </c>
      <c r="P4" s="1">
        <v>33</v>
      </c>
      <c r="Q4" s="1">
        <f>SUM(C4:P4)</f>
        <v>993</v>
      </c>
    </row>
    <row r="5" spans="1:17" x14ac:dyDescent="0.2">
      <c r="A5" s="2" t="s">
        <v>17</v>
      </c>
      <c r="B5" s="1" t="s">
        <v>64</v>
      </c>
      <c r="C5" s="4">
        <v>29</v>
      </c>
      <c r="D5" s="4">
        <v>20</v>
      </c>
      <c r="E5" s="4">
        <v>4</v>
      </c>
      <c r="F5" s="4">
        <v>27</v>
      </c>
      <c r="G5" s="4">
        <v>5</v>
      </c>
      <c r="H5" s="4">
        <v>55</v>
      </c>
      <c r="I5" s="4">
        <v>37</v>
      </c>
      <c r="J5" s="4">
        <v>13</v>
      </c>
      <c r="K5" s="4">
        <v>79</v>
      </c>
      <c r="L5" s="4">
        <v>2</v>
      </c>
      <c r="M5" s="4">
        <v>134</v>
      </c>
      <c r="N5" s="4">
        <v>77</v>
      </c>
      <c r="O5" s="4">
        <v>74</v>
      </c>
      <c r="P5" s="4">
        <v>23</v>
      </c>
      <c r="Q5" s="1">
        <f>SUM(C5:P5)</f>
        <v>579</v>
      </c>
    </row>
    <row r="6" spans="1:17" x14ac:dyDescent="0.2">
      <c r="B6" s="8"/>
      <c r="Q6" s="4"/>
    </row>
    <row r="7" spans="1:17" x14ac:dyDescent="0.2">
      <c r="A7" s="2" t="s">
        <v>61</v>
      </c>
      <c r="B7" s="1" t="s">
        <v>64</v>
      </c>
      <c r="C7" s="4">
        <v>1</v>
      </c>
      <c r="D7" s="4">
        <v>2</v>
      </c>
      <c r="E7" s="4" t="s">
        <v>64</v>
      </c>
      <c r="F7" s="4" t="s">
        <v>64</v>
      </c>
      <c r="G7" s="4" t="s">
        <v>64</v>
      </c>
      <c r="H7" s="4">
        <v>48</v>
      </c>
      <c r="I7" s="4">
        <v>2</v>
      </c>
      <c r="J7" s="4" t="s">
        <v>64</v>
      </c>
      <c r="K7" s="4" t="s">
        <v>64</v>
      </c>
      <c r="L7" s="4" t="s">
        <v>64</v>
      </c>
      <c r="M7" s="4">
        <v>334</v>
      </c>
      <c r="N7" s="4">
        <v>59</v>
      </c>
      <c r="O7" s="4">
        <v>1</v>
      </c>
      <c r="P7" s="4">
        <v>2</v>
      </c>
      <c r="Q7" s="4">
        <v>449</v>
      </c>
    </row>
    <row r="8" spans="1:17" x14ac:dyDescent="0.2">
      <c r="A8" s="2" t="s">
        <v>24</v>
      </c>
      <c r="B8" s="1" t="s">
        <v>64</v>
      </c>
      <c r="C8" s="4" t="s">
        <v>64</v>
      </c>
      <c r="D8" s="4" t="s">
        <v>64</v>
      </c>
      <c r="E8" s="4" t="s">
        <v>64</v>
      </c>
      <c r="F8" s="4" t="s">
        <v>64</v>
      </c>
      <c r="G8" s="4">
        <v>1</v>
      </c>
      <c r="H8" s="4">
        <v>1</v>
      </c>
      <c r="I8" s="4" t="s">
        <v>64</v>
      </c>
      <c r="J8" s="4" t="s">
        <v>64</v>
      </c>
      <c r="K8" s="4" t="s">
        <v>64</v>
      </c>
      <c r="L8" s="4" t="s">
        <v>64</v>
      </c>
      <c r="M8" s="4">
        <v>226</v>
      </c>
      <c r="N8" s="4" t="s">
        <v>64</v>
      </c>
      <c r="O8" s="4" t="s">
        <v>64</v>
      </c>
      <c r="P8" s="4" t="s">
        <v>64</v>
      </c>
      <c r="Q8" s="4">
        <v>228</v>
      </c>
    </row>
    <row r="9" spans="1:17" x14ac:dyDescent="0.2">
      <c r="A9" s="2" t="s">
        <v>25</v>
      </c>
      <c r="B9" s="1" t="s">
        <v>64</v>
      </c>
      <c r="C9" s="4" t="s">
        <v>64</v>
      </c>
      <c r="D9" s="4">
        <v>1</v>
      </c>
      <c r="E9" s="4" t="s">
        <v>64</v>
      </c>
      <c r="F9" s="4" t="s">
        <v>64</v>
      </c>
      <c r="G9" s="4">
        <v>1</v>
      </c>
      <c r="H9" s="4">
        <v>351</v>
      </c>
      <c r="I9" s="4">
        <v>9</v>
      </c>
      <c r="J9" s="4" t="s">
        <v>64</v>
      </c>
      <c r="K9" s="4" t="s">
        <v>64</v>
      </c>
      <c r="L9" s="4" t="s">
        <v>64</v>
      </c>
      <c r="M9" s="4">
        <v>1</v>
      </c>
      <c r="N9" s="4">
        <v>8</v>
      </c>
      <c r="O9" s="4">
        <v>4</v>
      </c>
      <c r="P9" s="4" t="s">
        <v>64</v>
      </c>
      <c r="Q9" s="4">
        <v>375</v>
      </c>
    </row>
    <row r="10" spans="1:17" x14ac:dyDescent="0.2">
      <c r="A10" s="2" t="s">
        <v>26</v>
      </c>
      <c r="B10" s="1" t="s">
        <v>64</v>
      </c>
      <c r="C10" s="4">
        <v>1</v>
      </c>
      <c r="D10" s="4">
        <v>3</v>
      </c>
      <c r="E10" s="4" t="s">
        <v>64</v>
      </c>
      <c r="F10" s="4" t="s">
        <v>64</v>
      </c>
      <c r="G10" s="4" t="s">
        <v>64</v>
      </c>
      <c r="H10" s="4">
        <v>100</v>
      </c>
      <c r="I10" s="4">
        <v>12</v>
      </c>
      <c r="J10" s="4" t="s">
        <v>64</v>
      </c>
      <c r="K10" s="4">
        <v>3</v>
      </c>
      <c r="L10" s="4" t="s">
        <v>64</v>
      </c>
      <c r="M10" s="4" t="s">
        <v>64</v>
      </c>
      <c r="N10" s="4" t="s">
        <v>64</v>
      </c>
      <c r="O10" s="4" t="s">
        <v>64</v>
      </c>
      <c r="P10" s="4" t="s">
        <v>64</v>
      </c>
      <c r="Q10" s="4">
        <v>119</v>
      </c>
    </row>
    <row r="11" spans="1:17" x14ac:dyDescent="0.2">
      <c r="A11" s="2" t="s">
        <v>62</v>
      </c>
      <c r="B11" s="1" t="s">
        <v>64</v>
      </c>
      <c r="C11" s="4" t="s">
        <v>64</v>
      </c>
      <c r="D11" s="4">
        <v>1</v>
      </c>
      <c r="E11" s="4" t="s">
        <v>64</v>
      </c>
      <c r="F11" s="4" t="s">
        <v>64</v>
      </c>
      <c r="G11" s="4" t="s">
        <v>64</v>
      </c>
      <c r="H11" s="4">
        <v>1</v>
      </c>
      <c r="I11" s="4" t="s">
        <v>64</v>
      </c>
      <c r="J11" s="4" t="s">
        <v>64</v>
      </c>
      <c r="K11" s="4">
        <v>1</v>
      </c>
      <c r="L11" s="4" t="s">
        <v>64</v>
      </c>
      <c r="M11" s="4" t="s">
        <v>64</v>
      </c>
      <c r="N11" s="4" t="s">
        <v>64</v>
      </c>
      <c r="O11" s="4" t="s">
        <v>64</v>
      </c>
      <c r="P11" s="4" t="s">
        <v>64</v>
      </c>
      <c r="Q11" s="4">
        <v>3</v>
      </c>
    </row>
    <row r="12" spans="1:17" x14ac:dyDescent="0.2">
      <c r="A12" s="9" t="s">
        <v>15</v>
      </c>
      <c r="B12" s="1" t="s">
        <v>64</v>
      </c>
      <c r="C12" s="1">
        <v>2</v>
      </c>
      <c r="D12" s="1">
        <v>7</v>
      </c>
      <c r="E12" s="1" t="s">
        <v>64</v>
      </c>
      <c r="F12" s="1" t="s">
        <v>64</v>
      </c>
      <c r="G12" s="1">
        <v>2</v>
      </c>
      <c r="H12" s="1">
        <v>501</v>
      </c>
      <c r="I12" s="1">
        <v>23</v>
      </c>
      <c r="J12" s="1" t="s">
        <v>64</v>
      </c>
      <c r="K12" s="1">
        <v>4</v>
      </c>
      <c r="L12" s="1" t="s">
        <v>64</v>
      </c>
      <c r="M12" s="1">
        <v>561</v>
      </c>
      <c r="N12" s="1">
        <v>67</v>
      </c>
      <c r="O12" s="1">
        <v>5</v>
      </c>
      <c r="P12" s="1">
        <v>2</v>
      </c>
      <c r="Q12" s="4">
        <v>1174</v>
      </c>
    </row>
    <row r="13" spans="1:17" x14ac:dyDescent="0.2">
      <c r="A13" s="10"/>
      <c r="B13" s="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4"/>
    </row>
    <row r="14" spans="1:17" x14ac:dyDescent="0.2">
      <c r="A14" s="2" t="s">
        <v>16</v>
      </c>
      <c r="B14" s="1" t="s">
        <v>64</v>
      </c>
      <c r="C14" s="4" t="s">
        <v>64</v>
      </c>
      <c r="D14" s="4" t="s">
        <v>64</v>
      </c>
      <c r="E14" s="4" t="s">
        <v>64</v>
      </c>
      <c r="F14" s="4" t="s">
        <v>64</v>
      </c>
      <c r="G14" s="4" t="s">
        <v>64</v>
      </c>
      <c r="H14" s="4">
        <v>4</v>
      </c>
      <c r="I14" s="4">
        <v>1</v>
      </c>
      <c r="J14" s="4" t="s">
        <v>64</v>
      </c>
      <c r="K14" s="4" t="s">
        <v>64</v>
      </c>
      <c r="L14" s="4" t="s">
        <v>64</v>
      </c>
      <c r="M14" s="4" t="s">
        <v>64</v>
      </c>
      <c r="N14" s="4">
        <v>1</v>
      </c>
      <c r="O14" s="4" t="s">
        <v>64</v>
      </c>
      <c r="P14" s="4" t="s">
        <v>64</v>
      </c>
      <c r="Q14" s="4">
        <v>6</v>
      </c>
    </row>
    <row r="15" spans="1:17" x14ac:dyDescent="0.2">
      <c r="A15" s="6" t="s">
        <v>14</v>
      </c>
      <c r="B15" s="1" t="s">
        <v>64</v>
      </c>
      <c r="C15" s="4">
        <v>3</v>
      </c>
      <c r="D15" s="4">
        <v>1</v>
      </c>
      <c r="E15" s="4" t="s">
        <v>64</v>
      </c>
      <c r="F15" s="4">
        <v>1</v>
      </c>
      <c r="G15" s="4" t="s">
        <v>64</v>
      </c>
      <c r="H15" s="4">
        <v>12</v>
      </c>
      <c r="I15" s="4">
        <v>3</v>
      </c>
      <c r="J15" s="4" t="s">
        <v>64</v>
      </c>
      <c r="K15" s="4" t="s">
        <v>64</v>
      </c>
      <c r="L15" s="4" t="s">
        <v>64</v>
      </c>
      <c r="M15" s="4" t="s">
        <v>64</v>
      </c>
      <c r="N15" s="4" t="s">
        <v>64</v>
      </c>
      <c r="O15" s="4" t="s">
        <v>64</v>
      </c>
      <c r="P15" s="4" t="s">
        <v>64</v>
      </c>
      <c r="Q15" s="4">
        <v>20</v>
      </c>
    </row>
    <row r="16" spans="1:17" x14ac:dyDescent="0.2">
      <c r="A16" s="2" t="s">
        <v>13</v>
      </c>
      <c r="B16" s="1" t="s">
        <v>64</v>
      </c>
      <c r="C16" s="4" t="s">
        <v>64</v>
      </c>
      <c r="D16" s="4" t="s">
        <v>64</v>
      </c>
      <c r="E16" s="4" t="s">
        <v>64</v>
      </c>
      <c r="F16" s="4" t="s">
        <v>64</v>
      </c>
      <c r="G16" s="4" t="s">
        <v>64</v>
      </c>
      <c r="H16" s="4">
        <v>1</v>
      </c>
      <c r="I16" s="4" t="s">
        <v>64</v>
      </c>
      <c r="J16" s="4" t="s">
        <v>64</v>
      </c>
      <c r="K16" s="4" t="s">
        <v>64</v>
      </c>
      <c r="L16" s="4" t="s">
        <v>64</v>
      </c>
      <c r="M16" s="4" t="s">
        <v>64</v>
      </c>
      <c r="N16" s="4" t="s">
        <v>64</v>
      </c>
      <c r="O16" s="4" t="s">
        <v>64</v>
      </c>
      <c r="P16" s="4" t="s">
        <v>64</v>
      </c>
      <c r="Q16" s="4">
        <v>1</v>
      </c>
    </row>
    <row r="17" spans="1:17" x14ac:dyDescent="0.2">
      <c r="A17" s="2" t="s">
        <v>27</v>
      </c>
      <c r="B17" s="1" t="s">
        <v>64</v>
      </c>
      <c r="C17" s="4" t="s">
        <v>64</v>
      </c>
      <c r="D17" s="4" t="s">
        <v>64</v>
      </c>
      <c r="E17" s="4" t="s">
        <v>64</v>
      </c>
      <c r="F17" s="4" t="s">
        <v>64</v>
      </c>
      <c r="G17" s="4" t="s">
        <v>64</v>
      </c>
      <c r="H17" s="4">
        <v>1</v>
      </c>
      <c r="I17" s="4" t="s">
        <v>64</v>
      </c>
      <c r="J17" s="4" t="s">
        <v>64</v>
      </c>
      <c r="K17" s="4" t="s">
        <v>64</v>
      </c>
      <c r="L17" s="4" t="s">
        <v>64</v>
      </c>
      <c r="M17" s="4" t="s">
        <v>64</v>
      </c>
      <c r="N17" s="4" t="s">
        <v>64</v>
      </c>
      <c r="O17" s="4" t="s">
        <v>64</v>
      </c>
      <c r="P17" s="4" t="s">
        <v>64</v>
      </c>
      <c r="Q17" s="4">
        <v>1</v>
      </c>
    </row>
    <row r="18" spans="1:17" x14ac:dyDescent="0.2">
      <c r="A18" s="2" t="s">
        <v>12</v>
      </c>
      <c r="B18" s="1" t="s">
        <v>64</v>
      </c>
      <c r="C18" s="4" t="s">
        <v>64</v>
      </c>
      <c r="D18" s="4" t="s">
        <v>64</v>
      </c>
      <c r="E18" s="4" t="s">
        <v>64</v>
      </c>
      <c r="F18" s="4" t="s">
        <v>64</v>
      </c>
      <c r="G18" s="4" t="s">
        <v>64</v>
      </c>
      <c r="H18" s="4">
        <v>2</v>
      </c>
      <c r="I18" s="4" t="s">
        <v>64</v>
      </c>
      <c r="J18" s="4" t="s">
        <v>64</v>
      </c>
      <c r="K18" s="4" t="s">
        <v>64</v>
      </c>
      <c r="L18" s="4" t="s">
        <v>64</v>
      </c>
      <c r="M18" s="4">
        <v>2</v>
      </c>
      <c r="N18" s="4" t="s">
        <v>64</v>
      </c>
      <c r="O18" s="4" t="s">
        <v>64</v>
      </c>
      <c r="P18" s="4" t="s">
        <v>64</v>
      </c>
      <c r="Q18" s="4">
        <v>4</v>
      </c>
    </row>
    <row r="19" spans="1:17" x14ac:dyDescent="0.2">
      <c r="A19" s="2" t="s">
        <v>22</v>
      </c>
      <c r="B19" s="1" t="s">
        <v>64</v>
      </c>
      <c r="C19" s="4" t="s">
        <v>64</v>
      </c>
      <c r="D19" s="4" t="s">
        <v>64</v>
      </c>
      <c r="E19" s="4" t="s">
        <v>64</v>
      </c>
      <c r="F19" s="4" t="s">
        <v>64</v>
      </c>
      <c r="G19" s="4" t="s">
        <v>64</v>
      </c>
      <c r="H19" s="4" t="s">
        <v>64</v>
      </c>
      <c r="I19" s="4">
        <v>2</v>
      </c>
      <c r="J19" s="4" t="s">
        <v>64</v>
      </c>
      <c r="K19" s="4" t="s">
        <v>64</v>
      </c>
      <c r="L19" s="4" t="s">
        <v>64</v>
      </c>
      <c r="M19" s="4" t="s">
        <v>64</v>
      </c>
      <c r="N19" s="4" t="s">
        <v>64</v>
      </c>
      <c r="O19" s="4" t="s">
        <v>64</v>
      </c>
      <c r="P19" s="4" t="s">
        <v>64</v>
      </c>
      <c r="Q19" s="4">
        <v>2</v>
      </c>
    </row>
    <row r="20" spans="1:17" x14ac:dyDescent="0.2">
      <c r="A20" s="2" t="s">
        <v>11</v>
      </c>
      <c r="B20" s="1" t="s">
        <v>64</v>
      </c>
      <c r="C20" s="4" t="s">
        <v>64</v>
      </c>
      <c r="D20" s="4">
        <v>1</v>
      </c>
      <c r="E20" s="4" t="s">
        <v>64</v>
      </c>
      <c r="F20" s="4" t="s">
        <v>64</v>
      </c>
      <c r="G20" s="4">
        <v>3</v>
      </c>
      <c r="H20" s="4">
        <v>16</v>
      </c>
      <c r="I20" s="4">
        <v>3</v>
      </c>
      <c r="J20" s="4">
        <v>10</v>
      </c>
      <c r="K20" s="4">
        <v>15</v>
      </c>
      <c r="L20" s="4" t="s">
        <v>64</v>
      </c>
      <c r="M20" s="4">
        <v>33</v>
      </c>
      <c r="N20" s="4">
        <v>1</v>
      </c>
      <c r="O20" s="4">
        <v>4</v>
      </c>
      <c r="P20" s="4" t="s">
        <v>64</v>
      </c>
      <c r="Q20" s="4">
        <v>86</v>
      </c>
    </row>
    <row r="21" spans="1:17" x14ac:dyDescent="0.2">
      <c r="A21" s="2" t="s">
        <v>10</v>
      </c>
      <c r="B21" s="1" t="s">
        <v>64</v>
      </c>
      <c r="C21" s="4" t="s">
        <v>64</v>
      </c>
      <c r="D21" s="4" t="s">
        <v>64</v>
      </c>
      <c r="E21" s="4" t="s">
        <v>64</v>
      </c>
      <c r="F21" s="4" t="s">
        <v>64</v>
      </c>
      <c r="G21" s="4" t="s">
        <v>64</v>
      </c>
      <c r="H21" s="4">
        <v>26</v>
      </c>
      <c r="I21" s="4">
        <v>2</v>
      </c>
      <c r="J21" s="4" t="s">
        <v>64</v>
      </c>
      <c r="K21" s="4" t="s">
        <v>64</v>
      </c>
      <c r="L21" s="4" t="s">
        <v>64</v>
      </c>
      <c r="M21" s="4" t="s">
        <v>64</v>
      </c>
      <c r="N21" s="4" t="s">
        <v>64</v>
      </c>
      <c r="O21" s="4" t="s">
        <v>64</v>
      </c>
      <c r="P21" s="4" t="s">
        <v>64</v>
      </c>
      <c r="Q21" s="4">
        <v>28</v>
      </c>
    </row>
    <row r="22" spans="1:17" x14ac:dyDescent="0.2">
      <c r="A22" s="2" t="s">
        <v>9</v>
      </c>
      <c r="B22" s="1" t="s">
        <v>64</v>
      </c>
      <c r="C22" s="4">
        <v>2</v>
      </c>
      <c r="D22" s="4" t="s">
        <v>64</v>
      </c>
      <c r="E22" s="4" t="s">
        <v>64</v>
      </c>
      <c r="F22" s="4" t="s">
        <v>64</v>
      </c>
      <c r="G22" s="4" t="s">
        <v>64</v>
      </c>
      <c r="H22" s="4">
        <v>2</v>
      </c>
      <c r="I22" s="4" t="s">
        <v>64</v>
      </c>
      <c r="J22" s="4" t="s">
        <v>64</v>
      </c>
      <c r="K22" s="4" t="s">
        <v>64</v>
      </c>
      <c r="L22" s="4" t="s">
        <v>64</v>
      </c>
      <c r="M22" s="4" t="s">
        <v>64</v>
      </c>
      <c r="N22" s="4" t="s">
        <v>64</v>
      </c>
      <c r="O22" s="4" t="s">
        <v>64</v>
      </c>
      <c r="P22" s="4" t="s">
        <v>64</v>
      </c>
      <c r="Q22" s="4">
        <v>4</v>
      </c>
    </row>
    <row r="23" spans="1:17" x14ac:dyDescent="0.2">
      <c r="A23" s="2" t="s">
        <v>8</v>
      </c>
      <c r="B23" s="1" t="s">
        <v>64</v>
      </c>
      <c r="C23" s="4">
        <v>14</v>
      </c>
      <c r="D23" s="4">
        <v>37</v>
      </c>
      <c r="E23" s="4">
        <v>2</v>
      </c>
      <c r="F23" s="4">
        <v>14</v>
      </c>
      <c r="G23" s="4">
        <v>54</v>
      </c>
      <c r="H23" s="4">
        <v>581</v>
      </c>
      <c r="I23" s="4">
        <v>298</v>
      </c>
      <c r="J23" s="4">
        <v>35</v>
      </c>
      <c r="K23" s="4">
        <v>1604</v>
      </c>
      <c r="L23" s="4" t="s">
        <v>64</v>
      </c>
      <c r="M23" s="4">
        <v>820</v>
      </c>
      <c r="N23" s="4">
        <v>168</v>
      </c>
      <c r="O23" s="4">
        <v>52</v>
      </c>
      <c r="P23" s="4">
        <v>36</v>
      </c>
      <c r="Q23" s="4">
        <v>3715</v>
      </c>
    </row>
    <row r="24" spans="1:17" x14ac:dyDescent="0.2">
      <c r="A24" s="2" t="s">
        <v>7</v>
      </c>
      <c r="B24" s="1" t="s">
        <v>64</v>
      </c>
      <c r="C24" s="4" t="s">
        <v>64</v>
      </c>
      <c r="D24" s="4">
        <v>4</v>
      </c>
      <c r="E24" s="4" t="s">
        <v>64</v>
      </c>
      <c r="F24" s="4" t="s">
        <v>64</v>
      </c>
      <c r="G24" s="4">
        <v>1</v>
      </c>
      <c r="H24" s="4">
        <v>31</v>
      </c>
      <c r="I24" s="4">
        <v>21</v>
      </c>
      <c r="J24" s="4">
        <v>2</v>
      </c>
      <c r="K24" s="4">
        <v>56</v>
      </c>
      <c r="L24" s="4" t="s">
        <v>64</v>
      </c>
      <c r="M24" s="4">
        <v>100</v>
      </c>
      <c r="N24" s="4">
        <v>7</v>
      </c>
      <c r="O24" s="4">
        <v>2</v>
      </c>
      <c r="P24" s="4" t="s">
        <v>64</v>
      </c>
      <c r="Q24" s="4">
        <v>224</v>
      </c>
    </row>
    <row r="25" spans="1:17" x14ac:dyDescent="0.2">
      <c r="A25" s="2" t="s">
        <v>28</v>
      </c>
      <c r="B25" s="1" t="s">
        <v>64</v>
      </c>
      <c r="C25" s="4" t="s">
        <v>64</v>
      </c>
      <c r="D25" s="4" t="s">
        <v>64</v>
      </c>
      <c r="E25" s="4" t="s">
        <v>64</v>
      </c>
      <c r="F25" s="4" t="s">
        <v>64</v>
      </c>
      <c r="G25" s="4" t="s">
        <v>64</v>
      </c>
      <c r="H25" s="4">
        <v>137</v>
      </c>
      <c r="I25" s="4">
        <v>12</v>
      </c>
      <c r="J25" s="4" t="s">
        <v>64</v>
      </c>
      <c r="K25" s="4">
        <v>1</v>
      </c>
      <c r="L25" s="4" t="s">
        <v>64</v>
      </c>
      <c r="M25" s="4">
        <v>262</v>
      </c>
      <c r="N25" s="4">
        <v>40</v>
      </c>
      <c r="O25" s="4">
        <v>4</v>
      </c>
      <c r="P25" s="4" t="s">
        <v>64</v>
      </c>
      <c r="Q25" s="4">
        <v>456</v>
      </c>
    </row>
    <row r="26" spans="1:17" x14ac:dyDescent="0.2">
      <c r="A26" s="2" t="s">
        <v>6</v>
      </c>
      <c r="B26" s="1" t="s">
        <v>64</v>
      </c>
      <c r="C26" s="4" t="s">
        <v>64</v>
      </c>
      <c r="D26" s="4" t="s">
        <v>64</v>
      </c>
      <c r="E26" s="4" t="s">
        <v>64</v>
      </c>
      <c r="F26" s="4" t="s">
        <v>64</v>
      </c>
      <c r="G26" s="4" t="s">
        <v>64</v>
      </c>
      <c r="H26" s="4">
        <v>84</v>
      </c>
      <c r="I26" s="4">
        <v>1</v>
      </c>
      <c r="J26" s="4" t="s">
        <v>64</v>
      </c>
      <c r="K26" s="4" t="s">
        <v>64</v>
      </c>
      <c r="L26" s="4" t="s">
        <v>64</v>
      </c>
      <c r="M26" s="4">
        <v>29</v>
      </c>
      <c r="N26" s="4">
        <v>4</v>
      </c>
      <c r="O26" s="4" t="s">
        <v>64</v>
      </c>
      <c r="P26" s="4" t="s">
        <v>64</v>
      </c>
      <c r="Q26" s="4">
        <v>118</v>
      </c>
    </row>
    <row r="27" spans="1:17" x14ac:dyDescent="0.2">
      <c r="A27" s="2" t="s">
        <v>5</v>
      </c>
      <c r="B27" s="1" t="s">
        <v>64</v>
      </c>
      <c r="C27" s="4" t="s">
        <v>64</v>
      </c>
      <c r="D27" s="4" t="s">
        <v>64</v>
      </c>
      <c r="E27" s="4" t="s">
        <v>64</v>
      </c>
      <c r="F27" s="4" t="s">
        <v>64</v>
      </c>
      <c r="G27" s="4" t="s">
        <v>64</v>
      </c>
      <c r="H27" s="4">
        <v>1</v>
      </c>
      <c r="I27" s="4" t="s">
        <v>64</v>
      </c>
      <c r="J27" s="4" t="s">
        <v>64</v>
      </c>
      <c r="K27" s="4" t="s">
        <v>64</v>
      </c>
      <c r="L27" s="4" t="s">
        <v>64</v>
      </c>
      <c r="M27" s="4">
        <v>2</v>
      </c>
      <c r="N27" s="4">
        <v>5</v>
      </c>
      <c r="O27" s="4" t="s">
        <v>64</v>
      </c>
      <c r="P27" s="4" t="s">
        <v>64</v>
      </c>
      <c r="Q27" s="4">
        <v>8</v>
      </c>
    </row>
    <row r="28" spans="1:17" x14ac:dyDescent="0.2">
      <c r="A28" s="2" t="s">
        <v>23</v>
      </c>
      <c r="B28" s="1" t="s">
        <v>64</v>
      </c>
      <c r="C28" s="4" t="s">
        <v>64</v>
      </c>
      <c r="D28" s="4" t="s">
        <v>64</v>
      </c>
      <c r="E28" s="4" t="s">
        <v>64</v>
      </c>
      <c r="F28" s="4" t="s">
        <v>64</v>
      </c>
      <c r="G28" s="4" t="s">
        <v>64</v>
      </c>
      <c r="H28" s="4">
        <v>3</v>
      </c>
      <c r="I28" s="4" t="s">
        <v>64</v>
      </c>
      <c r="J28" s="4" t="s">
        <v>64</v>
      </c>
      <c r="K28" s="4" t="s">
        <v>64</v>
      </c>
      <c r="L28" s="4" t="s">
        <v>64</v>
      </c>
      <c r="M28" s="4" t="s">
        <v>64</v>
      </c>
      <c r="N28" s="4" t="s">
        <v>64</v>
      </c>
      <c r="O28" s="4" t="s">
        <v>64</v>
      </c>
      <c r="P28" s="4" t="s">
        <v>64</v>
      </c>
      <c r="Q28" s="4">
        <v>3</v>
      </c>
    </row>
    <row r="29" spans="1:17" x14ac:dyDescent="0.2">
      <c r="B29" s="8"/>
      <c r="Q29" s="4"/>
    </row>
    <row r="30" spans="1:17" x14ac:dyDescent="0.2">
      <c r="A30" s="2" t="s">
        <v>4</v>
      </c>
      <c r="B30" s="1" t="s">
        <v>64</v>
      </c>
      <c r="C30" s="4">
        <v>21</v>
      </c>
      <c r="D30" s="4">
        <v>50</v>
      </c>
      <c r="E30" s="4">
        <v>2</v>
      </c>
      <c r="F30" s="4">
        <v>15</v>
      </c>
      <c r="G30" s="4">
        <v>60</v>
      </c>
      <c r="H30" s="4">
        <v>1402</v>
      </c>
      <c r="I30" s="4">
        <v>366</v>
      </c>
      <c r="J30" s="4">
        <v>47</v>
      </c>
      <c r="K30" s="4">
        <v>1680</v>
      </c>
      <c r="L30" s="4" t="s">
        <v>64</v>
      </c>
      <c r="M30" s="4">
        <v>1809</v>
      </c>
      <c r="N30" s="4">
        <v>293</v>
      </c>
      <c r="O30" s="4">
        <v>67</v>
      </c>
      <c r="P30" s="4">
        <v>38</v>
      </c>
      <c r="Q30" s="4">
        <v>5850</v>
      </c>
    </row>
    <row r="31" spans="1:17" x14ac:dyDescent="0.2">
      <c r="A31" s="2" t="s">
        <v>3</v>
      </c>
      <c r="B31" s="1" t="s">
        <v>64</v>
      </c>
      <c r="C31" s="4">
        <v>4</v>
      </c>
      <c r="D31" s="4">
        <v>5</v>
      </c>
      <c r="E31" s="4">
        <v>1</v>
      </c>
      <c r="F31" s="4">
        <v>2</v>
      </c>
      <c r="G31" s="4">
        <v>4</v>
      </c>
      <c r="H31" s="4">
        <v>15</v>
      </c>
      <c r="I31" s="4">
        <v>10</v>
      </c>
      <c r="J31" s="4">
        <v>2</v>
      </c>
      <c r="K31" s="4">
        <v>5</v>
      </c>
      <c r="L31" s="4" t="s">
        <v>64</v>
      </c>
      <c r="M31" s="4">
        <v>8</v>
      </c>
      <c r="N31" s="4">
        <v>8</v>
      </c>
      <c r="O31" s="4">
        <v>5</v>
      </c>
      <c r="P31" s="4">
        <v>2</v>
      </c>
      <c r="Q31" s="1" t="s">
        <v>64</v>
      </c>
    </row>
    <row r="32" spans="1:17" x14ac:dyDescent="0.2">
      <c r="A32" s="2" t="s">
        <v>2</v>
      </c>
      <c r="B32" s="1" t="s">
        <v>64</v>
      </c>
      <c r="C32" s="4">
        <v>0.54</v>
      </c>
      <c r="D32" s="4">
        <v>1.32</v>
      </c>
      <c r="E32" s="4">
        <v>0.33</v>
      </c>
      <c r="F32" s="4">
        <v>0.42</v>
      </c>
      <c r="G32" s="4">
        <v>3.33</v>
      </c>
      <c r="H32" s="4">
        <v>8.93</v>
      </c>
      <c r="I32" s="4">
        <v>4.0199999999999996</v>
      </c>
      <c r="J32" s="4">
        <v>1.96</v>
      </c>
      <c r="K32" s="4">
        <v>13.44</v>
      </c>
      <c r="L32" s="4" t="s">
        <v>64</v>
      </c>
      <c r="M32" s="4">
        <v>8.08</v>
      </c>
      <c r="N32" s="4">
        <v>2.76</v>
      </c>
      <c r="O32" s="4">
        <v>0.71</v>
      </c>
      <c r="P32" s="4">
        <v>1.1499999999999999</v>
      </c>
      <c r="Q32" s="1" t="s">
        <v>64</v>
      </c>
    </row>
    <row r="33" spans="1:17" x14ac:dyDescent="0.2">
      <c r="A33" s="2" t="s">
        <v>1</v>
      </c>
      <c r="B33" s="1" t="s">
        <v>64</v>
      </c>
      <c r="C33" s="4">
        <v>1</v>
      </c>
      <c r="D33" s="4">
        <v>0.5</v>
      </c>
      <c r="E33" s="4" t="s">
        <v>64</v>
      </c>
      <c r="F33" s="4" t="s">
        <v>64</v>
      </c>
      <c r="G33" s="4">
        <v>1</v>
      </c>
      <c r="H33" s="4">
        <v>0.1</v>
      </c>
      <c r="I33" s="4">
        <v>0.09</v>
      </c>
      <c r="J33" s="4" t="s">
        <v>64</v>
      </c>
      <c r="K33" s="4" t="s">
        <v>64</v>
      </c>
      <c r="L33" s="4" t="s">
        <v>64</v>
      </c>
      <c r="M33" s="4">
        <v>560</v>
      </c>
      <c r="N33" s="4">
        <v>7.38</v>
      </c>
      <c r="O33" s="4">
        <v>0.25</v>
      </c>
      <c r="P33" s="4" t="s">
        <v>21</v>
      </c>
      <c r="Q33" s="1" t="s">
        <v>64</v>
      </c>
    </row>
    <row r="34" spans="1:17" x14ac:dyDescent="0.2">
      <c r="A34" s="2" t="s">
        <v>0</v>
      </c>
      <c r="B34" s="8"/>
      <c r="Q34" s="4"/>
    </row>
    <row r="35" spans="1:17" x14ac:dyDescent="0.2">
      <c r="B35" s="8"/>
      <c r="Q35" s="4"/>
    </row>
    <row r="36" spans="1:17" x14ac:dyDescent="0.2">
      <c r="A36" s="5" t="s">
        <v>29</v>
      </c>
      <c r="B36" s="1"/>
      <c r="Q36" s="4"/>
    </row>
    <row r="37" spans="1:17" x14ac:dyDescent="0.2">
      <c r="A37" s="2" t="s">
        <v>18</v>
      </c>
      <c r="B37" s="1">
        <v>5</v>
      </c>
      <c r="C37" s="1" t="s">
        <v>64</v>
      </c>
      <c r="D37" s="4">
        <v>1</v>
      </c>
      <c r="E37" s="1" t="s">
        <v>64</v>
      </c>
      <c r="F37" s="1" t="s">
        <v>64</v>
      </c>
      <c r="G37" s="4">
        <v>21</v>
      </c>
      <c r="H37" s="1" t="s">
        <v>64</v>
      </c>
      <c r="I37" s="1" t="s">
        <v>64</v>
      </c>
      <c r="J37" s="1" t="s">
        <v>64</v>
      </c>
      <c r="K37" s="1" t="s">
        <v>64</v>
      </c>
      <c r="L37" s="1" t="s">
        <v>64</v>
      </c>
      <c r="M37" s="1" t="s">
        <v>64</v>
      </c>
      <c r="N37" s="4">
        <v>1</v>
      </c>
      <c r="O37" s="1" t="s">
        <v>64</v>
      </c>
      <c r="P37" s="1" t="s">
        <v>64</v>
      </c>
      <c r="Q37" s="4">
        <f>SUM(N37,G37,D37,B37)</f>
        <v>28</v>
      </c>
    </row>
    <row r="38" spans="1:17" x14ac:dyDescent="0.2">
      <c r="B38" s="8"/>
      <c r="Q38" s="4"/>
    </row>
    <row r="39" spans="1:17" x14ac:dyDescent="0.2">
      <c r="A39" s="2" t="s">
        <v>30</v>
      </c>
      <c r="B39" s="8"/>
      <c r="Q39" s="4"/>
    </row>
    <row r="40" spans="1:17" x14ac:dyDescent="0.2">
      <c r="A40" s="2" t="s">
        <v>63</v>
      </c>
      <c r="B40" s="4">
        <v>1</v>
      </c>
      <c r="C40" s="1" t="s">
        <v>64</v>
      </c>
      <c r="D40" s="1" t="s">
        <v>64</v>
      </c>
      <c r="E40" s="1" t="s">
        <v>64</v>
      </c>
      <c r="F40" s="1" t="s">
        <v>64</v>
      </c>
      <c r="G40" s="4">
        <v>1</v>
      </c>
      <c r="H40" s="1" t="s">
        <v>64</v>
      </c>
      <c r="I40" s="1" t="s">
        <v>64</v>
      </c>
      <c r="J40" s="1" t="s">
        <v>64</v>
      </c>
      <c r="K40" s="1" t="s">
        <v>64</v>
      </c>
      <c r="L40" s="1" t="s">
        <v>64</v>
      </c>
      <c r="M40" s="1" t="s">
        <v>64</v>
      </c>
      <c r="N40" s="1" t="s">
        <v>64</v>
      </c>
      <c r="O40" s="1" t="s">
        <v>64</v>
      </c>
      <c r="P40" s="1" t="s">
        <v>64</v>
      </c>
      <c r="Q40" s="4">
        <v>2</v>
      </c>
    </row>
    <row r="41" spans="1:17" x14ac:dyDescent="0.2">
      <c r="A41" s="2" t="s">
        <v>31</v>
      </c>
      <c r="B41" s="1" t="s">
        <v>64</v>
      </c>
      <c r="C41" s="1" t="s">
        <v>64</v>
      </c>
      <c r="D41" s="1" t="s">
        <v>64</v>
      </c>
      <c r="E41" s="1" t="s">
        <v>64</v>
      </c>
      <c r="F41" s="1" t="s">
        <v>64</v>
      </c>
      <c r="G41" s="1" t="s">
        <v>64</v>
      </c>
      <c r="H41" s="1" t="s">
        <v>64</v>
      </c>
      <c r="I41" s="1" t="s">
        <v>64</v>
      </c>
      <c r="J41" s="1" t="s">
        <v>64</v>
      </c>
      <c r="K41" s="1" t="s">
        <v>64</v>
      </c>
      <c r="L41" s="1" t="s">
        <v>64</v>
      </c>
      <c r="M41" s="1" t="s">
        <v>64</v>
      </c>
      <c r="N41" s="1" t="s">
        <v>64</v>
      </c>
      <c r="O41" s="1" t="s">
        <v>64</v>
      </c>
      <c r="P41" s="1" t="s">
        <v>64</v>
      </c>
      <c r="Q41" s="1" t="s">
        <v>64</v>
      </c>
    </row>
    <row r="42" spans="1:17" x14ac:dyDescent="0.2">
      <c r="A42" s="2" t="s">
        <v>32</v>
      </c>
      <c r="B42" s="4">
        <v>73</v>
      </c>
      <c r="C42" s="1" t="s">
        <v>64</v>
      </c>
      <c r="D42" s="1" t="s">
        <v>64</v>
      </c>
      <c r="E42" s="1" t="s">
        <v>64</v>
      </c>
      <c r="F42" s="1" t="s">
        <v>64</v>
      </c>
      <c r="G42" s="4">
        <v>1</v>
      </c>
      <c r="H42" s="1" t="s">
        <v>64</v>
      </c>
      <c r="I42" s="1" t="s">
        <v>64</v>
      </c>
      <c r="J42" s="1" t="s">
        <v>64</v>
      </c>
      <c r="K42" s="1" t="s">
        <v>64</v>
      </c>
      <c r="L42" s="1" t="s">
        <v>64</v>
      </c>
      <c r="M42" s="1" t="s">
        <v>64</v>
      </c>
      <c r="N42" s="1" t="s">
        <v>64</v>
      </c>
      <c r="O42" s="1" t="s">
        <v>64</v>
      </c>
      <c r="P42" s="1" t="s">
        <v>64</v>
      </c>
      <c r="Q42" s="4">
        <v>74</v>
      </c>
    </row>
    <row r="43" spans="1:17" x14ac:dyDescent="0.2">
      <c r="A43" s="2" t="s">
        <v>33</v>
      </c>
      <c r="B43" s="4">
        <v>1</v>
      </c>
      <c r="C43" s="1" t="s">
        <v>64</v>
      </c>
      <c r="D43" s="1" t="s">
        <v>64</v>
      </c>
      <c r="E43" s="1" t="s">
        <v>64</v>
      </c>
      <c r="F43" s="1" t="s">
        <v>64</v>
      </c>
      <c r="G43" s="1" t="s">
        <v>64</v>
      </c>
      <c r="H43" s="1" t="s">
        <v>64</v>
      </c>
      <c r="I43" s="1" t="s">
        <v>64</v>
      </c>
      <c r="J43" s="1" t="s">
        <v>64</v>
      </c>
      <c r="K43" s="1" t="s">
        <v>64</v>
      </c>
      <c r="L43" s="1" t="s">
        <v>64</v>
      </c>
      <c r="M43" s="1" t="s">
        <v>64</v>
      </c>
      <c r="N43" s="1" t="s">
        <v>64</v>
      </c>
      <c r="O43" s="1" t="s">
        <v>64</v>
      </c>
      <c r="P43" s="1" t="s">
        <v>64</v>
      </c>
      <c r="Q43" s="1">
        <v>1</v>
      </c>
    </row>
    <row r="44" spans="1:17" x14ac:dyDescent="0.2">
      <c r="A44" s="2" t="s">
        <v>34</v>
      </c>
      <c r="B44" s="1" t="s">
        <v>64</v>
      </c>
      <c r="C44" s="1" t="s">
        <v>64</v>
      </c>
      <c r="D44" s="1" t="s">
        <v>64</v>
      </c>
      <c r="E44" s="1" t="s">
        <v>64</v>
      </c>
      <c r="F44" s="1" t="s">
        <v>64</v>
      </c>
      <c r="G44" s="1" t="s">
        <v>64</v>
      </c>
      <c r="H44" s="1" t="s">
        <v>64</v>
      </c>
      <c r="I44" s="1" t="s">
        <v>64</v>
      </c>
      <c r="J44" s="1" t="s">
        <v>64</v>
      </c>
      <c r="K44" s="1" t="s">
        <v>64</v>
      </c>
      <c r="L44" s="1" t="s">
        <v>64</v>
      </c>
      <c r="M44" s="1" t="s">
        <v>64</v>
      </c>
      <c r="N44" s="1" t="s">
        <v>64</v>
      </c>
      <c r="O44" s="1" t="s">
        <v>64</v>
      </c>
      <c r="P44" s="1" t="s">
        <v>64</v>
      </c>
      <c r="Q44" s="1" t="s">
        <v>64</v>
      </c>
    </row>
    <row r="45" spans="1:17" x14ac:dyDescent="0.2">
      <c r="A45" s="2" t="s">
        <v>35</v>
      </c>
      <c r="B45" s="1" t="s">
        <v>64</v>
      </c>
      <c r="C45" s="1" t="s">
        <v>64</v>
      </c>
      <c r="D45" s="1" t="s">
        <v>64</v>
      </c>
      <c r="E45" s="1" t="s">
        <v>64</v>
      </c>
      <c r="F45" s="1" t="s">
        <v>64</v>
      </c>
      <c r="G45" s="1" t="s">
        <v>64</v>
      </c>
      <c r="H45" s="1" t="s">
        <v>64</v>
      </c>
      <c r="I45" s="1" t="s">
        <v>64</v>
      </c>
      <c r="J45" s="1" t="s">
        <v>64</v>
      </c>
      <c r="K45" s="1" t="s">
        <v>64</v>
      </c>
      <c r="L45" s="1" t="s">
        <v>64</v>
      </c>
      <c r="M45" s="1" t="s">
        <v>64</v>
      </c>
      <c r="N45" s="1" t="s">
        <v>64</v>
      </c>
      <c r="O45" s="1" t="s">
        <v>64</v>
      </c>
      <c r="P45" s="1" t="s">
        <v>64</v>
      </c>
      <c r="Q45" s="1" t="s">
        <v>64</v>
      </c>
    </row>
    <row r="46" spans="1:17" x14ac:dyDescent="0.2">
      <c r="A46" s="6" t="s">
        <v>36</v>
      </c>
      <c r="B46" s="1" t="s">
        <v>64</v>
      </c>
      <c r="C46" s="1" t="s">
        <v>64</v>
      </c>
      <c r="D46" s="1" t="s">
        <v>64</v>
      </c>
      <c r="E46" s="1" t="s">
        <v>64</v>
      </c>
      <c r="F46" s="1" t="s">
        <v>64</v>
      </c>
      <c r="G46" s="1" t="s">
        <v>64</v>
      </c>
      <c r="H46" s="1" t="s">
        <v>64</v>
      </c>
      <c r="I46" s="1" t="s">
        <v>64</v>
      </c>
      <c r="J46" s="1" t="s">
        <v>64</v>
      </c>
      <c r="K46" s="1" t="s">
        <v>64</v>
      </c>
      <c r="L46" s="1" t="s">
        <v>64</v>
      </c>
      <c r="M46" s="1" t="s">
        <v>64</v>
      </c>
      <c r="N46" s="1" t="s">
        <v>64</v>
      </c>
      <c r="O46" s="1" t="s">
        <v>64</v>
      </c>
      <c r="P46" s="1" t="s">
        <v>64</v>
      </c>
      <c r="Q46" s="1" t="s">
        <v>64</v>
      </c>
    </row>
    <row r="47" spans="1:17" x14ac:dyDescent="0.2">
      <c r="A47" s="2" t="s">
        <v>37</v>
      </c>
      <c r="B47" s="1" t="s">
        <v>64</v>
      </c>
      <c r="C47" s="1" t="s">
        <v>64</v>
      </c>
      <c r="D47" s="1" t="s">
        <v>64</v>
      </c>
      <c r="E47" s="1" t="s">
        <v>64</v>
      </c>
      <c r="F47" s="1" t="s">
        <v>64</v>
      </c>
      <c r="G47" s="1" t="s">
        <v>64</v>
      </c>
      <c r="H47" s="1" t="s">
        <v>64</v>
      </c>
      <c r="I47" s="1" t="s">
        <v>64</v>
      </c>
      <c r="J47" s="1" t="s">
        <v>64</v>
      </c>
      <c r="K47" s="1" t="s">
        <v>64</v>
      </c>
      <c r="L47" s="1" t="s">
        <v>64</v>
      </c>
      <c r="M47" s="1" t="s">
        <v>64</v>
      </c>
      <c r="N47" s="1" t="s">
        <v>64</v>
      </c>
      <c r="O47" s="1" t="s">
        <v>64</v>
      </c>
      <c r="P47" s="1" t="s">
        <v>64</v>
      </c>
      <c r="Q47" s="1" t="s">
        <v>64</v>
      </c>
    </row>
    <row r="48" spans="1:17" x14ac:dyDescent="0.2">
      <c r="A48" s="2" t="s">
        <v>38</v>
      </c>
      <c r="B48" s="1" t="s">
        <v>64</v>
      </c>
      <c r="C48" s="1" t="s">
        <v>64</v>
      </c>
      <c r="D48" s="1" t="s">
        <v>64</v>
      </c>
      <c r="E48" s="1" t="s">
        <v>64</v>
      </c>
      <c r="F48" s="1" t="s">
        <v>64</v>
      </c>
      <c r="G48" s="1" t="s">
        <v>64</v>
      </c>
      <c r="H48" s="1" t="s">
        <v>64</v>
      </c>
      <c r="I48" s="1" t="s">
        <v>64</v>
      </c>
      <c r="J48" s="1" t="s">
        <v>64</v>
      </c>
      <c r="K48" s="1" t="s">
        <v>64</v>
      </c>
      <c r="L48" s="1" t="s">
        <v>64</v>
      </c>
      <c r="M48" s="1" t="s">
        <v>64</v>
      </c>
      <c r="N48" s="1" t="s">
        <v>64</v>
      </c>
      <c r="O48" s="1" t="s">
        <v>64</v>
      </c>
      <c r="P48" s="1" t="s">
        <v>64</v>
      </c>
      <c r="Q48" s="1" t="s">
        <v>64</v>
      </c>
    </row>
    <row r="49" spans="1:17" x14ac:dyDescent="0.2">
      <c r="A49" s="6" t="s">
        <v>39</v>
      </c>
      <c r="B49" s="4">
        <v>4</v>
      </c>
      <c r="C49" s="1" t="s">
        <v>64</v>
      </c>
      <c r="D49" s="1" t="s">
        <v>64</v>
      </c>
      <c r="E49" s="1" t="s">
        <v>64</v>
      </c>
      <c r="F49" s="1" t="s">
        <v>64</v>
      </c>
      <c r="G49" s="1" t="s">
        <v>64</v>
      </c>
      <c r="H49" s="1" t="s">
        <v>64</v>
      </c>
      <c r="I49" s="1" t="s">
        <v>64</v>
      </c>
      <c r="J49" s="1" t="s">
        <v>64</v>
      </c>
      <c r="K49" s="1" t="s">
        <v>64</v>
      </c>
      <c r="L49" s="1" t="s">
        <v>64</v>
      </c>
      <c r="M49" s="1" t="s">
        <v>64</v>
      </c>
      <c r="N49" s="1" t="s">
        <v>64</v>
      </c>
      <c r="O49" s="1" t="s">
        <v>64</v>
      </c>
      <c r="P49" s="1" t="s">
        <v>64</v>
      </c>
      <c r="Q49" s="1">
        <f>SUM(B49)</f>
        <v>4</v>
      </c>
    </row>
    <row r="50" spans="1:17" x14ac:dyDescent="0.2">
      <c r="A50" s="2" t="s">
        <v>40</v>
      </c>
      <c r="B50" s="4">
        <v>45</v>
      </c>
      <c r="C50" s="1" t="s">
        <v>64</v>
      </c>
      <c r="D50" s="4">
        <v>1</v>
      </c>
      <c r="E50" s="1" t="s">
        <v>64</v>
      </c>
      <c r="F50" s="1" t="s">
        <v>64</v>
      </c>
      <c r="G50" s="4">
        <v>7</v>
      </c>
      <c r="H50" s="1" t="s">
        <v>64</v>
      </c>
      <c r="I50" s="1" t="s">
        <v>64</v>
      </c>
      <c r="J50" s="1" t="s">
        <v>64</v>
      </c>
      <c r="K50" s="1" t="s">
        <v>64</v>
      </c>
      <c r="L50" s="1" t="s">
        <v>64</v>
      </c>
      <c r="M50" s="1" t="s">
        <v>64</v>
      </c>
      <c r="N50" s="4">
        <v>2</v>
      </c>
      <c r="O50" s="1" t="s">
        <v>64</v>
      </c>
      <c r="P50" s="1" t="s">
        <v>64</v>
      </c>
      <c r="Q50" s="4">
        <f>SUM(N50,G50,D50,B50)</f>
        <v>55</v>
      </c>
    </row>
    <row r="51" spans="1:17" x14ac:dyDescent="0.2">
      <c r="A51" s="6" t="s">
        <v>41</v>
      </c>
      <c r="B51" s="4">
        <v>1</v>
      </c>
      <c r="C51" s="1" t="s">
        <v>64</v>
      </c>
      <c r="D51" s="1" t="s">
        <v>64</v>
      </c>
      <c r="E51" s="1" t="s">
        <v>64</v>
      </c>
      <c r="F51" s="1" t="s">
        <v>64</v>
      </c>
      <c r="G51" s="1" t="s">
        <v>64</v>
      </c>
      <c r="H51" s="1" t="s">
        <v>64</v>
      </c>
      <c r="I51" s="1" t="s">
        <v>64</v>
      </c>
      <c r="J51" s="1" t="s">
        <v>64</v>
      </c>
      <c r="K51" s="1" t="s">
        <v>64</v>
      </c>
      <c r="L51" s="1" t="s">
        <v>64</v>
      </c>
      <c r="M51" s="1" t="s">
        <v>64</v>
      </c>
      <c r="N51" s="1" t="s">
        <v>64</v>
      </c>
      <c r="O51" s="1" t="s">
        <v>64</v>
      </c>
      <c r="P51" s="1" t="s">
        <v>64</v>
      </c>
      <c r="Q51" s="1" t="s">
        <v>64</v>
      </c>
    </row>
    <row r="52" spans="1:17" x14ac:dyDescent="0.2">
      <c r="A52" s="6" t="s">
        <v>42</v>
      </c>
      <c r="B52" s="1" t="s">
        <v>64</v>
      </c>
      <c r="C52" s="1" t="s">
        <v>64</v>
      </c>
      <c r="D52" s="1" t="s">
        <v>64</v>
      </c>
      <c r="E52" s="1" t="s">
        <v>64</v>
      </c>
      <c r="F52" s="1" t="s">
        <v>64</v>
      </c>
      <c r="G52" s="1" t="s">
        <v>64</v>
      </c>
      <c r="H52" s="1" t="s">
        <v>64</v>
      </c>
      <c r="I52" s="1" t="s">
        <v>64</v>
      </c>
      <c r="J52" s="1" t="s">
        <v>64</v>
      </c>
      <c r="K52" s="1" t="s">
        <v>64</v>
      </c>
      <c r="L52" s="1" t="s">
        <v>64</v>
      </c>
      <c r="M52" s="1" t="s">
        <v>64</v>
      </c>
      <c r="N52" s="1" t="s">
        <v>64</v>
      </c>
      <c r="O52" s="1" t="s">
        <v>64</v>
      </c>
      <c r="P52" s="1" t="s">
        <v>64</v>
      </c>
      <c r="Q52" s="1" t="s">
        <v>64</v>
      </c>
    </row>
    <row r="53" spans="1:17" x14ac:dyDescent="0.2">
      <c r="A53" s="6" t="s">
        <v>43</v>
      </c>
      <c r="B53" s="1" t="s">
        <v>64</v>
      </c>
      <c r="C53" s="1" t="s">
        <v>64</v>
      </c>
      <c r="D53" s="1" t="s">
        <v>64</v>
      </c>
      <c r="E53" s="1" t="s">
        <v>64</v>
      </c>
      <c r="F53" s="1" t="s">
        <v>64</v>
      </c>
      <c r="G53" s="1" t="s">
        <v>64</v>
      </c>
      <c r="H53" s="1" t="s">
        <v>64</v>
      </c>
      <c r="I53" s="1" t="s">
        <v>64</v>
      </c>
      <c r="J53" s="1" t="s">
        <v>64</v>
      </c>
      <c r="K53" s="1" t="s">
        <v>64</v>
      </c>
      <c r="L53" s="1" t="s">
        <v>64</v>
      </c>
      <c r="M53" s="1" t="s">
        <v>64</v>
      </c>
      <c r="N53" s="1" t="s">
        <v>64</v>
      </c>
      <c r="O53" s="1" t="s">
        <v>64</v>
      </c>
      <c r="P53" s="1" t="s">
        <v>64</v>
      </c>
      <c r="Q53" s="1" t="s">
        <v>64</v>
      </c>
    </row>
    <row r="54" spans="1:17" x14ac:dyDescent="0.2">
      <c r="A54" s="2" t="s">
        <v>44</v>
      </c>
      <c r="B54" s="4">
        <v>5</v>
      </c>
      <c r="C54" s="1" t="s">
        <v>64</v>
      </c>
      <c r="D54" s="1" t="s">
        <v>64</v>
      </c>
      <c r="E54" s="1" t="s">
        <v>64</v>
      </c>
      <c r="F54" s="1" t="s">
        <v>64</v>
      </c>
      <c r="G54" s="1" t="s">
        <v>64</v>
      </c>
      <c r="H54" s="1" t="s">
        <v>64</v>
      </c>
      <c r="I54" s="1" t="s">
        <v>64</v>
      </c>
      <c r="J54" s="1" t="s">
        <v>64</v>
      </c>
      <c r="K54" s="1" t="s">
        <v>64</v>
      </c>
      <c r="L54" s="1" t="s">
        <v>64</v>
      </c>
      <c r="M54" s="1" t="s">
        <v>64</v>
      </c>
      <c r="N54" s="1" t="s">
        <v>64</v>
      </c>
      <c r="O54" s="1" t="s">
        <v>64</v>
      </c>
      <c r="P54" s="1" t="s">
        <v>64</v>
      </c>
      <c r="Q54" s="4">
        <v>5</v>
      </c>
    </row>
    <row r="55" spans="1:17" x14ac:dyDescent="0.2">
      <c r="A55" s="2" t="s">
        <v>45</v>
      </c>
      <c r="B55" s="1" t="s">
        <v>64</v>
      </c>
      <c r="C55" s="1" t="s">
        <v>64</v>
      </c>
      <c r="D55" s="1" t="s">
        <v>64</v>
      </c>
      <c r="E55" s="1" t="s">
        <v>64</v>
      </c>
      <c r="F55" s="1" t="s">
        <v>64</v>
      </c>
      <c r="G55" s="1" t="s">
        <v>64</v>
      </c>
      <c r="H55" s="1" t="s">
        <v>64</v>
      </c>
      <c r="I55" s="1" t="s">
        <v>64</v>
      </c>
      <c r="J55" s="1" t="s">
        <v>64</v>
      </c>
      <c r="K55" s="1" t="s">
        <v>64</v>
      </c>
      <c r="L55" s="1" t="s">
        <v>64</v>
      </c>
      <c r="M55" s="1" t="s">
        <v>64</v>
      </c>
      <c r="N55" s="1" t="s">
        <v>64</v>
      </c>
      <c r="O55" s="1" t="s">
        <v>64</v>
      </c>
      <c r="P55" s="1" t="s">
        <v>64</v>
      </c>
      <c r="Q55" s="1" t="s">
        <v>64</v>
      </c>
    </row>
    <row r="56" spans="1:17" x14ac:dyDescent="0.2">
      <c r="A56" s="11" t="s">
        <v>46</v>
      </c>
      <c r="B56" s="1" t="s">
        <v>64</v>
      </c>
      <c r="C56" s="1" t="s">
        <v>64</v>
      </c>
      <c r="D56" s="1" t="s">
        <v>64</v>
      </c>
      <c r="E56" s="1" t="s">
        <v>64</v>
      </c>
      <c r="F56" s="1" t="s">
        <v>64</v>
      </c>
      <c r="G56" s="4">
        <v>1</v>
      </c>
      <c r="H56" s="1" t="s">
        <v>64</v>
      </c>
      <c r="I56" s="1" t="s">
        <v>64</v>
      </c>
      <c r="J56" s="1" t="s">
        <v>64</v>
      </c>
      <c r="K56" s="1" t="s">
        <v>64</v>
      </c>
      <c r="L56" s="1" t="s">
        <v>64</v>
      </c>
      <c r="M56" s="1" t="s">
        <v>64</v>
      </c>
      <c r="N56" s="1" t="s">
        <v>64</v>
      </c>
      <c r="O56" s="1" t="s">
        <v>64</v>
      </c>
      <c r="P56" s="1" t="s">
        <v>64</v>
      </c>
      <c r="Q56" s="4">
        <v>1</v>
      </c>
    </row>
    <row r="57" spans="1:17" x14ac:dyDescent="0.2">
      <c r="A57" s="11" t="s">
        <v>47</v>
      </c>
      <c r="B57" s="1" t="s">
        <v>64</v>
      </c>
      <c r="C57" s="1" t="s">
        <v>64</v>
      </c>
      <c r="D57" s="1" t="s">
        <v>64</v>
      </c>
      <c r="E57" s="1" t="s">
        <v>64</v>
      </c>
      <c r="F57" s="1" t="s">
        <v>64</v>
      </c>
      <c r="G57" s="1" t="s">
        <v>64</v>
      </c>
      <c r="H57" s="1" t="s">
        <v>64</v>
      </c>
      <c r="I57" s="1" t="s">
        <v>64</v>
      </c>
      <c r="J57" s="1" t="s">
        <v>64</v>
      </c>
      <c r="K57" s="1" t="s">
        <v>64</v>
      </c>
      <c r="L57" s="1" t="s">
        <v>64</v>
      </c>
      <c r="M57" s="1" t="s">
        <v>64</v>
      </c>
      <c r="N57" s="1" t="s">
        <v>64</v>
      </c>
      <c r="O57" s="1" t="s">
        <v>64</v>
      </c>
      <c r="P57" s="1" t="s">
        <v>64</v>
      </c>
      <c r="Q57" s="1" t="s">
        <v>64</v>
      </c>
    </row>
    <row r="58" spans="1:17" x14ac:dyDescent="0.2">
      <c r="A58" s="5"/>
      <c r="B58" s="4"/>
      <c r="Q58" s="4"/>
    </row>
    <row r="59" spans="1:17" x14ac:dyDescent="0.2">
      <c r="A59" s="5" t="s">
        <v>48</v>
      </c>
      <c r="B59" s="4"/>
      <c r="Q59" s="4"/>
    </row>
    <row r="60" spans="1:17" x14ac:dyDescent="0.2">
      <c r="A60" s="5" t="s">
        <v>49</v>
      </c>
      <c r="B60" s="4">
        <v>3</v>
      </c>
      <c r="C60" s="1" t="s">
        <v>64</v>
      </c>
      <c r="D60" s="1" t="s">
        <v>64</v>
      </c>
      <c r="E60" s="1" t="s">
        <v>64</v>
      </c>
      <c r="F60" s="1" t="s">
        <v>64</v>
      </c>
      <c r="G60" s="4">
        <v>3</v>
      </c>
      <c r="H60" s="1" t="s">
        <v>64</v>
      </c>
      <c r="I60" s="1" t="s">
        <v>64</v>
      </c>
      <c r="J60" s="1" t="s">
        <v>64</v>
      </c>
      <c r="K60" s="1" t="s">
        <v>64</v>
      </c>
      <c r="L60" s="1" t="s">
        <v>64</v>
      </c>
      <c r="M60" s="1" t="s">
        <v>64</v>
      </c>
      <c r="N60" s="1" t="s">
        <v>64</v>
      </c>
      <c r="O60" s="1" t="s">
        <v>64</v>
      </c>
      <c r="P60" s="1" t="s">
        <v>64</v>
      </c>
      <c r="Q60" s="4">
        <v>6</v>
      </c>
    </row>
    <row r="61" spans="1:17" x14ac:dyDescent="0.2">
      <c r="A61" s="5" t="s">
        <v>50</v>
      </c>
      <c r="B61" s="1" t="s">
        <v>64</v>
      </c>
      <c r="C61" s="1" t="s">
        <v>64</v>
      </c>
      <c r="D61" s="4">
        <v>1</v>
      </c>
      <c r="E61" s="1" t="s">
        <v>64</v>
      </c>
      <c r="F61" s="1" t="s">
        <v>64</v>
      </c>
      <c r="G61" s="1" t="s">
        <v>64</v>
      </c>
      <c r="H61" s="1" t="s">
        <v>64</v>
      </c>
      <c r="I61" s="1" t="s">
        <v>64</v>
      </c>
      <c r="J61" s="1" t="s">
        <v>64</v>
      </c>
      <c r="K61" s="1" t="s">
        <v>64</v>
      </c>
      <c r="L61" s="1" t="s">
        <v>64</v>
      </c>
      <c r="M61" s="1" t="s">
        <v>64</v>
      </c>
      <c r="N61" s="1" t="s">
        <v>64</v>
      </c>
      <c r="O61" s="1" t="s">
        <v>64</v>
      </c>
      <c r="P61" s="1" t="s">
        <v>64</v>
      </c>
      <c r="Q61" s="1" t="s">
        <v>64</v>
      </c>
    </row>
    <row r="62" spans="1:17" x14ac:dyDescent="0.2">
      <c r="A62" s="2" t="s">
        <v>53</v>
      </c>
      <c r="B62" s="4">
        <v>133</v>
      </c>
      <c r="C62" s="1" t="s">
        <v>64</v>
      </c>
      <c r="D62" s="4">
        <v>1</v>
      </c>
      <c r="E62" s="1" t="s">
        <v>64</v>
      </c>
      <c r="F62" s="1" t="s">
        <v>64</v>
      </c>
      <c r="G62" s="4">
        <v>13</v>
      </c>
      <c r="H62" s="1" t="s">
        <v>64</v>
      </c>
      <c r="I62" s="1" t="s">
        <v>64</v>
      </c>
      <c r="J62" s="1" t="s">
        <v>64</v>
      </c>
      <c r="K62" s="1" t="s">
        <v>64</v>
      </c>
      <c r="L62" s="1" t="s">
        <v>64</v>
      </c>
      <c r="M62" s="1" t="s">
        <v>64</v>
      </c>
      <c r="N62" s="1" t="s">
        <v>64</v>
      </c>
      <c r="O62" s="1" t="s">
        <v>64</v>
      </c>
      <c r="P62" s="1" t="s">
        <v>64</v>
      </c>
      <c r="Q62" s="4">
        <f>SUM(G62,D62,B62)</f>
        <v>147</v>
      </c>
    </row>
    <row r="63" spans="1:17" x14ac:dyDescent="0.2">
      <c r="A63" s="2" t="s">
        <v>52</v>
      </c>
      <c r="B63" s="1">
        <v>6</v>
      </c>
      <c r="C63" s="1" t="s">
        <v>64</v>
      </c>
      <c r="D63" s="4">
        <v>2</v>
      </c>
      <c r="E63" s="1" t="s">
        <v>64</v>
      </c>
      <c r="F63" s="1" t="s">
        <v>64</v>
      </c>
      <c r="G63" s="4">
        <v>4</v>
      </c>
      <c r="H63" s="1" t="s">
        <v>64</v>
      </c>
      <c r="I63" s="1" t="s">
        <v>64</v>
      </c>
      <c r="J63" s="1" t="s">
        <v>64</v>
      </c>
      <c r="K63" s="1" t="s">
        <v>64</v>
      </c>
      <c r="L63" s="1" t="s">
        <v>64</v>
      </c>
      <c r="M63" s="1" t="s">
        <v>64</v>
      </c>
      <c r="N63" s="1" t="s">
        <v>64</v>
      </c>
      <c r="O63" s="1" t="s">
        <v>64</v>
      </c>
      <c r="P63" s="1" t="s">
        <v>64</v>
      </c>
      <c r="Q63" s="1" t="s">
        <v>64</v>
      </c>
    </row>
    <row r="64" spans="1:17" x14ac:dyDescent="0.2">
      <c r="A64" s="2" t="s">
        <v>2</v>
      </c>
      <c r="B64" s="1">
        <v>26.6</v>
      </c>
      <c r="C64" s="1" t="s">
        <v>64</v>
      </c>
      <c r="D64" s="4">
        <v>1</v>
      </c>
      <c r="E64" s="1" t="s">
        <v>64</v>
      </c>
      <c r="F64" s="1" t="s">
        <v>64</v>
      </c>
      <c r="G64" s="15">
        <v>0.61904761904761907</v>
      </c>
      <c r="H64" s="1" t="s">
        <v>64</v>
      </c>
      <c r="I64" s="1" t="s">
        <v>64</v>
      </c>
      <c r="J64" s="1" t="s">
        <v>64</v>
      </c>
      <c r="K64" s="1" t="s">
        <v>64</v>
      </c>
      <c r="L64" s="1" t="s">
        <v>64</v>
      </c>
      <c r="M64" s="1" t="s">
        <v>64</v>
      </c>
      <c r="N64" s="1" t="s">
        <v>64</v>
      </c>
      <c r="O64" s="1" t="s">
        <v>64</v>
      </c>
      <c r="P64" s="1" t="s">
        <v>64</v>
      </c>
      <c r="Q64" s="1" t="s">
        <v>64</v>
      </c>
    </row>
    <row r="65" spans="1:17" x14ac:dyDescent="0.2">
      <c r="A65" s="2"/>
      <c r="B65" s="5"/>
      <c r="C65" s="5"/>
      <c r="D65" s="5"/>
      <c r="E65" s="5"/>
      <c r="F65" s="5"/>
      <c r="G65" s="5"/>
      <c r="Q65" s="4"/>
    </row>
    <row r="66" spans="1:17" x14ac:dyDescent="0.2">
      <c r="A66" s="2" t="s">
        <v>57</v>
      </c>
      <c r="B66" s="8"/>
      <c r="Q66" s="4"/>
    </row>
    <row r="67" spans="1:17" x14ac:dyDescent="0.2">
      <c r="A67" s="2" t="s">
        <v>18</v>
      </c>
      <c r="B67" s="1" t="s">
        <v>64</v>
      </c>
      <c r="C67" s="1" t="s">
        <v>64</v>
      </c>
      <c r="D67" s="1" t="s">
        <v>64</v>
      </c>
      <c r="E67" s="1" t="s">
        <v>64</v>
      </c>
      <c r="F67" s="4">
        <v>2</v>
      </c>
      <c r="G67" s="1" t="s">
        <v>64</v>
      </c>
      <c r="H67" s="4">
        <v>14</v>
      </c>
      <c r="I67" s="1" t="s">
        <v>64</v>
      </c>
      <c r="J67" s="1" t="s">
        <v>64</v>
      </c>
      <c r="K67" s="4">
        <v>2</v>
      </c>
      <c r="L67" s="1" t="s">
        <v>64</v>
      </c>
      <c r="M67" s="1" t="s">
        <v>64</v>
      </c>
      <c r="N67" s="4">
        <v>5</v>
      </c>
      <c r="O67" s="1" t="s">
        <v>64</v>
      </c>
      <c r="P67" s="1" t="s">
        <v>64</v>
      </c>
      <c r="Q67" s="4">
        <f>SUM(N67,K67,H67,F67)</f>
        <v>23</v>
      </c>
    </row>
    <row r="68" spans="1:17" x14ac:dyDescent="0.2">
      <c r="A68" s="2"/>
      <c r="B68" s="8"/>
      <c r="Q68" s="4"/>
    </row>
    <row r="69" spans="1:17" x14ac:dyDescent="0.2">
      <c r="A69" s="3" t="s">
        <v>30</v>
      </c>
      <c r="B69" s="8"/>
      <c r="Q69" s="4"/>
    </row>
    <row r="70" spans="1:17" x14ac:dyDescent="0.2">
      <c r="A70" s="2" t="s">
        <v>58</v>
      </c>
      <c r="B70" s="1" t="s">
        <v>64</v>
      </c>
      <c r="C70" s="1" t="s">
        <v>64</v>
      </c>
      <c r="D70" s="1" t="s">
        <v>64</v>
      </c>
      <c r="E70" s="1" t="s">
        <v>64</v>
      </c>
      <c r="F70" s="1" t="s">
        <v>64</v>
      </c>
      <c r="G70" s="1" t="s">
        <v>64</v>
      </c>
      <c r="H70" s="4">
        <v>6</v>
      </c>
      <c r="I70" s="1" t="s">
        <v>64</v>
      </c>
      <c r="J70" s="1" t="s">
        <v>64</v>
      </c>
      <c r="K70" s="1" t="s">
        <v>64</v>
      </c>
      <c r="L70" s="1" t="s">
        <v>64</v>
      </c>
      <c r="M70" s="1" t="s">
        <v>64</v>
      </c>
      <c r="N70" s="4">
        <v>5</v>
      </c>
      <c r="O70" s="1" t="s">
        <v>64</v>
      </c>
      <c r="P70" s="1" t="s">
        <v>64</v>
      </c>
      <c r="Q70" s="4">
        <v>11</v>
      </c>
    </row>
    <row r="71" spans="1:17" x14ac:dyDescent="0.2">
      <c r="A71" s="2" t="s">
        <v>31</v>
      </c>
      <c r="B71" s="1" t="s">
        <v>64</v>
      </c>
      <c r="C71" s="1" t="s">
        <v>64</v>
      </c>
      <c r="D71" s="1" t="s">
        <v>64</v>
      </c>
      <c r="E71" s="1" t="s">
        <v>64</v>
      </c>
      <c r="F71" s="1" t="s">
        <v>64</v>
      </c>
      <c r="G71" s="1" t="s">
        <v>64</v>
      </c>
      <c r="H71" s="4">
        <v>13</v>
      </c>
      <c r="I71" s="1" t="s">
        <v>64</v>
      </c>
      <c r="J71" s="1" t="s">
        <v>64</v>
      </c>
      <c r="K71" s="1" t="s">
        <v>64</v>
      </c>
      <c r="L71" s="1" t="s">
        <v>64</v>
      </c>
      <c r="M71" s="1" t="s">
        <v>64</v>
      </c>
      <c r="N71" s="4">
        <v>3</v>
      </c>
      <c r="O71" s="1" t="s">
        <v>64</v>
      </c>
      <c r="P71" s="1" t="s">
        <v>64</v>
      </c>
      <c r="Q71" s="4">
        <v>16</v>
      </c>
    </row>
    <row r="72" spans="1:17" x14ac:dyDescent="0.2">
      <c r="A72" s="2" t="s">
        <v>32</v>
      </c>
      <c r="B72" s="1" t="s">
        <v>64</v>
      </c>
      <c r="C72" s="1" t="s">
        <v>64</v>
      </c>
      <c r="D72" s="1" t="s">
        <v>64</v>
      </c>
      <c r="E72" s="1" t="s">
        <v>64</v>
      </c>
      <c r="F72" s="4">
        <v>60</v>
      </c>
      <c r="G72" s="1" t="s">
        <v>64</v>
      </c>
      <c r="H72" s="4">
        <v>255</v>
      </c>
      <c r="I72" s="1" t="s">
        <v>64</v>
      </c>
      <c r="J72" s="1" t="s">
        <v>64</v>
      </c>
      <c r="K72" s="4">
        <v>25</v>
      </c>
      <c r="L72" s="1" t="s">
        <v>64</v>
      </c>
      <c r="M72" s="1" t="s">
        <v>64</v>
      </c>
      <c r="N72" s="4">
        <v>114</v>
      </c>
      <c r="O72" s="1" t="s">
        <v>64</v>
      </c>
      <c r="P72" s="1" t="s">
        <v>64</v>
      </c>
      <c r="Q72" s="4">
        <v>454</v>
      </c>
    </row>
    <row r="73" spans="1:17" x14ac:dyDescent="0.2">
      <c r="A73" s="2" t="s">
        <v>33</v>
      </c>
      <c r="B73" s="1" t="s">
        <v>64</v>
      </c>
      <c r="C73" s="1" t="s">
        <v>64</v>
      </c>
      <c r="D73" s="1" t="s">
        <v>64</v>
      </c>
      <c r="E73" s="1" t="s">
        <v>64</v>
      </c>
      <c r="F73" s="1" t="s">
        <v>64</v>
      </c>
      <c r="G73" s="1" t="s">
        <v>64</v>
      </c>
      <c r="H73" s="1" t="s">
        <v>64</v>
      </c>
      <c r="I73" s="1" t="s">
        <v>64</v>
      </c>
      <c r="J73" s="1" t="s">
        <v>64</v>
      </c>
      <c r="K73" s="1" t="s">
        <v>64</v>
      </c>
      <c r="L73" s="1" t="s">
        <v>64</v>
      </c>
      <c r="M73" s="1" t="s">
        <v>64</v>
      </c>
      <c r="N73" s="1" t="s">
        <v>64</v>
      </c>
      <c r="O73" s="1" t="s">
        <v>64</v>
      </c>
      <c r="P73" s="1" t="s">
        <v>64</v>
      </c>
      <c r="Q73" s="1" t="s">
        <v>64</v>
      </c>
    </row>
    <row r="74" spans="1:17" x14ac:dyDescent="0.2">
      <c r="A74" s="2" t="s">
        <v>34</v>
      </c>
      <c r="B74" s="1" t="s">
        <v>64</v>
      </c>
      <c r="C74" s="1" t="s">
        <v>64</v>
      </c>
      <c r="D74" s="1" t="s">
        <v>64</v>
      </c>
      <c r="E74" s="1" t="s">
        <v>64</v>
      </c>
      <c r="F74" s="4">
        <v>7</v>
      </c>
      <c r="G74" s="1" t="s">
        <v>64</v>
      </c>
      <c r="H74" s="4">
        <v>16</v>
      </c>
      <c r="I74" s="1" t="s">
        <v>64</v>
      </c>
      <c r="J74" s="1" t="s">
        <v>64</v>
      </c>
      <c r="K74" s="4">
        <v>2</v>
      </c>
      <c r="L74" s="1" t="s">
        <v>64</v>
      </c>
      <c r="M74" s="1" t="s">
        <v>64</v>
      </c>
      <c r="N74" s="4">
        <v>4</v>
      </c>
      <c r="O74" s="1" t="s">
        <v>64</v>
      </c>
      <c r="P74" s="1" t="s">
        <v>64</v>
      </c>
      <c r="Q74" s="4">
        <v>29</v>
      </c>
    </row>
    <row r="75" spans="1:17" x14ac:dyDescent="0.2">
      <c r="A75" s="2" t="s">
        <v>35</v>
      </c>
      <c r="B75" s="1" t="s">
        <v>64</v>
      </c>
      <c r="C75" s="1" t="s">
        <v>64</v>
      </c>
      <c r="D75" s="1" t="s">
        <v>64</v>
      </c>
      <c r="E75" s="1" t="s">
        <v>64</v>
      </c>
      <c r="F75" s="1" t="s">
        <v>64</v>
      </c>
      <c r="G75" s="1" t="s">
        <v>64</v>
      </c>
      <c r="H75" s="1" t="s">
        <v>64</v>
      </c>
      <c r="I75" s="1" t="s">
        <v>64</v>
      </c>
      <c r="J75" s="1" t="s">
        <v>64</v>
      </c>
      <c r="K75" s="1" t="s">
        <v>64</v>
      </c>
      <c r="L75" s="1" t="s">
        <v>64</v>
      </c>
      <c r="M75" s="1" t="s">
        <v>64</v>
      </c>
      <c r="N75" s="1" t="s">
        <v>64</v>
      </c>
      <c r="O75" s="1" t="s">
        <v>64</v>
      </c>
      <c r="P75" s="1" t="s">
        <v>64</v>
      </c>
      <c r="Q75" s="1" t="s">
        <v>64</v>
      </c>
    </row>
    <row r="76" spans="1:17" x14ac:dyDescent="0.2">
      <c r="A76" s="6" t="s">
        <v>36</v>
      </c>
      <c r="B76" s="1" t="s">
        <v>64</v>
      </c>
      <c r="C76" s="1" t="s">
        <v>64</v>
      </c>
      <c r="D76" s="1" t="s">
        <v>64</v>
      </c>
      <c r="E76" s="1" t="s">
        <v>64</v>
      </c>
      <c r="F76" s="4">
        <v>2</v>
      </c>
      <c r="G76" s="1" t="s">
        <v>64</v>
      </c>
      <c r="H76" s="4">
        <v>1</v>
      </c>
      <c r="I76" s="1" t="s">
        <v>64</v>
      </c>
      <c r="J76" s="1" t="s">
        <v>64</v>
      </c>
      <c r="K76" s="1" t="s">
        <v>64</v>
      </c>
      <c r="L76" s="1" t="s">
        <v>64</v>
      </c>
      <c r="M76" s="1" t="s">
        <v>64</v>
      </c>
      <c r="N76" s="1" t="s">
        <v>64</v>
      </c>
      <c r="O76" s="1" t="s">
        <v>64</v>
      </c>
      <c r="P76" s="1" t="s">
        <v>64</v>
      </c>
      <c r="Q76" s="4">
        <v>3</v>
      </c>
    </row>
    <row r="77" spans="1:17" x14ac:dyDescent="0.2">
      <c r="A77" s="2" t="s">
        <v>37</v>
      </c>
      <c r="B77" s="1" t="s">
        <v>64</v>
      </c>
      <c r="C77" s="1" t="s">
        <v>64</v>
      </c>
      <c r="D77" s="1" t="s">
        <v>64</v>
      </c>
      <c r="E77" s="1" t="s">
        <v>64</v>
      </c>
      <c r="F77" s="1" t="s">
        <v>64</v>
      </c>
      <c r="G77" s="1" t="s">
        <v>64</v>
      </c>
      <c r="H77" s="4">
        <v>10</v>
      </c>
      <c r="I77" s="1" t="s">
        <v>64</v>
      </c>
      <c r="J77" s="1" t="s">
        <v>64</v>
      </c>
      <c r="K77" s="1" t="s">
        <v>64</v>
      </c>
      <c r="L77" s="1" t="s">
        <v>64</v>
      </c>
      <c r="M77" s="1" t="s">
        <v>64</v>
      </c>
      <c r="N77" s="1" t="s">
        <v>64</v>
      </c>
      <c r="O77" s="1" t="s">
        <v>64</v>
      </c>
      <c r="P77" s="1" t="s">
        <v>64</v>
      </c>
      <c r="Q77" s="4">
        <v>10</v>
      </c>
    </row>
    <row r="78" spans="1:17" x14ac:dyDescent="0.2">
      <c r="A78" s="2" t="s">
        <v>38</v>
      </c>
      <c r="B78" s="1" t="s">
        <v>64</v>
      </c>
      <c r="C78" s="1" t="s">
        <v>64</v>
      </c>
      <c r="D78" s="1" t="s">
        <v>64</v>
      </c>
      <c r="E78" s="1" t="s">
        <v>64</v>
      </c>
      <c r="F78" s="1" t="s">
        <v>64</v>
      </c>
      <c r="G78" s="1" t="s">
        <v>64</v>
      </c>
      <c r="H78" s="1" t="s">
        <v>64</v>
      </c>
      <c r="I78" s="1" t="s">
        <v>64</v>
      </c>
      <c r="J78" s="1" t="s">
        <v>64</v>
      </c>
      <c r="K78" s="1" t="s">
        <v>64</v>
      </c>
      <c r="L78" s="1" t="s">
        <v>64</v>
      </c>
      <c r="M78" s="1" t="s">
        <v>64</v>
      </c>
      <c r="N78" s="1" t="s">
        <v>64</v>
      </c>
      <c r="O78" s="1" t="s">
        <v>64</v>
      </c>
      <c r="P78" s="1" t="s">
        <v>64</v>
      </c>
      <c r="Q78" s="1" t="s">
        <v>64</v>
      </c>
    </row>
    <row r="79" spans="1:17" x14ac:dyDescent="0.2">
      <c r="A79" s="6" t="s">
        <v>39</v>
      </c>
      <c r="B79" s="1" t="s">
        <v>64</v>
      </c>
      <c r="C79" s="1" t="s">
        <v>64</v>
      </c>
      <c r="D79" s="1" t="s">
        <v>64</v>
      </c>
      <c r="E79" s="1" t="s">
        <v>64</v>
      </c>
      <c r="F79" s="4">
        <v>1</v>
      </c>
      <c r="G79" s="1" t="s">
        <v>64</v>
      </c>
      <c r="H79" s="4">
        <v>163</v>
      </c>
      <c r="I79" s="1" t="s">
        <v>64</v>
      </c>
      <c r="J79" s="1" t="s">
        <v>64</v>
      </c>
      <c r="K79" s="4">
        <v>9</v>
      </c>
      <c r="L79" s="1" t="s">
        <v>64</v>
      </c>
      <c r="M79" s="1" t="s">
        <v>64</v>
      </c>
      <c r="N79" s="4">
        <v>10</v>
      </c>
      <c r="O79" s="1" t="s">
        <v>64</v>
      </c>
      <c r="P79" s="1" t="s">
        <v>64</v>
      </c>
      <c r="Q79" s="4">
        <v>183</v>
      </c>
    </row>
    <row r="80" spans="1:17" x14ac:dyDescent="0.2">
      <c r="A80" s="2" t="s">
        <v>40</v>
      </c>
      <c r="B80" s="1" t="s">
        <v>64</v>
      </c>
      <c r="C80" s="1" t="s">
        <v>64</v>
      </c>
      <c r="D80" s="1" t="s">
        <v>64</v>
      </c>
      <c r="E80" s="1" t="s">
        <v>64</v>
      </c>
      <c r="F80" s="4">
        <v>82</v>
      </c>
      <c r="G80" s="1" t="s">
        <v>64</v>
      </c>
      <c r="H80" s="4">
        <v>383</v>
      </c>
      <c r="I80" s="1" t="s">
        <v>64</v>
      </c>
      <c r="J80" s="1" t="s">
        <v>64</v>
      </c>
      <c r="K80" s="4">
        <v>55</v>
      </c>
      <c r="L80" s="1" t="s">
        <v>64</v>
      </c>
      <c r="M80" s="1" t="s">
        <v>64</v>
      </c>
      <c r="N80" s="4">
        <v>153</v>
      </c>
      <c r="O80" s="1" t="s">
        <v>64</v>
      </c>
      <c r="P80" s="1" t="s">
        <v>64</v>
      </c>
      <c r="Q80" s="4">
        <v>673</v>
      </c>
    </row>
    <row r="81" spans="1:17" x14ac:dyDescent="0.2">
      <c r="A81" s="6" t="s">
        <v>41</v>
      </c>
      <c r="B81" s="1" t="s">
        <v>64</v>
      </c>
      <c r="C81" s="1" t="s">
        <v>64</v>
      </c>
      <c r="D81" s="1" t="s">
        <v>64</v>
      </c>
      <c r="E81" s="1" t="s">
        <v>64</v>
      </c>
      <c r="F81" s="4">
        <v>1</v>
      </c>
      <c r="G81" s="1" t="s">
        <v>64</v>
      </c>
      <c r="H81" s="4">
        <v>2</v>
      </c>
      <c r="I81" s="1" t="s">
        <v>64</v>
      </c>
      <c r="J81" s="1" t="s">
        <v>64</v>
      </c>
      <c r="K81" s="1" t="s">
        <v>64</v>
      </c>
      <c r="L81" s="1" t="s">
        <v>64</v>
      </c>
      <c r="M81" s="1" t="s">
        <v>64</v>
      </c>
      <c r="N81" s="4">
        <v>1</v>
      </c>
      <c r="O81" s="1" t="s">
        <v>64</v>
      </c>
      <c r="P81" s="1" t="s">
        <v>64</v>
      </c>
      <c r="Q81" s="4">
        <v>4</v>
      </c>
    </row>
    <row r="82" spans="1:17" x14ac:dyDescent="0.2">
      <c r="A82" s="6" t="s">
        <v>42</v>
      </c>
      <c r="B82" s="1" t="s">
        <v>64</v>
      </c>
      <c r="C82" s="1" t="s">
        <v>64</v>
      </c>
      <c r="D82" s="1" t="s">
        <v>64</v>
      </c>
      <c r="E82" s="1" t="s">
        <v>64</v>
      </c>
      <c r="F82" s="4">
        <v>1</v>
      </c>
      <c r="G82" s="1" t="s">
        <v>64</v>
      </c>
      <c r="H82" s="4">
        <v>4</v>
      </c>
      <c r="I82" s="1" t="s">
        <v>64</v>
      </c>
      <c r="J82" s="1" t="s">
        <v>64</v>
      </c>
      <c r="K82" s="4">
        <v>1</v>
      </c>
      <c r="L82" s="1" t="s">
        <v>64</v>
      </c>
      <c r="M82" s="1" t="s">
        <v>64</v>
      </c>
      <c r="N82" s="1" t="s">
        <v>64</v>
      </c>
      <c r="O82" s="1" t="s">
        <v>64</v>
      </c>
      <c r="P82" s="1" t="s">
        <v>64</v>
      </c>
      <c r="Q82" s="4">
        <v>6</v>
      </c>
    </row>
    <row r="83" spans="1:17" x14ac:dyDescent="0.2">
      <c r="A83" s="6" t="s">
        <v>43</v>
      </c>
      <c r="B83" s="1" t="s">
        <v>64</v>
      </c>
      <c r="C83" s="1" t="s">
        <v>64</v>
      </c>
      <c r="D83" s="1" t="s">
        <v>64</v>
      </c>
      <c r="E83" s="1" t="s">
        <v>64</v>
      </c>
      <c r="F83" s="1" t="s">
        <v>64</v>
      </c>
      <c r="G83" s="1" t="s">
        <v>64</v>
      </c>
      <c r="H83" s="1" t="s">
        <v>64</v>
      </c>
      <c r="I83" s="1" t="s">
        <v>64</v>
      </c>
      <c r="J83" s="1" t="s">
        <v>64</v>
      </c>
      <c r="K83" s="1" t="s">
        <v>64</v>
      </c>
      <c r="L83" s="1" t="s">
        <v>64</v>
      </c>
      <c r="M83" s="1" t="s">
        <v>64</v>
      </c>
      <c r="N83" s="1" t="s">
        <v>64</v>
      </c>
      <c r="O83" s="1" t="s">
        <v>64</v>
      </c>
      <c r="P83" s="1" t="s">
        <v>64</v>
      </c>
      <c r="Q83" s="1" t="s">
        <v>64</v>
      </c>
    </row>
    <row r="84" spans="1:17" x14ac:dyDescent="0.2">
      <c r="A84" s="2" t="s">
        <v>44</v>
      </c>
      <c r="B84" s="1" t="s">
        <v>64</v>
      </c>
      <c r="C84" s="1" t="s">
        <v>64</v>
      </c>
      <c r="D84" s="1" t="s">
        <v>64</v>
      </c>
      <c r="E84" s="1" t="s">
        <v>64</v>
      </c>
      <c r="F84" s="4">
        <v>12</v>
      </c>
      <c r="G84" s="1" t="s">
        <v>64</v>
      </c>
      <c r="H84" s="4">
        <v>94</v>
      </c>
      <c r="I84" s="1" t="s">
        <v>64</v>
      </c>
      <c r="J84" s="1" t="s">
        <v>64</v>
      </c>
      <c r="K84" s="4">
        <v>5</v>
      </c>
      <c r="L84" s="1" t="s">
        <v>64</v>
      </c>
      <c r="M84" s="1" t="s">
        <v>64</v>
      </c>
      <c r="N84" s="4">
        <v>49</v>
      </c>
      <c r="O84" s="1" t="s">
        <v>64</v>
      </c>
      <c r="P84" s="1" t="s">
        <v>64</v>
      </c>
      <c r="Q84" s="4">
        <v>160</v>
      </c>
    </row>
    <row r="85" spans="1:17" x14ac:dyDescent="0.2">
      <c r="A85" s="2" t="s">
        <v>45</v>
      </c>
      <c r="B85" s="1" t="s">
        <v>64</v>
      </c>
      <c r="C85" s="1" t="s">
        <v>64</v>
      </c>
      <c r="D85" s="1" t="s">
        <v>64</v>
      </c>
      <c r="E85" s="1" t="s">
        <v>64</v>
      </c>
      <c r="F85" s="1" t="s">
        <v>64</v>
      </c>
      <c r="G85" s="1" t="s">
        <v>64</v>
      </c>
      <c r="H85" s="4">
        <v>4</v>
      </c>
      <c r="I85" s="1" t="s">
        <v>64</v>
      </c>
      <c r="J85" s="1" t="s">
        <v>64</v>
      </c>
      <c r="K85" s="1" t="s">
        <v>64</v>
      </c>
      <c r="L85" s="1" t="s">
        <v>64</v>
      </c>
      <c r="M85" s="1" t="s">
        <v>64</v>
      </c>
      <c r="N85" s="1" t="s">
        <v>64</v>
      </c>
      <c r="O85" s="1" t="s">
        <v>64</v>
      </c>
      <c r="P85" s="1" t="s">
        <v>64</v>
      </c>
      <c r="Q85" s="4">
        <v>4</v>
      </c>
    </row>
    <row r="86" spans="1:17" x14ac:dyDescent="0.2">
      <c r="A86" s="11" t="s">
        <v>46</v>
      </c>
      <c r="B86" s="1" t="s">
        <v>64</v>
      </c>
      <c r="C86" s="1" t="s">
        <v>64</v>
      </c>
      <c r="D86" s="1" t="s">
        <v>64</v>
      </c>
      <c r="E86" s="1" t="s">
        <v>64</v>
      </c>
      <c r="F86" s="1" t="s">
        <v>64</v>
      </c>
      <c r="G86" s="1" t="s">
        <v>64</v>
      </c>
      <c r="H86" s="1" t="s">
        <v>64</v>
      </c>
      <c r="I86" s="1" t="s">
        <v>64</v>
      </c>
      <c r="J86" s="1" t="s">
        <v>64</v>
      </c>
      <c r="K86" s="1" t="s">
        <v>64</v>
      </c>
      <c r="L86" s="1" t="s">
        <v>64</v>
      </c>
      <c r="M86" s="1" t="s">
        <v>64</v>
      </c>
      <c r="N86" s="4">
        <v>1</v>
      </c>
      <c r="O86" s="1" t="s">
        <v>64</v>
      </c>
      <c r="P86" s="1" t="s">
        <v>64</v>
      </c>
      <c r="Q86" s="4">
        <v>1</v>
      </c>
    </row>
    <row r="87" spans="1:17" x14ac:dyDescent="0.2">
      <c r="A87" s="11" t="s">
        <v>47</v>
      </c>
      <c r="B87" s="1" t="s">
        <v>64</v>
      </c>
      <c r="C87" s="1" t="s">
        <v>64</v>
      </c>
      <c r="D87" s="1" t="s">
        <v>64</v>
      </c>
      <c r="E87" s="1" t="s">
        <v>64</v>
      </c>
      <c r="F87" s="1" t="s">
        <v>64</v>
      </c>
      <c r="G87" s="1" t="s">
        <v>64</v>
      </c>
      <c r="H87" s="1" t="s">
        <v>64</v>
      </c>
      <c r="I87" s="1" t="s">
        <v>64</v>
      </c>
      <c r="J87" s="1" t="s">
        <v>64</v>
      </c>
      <c r="K87" s="1" t="s">
        <v>64</v>
      </c>
      <c r="L87" s="1" t="s">
        <v>64</v>
      </c>
      <c r="M87" s="1" t="s">
        <v>64</v>
      </c>
      <c r="N87" s="1" t="s">
        <v>64</v>
      </c>
      <c r="O87" s="1" t="s">
        <v>64</v>
      </c>
      <c r="P87" s="1" t="s">
        <v>64</v>
      </c>
      <c r="Q87" s="1" t="s">
        <v>64</v>
      </c>
    </row>
    <row r="88" spans="1:17" x14ac:dyDescent="0.2">
      <c r="B88" s="8"/>
      <c r="F88" s="5"/>
      <c r="G88" s="5"/>
      <c r="H88" s="5"/>
      <c r="I88" s="5"/>
      <c r="J88" s="5"/>
      <c r="K88" s="5"/>
      <c r="Q88" s="4"/>
    </row>
    <row r="89" spans="1:17" x14ac:dyDescent="0.2">
      <c r="A89" s="2" t="s">
        <v>53</v>
      </c>
      <c r="B89" s="1" t="s">
        <v>64</v>
      </c>
      <c r="C89" s="1" t="s">
        <v>64</v>
      </c>
      <c r="D89" s="1" t="s">
        <v>64</v>
      </c>
      <c r="E89" s="1" t="s">
        <v>64</v>
      </c>
      <c r="F89" s="4">
        <v>166</v>
      </c>
      <c r="G89" s="1" t="s">
        <v>64</v>
      </c>
      <c r="H89" s="4">
        <v>951</v>
      </c>
      <c r="I89" s="1" t="s">
        <v>64</v>
      </c>
      <c r="J89" s="1" t="s">
        <v>64</v>
      </c>
      <c r="K89" s="4">
        <v>97</v>
      </c>
      <c r="L89" s="1" t="s">
        <v>64</v>
      </c>
      <c r="M89" s="1" t="s">
        <v>64</v>
      </c>
      <c r="N89" s="4">
        <f>SUM(N70:N87)</f>
        <v>340</v>
      </c>
      <c r="O89" s="1" t="s">
        <v>64</v>
      </c>
      <c r="P89" s="1" t="s">
        <v>64</v>
      </c>
      <c r="Q89" s="4">
        <f>SUM(N89,K89,H89,F89)</f>
        <v>1554</v>
      </c>
    </row>
    <row r="90" spans="1:17" x14ac:dyDescent="0.2">
      <c r="A90" s="2" t="s">
        <v>59</v>
      </c>
      <c r="B90" s="1" t="s">
        <v>64</v>
      </c>
      <c r="C90" s="1" t="s">
        <v>64</v>
      </c>
      <c r="D90" s="1" t="s">
        <v>64</v>
      </c>
      <c r="E90" s="1" t="s">
        <v>64</v>
      </c>
      <c r="F90" s="4">
        <v>6</v>
      </c>
      <c r="G90" s="1" t="s">
        <v>64</v>
      </c>
      <c r="H90" s="4">
        <v>9</v>
      </c>
      <c r="I90" s="1" t="s">
        <v>64</v>
      </c>
      <c r="J90" s="1" t="s">
        <v>64</v>
      </c>
      <c r="K90" s="4">
        <v>4</v>
      </c>
      <c r="L90" s="1" t="s">
        <v>64</v>
      </c>
      <c r="M90" s="1" t="s">
        <v>64</v>
      </c>
      <c r="N90" s="4">
        <v>7</v>
      </c>
      <c r="O90" s="1" t="s">
        <v>64</v>
      </c>
      <c r="P90" s="1" t="s">
        <v>64</v>
      </c>
      <c r="Q90" s="1" t="s">
        <v>64</v>
      </c>
    </row>
    <row r="91" spans="1:17" x14ac:dyDescent="0.2">
      <c r="A91" s="16" t="s">
        <v>2</v>
      </c>
      <c r="B91" s="19" t="s">
        <v>64</v>
      </c>
      <c r="C91" s="19" t="s">
        <v>64</v>
      </c>
      <c r="D91" s="19" t="s">
        <v>64</v>
      </c>
      <c r="E91" s="19" t="s">
        <v>64</v>
      </c>
      <c r="F91" s="17">
        <v>83</v>
      </c>
      <c r="G91" s="19" t="s">
        <v>64</v>
      </c>
      <c r="H91" s="18">
        <v>67.928571428571431</v>
      </c>
      <c r="I91" s="19" t="s">
        <v>64</v>
      </c>
      <c r="J91" s="19" t="s">
        <v>64</v>
      </c>
      <c r="K91" s="17">
        <v>48.5</v>
      </c>
      <c r="L91" s="19" t="s">
        <v>64</v>
      </c>
      <c r="M91" s="19" t="s">
        <v>64</v>
      </c>
      <c r="N91" s="17">
        <f>N89/N67</f>
        <v>68</v>
      </c>
      <c r="O91" s="19" t="s">
        <v>64</v>
      </c>
      <c r="P91" s="19" t="s">
        <v>64</v>
      </c>
      <c r="Q91" s="19" t="s">
        <v>64</v>
      </c>
    </row>
    <row r="92" spans="1:17" x14ac:dyDescent="0.2">
      <c r="B92" s="8"/>
      <c r="F92" s="5"/>
      <c r="G92" s="5"/>
      <c r="H92" s="5"/>
      <c r="I92" s="5"/>
      <c r="J92" s="5"/>
      <c r="K92" s="5"/>
      <c r="Q92" s="4"/>
    </row>
    <row r="93" spans="1:17" x14ac:dyDescent="0.2">
      <c r="B93" s="8"/>
      <c r="Q93" s="4"/>
    </row>
    <row r="94" spans="1:17" x14ac:dyDescent="0.2">
      <c r="B94" s="8"/>
      <c r="Q94" s="4"/>
    </row>
    <row r="95" spans="1:17" x14ac:dyDescent="0.2">
      <c r="B95" s="8"/>
      <c r="Q95" s="4"/>
    </row>
    <row r="96" spans="1:17" x14ac:dyDescent="0.2">
      <c r="B96" s="8"/>
      <c r="Q96" s="4"/>
    </row>
    <row r="97" spans="2:17" x14ac:dyDescent="0.2">
      <c r="B97" s="8"/>
      <c r="Q97" s="4"/>
    </row>
    <row r="98" spans="2:17" x14ac:dyDescent="0.2">
      <c r="B98" s="8"/>
      <c r="Q98" s="4"/>
    </row>
    <row r="99" spans="2:17" x14ac:dyDescent="0.2">
      <c r="B99" s="8"/>
      <c r="Q99" s="4"/>
    </row>
    <row r="100" spans="2:17" x14ac:dyDescent="0.2">
      <c r="B100" s="8"/>
      <c r="Q100" s="4"/>
    </row>
    <row r="101" spans="2:17" x14ac:dyDescent="0.2">
      <c r="B101" s="8"/>
      <c r="Q101" s="4"/>
    </row>
    <row r="102" spans="2:17" x14ac:dyDescent="0.2">
      <c r="B102" s="8"/>
      <c r="Q102" s="4"/>
    </row>
    <row r="103" spans="2:17" x14ac:dyDescent="0.2">
      <c r="B103" s="8"/>
      <c r="Q103" s="4"/>
    </row>
    <row r="104" spans="2:17" x14ac:dyDescent="0.2">
      <c r="B104" s="8"/>
      <c r="Q104" s="4"/>
    </row>
    <row r="105" spans="2:17" x14ac:dyDescent="0.2">
      <c r="B105" s="8"/>
      <c r="Q105" s="4"/>
    </row>
    <row r="106" spans="2:17" x14ac:dyDescent="0.2">
      <c r="B106" s="8"/>
      <c r="Q106" s="4"/>
    </row>
    <row r="107" spans="2:17" x14ac:dyDescent="0.2">
      <c r="B107" s="8"/>
      <c r="Q107" s="4"/>
    </row>
    <row r="108" spans="2:17" x14ac:dyDescent="0.2">
      <c r="B108" s="8"/>
      <c r="Q108" s="4"/>
    </row>
    <row r="109" spans="2:17" x14ac:dyDescent="0.2">
      <c r="B109" s="8"/>
      <c r="Q109" s="4"/>
    </row>
    <row r="110" spans="2:17" x14ac:dyDescent="0.2">
      <c r="B110" s="8"/>
      <c r="Q110" s="4"/>
    </row>
    <row r="111" spans="2:17" x14ac:dyDescent="0.2">
      <c r="B111" s="8"/>
      <c r="Q111" s="4"/>
    </row>
    <row r="112" spans="2:17" x14ac:dyDescent="0.2">
      <c r="B112" s="8"/>
      <c r="Q112" s="4"/>
    </row>
    <row r="113" spans="2:17" x14ac:dyDescent="0.2">
      <c r="B113" s="8"/>
      <c r="Q113" s="4"/>
    </row>
    <row r="114" spans="2:17" x14ac:dyDescent="0.2">
      <c r="B114" s="8"/>
      <c r="Q114" s="4"/>
    </row>
    <row r="115" spans="2:17" x14ac:dyDescent="0.2">
      <c r="B115" s="8"/>
      <c r="Q115" s="4"/>
    </row>
    <row r="116" spans="2:17" x14ac:dyDescent="0.2">
      <c r="B116" s="8"/>
      <c r="Q116" s="4"/>
    </row>
    <row r="117" spans="2:17" x14ac:dyDescent="0.2">
      <c r="B117" s="8"/>
      <c r="Q117" s="4"/>
    </row>
    <row r="118" spans="2:17" x14ac:dyDescent="0.2">
      <c r="B118" s="8"/>
      <c r="Q118" s="4"/>
    </row>
    <row r="119" spans="2:17" x14ac:dyDescent="0.2">
      <c r="B119" s="8"/>
      <c r="Q119" s="4"/>
    </row>
    <row r="120" spans="2:17" x14ac:dyDescent="0.2">
      <c r="B120" s="8"/>
      <c r="Q120" s="4"/>
    </row>
    <row r="121" spans="2:17" x14ac:dyDescent="0.2">
      <c r="B121" s="8"/>
      <c r="Q121" s="4"/>
    </row>
    <row r="122" spans="2:17" x14ac:dyDescent="0.2">
      <c r="B122" s="8"/>
      <c r="Q122" s="4"/>
    </row>
    <row r="123" spans="2:17" x14ac:dyDescent="0.2">
      <c r="B123" s="8"/>
      <c r="Q123" s="4"/>
    </row>
    <row r="124" spans="2:17" x14ac:dyDescent="0.2">
      <c r="B124" s="8"/>
      <c r="Q124" s="4"/>
    </row>
    <row r="125" spans="2:17" x14ac:dyDescent="0.2">
      <c r="B125" s="8"/>
      <c r="Q125" s="4"/>
    </row>
    <row r="126" spans="2:17" x14ac:dyDescent="0.2">
      <c r="B126" s="8"/>
      <c r="Q126" s="4"/>
    </row>
    <row r="127" spans="2:17" x14ac:dyDescent="0.2">
      <c r="B127" s="8"/>
      <c r="Q127" s="4"/>
    </row>
    <row r="128" spans="2:17" x14ac:dyDescent="0.2">
      <c r="B128" s="8"/>
      <c r="Q128" s="4"/>
    </row>
    <row r="129" spans="2:17" x14ac:dyDescent="0.2">
      <c r="B129" s="8"/>
      <c r="Q129" s="4"/>
    </row>
    <row r="130" spans="2:17" x14ac:dyDescent="0.2">
      <c r="B130" s="8"/>
      <c r="Q130" s="4"/>
    </row>
    <row r="131" spans="2:17" x14ac:dyDescent="0.2">
      <c r="B131" s="8"/>
      <c r="Q131" s="4"/>
    </row>
    <row r="132" spans="2:17" x14ac:dyDescent="0.2">
      <c r="B132" s="8"/>
      <c r="Q132" s="4"/>
    </row>
    <row r="133" spans="2:17" x14ac:dyDescent="0.2">
      <c r="B133" s="8"/>
      <c r="Q133" s="4"/>
    </row>
    <row r="134" spans="2:17" x14ac:dyDescent="0.2">
      <c r="B134" s="8"/>
      <c r="Q134" s="4"/>
    </row>
    <row r="135" spans="2:17" x14ac:dyDescent="0.2">
      <c r="B135" s="8"/>
      <c r="Q135" s="4"/>
    </row>
    <row r="136" spans="2:17" x14ac:dyDescent="0.2">
      <c r="B136" s="8"/>
      <c r="Q136" s="4"/>
    </row>
    <row r="137" spans="2:17" x14ac:dyDescent="0.2">
      <c r="B137" s="8"/>
      <c r="Q137" s="4"/>
    </row>
    <row r="138" spans="2:17" x14ac:dyDescent="0.2">
      <c r="B138" s="8"/>
      <c r="Q138" s="4"/>
    </row>
    <row r="139" spans="2:17" x14ac:dyDescent="0.2">
      <c r="B139" s="8"/>
      <c r="Q139" s="4"/>
    </row>
    <row r="140" spans="2:17" x14ac:dyDescent="0.2">
      <c r="B140" s="8"/>
      <c r="Q140" s="4"/>
    </row>
    <row r="141" spans="2:17" x14ac:dyDescent="0.2">
      <c r="B141" s="8"/>
      <c r="Q141" s="4"/>
    </row>
    <row r="142" spans="2:17" x14ac:dyDescent="0.2">
      <c r="B142" s="8"/>
      <c r="Q142" s="4"/>
    </row>
    <row r="143" spans="2:17" x14ac:dyDescent="0.2">
      <c r="B143" s="8"/>
      <c r="Q143" s="4"/>
    </row>
    <row r="144" spans="2:17" x14ac:dyDescent="0.2">
      <c r="B144" s="8"/>
      <c r="Q144" s="4"/>
    </row>
    <row r="145" spans="2:17" x14ac:dyDescent="0.2">
      <c r="B145" s="8"/>
      <c r="Q145" s="4"/>
    </row>
    <row r="146" spans="2:17" x14ac:dyDescent="0.2">
      <c r="B146" s="8"/>
      <c r="Q146" s="4"/>
    </row>
    <row r="147" spans="2:17" x14ac:dyDescent="0.2">
      <c r="B147" s="8"/>
      <c r="Q147" s="4"/>
    </row>
    <row r="148" spans="2:17" x14ac:dyDescent="0.2">
      <c r="B148" s="8"/>
      <c r="Q148" s="4"/>
    </row>
    <row r="149" spans="2:17" x14ac:dyDescent="0.2">
      <c r="B149" s="8"/>
      <c r="Q149" s="4"/>
    </row>
    <row r="150" spans="2:17" x14ac:dyDescent="0.2">
      <c r="B150" s="8"/>
      <c r="Q150" s="4"/>
    </row>
    <row r="151" spans="2:17" x14ac:dyDescent="0.2">
      <c r="B151" s="8"/>
      <c r="Q151" s="4"/>
    </row>
    <row r="152" spans="2:17" x14ac:dyDescent="0.2">
      <c r="B152" s="8"/>
      <c r="Q152" s="4"/>
    </row>
    <row r="153" spans="2:17" x14ac:dyDescent="0.2">
      <c r="B153" s="8"/>
      <c r="Q153" s="4"/>
    </row>
    <row r="154" spans="2:17" x14ac:dyDescent="0.2">
      <c r="B154" s="8"/>
      <c r="Q154" s="4"/>
    </row>
    <row r="155" spans="2:17" x14ac:dyDescent="0.2">
      <c r="B155" s="8"/>
      <c r="Q155" s="4"/>
    </row>
    <row r="156" spans="2:17" x14ac:dyDescent="0.2">
      <c r="B156" s="8"/>
      <c r="Q156" s="4"/>
    </row>
    <row r="157" spans="2:17" x14ac:dyDescent="0.2">
      <c r="B157" s="8"/>
      <c r="Q157" s="4"/>
    </row>
    <row r="158" spans="2:17" x14ac:dyDescent="0.2">
      <c r="B158" s="8"/>
      <c r="Q158" s="4"/>
    </row>
    <row r="159" spans="2:17" x14ac:dyDescent="0.2">
      <c r="B159" s="8"/>
      <c r="Q159" s="4"/>
    </row>
    <row r="160" spans="2:17" x14ac:dyDescent="0.2">
      <c r="B160" s="8"/>
      <c r="Q160" s="4"/>
    </row>
    <row r="161" spans="2:17" x14ac:dyDescent="0.2">
      <c r="B161" s="8"/>
      <c r="Q161" s="4"/>
    </row>
    <row r="162" spans="2:17" x14ac:dyDescent="0.2">
      <c r="B162" s="8"/>
      <c r="Q162" s="4"/>
    </row>
    <row r="163" spans="2:17" x14ac:dyDescent="0.2">
      <c r="B163" s="8"/>
      <c r="Q163" s="4"/>
    </row>
    <row r="164" spans="2:17" x14ac:dyDescent="0.2">
      <c r="B164" s="8"/>
      <c r="Q164" s="4"/>
    </row>
    <row r="165" spans="2:17" x14ac:dyDescent="0.2">
      <c r="B165" s="8"/>
      <c r="Q165" s="4"/>
    </row>
  </sheetData>
  <sortState xmlns:xlrd2="http://schemas.microsoft.com/office/spreadsheetml/2017/richdata2" columnSort="1" ref="C2:P33">
    <sortCondition ref="C2:P2"/>
  </sortState>
  <mergeCells count="1">
    <mergeCell ref="A1:Q1"/>
  </mergeCells>
  <printOptions gridLines="1"/>
  <pageMargins left="0.75" right="0.75" top="1" bottom="1" header="0.5" footer="0.5"/>
  <pageSetup scale="8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 2 Ujuxte macrobot totals</vt:lpstr>
      <vt:lpstr>'S 2 Ujuxte macrobot totals'!Print_Titles</vt:lpstr>
    </vt:vector>
  </TitlesOfParts>
  <Company>University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ASCRT  A&amp;S Deans Office</dc:creator>
  <cp:lastModifiedBy>Thomas Hart</cp:lastModifiedBy>
  <cp:lastPrinted>2016-07-21T18:11:50Z</cp:lastPrinted>
  <dcterms:created xsi:type="dcterms:W3CDTF">2016-07-21T17:02:50Z</dcterms:created>
  <dcterms:modified xsi:type="dcterms:W3CDTF">2023-01-12T14:36:44Z</dcterms:modified>
</cp:coreProperties>
</file>