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i\Dropbox (Personal)\Nation Lab\Papers\In Progress\JINS AA Paper\"/>
    </mc:Choice>
  </mc:AlternateContent>
  <xr:revisionPtr revIDLastSave="0" documentId="13_ncr:1_{C5F4247B-3BBE-4FA3-AB2D-67BAE4574744}" xr6:coauthVersionLast="47" xr6:coauthVersionMax="47" xr10:uidLastSave="{00000000-0000-0000-0000-000000000000}"/>
  <bookViews>
    <workbookView xWindow="-120" yWindow="-120" windowWidth="38640" windowHeight="21240" xr2:uid="{B2042491-3990-204C-8C01-B4A5BAC6DC27}"/>
  </bookViews>
  <sheets>
    <sheet name="MMSE" sheetId="1" r:id="rId1"/>
    <sheet name="LM I" sheetId="3" r:id="rId2"/>
    <sheet name="LM II" sheetId="4" r:id="rId3"/>
    <sheet name="DS Forward" sheetId="5" r:id="rId4"/>
    <sheet name="DS Forward Span" sheetId="6" r:id="rId5"/>
    <sheet name="DS Backward" sheetId="7" r:id="rId6"/>
    <sheet name="DS Backward Span" sheetId="8" r:id="rId7"/>
    <sheet name="Animals" sheetId="9" r:id="rId8"/>
    <sheet name="Vegetables" sheetId="10" r:id="rId9"/>
    <sheet name="TMT-A" sheetId="11" r:id="rId10"/>
    <sheet name="TMT-B" sheetId="12" r:id="rId11"/>
    <sheet name="Digit Symbol" sheetId="13" r:id="rId12"/>
    <sheet name="BNT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D7" i="14"/>
  <c r="D6" i="14"/>
  <c r="D5" i="14"/>
  <c r="D8" i="13"/>
  <c r="D7" i="13"/>
  <c r="D6" i="13"/>
  <c r="D5" i="13"/>
  <c r="B11" i="13" s="1"/>
  <c r="B12" i="13" s="1"/>
  <c r="D8" i="12"/>
  <c r="D7" i="12"/>
  <c r="D6" i="12"/>
  <c r="D5" i="12"/>
  <c r="B11" i="12" s="1"/>
  <c r="B12" i="12" s="1"/>
  <c r="D8" i="11"/>
  <c r="D7" i="11"/>
  <c r="D6" i="11"/>
  <c r="D5" i="11"/>
  <c r="B11" i="11" s="1"/>
  <c r="B12" i="11" s="1"/>
  <c r="D8" i="10"/>
  <c r="D7" i="10"/>
  <c r="D6" i="10"/>
  <c r="D5" i="10"/>
  <c r="B11" i="10" s="1"/>
  <c r="B12" i="10" s="1"/>
  <c r="D8" i="9"/>
  <c r="D7" i="9"/>
  <c r="D6" i="9"/>
  <c r="D5" i="9"/>
  <c r="B11" i="9" s="1"/>
  <c r="B12" i="9" s="1"/>
  <c r="D8" i="8"/>
  <c r="D7" i="8"/>
  <c r="D6" i="8"/>
  <c r="D5" i="8"/>
  <c r="B11" i="8" s="1"/>
  <c r="B12" i="8" s="1"/>
  <c r="D8" i="7"/>
  <c r="D7" i="7"/>
  <c r="D6" i="7"/>
  <c r="D5" i="7"/>
  <c r="B11" i="7" s="1"/>
  <c r="B12" i="7" s="1"/>
  <c r="D8" i="6"/>
  <c r="D7" i="6"/>
  <c r="D6" i="6"/>
  <c r="D5" i="6"/>
  <c r="B11" i="6" s="1"/>
  <c r="B12" i="6" s="1"/>
  <c r="D8" i="5"/>
  <c r="D7" i="5"/>
  <c r="D6" i="5"/>
  <c r="D5" i="5"/>
  <c r="B11" i="5" s="1"/>
  <c r="B12" i="5" s="1"/>
  <c r="D8" i="4"/>
  <c r="D7" i="4"/>
  <c r="D6" i="4"/>
  <c r="D5" i="4"/>
  <c r="B11" i="4" s="1"/>
  <c r="B12" i="4" s="1"/>
  <c r="D8" i="3"/>
  <c r="D7" i="3"/>
  <c r="D6" i="3"/>
  <c r="D5" i="3"/>
  <c r="B11" i="3" s="1"/>
  <c r="B12" i="3" s="1"/>
  <c r="D8" i="1"/>
  <c r="D7" i="1"/>
  <c r="D6" i="1"/>
  <c r="D5" i="1"/>
  <c r="B11" i="14" l="1"/>
  <c r="B12" i="14" s="1"/>
  <c r="B11" i="1"/>
  <c r="B12" i="1" s="1"/>
</calcChain>
</file>

<file path=xl/sharedStrings.xml><?xml version="1.0" encoding="utf-8"?>
<sst xmlns="http://schemas.openxmlformats.org/spreadsheetml/2006/main" count="143" uniqueCount="23">
  <si>
    <t>Primary English Use (English = 1, Other = 0)</t>
  </si>
  <si>
    <t>Age (Years)</t>
  </si>
  <si>
    <t>Education (Years)</t>
  </si>
  <si>
    <t>Enter Value</t>
  </si>
  <si>
    <t>Sex (Male = 1, Female = 0)</t>
  </si>
  <si>
    <t>β</t>
  </si>
  <si>
    <t>βX</t>
  </si>
  <si>
    <t xml:space="preserve">Predicted Population Mean Score </t>
  </si>
  <si>
    <t>Z-Score</t>
  </si>
  <si>
    <t>Z-Score for MMSE</t>
  </si>
  <si>
    <t>Raw MMSE Score</t>
  </si>
  <si>
    <t>Z-Score for Logical Memory I</t>
  </si>
  <si>
    <t>Z-Score for Logical Memory II</t>
  </si>
  <si>
    <t>Z-Score for Digit Span Forward</t>
  </si>
  <si>
    <t>Z-Score for Digit Span Forward Length</t>
  </si>
  <si>
    <t>Z-Score for Digit Span Backward</t>
  </si>
  <si>
    <t>Z-Score for Digit Span Backward Length</t>
  </si>
  <si>
    <t>Z-Score for Animals</t>
  </si>
  <si>
    <t>Z-Score for Vegetables</t>
  </si>
  <si>
    <t>Z-Score for Trail Making Test - A</t>
  </si>
  <si>
    <t>Z-Score for Trail Making Test - B</t>
  </si>
  <si>
    <t>Z-Score for Digit Symbol</t>
  </si>
  <si>
    <t>Z-Score for Boston Naming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</si>
</sst>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A8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D6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0" borderId="0" xfId="0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7" borderId="0" xfId="0" applyFont="1" applyFill="1"/>
    <xf numFmtId="0" fontId="4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81FF"/>
      <color rgb="FFD6C1F0"/>
      <color rgb="FFF5D6F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9B8C-6D82-8841-A059-F3EEDDB16865}">
  <dimension ref="A1:I12"/>
  <sheetViews>
    <sheetView tabSelected="1" workbookViewId="0">
      <selection activeCell="D9" sqref="D9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9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-0.03</v>
      </c>
      <c r="D5">
        <f>B5*C5</f>
        <v>0</v>
      </c>
    </row>
    <row r="6" spans="1:9" x14ac:dyDescent="0.25">
      <c r="A6" s="4" t="s">
        <v>4</v>
      </c>
      <c r="B6" s="9"/>
      <c r="C6">
        <v>-0.44</v>
      </c>
      <c r="D6">
        <f>B6*C6</f>
        <v>0</v>
      </c>
    </row>
    <row r="7" spans="1:9" x14ac:dyDescent="0.25">
      <c r="A7" s="5" t="s">
        <v>2</v>
      </c>
      <c r="B7" s="9"/>
      <c r="C7">
        <v>0.16</v>
      </c>
      <c r="D7">
        <f>B7*C7</f>
        <v>0</v>
      </c>
    </row>
    <row r="8" spans="1:9" ht="16.5" thickBot="1" x14ac:dyDescent="0.3">
      <c r="A8" s="6" t="s">
        <v>0</v>
      </c>
      <c r="B8" s="10"/>
      <c r="C8">
        <v>0.75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SUM(27.85,D5:D8)</f>
        <v>27.85</v>
      </c>
    </row>
    <row r="12" spans="1:9" ht="21" x14ac:dyDescent="0.35">
      <c r="A12" s="12" t="s">
        <v>8</v>
      </c>
      <c r="B12" s="13">
        <f>(B9-B11)/1.415</f>
        <v>-19.681978798586574</v>
      </c>
    </row>
  </sheetData>
  <mergeCells count="1">
    <mergeCell ref="A1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206F-1C8C-B642-A8BF-AAB59D959A4B}">
  <dimension ref="A1:I12"/>
  <sheetViews>
    <sheetView workbookViewId="0">
      <selection activeCell="B13" sqref="B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19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0.48</v>
      </c>
      <c r="D5">
        <f>B5*C5</f>
        <v>0</v>
      </c>
    </row>
    <row r="6" spans="1:9" x14ac:dyDescent="0.25">
      <c r="A6" s="4" t="s">
        <v>4</v>
      </c>
      <c r="B6" s="9"/>
      <c r="C6">
        <v>-1.7</v>
      </c>
      <c r="D6">
        <f>B6*C6</f>
        <v>0</v>
      </c>
    </row>
    <row r="7" spans="1:9" x14ac:dyDescent="0.25">
      <c r="A7" s="5" t="s">
        <v>2</v>
      </c>
      <c r="B7" s="9"/>
      <c r="C7">
        <v>-0.16</v>
      </c>
      <c r="D7">
        <f>B7*C7</f>
        <v>0</v>
      </c>
    </row>
    <row r="8" spans="1:9" ht="16.5" thickBot="1" x14ac:dyDescent="0.3">
      <c r="A8" s="6" t="s">
        <v>0</v>
      </c>
      <c r="B8" s="10"/>
      <c r="C8">
        <v>-7.41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SUM(7.24, D5:D8)</f>
        <v>7.24</v>
      </c>
    </row>
    <row r="12" spans="1:9" ht="21" x14ac:dyDescent="0.35">
      <c r="A12" s="12" t="s">
        <v>8</v>
      </c>
      <c r="B12" s="13">
        <f>(B9-B11)/12.892</f>
        <v>-0.56158858206639783</v>
      </c>
    </row>
  </sheetData>
  <mergeCells count="1">
    <mergeCell ref="A1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ABC5-7D8B-7F49-AE51-4A1F27AC94A4}">
  <dimension ref="A1:I12"/>
  <sheetViews>
    <sheetView workbookViewId="0">
      <selection activeCell="B13" sqref="B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20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1.75</v>
      </c>
      <c r="D5">
        <f>B5*C5</f>
        <v>0</v>
      </c>
    </row>
    <row r="6" spans="1:9" x14ac:dyDescent="0.25">
      <c r="A6" s="4" t="s">
        <v>4</v>
      </c>
      <c r="B6" s="9"/>
      <c r="C6">
        <v>-4.5599999999999996</v>
      </c>
      <c r="D6">
        <f>B6*C6</f>
        <v>0</v>
      </c>
    </row>
    <row r="7" spans="1:9" x14ac:dyDescent="0.25">
      <c r="A7" s="5" t="s">
        <v>2</v>
      </c>
      <c r="B7" s="9"/>
      <c r="C7">
        <v>-2.81</v>
      </c>
      <c r="D7">
        <f>B7*C7</f>
        <v>0</v>
      </c>
    </row>
    <row r="8" spans="1:9" ht="16.5" thickBot="1" x14ac:dyDescent="0.3">
      <c r="A8" s="6" t="s">
        <v>0</v>
      </c>
      <c r="B8" s="10"/>
      <c r="C8">
        <v>-10.039999999999999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SUM(16.39, D5:D8)</f>
        <v>16.39</v>
      </c>
    </row>
    <row r="12" spans="1:9" ht="21" x14ac:dyDescent="0.35">
      <c r="A12" s="12" t="s">
        <v>8</v>
      </c>
      <c r="B12" s="13">
        <f>(B9-B11)/32.51</f>
        <v>-0.50415256844047995</v>
      </c>
    </row>
  </sheetData>
  <mergeCells count="1">
    <mergeCell ref="A1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5AF2-1843-4542-BAE5-5889E5AD4541}">
  <dimension ref="A1:I12"/>
  <sheetViews>
    <sheetView workbookViewId="0">
      <selection activeCell="C12" sqref="C12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21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-0.64</v>
      </c>
      <c r="D5">
        <f>B5*C5</f>
        <v>0</v>
      </c>
    </row>
    <row r="6" spans="1:9" x14ac:dyDescent="0.25">
      <c r="A6" s="4" t="s">
        <v>4</v>
      </c>
      <c r="B6" s="9"/>
      <c r="C6">
        <v>-4.62</v>
      </c>
      <c r="D6">
        <f>B6*C6</f>
        <v>0</v>
      </c>
    </row>
    <row r="7" spans="1:9" x14ac:dyDescent="0.25">
      <c r="A7" s="5" t="s">
        <v>2</v>
      </c>
      <c r="B7" s="9"/>
      <c r="C7">
        <v>0.98</v>
      </c>
      <c r="D7">
        <f>B7*C7</f>
        <v>0</v>
      </c>
    </row>
    <row r="8" spans="1:9" ht="16.5" thickBot="1" x14ac:dyDescent="0.3">
      <c r="A8" s="6" t="s">
        <v>0</v>
      </c>
      <c r="B8" s="10"/>
      <c r="C8">
        <v>3.29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SUM(80.5, D5:D8)</f>
        <v>80.5</v>
      </c>
    </row>
    <row r="12" spans="1:9" ht="21" x14ac:dyDescent="0.35">
      <c r="A12" s="12" t="s">
        <v>8</v>
      </c>
      <c r="B12" s="13">
        <f>(B9-B11)/10.153</f>
        <v>-7.9286910272825759</v>
      </c>
    </row>
  </sheetData>
  <mergeCells count="1">
    <mergeCell ref="A1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8661-28A2-C541-B4CE-F97ABF147283}">
  <dimension ref="A1:I12"/>
  <sheetViews>
    <sheetView workbookViewId="0">
      <selection activeCell="D12" sqref="D12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22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0.01</v>
      </c>
      <c r="D5">
        <f>B5*C5</f>
        <v>0</v>
      </c>
    </row>
    <row r="6" spans="1:9" x14ac:dyDescent="0.25">
      <c r="A6" s="4" t="s">
        <v>4</v>
      </c>
      <c r="B6" s="9"/>
      <c r="C6">
        <v>1.1200000000000001</v>
      </c>
      <c r="D6">
        <f>B6*C6</f>
        <v>0</v>
      </c>
    </row>
    <row r="7" spans="1:9" x14ac:dyDescent="0.25">
      <c r="A7" s="5" t="s">
        <v>2</v>
      </c>
      <c r="B7" s="9"/>
      <c r="C7">
        <v>0.19</v>
      </c>
      <c r="D7">
        <f>B7*C7</f>
        <v>0</v>
      </c>
    </row>
    <row r="8" spans="1:9" ht="16.5" thickBot="1" x14ac:dyDescent="0.3">
      <c r="A8" s="6" t="s">
        <v>0</v>
      </c>
      <c r="B8" s="10"/>
      <c r="C8">
        <v>4.9800000000000004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SUM(17.67, D5:D8)</f>
        <v>17.670000000000002</v>
      </c>
    </row>
    <row r="12" spans="1:9" ht="21" x14ac:dyDescent="0.35">
      <c r="A12" s="12" t="s">
        <v>8</v>
      </c>
      <c r="B12" s="13">
        <f>(B9-B11)/4.511</f>
        <v>-3.9170915539791622</v>
      </c>
    </row>
  </sheetData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3E025-B526-B84E-9CF7-65E65463D6B4}">
  <dimension ref="A1:I12"/>
  <sheetViews>
    <sheetView workbookViewId="0">
      <selection activeCell="B13" sqref="B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11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-0.08</v>
      </c>
      <c r="D5">
        <f>B5*C5</f>
        <v>0</v>
      </c>
    </row>
    <row r="6" spans="1:9" x14ac:dyDescent="0.25">
      <c r="A6" s="4" t="s">
        <v>4</v>
      </c>
      <c r="B6" s="9"/>
      <c r="C6">
        <v>-2.0299999999999998</v>
      </c>
      <c r="D6">
        <f>B6*C6</f>
        <v>0</v>
      </c>
    </row>
    <row r="7" spans="1:9" x14ac:dyDescent="0.25">
      <c r="A7" s="5" t="s">
        <v>2</v>
      </c>
      <c r="B7" s="9"/>
      <c r="C7">
        <v>0.39</v>
      </c>
      <c r="D7">
        <f>B7*C7</f>
        <v>0</v>
      </c>
    </row>
    <row r="8" spans="1:9" ht="16.5" thickBot="1" x14ac:dyDescent="0.3">
      <c r="A8" s="6" t="s">
        <v>0</v>
      </c>
      <c r="B8" s="10"/>
      <c r="C8">
        <v>0.82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SUM(12.88,D5:D8)</f>
        <v>12.88</v>
      </c>
    </row>
    <row r="12" spans="1:9" ht="21" x14ac:dyDescent="0.35">
      <c r="A12" s="12" t="s">
        <v>8</v>
      </c>
      <c r="B12" s="13">
        <f>(B9-B11)/3.808</f>
        <v>-3.382352941176471</v>
      </c>
    </row>
  </sheetData>
  <mergeCells count="1">
    <mergeCell ref="A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3AB1-7E14-AC47-9CF0-4A8E5704F0F8}">
  <dimension ref="A1:I12"/>
  <sheetViews>
    <sheetView workbookViewId="0">
      <selection activeCell="C12" sqref="C12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12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-0.09</v>
      </c>
      <c r="D5">
        <f>B5*C5</f>
        <v>0</v>
      </c>
    </row>
    <row r="6" spans="1:9" x14ac:dyDescent="0.25">
      <c r="A6" s="4" t="s">
        <v>4</v>
      </c>
      <c r="B6" s="9"/>
      <c r="C6">
        <v>-1.88</v>
      </c>
      <c r="D6">
        <f>B6*C6</f>
        <v>0</v>
      </c>
    </row>
    <row r="7" spans="1:9" x14ac:dyDescent="0.25">
      <c r="A7" s="5" t="s">
        <v>2</v>
      </c>
      <c r="B7" s="9"/>
      <c r="C7">
        <v>0.39</v>
      </c>
      <c r="D7">
        <f>B7*C7</f>
        <v>0</v>
      </c>
    </row>
    <row r="8" spans="1:9" ht="16.5" thickBot="1" x14ac:dyDescent="0.3">
      <c r="A8" s="6" t="s">
        <v>0</v>
      </c>
      <c r="B8" s="10"/>
      <c r="C8">
        <v>0.66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SUM(12.27,D5:D8)</f>
        <v>12.27</v>
      </c>
    </row>
    <row r="12" spans="1:9" ht="21" x14ac:dyDescent="0.35">
      <c r="A12" s="12" t="s">
        <v>8</v>
      </c>
      <c r="B12" s="13">
        <f>(B9-B11)/3.768</f>
        <v>-3.2563694267515926</v>
      </c>
    </row>
  </sheetData>
  <mergeCells count="1">
    <mergeCell ref="A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A16B-1B5C-934B-83F8-E97CBEBE56CE}">
  <dimension ref="A1:I12"/>
  <sheetViews>
    <sheetView workbookViewId="0">
      <selection activeCell="C13" sqref="C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13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-0.04</v>
      </c>
      <c r="D5">
        <f>B5*C5</f>
        <v>0</v>
      </c>
    </row>
    <row r="6" spans="1:9" x14ac:dyDescent="0.25">
      <c r="A6" s="4" t="s">
        <v>4</v>
      </c>
      <c r="B6" s="9"/>
      <c r="C6">
        <v>0.17</v>
      </c>
      <c r="D6">
        <f>B6*C6</f>
        <v>0</v>
      </c>
    </row>
    <row r="7" spans="1:9" x14ac:dyDescent="0.25">
      <c r="A7" s="5" t="s">
        <v>2</v>
      </c>
      <c r="B7" s="9"/>
      <c r="C7">
        <v>0.06</v>
      </c>
      <c r="D7">
        <f>B7*C7</f>
        <v>0</v>
      </c>
    </row>
    <row r="8" spans="1:9" ht="16.5" thickBot="1" x14ac:dyDescent="0.3">
      <c r="A8" s="6" t="s">
        <v>0</v>
      </c>
      <c r="B8" s="10"/>
      <c r="C8">
        <v>1.32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SUM(8.23,D5:D8)</f>
        <v>8.23</v>
      </c>
    </row>
    <row r="12" spans="1:9" ht="21" x14ac:dyDescent="0.35">
      <c r="A12" s="12" t="s">
        <v>8</v>
      </c>
      <c r="B12" s="13">
        <f>(B9-B11)/1.843</f>
        <v>-4.4655453065653825</v>
      </c>
    </row>
  </sheetData>
  <mergeCells count="1">
    <mergeCell ref="A1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429B-9E3D-6840-80A8-7D8E92295AA4}">
  <dimension ref="A1:I12"/>
  <sheetViews>
    <sheetView workbookViewId="0">
      <selection activeCell="D15" sqref="D15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14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-0.03</v>
      </c>
      <c r="D5">
        <f>B5*C5</f>
        <v>0</v>
      </c>
    </row>
    <row r="6" spans="1:9" x14ac:dyDescent="0.25">
      <c r="A6" s="4" t="s">
        <v>4</v>
      </c>
      <c r="B6" s="9"/>
      <c r="C6">
        <v>0.11</v>
      </c>
      <c r="D6">
        <f>B6*C6</f>
        <v>0</v>
      </c>
    </row>
    <row r="7" spans="1:9" x14ac:dyDescent="0.25">
      <c r="A7" s="5" t="s">
        <v>2</v>
      </c>
      <c r="B7" s="9"/>
      <c r="C7">
        <v>0.02</v>
      </c>
      <c r="D7">
        <f>B7*C7</f>
        <v>0</v>
      </c>
    </row>
    <row r="8" spans="1:9" ht="16.5" thickBot="1" x14ac:dyDescent="0.3">
      <c r="A8" s="6" t="s">
        <v>0</v>
      </c>
      <c r="B8" s="10"/>
      <c r="C8">
        <v>0.56999999999999995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SUM(7.9, D5:D8)</f>
        <v>7.9</v>
      </c>
    </row>
    <row r="12" spans="1:9" ht="21" x14ac:dyDescent="0.35">
      <c r="A12" s="12" t="s">
        <v>8</v>
      </c>
      <c r="B12" s="13">
        <f>(B9-B11)/1.005</f>
        <v>-7.8606965174129364</v>
      </c>
    </row>
  </sheetData>
  <mergeCells count="1">
    <mergeCell ref="A1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874F-A5A7-BB4B-9257-14D1FF34D6EE}">
  <dimension ref="A1:I12"/>
  <sheetViews>
    <sheetView workbookViewId="0">
      <selection activeCell="B13" sqref="B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15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-0.05</v>
      </c>
      <c r="D5">
        <f>B5*C5</f>
        <v>0</v>
      </c>
    </row>
    <row r="6" spans="1:9" x14ac:dyDescent="0.25">
      <c r="A6" s="4" t="s">
        <v>4</v>
      </c>
      <c r="B6" s="9"/>
      <c r="C6">
        <v>-0.33</v>
      </c>
      <c r="D6">
        <f>B6*C6</f>
        <v>0</v>
      </c>
    </row>
    <row r="7" spans="1:9" x14ac:dyDescent="0.25">
      <c r="A7" s="5" t="s">
        <v>2</v>
      </c>
      <c r="B7" s="9"/>
      <c r="C7">
        <v>0.26</v>
      </c>
      <c r="D7">
        <f>B7*C7</f>
        <v>0</v>
      </c>
    </row>
    <row r="8" spans="1:9" ht="16.5" thickBot="1" x14ac:dyDescent="0.3">
      <c r="A8" s="6" t="s">
        <v>0</v>
      </c>
      <c r="B8" s="10"/>
      <c r="C8">
        <v>0.54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SUM(5.63, D5:D8)</f>
        <v>5.63</v>
      </c>
    </row>
    <row r="12" spans="1:9" ht="21" x14ac:dyDescent="0.35">
      <c r="A12" s="12" t="s">
        <v>8</v>
      </c>
      <c r="B12" s="13">
        <f>(B9-B11)/1.836</f>
        <v>-3.066448801742919</v>
      </c>
    </row>
  </sheetData>
  <mergeCells count="1">
    <mergeCell ref="A1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719E-6E41-F946-ACA1-9ADF141DB517}">
  <dimension ref="A1:I12"/>
  <sheetViews>
    <sheetView workbookViewId="0">
      <selection activeCell="B11" sqref="B11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16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-0.03</v>
      </c>
      <c r="D5">
        <f>B5*C5</f>
        <v>0</v>
      </c>
    </row>
    <row r="6" spans="1:9" x14ac:dyDescent="0.25">
      <c r="A6" s="4" t="s">
        <v>4</v>
      </c>
      <c r="B6" s="9"/>
      <c r="C6">
        <v>-0.23</v>
      </c>
      <c r="D6">
        <f>B6*C6</f>
        <v>0</v>
      </c>
    </row>
    <row r="7" spans="1:9" x14ac:dyDescent="0.25">
      <c r="A7" s="5" t="s">
        <v>2</v>
      </c>
      <c r="B7" s="9"/>
      <c r="C7">
        <v>0.13</v>
      </c>
      <c r="D7">
        <f>B7*C7</f>
        <v>0</v>
      </c>
    </row>
    <row r="8" spans="1:9" ht="16.5" thickBot="1" x14ac:dyDescent="0.3">
      <c r="A8" s="6" t="s">
        <v>0</v>
      </c>
      <c r="B8" s="10"/>
      <c r="C8">
        <v>0.31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SUM(4.63, D5:D8)</f>
        <v>4.63</v>
      </c>
    </row>
    <row r="12" spans="1:9" ht="21" x14ac:dyDescent="0.35">
      <c r="A12" s="12" t="s">
        <v>8</v>
      </c>
      <c r="B12" s="13">
        <f>(B9-B11)/0.995</f>
        <v>-4.6532663316582914</v>
      </c>
    </row>
  </sheetData>
  <mergeCells count="1">
    <mergeCell ref="A1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FFCC-046F-3742-AC36-100281AB8564}">
  <dimension ref="A1:I12"/>
  <sheetViews>
    <sheetView workbookViewId="0">
      <selection activeCell="C12" sqref="C12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17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-0.11</v>
      </c>
      <c r="D5">
        <f>B5*C5</f>
        <v>0</v>
      </c>
    </row>
    <row r="6" spans="1:9" x14ac:dyDescent="0.25">
      <c r="A6" s="4" t="s">
        <v>4</v>
      </c>
      <c r="B6" s="9"/>
      <c r="C6">
        <v>0.26</v>
      </c>
      <c r="D6">
        <f>B6*C6</f>
        <v>0</v>
      </c>
    </row>
    <row r="7" spans="1:9" x14ac:dyDescent="0.25">
      <c r="A7" s="5" t="s">
        <v>2</v>
      </c>
      <c r="B7" s="9"/>
      <c r="C7">
        <v>0.34</v>
      </c>
      <c r="D7">
        <f>B7*C7</f>
        <v>0</v>
      </c>
    </row>
    <row r="8" spans="1:9" ht="16.5" thickBot="1" x14ac:dyDescent="0.3">
      <c r="A8" s="6" t="s">
        <v>0</v>
      </c>
      <c r="B8" s="10"/>
      <c r="C8">
        <v>3.44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SUM(18.55, D5:D8)</f>
        <v>18.55</v>
      </c>
    </row>
    <row r="12" spans="1:9" ht="21" x14ac:dyDescent="0.35">
      <c r="A12" s="12" t="s">
        <v>8</v>
      </c>
      <c r="B12" s="13">
        <f>(B9-B11)/4.812</f>
        <v>-3.8549459684123026</v>
      </c>
    </row>
  </sheetData>
  <mergeCells count="1">
    <mergeCell ref="A1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C44F-5174-2D4E-842C-4AA263CB64D4}">
  <dimension ref="A1:I12"/>
  <sheetViews>
    <sheetView workbookViewId="0">
      <selection activeCell="B13" sqref="B13"/>
    </sheetView>
  </sheetViews>
  <sheetFormatPr defaultColWidth="11" defaultRowHeight="15.75" x14ac:dyDescent="0.25"/>
  <cols>
    <col min="1" max="1" width="37.375" customWidth="1"/>
    <col min="2" max="2" width="10.875" customWidth="1"/>
  </cols>
  <sheetData>
    <row r="1" spans="1:9" ht="15.95" customHeight="1" x14ac:dyDescent="0.45">
      <c r="A1" s="15" t="s">
        <v>18</v>
      </c>
      <c r="B1" s="15"/>
      <c r="C1" s="15"/>
      <c r="D1" s="15"/>
      <c r="E1" s="2"/>
      <c r="F1" s="2"/>
      <c r="G1" s="2"/>
      <c r="H1" s="2"/>
      <c r="I1" s="2"/>
    </row>
    <row r="2" spans="1:9" ht="15.95" customHeight="1" x14ac:dyDescent="0.45">
      <c r="A2" s="15"/>
      <c r="B2" s="15"/>
      <c r="C2" s="15"/>
      <c r="D2" s="15"/>
      <c r="E2" s="2"/>
      <c r="F2" s="2"/>
      <c r="G2" s="2"/>
      <c r="H2" s="2"/>
      <c r="I2" s="2"/>
    </row>
    <row r="4" spans="1:9" ht="16.5" thickBot="1" x14ac:dyDescent="0.3">
      <c r="B4" t="s">
        <v>3</v>
      </c>
      <c r="C4" s="7" t="s">
        <v>5</v>
      </c>
      <c r="D4" s="7" t="s">
        <v>6</v>
      </c>
    </row>
    <row r="5" spans="1:9" x14ac:dyDescent="0.25">
      <c r="A5" s="3" t="s">
        <v>1</v>
      </c>
      <c r="B5" s="8"/>
      <c r="C5">
        <v>-0.06</v>
      </c>
      <c r="D5">
        <f>B5*C5</f>
        <v>0</v>
      </c>
    </row>
    <row r="6" spans="1:9" x14ac:dyDescent="0.25">
      <c r="A6" s="4" t="s">
        <v>4</v>
      </c>
      <c r="B6" s="9"/>
      <c r="C6">
        <v>-2.59</v>
      </c>
      <c r="D6">
        <f>B6*C6</f>
        <v>0</v>
      </c>
    </row>
    <row r="7" spans="1:9" x14ac:dyDescent="0.25">
      <c r="A7" s="5" t="s">
        <v>2</v>
      </c>
      <c r="B7" s="9"/>
      <c r="C7">
        <v>0.16</v>
      </c>
      <c r="D7">
        <f>B7*C7</f>
        <v>0</v>
      </c>
    </row>
    <row r="8" spans="1:9" ht="16.5" thickBot="1" x14ac:dyDescent="0.3">
      <c r="A8" s="6" t="s">
        <v>0</v>
      </c>
      <c r="B8" s="10"/>
      <c r="C8">
        <v>2.0299999999999998</v>
      </c>
      <c r="D8">
        <f>B8*C8</f>
        <v>0</v>
      </c>
    </row>
    <row r="9" spans="1:9" ht="16.5" thickBot="1" x14ac:dyDescent="0.3">
      <c r="A9" s="11" t="s">
        <v>10</v>
      </c>
      <c r="B9" s="14"/>
    </row>
    <row r="11" spans="1:9" x14ac:dyDescent="0.25">
      <c r="A11" s="1" t="s">
        <v>7</v>
      </c>
      <c r="B11">
        <f>SUM(14.97, D5:D8)</f>
        <v>14.97</v>
      </c>
    </row>
    <row r="12" spans="1:9" ht="21" x14ac:dyDescent="0.35">
      <c r="A12" s="12" t="s">
        <v>8</v>
      </c>
      <c r="B12" s="13">
        <f>(B9-B11)/4.125</f>
        <v>-3.6290909090909094</v>
      </c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MMSE</vt:lpstr>
      <vt:lpstr>LM I</vt:lpstr>
      <vt:lpstr>LM II</vt:lpstr>
      <vt:lpstr>DS Forward</vt:lpstr>
      <vt:lpstr>DS Forward Span</vt:lpstr>
      <vt:lpstr>DS Backward</vt:lpstr>
      <vt:lpstr>DS Backward Span</vt:lpstr>
      <vt:lpstr>Animals</vt:lpstr>
      <vt:lpstr>Vegetables</vt:lpstr>
      <vt:lpstr>TMT-A</vt:lpstr>
      <vt:lpstr>TMT-B</vt:lpstr>
      <vt:lpstr>Digit Symbol</vt:lpstr>
      <vt:lpstr>BNT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 Kapoor</dc:creator>
  <cp:lastModifiedBy>Arunima Kapoor</cp:lastModifiedBy>
  <dcterms:created xsi:type="dcterms:W3CDTF">2023-05-29T00:00:30Z</dcterms:created>
  <dcterms:modified xsi:type="dcterms:W3CDTF">2023-05-29T17:45:46Z</dcterms:modified>
</cp:coreProperties>
</file>