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oliscom.uu.nl\Users\3993167\My Documents\PICASSO\Literature Review on Scenarios\Paper writing\Supplementary Information\"/>
    </mc:Choice>
  </mc:AlternateContent>
  <xr:revisionPtr revIDLastSave="0" documentId="13_ncr:1_{F19B29BF-0A40-4956-A77C-E784FCC5B019}" xr6:coauthVersionLast="47" xr6:coauthVersionMax="47" xr10:uidLastSave="{00000000-0000-0000-0000-000000000000}"/>
  <bookViews>
    <workbookView xWindow="-110" yWindow="-110" windowWidth="19420" windowHeight="10420" xr2:uid="{429EB113-3F5C-4CA9-B052-93B92182C6B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43" i="1" l="1"/>
  <c r="AG143" i="1"/>
  <c r="Y143" i="1"/>
  <c r="X143" i="1"/>
  <c r="W143" i="1"/>
  <c r="V143" i="1"/>
  <c r="U143" i="1"/>
  <c r="T143" i="1"/>
  <c r="S143" i="1"/>
  <c r="R143" i="1"/>
  <c r="Q143" i="1"/>
  <c r="P143" i="1"/>
  <c r="O143" i="1"/>
  <c r="N143" i="1"/>
  <c r="M143" i="1"/>
  <c r="L143" i="1"/>
  <c r="K143" i="1"/>
  <c r="J143" i="1"/>
  <c r="I143"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alcChain>
</file>

<file path=xl/sharedStrings.xml><?xml version="1.0" encoding="utf-8"?>
<sst xmlns="http://schemas.openxmlformats.org/spreadsheetml/2006/main" count="2141" uniqueCount="1079">
  <si>
    <t>Authors</t>
  </si>
  <si>
    <t>Title</t>
  </si>
  <si>
    <t>Year</t>
  </si>
  <si>
    <t>Journal</t>
  </si>
  <si>
    <t>Citations</t>
  </si>
  <si>
    <t>DOI</t>
  </si>
  <si>
    <t>Abstract</t>
  </si>
  <si>
    <t xml:space="preserve"> </t>
  </si>
  <si>
    <t>SDG 1</t>
  </si>
  <si>
    <t>SDG 2</t>
  </si>
  <si>
    <t>SDG 3</t>
  </si>
  <si>
    <t>SDG 4</t>
  </si>
  <si>
    <t>SDG 5</t>
  </si>
  <si>
    <t>SDG 6</t>
  </si>
  <si>
    <t>SDG 7</t>
  </si>
  <si>
    <t>SDG 8</t>
  </si>
  <si>
    <t>SDG 9</t>
  </si>
  <si>
    <t>SDG 10</t>
  </si>
  <si>
    <t>SDG 11</t>
  </si>
  <si>
    <t>SDG 12</t>
  </si>
  <si>
    <t>SDG 13</t>
  </si>
  <si>
    <t>SDG 14</t>
  </si>
  <si>
    <t>SDG 15</t>
  </si>
  <si>
    <t>SDG 16</t>
  </si>
  <si>
    <t>SDG 17</t>
  </si>
  <si>
    <t>Method</t>
  </si>
  <si>
    <t>Model</t>
  </si>
  <si>
    <t>Scope</t>
  </si>
  <si>
    <t>Projections until</t>
  </si>
  <si>
    <t>Scenarios</t>
  </si>
  <si>
    <t>Comments</t>
  </si>
  <si>
    <t>Number of SDGs</t>
  </si>
  <si>
    <t>&lt;2C</t>
  </si>
  <si>
    <t>SSP1?</t>
  </si>
  <si>
    <t>Fujimori S., Hasegawa T., Takahashi K., Dai H., Liu J.-Y., Ohashi H., Xie Y., Zhang Y., Matsui T., Hijioka Y.</t>
  </si>
  <si>
    <t>Measuring the sustainable development implications of climate change mitigation</t>
  </si>
  <si>
    <t>Environmental Research Letters</t>
  </si>
  <si>
    <t>10.1088/1748-9326/ab9966</t>
  </si>
  <si>
    <t>Synergies and trade-offs exist between climate mitigation actions and target indicators of the Sustainable Development Goals (SDGs). Some studies have assessed such relationships, but the degree of such interaction remains poorly understood. Here, we show the SDG implications associated with CO2 emissions reductions. We developed 'marginal SDG-emissions-reduction values (MSVs)', which represent the marginal impacts on SDG indicators caused by a unit CO2 emissions reduction. This metric is applicable to national assessments and was applied to Asia. We found clear relationships between CO2 emissions reduction rates and many SDG targets. For instance, 1% reduction of CO2 can avoid 0.57% of air pollution-related premature deaths (SDG3), whereas the mean species richness (SDG15) is decreased by 0.026% with the same reduction (not including climate change impacts). Our findings are useful for assessing the SDG implications associated with CO2 emissions reduction targets, which will help inform national climate policies. © 2020 The Author(s). Published by IOP Publishing Ltd.</t>
  </si>
  <si>
    <t>x</t>
  </si>
  <si>
    <t>coupling of models</t>
  </si>
  <si>
    <t>AIM + indicator model (HUB, PLUM, Biodiversity, HUnger Tool, GEOS-CHEM &amp; Health assessment tool)</t>
  </si>
  <si>
    <t>Asia</t>
  </si>
  <si>
    <t>1.5 C, WB2 C, 2 C, and 2.5 C scenarios</t>
  </si>
  <si>
    <t>WB=well below</t>
  </si>
  <si>
    <t>Rauner S., Bauer N., Dirnaichner A., Dingenen R.V., Mutel C., Luderer G.</t>
  </si>
  <si>
    <t>Coal-exit health and environmental damage reductions outweigh economic impacts</t>
  </si>
  <si>
    <t>Nature Climate Change</t>
  </si>
  <si>
    <t>10.1038/s41558-020-0728-x</t>
  </si>
  <si>
    <t>Cheap and abundant coal fuelled the industrialization of Europe, North America and Asia1. However, the price tag on coal has never reflected the external cost to society; coal combustion produces more than a third of today’s global CO2 emissions and is a major contributor to local adverse effects on the environment and public health, such as biodiversity loss and respiratory diseases. Here, we show that phasing out coal yields substantial local environmental and health benefits that outweigh the direct policy costs due to shortening of the energy supply. Phasing out coal is thus a no-regret strategy for most world regions, even when only accounting for domestic effects and neglecting the global benefits from slowing climate change. Our results suggest that these domestic effects potentially eliminate much of the free-rider problem caused by the discrepancy between the national burden of decarbonization costs and the internationally shared benefits of climate change impact mitigation. This, combined with the profound effect of closing around half of the global CO2 emissions gap towards the 2 °C target, makes coal phase-out policies attractive candidates for the iterative strengthening of the nationally determined contributions pledged by the countries under the Paris Agreement. © 2020, The Author(s), under exclusive licence to Springer Nature Limited.</t>
  </si>
  <si>
    <t>IAM linked to LCA and air pollution model</t>
  </si>
  <si>
    <t>REMIND</t>
  </si>
  <si>
    <t>Global</t>
  </si>
  <si>
    <t> three policy scenarios with a reference scenario</t>
  </si>
  <si>
    <t>Lucas P.L., Hilderink H.B.M., Janssen P.H.M., KC S., van Vuuren D.P., Niessen L.</t>
  </si>
  <si>
    <t>Future impacts of environmental factors on achieving the SDG target on child mortality—A synergistic assessment</t>
  </si>
  <si>
    <t>Global Environmental Change</t>
  </si>
  <si>
    <t>10.1016/j.gloenvcha.2019.05.009</t>
  </si>
  <si>
    <t>An estimated 26% of current global child deaths can be attributed to various and modifiable environmental factors, which are addressed under multiple Sustainable Development Goals (SDGs). This study assesses future reductions in child mortality in relation to the achievement of environment-related SDG targets. It uses projections of health risk factors from the IMAGE 3.0 Integrated Assessment Model, based on the Shared Socioeconomic Pathways (SSPs), linked to a standard multi-state health model (GISMO), distinguishing risk factors, disease occurrence and cause-specific death. The study concludes that, on a global level, the SDG target on child mortality will not be achieved in any of the three SSP scenarios analysed, mainly due to persistent high mortality rates in Sub-Saharan Africa and South Asia. By 2030, environmental health risk factors – including childhood undernutrition, no access to improved drinking water and sanitation, no access to modern fuels and exposure to malaria – will still be responsible for 14% to 16% of total global child deaths (8% to 10% when excluding nutrition-related mortality). Under the middle-of-the-road SSP2 baseline scenario, achievement of the SDG targets on hunger, drinking water and sanitation and modern energy services, would avoid 433 thousand child deaths by 2030. If, in addition, also higher standards would be achieved for access to water and energy, as well as universal secondary female education and advanced malaria control, a total of 733 thousand child deaths is projected to be avoided by 2030 (444 thousand child deaths, when excluding nutrition-related mortality), which would reduce projected global child mortality by 13%. Overall, more than 25% of the child mortality reduction that is needed to achieve the SDG target in Sub-Saharan Africa can be achieved through SDG-related policies on food, water and energy. This requires integrated and intersectoral approaches to environmental health. © 2019 Elsevier Ltd</t>
  </si>
  <si>
    <t>IAM</t>
  </si>
  <si>
    <t>GISMO model, IMAGE3.0, MAGNET</t>
  </si>
  <si>
    <t>SSP1,SSP2,SSP3, SSP2_fullaccess, SSP2_Quality access</t>
  </si>
  <si>
    <t xml:space="preserve">Child mortality is projected to decrease under SSP1, and SPP2 </t>
  </si>
  <si>
    <t>Volkart K., Mutel C.L., Panos E.</t>
  </si>
  <si>
    <t>Integrating life cycle assessment and energy system modelling: Methodology and application to the world energy scenarios</t>
  </si>
  <si>
    <t>Sustainable Production and Consumption</t>
  </si>
  <si>
    <t>10.1016/j.spc.2018.07.001</t>
  </si>
  <si>
    <t>Today's energy systems are dominated by finite fossil fuels and related environmental and human health impacts. To strive for the Sustainable Development Goal (SDG) related to energy, their transformation must be initiated. Insights on the sustainability of energy system transformation pathways can be gained by combining partial equilibrium energy system modelling and life cycle assessment (LCA) due to their complementary characteristics. The present study aims at demonstrating an approach on how LCA indicators can be quantified for the integration in partial equilibrium energy system models without double-counting of impacts of the energy system and how such analyses can be used to estimate environmental and human health impacts of energy system transformation pathways. The results for the World Energy Scenarios show that the environmental and human health “hotspots” are coal (mining, heat and power generation, ash disposal), oil (freight and passenger transport, industrial motors) and biomass (cultivation, heat generation, ash disposal) technologies. The regional results are found to be more informative than the global results, also because many environmental and human health indicators reflect regional impacts. The transformation pathway with a focus on climate change mitigation policies has co-benefits regarding environmental and human health impacts and thus contributes to several SDGs, while it encounters challenges related to water and land use. © 2018 Institution of Chemical Engineers</t>
  </si>
  <si>
    <t>Life Cycle Assessment</t>
  </si>
  <si>
    <t xml:space="preserve">Global Multi-regional MARKAL (GMM) </t>
  </si>
  <si>
    <t>Modern Jazz scenario with GDP growth rate of 3.3%, open economies and affordable energy for all through economic growth. Unfininished Symphony Scenario focused on climate change mitigation with global unified action. Renewable energy is promoted but so is CCS and nuclear power annual GDP growth reaches 2.9%. "Hard Rock" scenario focus on energy securty and no global cooperation</t>
  </si>
  <si>
    <t>Mentions that Energy will cover  other SDGs in the abstract but no where else in the text nor about other SDGs?</t>
  </si>
  <si>
    <t>Vandyck T., Keramidas K., Kitous A., Spadaro J.V., Van Dingenen R., Holland M., Saveyn B.</t>
  </si>
  <si>
    <t>Air quality co-benefits for human health and agriculture counterbalance costs to meet Paris Agreement pledges</t>
  </si>
  <si>
    <t>Nature Communications</t>
  </si>
  <si>
    <t>10.1038/s41467-018-06885-9</t>
  </si>
  <si>
    <t>Local air quality co-benefits can provide complementary support for ambitious climate action and can enable progress on related Sustainable Development Goals. Here we show that the transformation of the energy system implied by the emission reduction pledges brought forward in the context of the Paris Agreement on climate change (Nationally Determined Contributions or NDCs) substantially reduces local air pollution across the globe. The NDCs could avoid between 71 and 99 thousand premature deaths annually in 2030 compared to a reference case, depending on the stringency of direct air pollution controls. A more ambitious 2 °C-compatible pathway raises the number of avoided premature deaths from air pollution to 178–346 thousand annually in 2030, and up to 0.7–1.5 million in the year 2050. Air quality co-benefits on morbidity, mortality, and agriculture could globally offset the costs of climate policy. An integrated policy perspective is needed to maximise benefits for climate and health. © 2018, The Author(s).</t>
  </si>
  <si>
    <t xml:space="preserve">RR linked to Environmental risk factor multiplied by concentration </t>
  </si>
  <si>
    <t>POLES-JRC model,TM5-FASST model</t>
  </si>
  <si>
    <t>54 individual countries and 12 regions</t>
  </si>
  <si>
    <t>reference RCP, ndcs;paris pledges</t>
  </si>
  <si>
    <t>van Vliet O., Krey V., McCollum D., Pachauri S., Nagai Y., Rao S., Riahi K.</t>
  </si>
  <si>
    <t>Synergies in the Asian energy system: Climate change, energy security, energy access and air pollution</t>
  </si>
  <si>
    <t>Energy Economics</t>
  </si>
  <si>
    <t>10.1016/j.eneco.2012.02.001</t>
  </si>
  <si>
    <t>We use the MESSAGE model to examine multiple dimensions of sustainable development for three Asian regions in a set of scenarios developed for the Asian Modelling Exercise. Using climate change mitigation as a starting point for the analysis, we focus on the interaction of climate and energy with technology choice, energy security, energy access, and air pollution, which often have higher policy priority than climate change. Stringent climate policies drive the future energy supply in Asia from being dominated by coal and oil to a more diversified system based mostly on natural gas, coal with CCS, nuclear and renewable energy. The increase in diversity helps to improve the energy security of individual countries and regions. Combining air pollution control policies and universal energy access policies with climate policy can further help to reduce both outdoor and indoor air pollution related health impacts. Investments into the energy system must double by 2030 to achieve stringent climate goals, but are largely offset by lower costs for O&amp;M and air pollution abatement. Strong focus on end-use efficiency also helps lowering overall total costs and allows for limiting or excluding supply side technologies from the mitigation portfolio. Costs of additional energy access policies and measures are a small fraction of total energy system costs. © 2012 Elsevier B.V.</t>
  </si>
  <si>
    <t>MESSAGE</t>
  </si>
  <si>
    <t>Asian Regions</t>
  </si>
  <si>
    <t>reference, and energy policies</t>
  </si>
  <si>
    <t>Springmann M., Mason-D'Croz D., Robinson S., Garnett T., Godfray H.C.J., Gollin D., Rayner M., Ballon P., Scarborough P.</t>
  </si>
  <si>
    <t>Global and regional health effects of future food production under climate change: A modelling study</t>
  </si>
  <si>
    <t>The Lancet</t>
  </si>
  <si>
    <t>10.1016/S0140-6736(15)01156-3</t>
  </si>
  <si>
    <t>Background One of the most important consequences of climate change could be its effects on agriculture. Although much research has focused on questions of food security, less has been devoted to assessing the wider health impacts of future changes in agricultural production. In this modelling study, we estimate excess mortality attributable to agriculturally mediated changes in dietary and weight-related risk factors by cause of death for 155 world regions in the year 2050. Methods For this modelling study, we linked a detailed agricultural modelling framework, the International Model for Policy Analysis of Agricultural Commodities and Trade (IMPACT), to a comparative risk assessment of changes in fruit and vegetable consumption, red meat consumption, and bodyweight for deaths from coronary heart disease, stroke, cancer, and an aggregate of other causes. We calculated the change in the number of deaths attributable to climate-related changes in weight and diets for the combination of four emissions pathways (a high emissions pathway, two medium emissions pathways, and a low emissions pathway) and three socioeconomic pathways (sustainable development, middle of the road, and more fragmented development), which each included six scenarios with variable climatic inputs. Findings The model projects that by 2050, climate change will lead to per-person reductions of 3·2% (SD 0·4%) in global food availability, 4·0% (0·7%) in fruit and vegetable consumption, and 0·7% (0·1%) in red meat consumption. These changes will be associated with 529000 climate-related deaths worldwide (95% CI 314000-736000), representing a 28% (95% CI 26-33) reduction in the number of deaths that would be avoided because of changes in dietary and weight-related risk factors between 2010 and 2050. Twice as many climate-related deaths were associated with reductions in fruit and vegetable consumption than with climate-related increases in the prevalence of underweight, and most climate-related deaths were projected to occur in south and east Asia. Adoption of climate-stabilisation pathways would reduce the number of climate-related deaths by 29-71%, depending on their stringency. Interpretation The health effects of climate change from changes in dietary and weight-related risk factors could be substantial, and exceed other climate-related health impacts that have been estimated. Climate change mitigation could prevent many climate-related deaths. Strengthening of public health programmes aimed at preventing and treating diet and weight-related risk factors could be a suitable climate change adaptation strategy. Funding Oxford Martin Programme on the Future of Food. © 2016 Elsevier Ltd.</t>
  </si>
  <si>
    <t>Comparative risk assessment</t>
  </si>
  <si>
    <t>IMPACT</t>
  </si>
  <si>
    <t xml:space="preserve">South and East Asia </t>
  </si>
  <si>
    <t>SSP1, SSP2, and SSP3 combined with RCP8.5, 6.0, 4.5, and 2.6</t>
  </si>
  <si>
    <t>McCollum D.L., Krey V., Riahi K., Kolp P., Grubler A., Makowski M., Nakicenovic N.</t>
  </si>
  <si>
    <t>Climate policies can help resolve energy security and air pollution challenges</t>
  </si>
  <si>
    <t>Climatic Change</t>
  </si>
  <si>
    <t>10.1007/s10584-013-0710-y</t>
  </si>
  <si>
    <t>This paper assesses three key energy sustainability objectives: energy security improvement, climate change mitigation, and the reduction of air pollution and its human health impacts. We explain how the common practice of narrowly focusing on singular issues ignores potentially enormous synergies, highlighting the need for a paradigm shift toward more holistic policy approaches. Our analysis of a large ensemble of alternate energy-climate futures, developed using MESSAGE, an integrated assessment model, shows that stringent climate change policy offers a strategic entry point along the path to energy sustainability in several dimensions. Concerted decarbonization efforts can lead to improved air quality, thereby reducing energy-related health impacts worldwide: upwards of 2-32 million fewer disability-adjusted life years in 2030, depending on the aggressiveness of the air pollution policies foreseen in the baseline. At the same time, low-carbon technologies and energy-efficiency improvements can help to further the energy security goals of individual countries and regions by promoting a more dependable, resilient, and diversified energy portfolio. The cost savings of these climate policy synergies are potentially enormous: $100-600 billion annually by 2030 in reduced pollution control and energy security expenditures (0.1-0.7 % of GDP). Novel aspects of this paper include an explicit quantification of the health-related co-benefits of present and future air pollution control policies; an analysis of how future constraints on regional trade could influence energy security; a detailed assessment of energy expenditures showing where financing needs to flow in order to achieve the multiple energy sustainability objectives; and a quantification of the relationships between different fulfillment levels for energy security and air pollution goals and the probability of reaching the 2 °C climate target. © 2013 Springer Science+Business Media Dordrecht.</t>
  </si>
  <si>
    <t>MESSAGE, GAINS</t>
  </si>
  <si>
    <t>baseline, Weak, Intermediate, and Stringent regions</t>
  </si>
  <si>
    <t>Meeting global land restoration and protection targets: What would the world look like in 2050?</t>
  </si>
  <si>
    <t>Outlook for clean air in the context of sustainable development goals</t>
  </si>
  <si>
    <t>10.1016/j.gloenvcha.2018.08.008</t>
  </si>
  <si>
    <t>Air pollution is linked with many of the United Nations Sustainable Development Goals. Strategies aiming at the improved air quality interact directly with climate mitigation targets, access to clean energy services, waste management, and other aspects of socio-economic development. Continuation of current policies in the key emitting sectors implies that a number of sustainability goals will likely not be met within the next two decades: emissions of air pollutants would cause 40% more premature deaths from outdoor air pollution than today, carbon emissions would rise globally by 0.4% per year, while nearly two billion people would not have access to clean cooking. This paper examines integrated policies to put the world on track towards three interlinked goals of achieving universal energy access, limiting climate change and reducing air pollution. Scenario analysis suggests that these goals can be attained simultaneously with substantial benefits. By 2040, emissions of main pollutants are projected to drop by 60–80% relative to today, and associated health impacts are quantified at two million avoided deaths from ambient and household air pollution combined. In comparison to costs needed for the decarbonization of global economy, additional investments in air pollution control and access to clean fuels are very modest against major societal gains. However, holistic and systemic policy assessment is required to avoid potential trade-offs. © 2018 The Authors</t>
  </si>
  <si>
    <t>RR</t>
  </si>
  <si>
    <t xml:space="preserve"> IEA’s World Energy Model , and GAINS </t>
  </si>
  <si>
    <t>New Policies Scenario, Clean Air Scenario, Sustainable Development Scenario</t>
  </si>
  <si>
    <t>Hasegawa T., Havlík P., Frank S., Palazzo A., Valin H.</t>
  </si>
  <si>
    <t>Tackling food consumption inequality to fight hunger without pressuring the environment</t>
  </si>
  <si>
    <t>Nature Sustainability</t>
  </si>
  <si>
    <t>10.1038/s41893-019-0371-6</t>
  </si>
  <si>
    <t>Ending hunger is a Sustainable Development Goal of the UN. However, feeding a growing world population by increasing food production without implementing more sustainable consumption will threaten the environment. We explore alternative hunger eradication scenarios that do not compromise environmental protection. We find that an economy-growth-oriented scenario, which ignores inequitable food distribution and is aimed at ending hunger by increasing overall food availability, would require about 20% more food production, 48 Mha of additional agricultural land and would increase greenhouse gas emissions by 550 Mt of CO2 equivalents yr?1 in 2030, compared with the business-as-usual scenario. If hunger eradication efforts were focused solely on the under-nourished, food demand would increase by only 3%, and the associated environmental trade-offs would be largely reduced. Moreover, a combined scenario that targets the under-nourished while also reducing over-consumption, food waste, agricultural intensification and other environmental impacts would reduce food demand by 9% compared with the business-as-usual scenario and would lead to the multiple benefits of reducing hunger and contributing to environmental sustainability. © 2019, The Author(s), under exclusive licence to Springer Nature Limited.</t>
  </si>
  <si>
    <t>estimation of regions food requirements made into a per person calorie availibility based on crop production economic growth etc.</t>
  </si>
  <si>
    <t>GLOBIOM</t>
  </si>
  <si>
    <t>Base-Year, Baseline, More food for all, Food for the poor</t>
  </si>
  <si>
    <t>Lassaletta L., Billen G., Garnier J., Bouwman L., Velazquez E., Mueller N.D., Gerber J.S.</t>
  </si>
  <si>
    <t>Nitrogen use in the global food system: Past trends and future trajectories of agronomic performance, pollution, trade, and dietary demand</t>
  </si>
  <si>
    <t>10.1088/1748-9326/11/9/095007</t>
  </si>
  <si>
    <t>Nitrogen (N) limits crop and grass production, and it is an essential component of dietary proteins. However, N is mobile in the soil-plant system and can be lost to the environment. Estimates of N flows provide a critical tool for understanding and improving the sustainability and equity of the global food system. This letter describes an integrated analysis of changes in N in human diets, N use efficiency (NUE) of cropping and livestock systems, N pollution and N in traded food and feed products for 12 world regions for the period 1960-2050. The largest absolute change in consumption of animal proteins during the period 1960-2009 is seen in China, while the largest share of animal protein per capita is currently observed in North America, Europe and Oceania. Due to the substantial growth of the livestock sector, about three quarters of contemporary global crop production (expressed in protein and including fodder crops and bioenergy byproducts) is allocated to livestock. Trends and levels of NUE and N surpluses in crop production are also diverse, as some regions show soil N depletion (developing regions, e.g. Africa), improving efficiency (industrialized regions, e.g. USA and Europe) and excessive N use (e.g. China, India). Global trade between the 12 regions has increased by a factor of 7.5 for vegetable proteins and by a factor of 10 for animal proteins. The scenarios for 2050 demonstrate that it would be possible to feed the global population in 2050 with moderate animal protein consumption but with much less N pollution, and less international trade than today. In such a scenario, optimal allocation of N inputs among regions to maximize NUE would further decrease pollution, but would require increased levels of N trade comparable to those in a BAU scenario. © 2016 IOP Publishing Ltd.</t>
  </si>
  <si>
    <t>IMAGE</t>
  </si>
  <si>
    <t> business as usual (BAU),self-sufficiency/equitable diet (SSED</t>
  </si>
  <si>
    <t>.</t>
  </si>
  <si>
    <t>Hamilton I., Kennard H., McGushin A., Höglund-Isaksson L., Kiesewetter G., Lott M., Milner J., Purohit P., Rafaj P., Sharma R., Springmann M., Woodcock J., Watts N.</t>
  </si>
  <si>
    <t>The public health implications of the Paris Agreement: a modelling study</t>
  </si>
  <si>
    <t>The Lancet Planetary Health</t>
  </si>
  <si>
    <t>10.1016/S2542-5196(20)30249-7</t>
  </si>
  <si>
    <t>Background: nationally determined contributions (NDCs) serve to meet the goals of the Paris Agreement of staying “well below 2°C”, which could also yield substantial health co-benefits in the process. However, existing NDC commitments are inadequate to achieve this goal. Placing health as a key focus of the NDCs could present an opportunity to increase ambition and realise health co-benefits. We modelled scenarios to analyse the health co-benefits of NDCs for the year 2040 for nine representative countries (ie, Brazil, China, Germany, India, Indonesia, Nigeria, South Africa, the UK, and the USA) that were selected for their contribution to global greenhouse gas emissions and their global or regional influence. Methods: Modelling the energy, food and agriculture, and transport sectors, and mortality related to risk factors of air pollution, diet, and physical activity, we analysed the health co-benefits of existing NDCs and related policies (ie, the current pathways scenario) for 2040 in nine countries around the world. We compared these health co-benefits with two alternative scenarios, one consistent with the goal of the Paris Agreement and the Sustainable Development Goals (ie, the sustainable pathways scenario), and one in line with the sustainable pathways scenario, but also placing health as a central focus of the policies (ie, the health in all climate policies scenario). Findings: Compared with the current pathways scenario, the sustainable pathways scenario resulted in an annual reduction of 1·18 million air pollution-related deaths, 5·86 million diet-related deaths, and 1·15 million deaths due to physical inactivity, across the nine countries, by 2040. Adopting the more ambitious health in all climate policies scenario would result in a further reduction of 462 000 annual deaths attributable to air pollution, 572 000 annual deaths attributable to diet, and 943 000 annual deaths attributable to physical inactivity. These benefits were attributable to the mitigation of direct greenhouse gas emissions and the commensurate actions that reduce exposure to harmful pollutants, as well as improved diets and safe physical activity. Interpretation: A greater consideration of health in the NDCs and climate change mitigation policies has the potential to yield considerable health benefits as well as achieve the “well below 2°C” commitment across a range of regional and economic contexts. Funding: This work was in part funded through an unrestricted grant from the Wellcome Trust (award number 209734/Z/17/Z) and supported by an Engineering and Physical Sciences Research Council grant (grant number EP/R035288/1). © 2021 The Author(s). Published by Elsevier Ltd. This is an Open Access article under the CC BY 4.0 license</t>
  </si>
  <si>
    <t>3 linked models energy, air pollution and health model</t>
  </si>
  <si>
    <t>GAINS model</t>
  </si>
  <si>
    <t>Brazil, China, Germany, India, Indonesia, Nigeria, South Africa, the UK, and the USA</t>
  </si>
  <si>
    <t>Current pathways scenario, sustainable pathways scenario, Health in all climate policies scenarios</t>
  </si>
  <si>
    <t>Not SDG specific indicators</t>
  </si>
  <si>
    <t>O’Neill B.C., Jiang L., Kc S., Fuchs R., Pachauri S., Laidlaw E.K., Zhang T., Zhou W., Ren X.</t>
  </si>
  <si>
    <t>The effect of education on determinants of climate change risks</t>
  </si>
  <si>
    <t>10.1038/s41893-020-0512-y</t>
  </si>
  <si>
    <t>Increased educational attainment is a sustainable development priority and has been posited to have benefits for other social and environmental issues, including climate change. However, links between education and climate change risks can involve both synergies and trade-offs, and the balance of these effects remains ambiguous. Increases in educational attainment could lead to faster economic growth and therefore higher emissions, more climate change and higher risks. At the same time, improved attainment would be associated with faster fertility decline in many countries, slower population growth and therefore lower emissions, and would also be likely to reduce vulnerability to climate impacts. We employ a multiregion, multisector model of the world economy, driven with country-specific projections of future population by level of education, to test the net effect of education on emissions and on the Human Development Index (HDI), an indicator that correlates with adaptive capacity to climate impacts. We find that improved educational attainment is associated with a modest net increase in emissions but substantial improvement in the HDI values in developing country regions. Avoiding stalled progress in educational attainment and achieving gains at least consistent with historical trends is especially important in reducing future vulnerability. © 2020, The Author(s), under exclusive licence to Springer Nature Limited.</t>
  </si>
  <si>
    <t>Using an index, multistate cohort component model</t>
  </si>
  <si>
    <t> iPETS</t>
  </si>
  <si>
    <t>RT (Rapid transition),CT (Central Transition),ST (Stalled Transition)</t>
  </si>
  <si>
    <t>Chen H., Wang Z., Xu S., Zhao Y., Cheng Q., Zhang B.</t>
  </si>
  <si>
    <t>Energy demand, emission reduction and health co-benefits evaluated in transitional China in a 2 °C warming world</t>
  </si>
  <si>
    <t>Journal of Cleaner Production</t>
  </si>
  <si>
    <t>10.1016/j.jclepro.2020.121773</t>
  </si>
  <si>
    <t>It is vital for human's sustainable development to control global warming well below 2 °C compared to pre-industrial levels. In this paper, four scenarios, namely baseline (BAS) scenario, carbon capture and storage (CCS) scenario, high electricity consumption (HEC) scenario and renewable energy (REN) scenario, are developed to estimate the energy demand and carbon emission during 2020–2050 in transitional China. Furthermore, the health co-benefits of different pollutants reduction are further estimated. Our results show that the final energy demand of China will increase steadily in the BAS scenario, reaching approximately 5200 million tons of coal equivalents (tce) in 2050. While it is likely to peak around 3500 million tce in 2035 if industry and energy structure reform is actively implemented. The CO2 emissions will stabilize at 10 billion tons in the BAS scenario. The CCS, HIG and REN scenarios can all achieve the CO2 emission target in China with the constraints of temperature rising no more than 2 °C in 2030. Only the REN scenario, however, can achieve the 2 °C target in the medium term. Regarding health co-benefits, in 2050,102.67, 187.11 and 222.84 billion USD are gained in China under the CCS, HIG and REN scenarios, respectively, compared to the BAS scenario. Another important finding is that industry, electricity conversion and transportation sectors have the greatest health co-benefits in China, and NOx reduction plays a dominant role, which will reduce 291,000 mortality cases in the REN scenario in 2050. © 2020 Elsevier Ltd</t>
  </si>
  <si>
    <t>concentration response and IF method</t>
  </si>
  <si>
    <t>LEAP</t>
  </si>
  <si>
    <t>China</t>
  </si>
  <si>
    <t>baseline (BAS) scenario, carbon capture and storage (CCS) scenario, high electricity consumption (HEC) scenario and renewable energy (REN) scenario</t>
  </si>
  <si>
    <t>Fujimori S., Hasegawa T., Krey V., Riahi K., Bertram C., Bodirsky B.L., Bosetti V., Callen J., Després J., Doelman J., Drouet L., Emmerling J., Frank S., Fricko O., Havlik P., Humpenöder F., Koopman J.F.L., van Meijl H., Ochi Y., Popp A., Schmitz A., Takahashi K., van Vuuren D.</t>
  </si>
  <si>
    <t>A multi-model assessment of food security implications of climate change mitigation</t>
  </si>
  <si>
    <t>10.1038/s41893-019-0286-2</t>
  </si>
  <si>
    <t>Holding the global increase in temperature caused by climate change well below 2 °C above pre-industrial levels, the goal affirmed by the Paris Agreement, is a major societal challenge. Meanwhile, food security is a high-priority area in the UN Sustainable Development Goals, which could potentially be adversely affected by stringent climate mitigation. Here we show the potential negative trade-offs between food security and climate mitigation using a multi-model comparison exercise. We find that carelessly designed climate mitigation policies could increase the number of people at risk of hunger by 160 million in 2050. Avoiding these adverse side effects would entail a cost of about 0.18% of global gross domestic product in 2050. It should be noted that direct impacts of climate change on yields were not assessed and that the direct benefits from mitigation in terms of avoided yield losses could be substantial, further reducing the above cost. Although results vary across models and model implementations, the qualitative implications are robust and call for careful design of climate mitigation policies taking into account agriculture and land prices. © 2019, The Author(s), under exclusive licence to Springer Nature Limited.</t>
  </si>
  <si>
    <t>IAM model comparison</t>
  </si>
  <si>
    <t>6 model comparison (AIM,IMAGE,MESSAGE GLOBIOM,POLES,REMIND-MAgPIE,WITCH)</t>
  </si>
  <si>
    <t>Asia, Latin America , Africa, Middle East, Former Soviet Union</t>
  </si>
  <si>
    <t>Baseline,NDC, 2 degree, 1.5 degree</t>
  </si>
  <si>
    <t>Rao S., Klimont Z., Leitao J., Riahi K., Van Dingenen R., Reis L.A., Calvin K., Dentener F., Drouet L., Fujimori S., Harmsen M., Luderer G., Heyes C., Strefler J., Tavoni M., Van Vuuren D.P.</t>
  </si>
  <si>
    <t>A multi-model assessment of the co-benefits of climate mitigation for global air quality</t>
  </si>
  <si>
    <t>10.1088/1748-9326/11/12/124013</t>
  </si>
  <si>
    <t>We present a model comparison study that combines multiple integrated assessment models with a reduced-form global air quality model to assess the potential co-benefits of global climate mitigation policies in relation to the World Health Organization (WHO) goals on air quality and health. We include in our assessment, a range of alternative assumptions on the implementation of current and planned pollution control policies. The resulting air pollution emission ranges significantly extend those in the Representative Concentration Pathways. Climate mitigation policies complement current efforts on air pollution control through technology and fuel transformations in the energy system. A combination of stringent policies on air pollution control and climate change mitigation results in 40% of the global population exposed to PM levels below the WHO air quality guideline; with the largest improvements estimated for India, China, and Middle East. Our results stress the importance of integrated multisector policy approaches to achieve the Sustainable Development Goals. © 2016 IOP Publishing Ltd.</t>
  </si>
  <si>
    <t>model intercomparison, linking IAMs with TM5-FASST global air quality model which calculates grid resolution which is regional concentrations of PM2.5</t>
  </si>
  <si>
    <t>GCAM,IMAGE,AIM,MESSAGE,REMIND,WITCH</t>
  </si>
  <si>
    <t>REF,MIT scenarios</t>
  </si>
  <si>
    <t>Doesn’t measure deaths measures population exposed to unsafe PM2.5 levels</t>
  </si>
  <si>
    <t>Vandyck T., Keramidas K., Tchung-Ming S., Weitzel M., Van Dingenen R.</t>
  </si>
  <si>
    <t>Quantifying air quality co-benefits of climate policy across sectors and regions</t>
  </si>
  <si>
    <t>10.1007/s10584-020-02685-7</t>
  </si>
  <si>
    <t>The overlap in sources of greenhouse gas and local air pollutant emissions creates scope for policy measures to limit global warming and improve air quality simultaneously. In a first step, we derive estimates for the air pollution mortality-related component of the social cost of atmospheric release for 6 pollutants and 56 regions in the world. Combining these estimates with emission inventory data highlights that sector contributions to greenhouse gas emissions and air pollution health impacts differ widely across regions. Next, simulations of future emission pathways consistent with the 2 °C and 1.5 °C targets illustrate that strengthening climate policy ambition raises the total value of air quality co-benefits despite lower marginal co-benefits per tonne of greenhouse gas emissions abated. Finally, we use results from a multi-model ensemble to quantify and compare the value of health-related ambient air quality co-benefits of climate policy across sectors and regions. On the global level, overall air quality co-benefits range from $8 to $40 per tonne of greenhouse gases abated in 2030, with median across models and scenarios of $18/tCO2e. These results mask strong differentiation across regions and sectors, with median co-benefits from mitigation in the residential and service sectors in India exceeding $500/tCO2e. By taking a sector- and region-specific perspective, the results presented here reveal promising channels to improve human health outcomes and to ratchet up greenhouse gas reduction efforts to bridge the gap between countries’ pledges and the global targets of the Paris Agreement. © 2020, The Author(s).</t>
  </si>
  <si>
    <t>Simulation model of energy sector linked to demographic models</t>
  </si>
  <si>
    <t>POLES-JRC </t>
  </si>
  <si>
    <t> 2 °C and 1.5 °C</t>
  </si>
  <si>
    <t>Bommer C., Sagalova V., Heesemann E., Manne-Goehler J., Atun R., Bärnighausen T., Davies J., Vollmer S.</t>
  </si>
  <si>
    <t>Global economic burden of diabetes in adults: Projections from 2015 to 2030</t>
  </si>
  <si>
    <t>Diabetes Care</t>
  </si>
  <si>
    <t>10.2337/dc17-1962/-/DC1</t>
  </si>
  <si>
    <t>OBJECTIVE: Despite the importance of diabetes for global health, the future economic consequencesofthedisease remainopaque.Weforecast the full global costsofdiabetes in adults through the year 2030 and predict the economic consequences of diabetes if global targets under the Sustainable Development Goals (SDG) and World Health Organization Global Action Planfor the Prevention and Control of Noncommunicable Diseases 2013-2020 are met. RESEARCH DESIGN AND METHODS: We modeled the absolute and gross domestic product (GDP)-relative economic burden of diabetes in individuals aged 20-79 years using epidemiological and demographic data,as well as recent GDP forecasts for 180 countries. We assumed three scenarios: prevalence and mortality 1) increased only with urbanization and population aging (baseline scenario), 2) increased in line with previous trends (past trends scenario), and 3) achieved global targets (target scenario). RESULTS: The absolute global economic burden will increase from U.S. $1.3 trillion (95% CI 1.3-1.4) in 2015 to $2.2 trillion (2.2-2.3) in the baseline, $2.5 trillion (2.4-2.6) in the past trends, and $2.1 trillion (2.1-2.2) in the target scenarios by 2030. This translates to an increase in costs as a share of global GDP from 1.8% (1.7-1.9) in 2015 to a maximum of 2.2% (2.1-2.2). CONCLUSIONS: The global costs of diabetes and its consequences are large and will substantially increase by 2030. Even if countries meet international targets, the global economic burden will not decrease. Policy makers need totake urgent action to prepare health and social security systems to mitigate the effects of diabetes. © 2018 by the American Diabetes Association.</t>
  </si>
  <si>
    <t>Costing Projection based on population/demographic trends</t>
  </si>
  <si>
    <t>Not clear- seems like they just multiplied estimated cost by disease burden</t>
  </si>
  <si>
    <t>1) prevalence and mortality only increased for urbanization and population aging 2) increased with past trends 3) achieved through global targets</t>
  </si>
  <si>
    <t>Projection of economic burden of diabetes</t>
  </si>
  <si>
    <t>Ishida H., Kobayashi S., Kanae S., Hasegawa T., Fujimori S., Shin Y., Takahashi K., Masui T., Tanaka A., Honda Y.</t>
  </si>
  <si>
    <t>Global-scale projection and its sensitivity analysis of the health burden attributable to childhood undernutrition under the latest scenario framework for climate change research</t>
  </si>
  <si>
    <t>10.1088/1748-9326/9/6/064014</t>
  </si>
  <si>
    <t>This study assessed the health burden attributable to childhood underweight through 2050 focusing on disability-adjusted life years (DALYs), by considering the latest scenarios for climate change studies (representative concentration pathways and shared socioeconomic pathways (SSPs)) and conducting sensitivity analysis. A regression model for estimating DALYs attributable to childhood underweight (DAtU) was developed using the relationship between DAtU and childhood stunting. We combined a global computable general equilibrium model, a crop model, and two regression models to assess the future health burden. We found that (i) world total DAtU decreases from 2005 by 28?63% in 2050 depending on the socioeconomic scenarios. Per capita DAtU also decreases in all regions under either scenario in 2050, but the decreases Vary significantly by regions and scenarios. (ii) The impact of climate change is relatively small in the framework of this study but, on the other hand, socioeconomic conditions have a great impact on the future health burden. (iii) Parameter uncertainty of the regression models is the second largest factor on uncertainty of the result following the changes in socioeconomic condition, and uncertainty derived from the difference in global circulation models is the smallest in the framework of this study. © 2014 IOP Publishing Ltd.</t>
  </si>
  <si>
    <t>regression</t>
  </si>
  <si>
    <t> global CGE model, a crop model, and two regression models.</t>
  </si>
  <si>
    <t>SSP1, SSP2,SSP3</t>
  </si>
  <si>
    <t>Li Y., Zeng X., Liu J., Liu Y., Liu S., Yin P., Qi J., Zhao Z., Yu S., Hu Y., He G., Lopez A.D., Gao G.F., Wang L., Zhou M.</t>
  </si>
  <si>
    <t>Can China achieve a one-third reduction in premature mortality from non-communicable diseases by 2030?</t>
  </si>
  <si>
    <t>BMC Medicine</t>
  </si>
  <si>
    <t>10.1186/s12916-017-0894-5</t>
  </si>
  <si>
    <t>Background: The United Nation's Sustainable Development Goals for 2030 include reducing premature mortality from non-communicable diseases (NCDs) by one third. To assess the feasibility of this goal in China, we projected premature mortality in 2030 of NCDs under different risk factor reduction scenarios. Methods: We used China results from the Global Burden of Disease Study 2013 as empirical data for projections. Deaths between 1990 and 2013 for cardiovascular disease (CVD), diabetes, chronic respiratory disease, cancer, and other NCDs were extracted, along with population numbers. We disaggregated deaths into parts attributable and unattributable to high systolic blood pressure (SBP), smoking, high body mass index (BMI), high total cholesterol, physical inactivity, and high fasting glucose. Risk factor exposure and deaths by NCD category were projected to 2030. Eight simulated scenarios were also constructed to explore how premature mortality will be affected if the World Health Organization's targets for risk factors reduction are achieved by 2030. Results: If current trends for each risk factor continued to 2030, the total premature deaths from NCDs would increase from 3.11 million to 3.52 million, but the premature mortality rate would decrease by 13.1%. In the combined scenario in which all risk factor reduction targets are achieved, nearly one million deaths among persons 30 to 70 years old due to NCDs would be avoided, and the one-third reduction goal would be achieved for all NCDs combined. More specifically, the goal would be achieved for CVD and chronic respiratory diseases, but not for cancer and diabetes. Reduction in the prevalence of high SBP, smoking, and high BMI played an important role in achieving the goals. Conclusions: Reaching the goal of a one-third reduction in premature mortality from NCDs is possible by 2030 if certain targets for risk factor intervention are reached, but more efforts are required to achieve risk factor reduction. © 2017 The Author(s).</t>
  </si>
  <si>
    <t>Global burden of disease Study data</t>
  </si>
  <si>
    <t>metaregressions with pooled data</t>
  </si>
  <si>
    <t>Natural Trend Scenario,Smoking, Physical Inactivity,High BMI,Total Cholesterol, Fasting Glucose, Systolic blood pressure, All targets achieved in 2030</t>
  </si>
  <si>
    <t>Wang L., Chen H., Chen W.</t>
  </si>
  <si>
    <t>Co-control of carbon dioxide and air pollutant emissions in China from a cost-effective perspective</t>
  </si>
  <si>
    <t>Mitigation and Adaptation Strategies for Global Change</t>
  </si>
  <si>
    <t>10.1007/s11027-019-09872-7</t>
  </si>
  <si>
    <t>With increases in the economy and standards of living, energy consumption has grown significantly in China, which has resulted in serious local air pollution and greenhouse gas emissions. Because both carbon dioxide (CO2) and air pollutant emissions mainly stem from fossil energy use, a co-control strategy is simulated and compared with single control in China, using an integrated assessment model (Global Change Assessment Model-Tsinghua University (GCAM-TU)) in this paper. We find that end-of-pipe (EOP) control measures play an important role in reducing air pollution in the near future, but in the long run, optimizing the energy system is an effective way to control both emissions. Reducing air pollutant might take a “free-ride” of decarbonizing the energy system. Compared with a single control of air pollutants, a co-control strategy is likely to reduce the requirement of EOP control measures. The result guides the Chinese government to consider a systemic and scientific plan for decarbonizing the energy system and co-controlling CO2 and air pollutant, in order to avoid duplicate investments in infrastructure and lockup effect. The solution could be extended to many other developing countries, such as India and Africa, which is helpful to realize the goals of United Nations (UN) Sustainable Development Agenda. © 2019, Springer Nature B.V.</t>
  </si>
  <si>
    <t>global market equilibrium model;GAINSB-China to link technology costs</t>
  </si>
  <si>
    <t>GCAM-TU</t>
  </si>
  <si>
    <t>Boelee E., Janse J., Le Gal A., Kok M., Alkemade R., Ligtvoet W.</t>
  </si>
  <si>
    <t>Overcoming water challenges through nature-based solutions</t>
  </si>
  <si>
    <t>Water Policy</t>
  </si>
  <si>
    <t>10.2166/wp.2017.105</t>
  </si>
  <si>
    <t>Freshwater is a key resource and medium for various economic sectors and domestic purposes but its use is often at the expense of natural ecosystems. Water management must change to deal with urgent issues and protect aquatic ecosystems and their services, while addressing the demand for water from the competing claims for cities, agriculture, industry, energy and transport. In this paper key water challenges (shortage, pollution, aquatic ecosystems threatened) have been identified via global modelling. By the IMAGE-GLOBIO model chain a Trend scenario up to 2050 was modelled, as well as the potential of three 'pathways' aimed at halving average global biodiversity loss while also meeting the sustainable development goals. Biodiversity is then used as a guiding principle to address these challenges because water services depend on healthy and biodiverse ecosystems. Subsequently the potential of nature-based solutions is reviewed for four sub-sectors: cities, food production, hydropower, and flood protection, grouped under the three alternative pathways to meet key water challenges. Mainstreaming biodiversity into water policy requires integrated planning. Integrated Water Resource Management (IWRM) could provide an opportune starting point as a well recognised integrating framework for planning, to guide the actual implementation of nature-based solutions in sub-sectors. © IWA Publishing 2017.</t>
  </si>
  <si>
    <t>IMAGE-GLOBIO</t>
  </si>
  <si>
    <t>Trend, global technology, decentralised solutions, consumption change</t>
  </si>
  <si>
    <t>Pastor A.V., Palazzo A., Havlik P., Biemans H., Wada Y., Obersteiner M., Kabat P., Ludwig F.</t>
  </si>
  <si>
    <t>The global nexus of food–trade–water sustaining environmental flows by 2050</t>
  </si>
  <si>
    <t>10.1038/s41893-019-0287-1</t>
  </si>
  <si>
    <t>In the face of meeting Sustainable Development Goals for the water–food–energy–ecosystems nexus, integrated assessments are a great means to measure the impact of global change on natural resources. In this study, we evaluate the impact of climate change with the representative concentration pathway 8.5 scenario and the impact of socioeconomics with the shared socioeconomic pathway 2 scenario on land use, water consumption and food trade under four water regulation policy scenarios (invest, exploit, environment and environment+). We used the Global Biosphere Management Model and constrained it with water availability, environmental flow requirements, and water use from agriculture, industry and households (simulated using the Lund–Potsdam–Jena managed Land model, Environmental Policy Integrated Climate model and WaterGap model). Here, we show that an increase in land use by 100 Mha would be required to double food production by 2050, to meet projected food demands. International trade would need to nearly triple to meet future crop demands, with an additional 10–20% trade flow from water-abundant regions to water-scarce regions to sustain environmental flow requirements on a global scale. © 2019, The Author(s), under exclusive licence to Springer Nature Limited.</t>
  </si>
  <si>
    <t>GLOBIOM, LPJmL, and others</t>
  </si>
  <si>
    <t>invest, exploit, environment and environment+</t>
  </si>
  <si>
    <t>Kok M.T.J., Alkemade R., Bakkenes M., van Eerdt M., Janse J., Mandryk M., Kram T., Lazarova T., Meijer J., van Oorschot M., Westhoek H., van der Zagt R., van der Berg M., van der Esch S., Prins A.-G., van Vuuren D.P.</t>
  </si>
  <si>
    <t>Pathways for agriculture and forestry to contribute to terrestrial biodiversity conservation: A global scenario-study</t>
  </si>
  <si>
    <t>Biological Conservation</t>
  </si>
  <si>
    <t>10.1016/j.biocon.2018.03.003</t>
  </si>
  <si>
    <t>If the world stays on its current development path, the state of biodiversity will continue to decline. This is due to projected further increases in pressures, most prominently habitat loss and climate change. In order to reduce these pressures, biodiversity conservation and restoration, as well as sustainable resource use, needs to be an integral part of sustainable development strategies of primary production sectors, such as agriculture, forestry, fisheries and energy. This paper presents a model-based analysis of three alternative pathways described as Global Technology, Decentralized Solutions and Consumption Change to conserve biodiversity. Each of these pathways pursues international biodiversity goals together with a broader set of environmental sustainability objectives, including feeding the world, universal access to modern energy, limiting climate change and controlling air pollution. We show that different combinations of bio-physical measures, ecosystem management changes and behavioural changes can globally substantially reduce biodiversity loss in the coming decades (avoided Mean Species Abundance (MSA) loss is 4.4–4.8% MSA, compared to 9.5% MSA loss in the Trend), although the types of biodiversity conserved in the pathways will be different. The agricultural and forestry sectors together have until 2010 globally caused almost 60% of the total reduction in terrestrial biodiversity in MSA terms and 55% of the expected loss up to 2050. We show that increased productivity by technological improvements, increased use of ecological methods in agriculture and forestry, and consumption changes help to avoid biodiversity loss by 3.1–3.5% MSA. In addition, combinations of pathways, taking into account specific regional contexts, might result in even larger reduction of biodiversity loss. The changes needed in the agricultural and forestry sector to achieve this go well beyond current efforts to reduce their impact on biodiversity. © 2018 The Authors</t>
  </si>
  <si>
    <t>IMAGE, GLOBIO</t>
  </si>
  <si>
    <t>Trend, Global Technology, Decentralized Solutions and Consumption Change</t>
  </si>
  <si>
    <t>Bamberger M., Behrens P., Scherer L.</t>
  </si>
  <si>
    <t>Environmental impacts of the nutrition transition and potential hunger eradication in emerging countries</t>
  </si>
  <si>
    <t>Sustainability Science</t>
  </si>
  <si>
    <t>10.1007/s11625-020-00887-7</t>
  </si>
  <si>
    <t>The shift from traditional diets to a diet characterised by higher consumption of sugars, fats, processed foods and animal-source foods is often termed the nutrition transition. Although research has focused on the health outcomes of this transition, there is an increasing interest in environmental impacts. Here we investigated the potential changes in impacts driven by the nutrition transition in Brazil, China, India, Indonesia, Mexico, South Africa and Turkey between 2011 and 2030. We combined a multi-regional input–output database (EXIOBASE) with food demand projections (OECD-FAO Agricultural Outlook 2018). In a business-as-usual scenario, we assessed the impacts of the projected dietary changes on climate change, marine and freshwater eutrophication, land stress and water scarcity. Then, we built a second, zero-hunger scenario to investigate the impacts due to the eradication of hunger by 2030, a target of Sustainable Development Goal 2. The results show that total growth in environmental impacts through food consumption is the highest for Indonesia (44–54%), India (35–43%) and Mexico (31–48%). The total impacts stay highest in Brazil (land stress), China (eutrophication) and India (climate change and water scarcity), mainly driven by meat, fish and dairy consumption, respectively. The zero-hunger scenario results in similar health improvements across all countries: 0.08 to 0.12 prevented disability-adjusted life years (DALYs) per undernourished person. It would achieve the highest health improvements in India and China with around 375,000 human life equivalents of prevented DALYs combined. There are only slight trade-offs between hunger eradication and environmental goals. © 2021, Springer Japan KK, part of Springer Nature.</t>
  </si>
  <si>
    <t>multi-regional input–output database</t>
  </si>
  <si>
    <t>EXIOBASE, others</t>
  </si>
  <si>
    <t>Brazil, China, India, Indonesia, Mexico, South Africa and Turkey</t>
  </si>
  <si>
    <t>business-as-usual, zero-hunger</t>
  </si>
  <si>
    <t>Bergesen J.D., Suh S., Baynes T.M., Musango J.K.</t>
  </si>
  <si>
    <t>Environmental and natural resource implications of sustainable urban infrastructure systems</t>
  </si>
  <si>
    <t>10.1088/1748-9326/aa98ca</t>
  </si>
  <si>
    <t>As cities grow, their environmental and natural resource footprints also tend to grow to keep up with the increasing demand on essential urban services such as passenger transportation, commercial space, and thermal comfort. The urban infrastructure systems, or socio-technical systems providing these services are the major conduits through which natural resources are consumed and environmental impacts are generated. This paper aims to gauge the potential reductions in environmental and resources footprints through urban transformation, including the deployment of resource-efficient socio-technical systems and strategic densification. Using hybrid life cycle assessment approach combined with scenarios, we analyzed the greenhouse gas (GHG) emissions, water use, metal consumption and land use of selected socio-technical systems in 84 cities from the present to 2050. The socio-technical systems analyzed are: (1) bus rapid transit with electric buses, (2) green commercial buildings, and (3) district energy. We developed a baseline model for each city considering gross domestic product, population density, and climate conditions. Then, we overlaid three scenarios on top of the baseline model: (1) decarbonization of electricity, (2) aggressive deployment of resource-efficient socio-technical systems, and (3) strategic urban densification scenarios to each city and quantified their potentials in reducing the environmental and resource impacts of cities by 2050. The results show that, under the baseline scenario, the environmental and natural resource footprints of all 84 cities combined would increase 58%-116% by 2050. The resource-efficient scenario along with strategic densification, however, has the potential to curve down GHG emissions to 17% below the 2010 level in 2050. Such transformation can also limit the increase in all resource footprints to less than 23% relative to 2010. This analysis suggests that resource-efficient urban infrastructure and decarbonization of electricity coupled with strategic densification have a potential to mitigate resources and environmental footprints of growing cities. © 2017 The Author(s). Published by IOP Publishing Ltd.</t>
  </si>
  <si>
    <t>Life Cicle Assesment Model, Regression analysis, others</t>
  </si>
  <si>
    <t xml:space="preserve"> hybrid LCA model</t>
  </si>
  <si>
    <t>84 cities</t>
  </si>
  <si>
    <t>baseline (BL), resource-efficient (RE) and (3) resource efficient with strategic densification (RE+D)</t>
  </si>
  <si>
    <t>Conijn J.G., Bindraban P.S., Schröder J.J., Jongschaap R.E.E.</t>
  </si>
  <si>
    <t>Can our global food system meet food demand within planetary boundaries?</t>
  </si>
  <si>
    <t>Agriculture, Ecosystems and Environment</t>
  </si>
  <si>
    <t>10.1016/j.agee.2017.06.001</t>
  </si>
  <si>
    <t>Global food demand is expected to increase, affecting required land, nitrogen (N) and phosphorus (P) inputs along with unintended emissions of greenhouse gasses (GHG) and losses of N and P. To quantify these input requirements and associated emissions/losses as a function of food demand, we built a comprehensive model of the food system and investigated the effects of multiple interventions in the food system on multiple environmental goals. Model outcomes are compared to planetary boundaries for land system change, climate change and the global N and P cycles to identify interventions that direct us towards a safe operating space for humanity. Results show a transgression of most boundaries already for 2010 and a drastic deterioration in the reference scenario for 2050 in which no improvements relative to 2010 were implemented. We defined the following improvements for 2050: reduction of waste, less consumption of animal products, higher feed conversion efficiency, higher crop and grassland yields, reduction of N and P losses from agricultural land and reduction of ammonia (NH3) volatilization. The effects of these measures were quantified individually and in combination. Significant trade-offs and synergies in our results underline the importance of a comprehensive analysis with respect to the entire food system, including multiple measures and environmental goals. The combination of all measures was able to partly prevent transgression of the boundaries for: agricultural area requirement, GHG emission and P flow into the ocean. However, global mineral N and P fertilizer inputs and total N loss to air and water still exceeded their boundaries in our study. The planetary boundary concept is discussed in relation to the selected variables and boundary values, including the additional necessity of eliminating the dependency of our food production on finite P reserves. We argue that total N loss is a better indicator of the environmental impacts of the global N cycle than fertilizer N input. Most measures studied in this paper are also on the agenda of the United Nations for Sustainable Development, which gives added support to their implementation. © 2017 Elsevier B.V.</t>
  </si>
  <si>
    <t>model of the food system</t>
  </si>
  <si>
    <t>BIOSPACS (Balancing Inputs and Outputs for the Sustainable Production of Agricultural CommoditieS)</t>
  </si>
  <si>
    <t>2010, 2050, +Waste, +Diet, +Feed, +Yield, +Volat, +Loss, +All</t>
  </si>
  <si>
    <t>Heck V., Hoff H., Wirsenius S., Meyer C., Kreft H.</t>
  </si>
  <si>
    <t>Land use options for staying within the Planetary Boundaries – Synergies and trade-offs between global and local sustainability goals</t>
  </si>
  <si>
    <t>10.1016/j.gloenvcha.2018.02.004</t>
  </si>
  <si>
    <t>In this paper we develop and assess alternative global land use patterns, guided by the Planetary Boundaries framework, to quantify land use opportunities for staying within the safe environmental operating space. Through a simulation based multi-criteria land use optimisation procedure, we determine the potential upper bounds of improved terrestrial carbon storage and of biodiversity conservation, while also meeting the Planetary Boundaries of land and water use and ensuring improved food supply for a population of 9 billion people. We present alternative global land use scenarios that could simultaneously yield better outcomes on all of these goals, in particular if substantial increases in agricultural productivity are realised. Terrestrial carbon sequestration potentials reach 98 GtC, whereas the potential reduction of the risk to biodiversity is 53%. Furthermore, we analyse the potential synergies and trade-offs of these global land use scenarios with national- and local-level environmental and developmental goals such as those specified in the SDGs, e.g. related to nature conservation, afforestation, bioenergy, employment and equity. This model-based information on synergies and trade-offs between different sustainability goals at different scales can be used in scientific assessments of transformation pathways, in policy making, in support of improved horizontal and vertical policy coherence and multi-level institutional solutions, as well as in SDG implementation, sustainable production and consumption (SDG 12) and global partnership mechanisms (SDG 17). © 2018 Elsevier Ltd</t>
  </si>
  <si>
    <t>Vegetation model</t>
  </si>
  <si>
    <t>LPJmL and others</t>
  </si>
  <si>
    <t>current productivity; improved crop and livestock productivity</t>
  </si>
  <si>
    <t>Frank S., Gusti M., Havlík P., Lauri P., Di Fulvio F., Forsell N., Hasegawa T., Krisztin T., Palazzo A., Valin H.</t>
  </si>
  <si>
    <t>Land-based climate change mitigation potentials within the agenda for sustainable development</t>
  </si>
  <si>
    <t>10.1088/1748-9326/abc58a</t>
  </si>
  <si>
    <t>Even though enormous expectations for greenhouse gas mitigation in the land use sector exist at the same time worries about potential implications for sustainable development have been raised as many Sustainable Development Goals (SDGs) are closely tied to developments in the sector. Here we assess the implications of achieving selected key SDG indicators for Zero Hunger, Clean Water and Sanitation, Responsible Consumption and Production, and Life on Land on the land-based climate change mitigation potential. We find that protecting highly biodiverse ecosystems has profound impacts on biomass potentials (?30% at &amp;gt;12 US dollar per gigajoule) while other SDGs mainly affect greenhouse gas abatement potentials. Achieving SDGs delivers synergies with greenhouse gas abatement and may even in the absence of additional mitigation policies allow to realize up to 25% of the expected greenhouse gas abatement from land use required to stay on track with the 1.5 ?C target until 2050. Future land use mitigation policies should consider and take advantage of these synergies across SDGs. © 2021 The Author(s). Published by IOP Publishing Ltd</t>
  </si>
  <si>
    <t>partial equilibrium model</t>
  </si>
  <si>
    <t>GLOBIOM, G4M</t>
  </si>
  <si>
    <t>noSDGs-Baseline, noSDGs-GHG mitigation, noSDGs-Bioenergy, noSDGs-Combined, FOOD-Combined, DIET-Combined, WATR-Combined, BIOD-Combined, SDGs-Baseline, SDGs-GHG mitigation, SDGs-Bioenergy, SDGs-Combined</t>
  </si>
  <si>
    <t>Humpenöder F., Popp A., Bodirsky B.L., Weindl I., Biewald A., Lotze-Campen H., Dietrich J.P., Klein D., Kreidenweis U., Müller C., Rolinski S., Stevanovic M.</t>
  </si>
  <si>
    <t>Large-scale bioenergy production: How to resolve sustainability trade-offs?</t>
  </si>
  <si>
    <t>10.1088/1748-9326/aa9e3b</t>
  </si>
  <si>
    <t>Large-scale 2nd generation bioenergy deployment is a key element of 1.5 °C and 2 °C transformation pathways. However, large-scale bioenergy production might have negative sustainability implications and thus may conflict with the Sustainable Development Goal (SDG) agenda. Here, we carry out a multi-criteria sustainability assessment of large-scale bioenergy crop production throughout the 21st century (300 EJ in 2100) using a global land-use model. Our analysis indicates that large-scale bioenergy production without complementary measures results in negative effects on the following sustainability indicators: deforestation, CO2 emissions from land-use change, nitrogen losses, unsustainable water withdrawals and food prices. One of our main findings is that single-sector environmental protection measures next to large-scale bioenergy production are prone to involve trade-offs among these sustainability indicators - at least in the absence of more efficient land or water resource use. For instance, if bioenergy production is accompanied by forest protection, deforestation and associated emissions (SDGs 13 and 15) decline substantially whereas food prices (SDG 2) increase. However, our study also shows that this trade-off strongly depends on the development of future food demand. In contrast to environmental protection measures, we find that agricultural intensification lowers some side-effects of bioenergy production substantially (SDGs 13 and 15) without generating new trade-offs - at least among the sustainability indicators considered here. Moreover, our results indicate that a combination of forest and water protection schemes, improved fertilization efficiency, and agricultural intensification would reduce the side-effects of bioenergy production most comprehensively. However, although our study includes more sustainability indicators than previous studies on bioenergy side-effects, our study represents only a small subset of all indicators relevant for the SDG agenda. Based on this, we argue that the development of policies for regulating externalities of large-scale bioenergy production should rely on broad sustainability assessments to discover potential trade-offs with the SDG agenda before implementation. © 2018 The Author(s). Published by IOP Publishing Ltd.</t>
  </si>
  <si>
    <t xml:space="preserve">MAgPIE </t>
  </si>
  <si>
    <t>NoBio, Bio, Bio-REDD, Bio-EffNfert, Bio-WaterProt, Bio-IntensAg, Bio-All</t>
  </si>
  <si>
    <t>Böttcher H., Frank S., Havlík P., Elbersen B.</t>
  </si>
  <si>
    <t>Future GHG emissions more efficiently controlled by land-use policies than by bioenergy sustainability criteria</t>
  </si>
  <si>
    <t>Biofuels, Bioproducts and Biorefining</t>
  </si>
  <si>
    <t>10.1002/bbb.1369</t>
  </si>
  <si>
    <t>The EU Renewable Energy Directive (RED) targets, implemented to achieve climate change mitigation, affect the level of agricultural production in the EU and in the rest of the world. This article presents an impact assessment of increased biomass supply under different sustainability constraints on land use and resulting total GHG emissions at global and EU level. We apply GLOBIOM, a global partial equilibrium model integrating the agricultural, livestock, bioenergy and forestry sectors based on geographically explicit modeling of supply under prescribed demand. According to the model, global greenhouse gas (GHG) emissions from agriculture and land-use change (LUC) are anticipated to rise significantly up to 2030 due to various drivers (among others: GDP and population, diet shifts, and also bioenergy demand) despite basic sustainability criteria implemented by the RED (Reference scenario). Applying additional criteria, mainly protecting biodiversity outside the EU, overall GHG emissions can be reduced by 5% in 2030 compared to the Reference. Deforestation area decreases in this scenario slightly due to exclusion of high biodiversity forests but also due to increasing demand for energy wood that makes forests more valuable. If, however, in addition, deforestation is prevented through effective land-use policies, global GHG emissions can be reduced by 20% (compared to the Reference scenario). We conclude that sustainability criteria applied to biofuel production and imports only, do not mitigate potential negative impacts on total GHG emissions effectively. Unsustainable biomass production in sectors not covered by the bioenergy criteria can be best avoided by targeting deforestation and biodiversity loss directly. © 2013 Society of Chemical Industry and John Wiley &amp; Sons, Ltd.</t>
  </si>
  <si>
    <t>Land use model</t>
  </si>
  <si>
    <t>Reference (base), Sustainability (base), Reference (no deforestation), Sustainability (no deforestation)</t>
  </si>
  <si>
    <t>Chaplin-Kramer R., Sharp R.P., Weil C., Bennett E.M., Pascual U., Arkema K.K., Brauman K.A., Bryant B.P., Guerry A.D., Haddad N.M., Hamann M., Hamel P., Johnson J.A., Mandle L., Pereira H.M., Polasky S., Ruckelshaus M., Shaw M.R., Silver J.M., Vogl A.L., Daily G.C.</t>
  </si>
  <si>
    <t>Global modeling of nature’s contributions to people</t>
  </si>
  <si>
    <t>Science</t>
  </si>
  <si>
    <t>10.1126/science.aaw3372</t>
  </si>
  <si>
    <t>The magnitude and pace of global change demand rapid assessment of nature and its contributions to people. We present a fine-scale global modeling of current status and future scenarios for several contributions: water quality regulation, coastal risk reduction, and crop pollination. We find that where people’s needs for nature are now greatest, nature’s ability to meet those needs is declining. Up to 5 billion people face higher water pollution and insufficient pollination for nutrition under future scenarios of land use and climate change, particularly in Africa and South Asia. Hundreds of millions of people face heightened coastal risk across Africa, Eurasia, and the Americas. Continued loss of nature poses severe threats, yet these can be reduced 3- to 10-fold under a sustainable development scenario. © 2019 American Association for the Advancement of Science. All rights reserved.</t>
  </si>
  <si>
    <t>open source modeling plataform</t>
  </si>
  <si>
    <t>InVEST (Integrated Valuation of Ecosystem Services and Trade-offs)</t>
  </si>
  <si>
    <t>SSP1, SSP3, SSP5</t>
  </si>
  <si>
    <t>Sun S., Shi Q.</t>
  </si>
  <si>
    <t>Global Spatio-Temporal Assessment of Changes in Multiple Ecosystem Services Under Four IPCC SRES Land-use Scenarios</t>
  </si>
  <si>
    <t>Earth's Future</t>
  </si>
  <si>
    <t>10.1029/2020EF001668</t>
  </si>
  <si>
    <t>Social development and technological advancement have led to land use changes, influencing the structure of ecosystem services and severely impacting ecological balance. This study spatially and quantitatively assesses the effects of land-use changes on ecosystem services based on the fourth assessment report of the Intergovernmental Panel on Climate Change (IPCC) and using the Integrated Valuation of Ecosystem Services and Tradeoff (InVEST) model. This model, applied on a global scale, was used to quantify the changes in three ecosystem services, namely, carbon storage, water yield, and sediment retention, 2010 and 2100 under four land use scenarios (A1B, A2, B1, and B2) and to evaluate the impact of land use changes to these services. The results indicate that (1) sediment retention and carbon storage under scenario B1 increase more than under other scenarios, with average global increases of 175.74 t/km2 and 913.60 Mg/km2, respectively; water yield increase only under scenario A2 between 2010 and 2100, with average global increase of 3.51 mm; (2) forest and grassland are the principal land types providing three ecosystem services globally, and decreasing the area of barren contributes to increases in three ecosystem services; and (3) when barren is converted to forest, grassland, cropland, and urban, ecosystem services all increase, strengthening the utilization of barren land can increase ecosystem services greatly. This study provides a reference for further research and the sustainable development of ecosystem services. ©2020 The Authors.</t>
  </si>
  <si>
    <t>A1B, A2, B1, and B2</t>
  </si>
  <si>
    <t>Beltran-Pea A., Rosa L., D'Odorico P.</t>
  </si>
  <si>
    <t>Global food self-sufficiency in the 21st century under sustainable intensification of agriculture</t>
  </si>
  <si>
    <t>10.1088/1748-9326/ab9388</t>
  </si>
  <si>
    <t>Meeting the increasing global demand for agricultural products without depleting the limited resources of the planet is a major challenge that humanity is facing. Most studies on global food security do not make projections past the year 2050, just as climate change and increasing demand for food are expected to intensify. Moreover, past studies do not account for the water sustainability limits of irrigation expansion to presently rainfed areas. Here we perform an integrated assessment that considers a range of factors affecting future food production and demand throughout the 21st century. We evaluate the self-sufficiency of 165 countries under sustainability, middle-of-the-road, and business-as-usual scenarios considering changes in diet, population, agricultural intensification, and climate. We find that under both the middle-of-the-road and business-as-usual trajectories global food self-sufficiency is likely to decline despite increased food production through sustainable agricultural intensification since projected food demand exceeds potential production. Contrarily, under a sustainability scenario, we estimate that there will be enough food production to feed the global population. However, most countries in Africa and the Middle East will continue to be heavily reliant on imports throughout the 21st century under all scenarios. These results highlight future hotspots of crop production deficits, reliance on food imports, and vulnerability to food supply shocks. © 2020 The Author(s). Published by IOP Publishing Ltd.</t>
  </si>
  <si>
    <t>Integrated assessment including gridded crop models</t>
  </si>
  <si>
    <t>gridded crop models (GEPIC, LPJ-GUESS, LPJmL, PEGASUS, and pDSSAT)</t>
  </si>
  <si>
    <t>SSP1-2.6, SSP3-8.5, SSP2-6.0</t>
  </si>
  <si>
    <t>Lotze-Campen H., Verburg P.H., Popp A., Lindner M., Verkerk P.J., Moiseyev A., Schrammeijer E., Helming J., Tabeau A., Schulp C.J.E., van der Zanden E.H., Lavalle C., e Silva F.B., Walz A., Bodirsky B.</t>
  </si>
  <si>
    <t>A cross-scale impact assessment of European nature protection policies under contrasting future socio-economic pathways</t>
  </si>
  <si>
    <t>Regional Environmental Change</t>
  </si>
  <si>
    <t>10.1007/s10113-017-1167-8</t>
  </si>
  <si>
    <t>Protection of natural or semi-natural ecosystems is an important part of societal strategies for maintaining biodiversity, ecosystem services, and achieving overall sustainable development. The assessment of multiple emerging land use trade-offs is complicated by the fact that land use changes occur and have consequences at local, regional, and even global scale. Outcomes also depend on the underlying socio-economic trends. We apply a coupled, multi-scale modelling system to assess an increase in nature protection areas as a key policy option in the European Union (EU). The main goal of the analysis is to understand the interactions between policy-induced land use changes across different scales and sectors under two contrasting future socio-economic pathways. We demonstrate how complementary insights into land system change can be gained by coupling land use models for agriculture, forestry, and urban areas for Europe, in connection with other world regions. The simulated policy case of nature protection shows how the allocation of a certain share of total available land to newly protected areas, with specific management restrictions imposed, may have a range of impacts on different land-based sectors until the year 2040. Agricultural land in Europe is slightly reduced, which is partly compensated for by higher management intensity. As a consequence of higher costs, total calorie supply per capita is reduced within the EU. While wood harvest is projected to decrease, carbon sequestration rates increase in European forests. At the same time, imports of industrial roundwood from other world regions are expected to increase. Some of the aggregate effects of nature protection have very different implications at the local to regional scale in different parts of Europe. Due to nature protection measures, agricultural production is shifted from more productive land in Europe to on average less productive land in other parts of the world. This increases, at the global level, the allocation of land resources for agriculture, leading to a decrease in tropical forest areas, reduced carbon stocks, and higher greenhouse gas emissions outside of Europe. The integrated modelling framework provides a method to assess the land use effects of a single policy option while accounting for the trade-offs between locations, and between regional, European, and global scales. © 2017, Springer-Verlag Berlin Heidelberg.</t>
  </si>
  <si>
    <t>REMIND/MAgPIE, MAGNET, others</t>
  </si>
  <si>
    <t>europe/global</t>
  </si>
  <si>
    <t>A2 Marker, A2 Nature protection, B2 Marker, B2 Nature Protection</t>
  </si>
  <si>
    <t>Doelman J.C., Stehfest E., Tabeau A., van Meijl H.</t>
  </si>
  <si>
    <t>Making the Paris agreement climate targets consistent with food security objectives</t>
  </si>
  <si>
    <t>Global Food Security</t>
  </si>
  <si>
    <t>10.1016/j.gfs.2019.04.003</t>
  </si>
  <si>
    <t>Climate change mitigation is crucial to limit detrimental impacts of climate change on food production. However, cost-optimal mitigation pathways consistent with the Paris agreement project large-scale land-based mitigation for bio-energy and afforestation to achieve stringent climate targets. Land demand from land-based mitigation leads to competition with food production, raising concerns that climate policy (SDG13 – climate action) conflicts with food security objectives (SDG2 – zero hunger). In this study we use the computable general equilibrium model MAGNET and the IMAGE integrated assessment model to quantify the food security effects of large-scale land-based mitigation. Subsequently, we implement two measures to prevent reduced food security: increased agricultural intensification and reduced meat consumption. We show that large-scale land-based mitigation (?600 Mha in 2050) leads to increased food prices (11%), reduced food availability (230 kcal/cap/day) and substantially more people at risk of hunger (230 million) compared to the baseline scenario in 2050, most notably in developing regions. Land-based mitigation also leads to yield increases (9%) and intensified ruminant production (11%). Additional crop yield improvement (9%) and intensification in ruminant production (3%) could prevent the negative effect of mitigation on food security. Introducing a reduction in meat consumption in high- and middle-income regions reduces required crop yield improvement (7%) and ruminant intensification (2%). Our study highlights the importance of transparency about food security effects in climate change mitigation scenarios. In addition, it provides an example of explicitly including measures to limit negative trade-offs in mitigation scenarios. In this way, we show how the Paris agreement can be made consistent with food security objectives and how multiple Sustainable Development Goals can be achieved. © 2019 Elsevier B.V.</t>
  </si>
  <si>
    <t>IMAGE-MAGNET</t>
  </si>
  <si>
    <t>Base, LBM, LBM-Yield, LBM-Diet-Yield</t>
  </si>
  <si>
    <t>Kubiszewski I., Costanza R., Anderson S., Sutton P.</t>
  </si>
  <si>
    <t>The future value of ecosystem services: Global scenarios and national implications</t>
  </si>
  <si>
    <t>Ecosystem Services</t>
  </si>
  <si>
    <t>10.1016/j.ecoser.2017.05.004</t>
  </si>
  <si>
    <t>We estimated the future value of ecosystem services in monetary units for 4 alternative global land use and management scenarios based on the Great Transition Initiative (GTI) scenarios to the year 2050. We used previous estimates of the per biome values of ecosystem services in 2011 as the basis for comparison. We mapped projected land-use for 16 biomes at 1 km2 resolution globally for each scenario. This, combined with differences in land management for each scenario, created estimates of global ecosystem services values that also allowed for examinations of individual countries. Results show that under different scenarios the global value of ecosystem services can decline by $51 trillion/yr or increase by USD $30 trillion/yr. In addition to the global values, we report totals for all countries and maps for a few example countries. Results show that adopting a set of policies similar to those required to achieve the UN Sustainable Development Goals, would greatly enhance ecosystem services, human wellbeing and sustainability. © 2017 Elsevier B.V.</t>
  </si>
  <si>
    <t>Not Clear. Web tool "Futures in Motion" from Great Transition Initiativ.</t>
  </si>
  <si>
    <t>Market Forces, Policy Reform, Fortress World, Grat Transition</t>
  </si>
  <si>
    <t>Bonsch M., Humpenöder F., Popp A., Bodirsky B., Dietrich J.P., Rolinski S., Biewald A., Lotze-Campen H., Weindl I., Gerten D., Stevanovic M.</t>
  </si>
  <si>
    <t>Trade-offs between land and water requirements for large-scale bioenergy production</t>
  </si>
  <si>
    <t>GCB Bioenergy</t>
  </si>
  <si>
    <t>10.1111/gcbb.12226</t>
  </si>
  <si>
    <t>Bioenergy is expected to play an important role in the future energy mix as it can substitute fossil fuels and contribute to climate change mitigation. However, large-scale bioenergy cultivation may put substantial pressure on land and water resources. While irrigated bioenergy production can reduce the pressure on land due to higher yields, associated irrigation water requirements may lead to degradation of freshwater ecosystems and to conflicts with other potential users. In this article, we investigate the trade-offs between land and water requirements of large-scale bioenergy production. To this end, we adopt an exogenous demand trajectory for bioenergy from dedicated energy crops, targeted at limiting greenhouse gas emissions in the energy sector to 1100 Gt carbon dioxide equivalent until 2095. We then use the spatially explicit global land- and water-use allocation model MAgPIE to project the implications of this bioenergy target for global land and water resources. We find that producing 300 EJ yr-1 of bioenergy in 2095 from dedicated bioenergy crops is likely to double agricultural water withdrawals if no explicit water protection policies are implemented. Since current human water withdrawals are dominated by agriculture and already lead to ecosystem degradation and biodiversity loss, such a doubling will pose a severe threat to freshwater ecosystems. If irrigated bioenergy production is prohibited to prevent negative impacts of bioenergy cultivation on water resources, bioenergy land requirements for meeting a 300 EJ yr-1 bioenergy target increase substantially (+ 41%) - mainly at the expense of pasture areas and tropical forests. Thus, avoiding negative environmental impacts of large-scale bioenergy production will require policies that balance associated water and land requirements. © 2016 John Wiley &amp; Sons Ltd.</t>
  </si>
  <si>
    <t>MAgPIE, LPJmL</t>
  </si>
  <si>
    <t>BE,BE_RF, BE_staticWP, BE_RF_staticWP, BE_lowYields, BE_RF_lowYields</t>
  </si>
  <si>
    <t>Wolff S., Schrammeijer E.A., Schulp C.J.E., Verburg P.H.</t>
  </si>
  <si>
    <t>10.1016/j.gloenvcha.2018.08.002</t>
  </si>
  <si>
    <t>Land restoration has received increased attention recently as a tool to counteract negative externalities of unsustainable land management on human well-being. This is reflected in targets of the Sustainable Development Goals (SDGs), the Convention on Biological Diversity (CBD), the United Nations Framework of the Convention on Climate Change (UNFCCC) and the United Nations Convention to Combat Desertification (UNCCD). However, the implications of these targets for land use, especially considering their potential conflict with growing food production demands, are largely unexplored. We study the potential and aggregated consequences of meeting these targets on land cover and land system change. We do so by analyzing targets originating from these global commitments towards land restoration and protection and implement them in a global land system change model. We compare this Restoration and Protection scenario with simulation results of two plausible pathways of socio-economic development in the absence of these targets, following the Shared Socio-Economic Pathway (SSP) storylines. We find that meeting global land restoration and protection targets would increase global tree cover by 4 million km², increasing forest carbon stocks by 50 Gt and protecting 28% of the terrestrial area with the highest value of both biodiversity and carbon storage. Gains in tree cover and natural land systems would cause a contraction of crop, pasture- and bare land. This results in further cropland intensification and the expansion of land systems that are combining land use demands in mosaics of forest and agriculture. Without these targets, land system architecture tends to become more specialized, while many carbon and biodiversity hotspots, such as in the Americas, India, and Indonesia would be lost. Grassland-agriculture mosaics were threatened by land use change under all scenarios, requiring greater consideration in research and environmental policy. Our results emphasize the need for targeted land management in line with the analyzed policy targets if global restoration and protection targets are to be achieved. © 2018 Elsevier Ltd</t>
  </si>
  <si>
    <t>land system change model</t>
  </si>
  <si>
    <t>CLUMondo</t>
  </si>
  <si>
    <t>Middle of the Road, Sustainability, Sustainability Restoration and Sustainability Protection</t>
  </si>
  <si>
    <t>Carvalho S., Oliveira A., Pedersen J.S., Manhice H., Lisboa F., Norguet J., de Wit F., Santos F.D.</t>
  </si>
  <si>
    <t>A changing Amazon rainforest: Historical trends and future projections under post-Paris climate scenarios</t>
  </si>
  <si>
    <t>Global and Planetary Change</t>
  </si>
  <si>
    <t>10.1016/j.gloplacha.2020.103328</t>
  </si>
  <si>
    <t>Despite the progress in sustainable development strategies, the role of the Amazon rainforest as a carbon sink faces increasing disturbances that may have a critical impact on global climate. Understanding the vulnerability of the Amazon rainforest to climate change is a major challenge, considering the complex interaction between human and natural systems. This paper aims, via an interdisciplinary approach, to assess the observed evolution and possible future of the Amazon rainforest, considering different global climate and socio-economic scenarios. By comparing historical with plausible future developments, we present key knowledge to inform mitigation and regional adaptation policy considerations. As an entry point, historical trends of annual mean temperature and precipitation were analysed. In a second step, the same assessment was made for the mean annual NDVI sum (a proxy of yearly plant productivity), representing vegetation strength. For these purposes, a 34-year period (1982–2015) was considered. Trends were analysed based on non-parametric Mann-Kendall and Sen's methods. With this representation of the past, the next step focused on future scenarios. The most plausible global emission pathways were evaluated via the comparison of ten assessments of the possible effects of the mitigation action plans of national governments, as stated in the National Determined Contributions (NDCs). Results indicate a strong consensus that if either current policies, unconditional or conditional NDCs are fulfilled, the limit of global warming by “well below 2 °C” will be exceeded. In this context, climate projections for the Amazon suggest, among other results, an increase in the range of 1.3 °C (lower limit under SSP1-2.6) to 6.5 °C (upper limit under SSP5-8.5). Unlike temperature, positive and negative anomalies are expected for precipitation depending on location. Despite the uncertainty regarding the projections, possible changes such as forest diebacks and savannization may take place, namely in southeastern Amazon, by the end of the century. Overall, this study highlights the importance of carefully considering the combination of different factors, such as deforestation, to guarantee rainforest resilience under climate-driven changes. © 2020 Elsevier B.V.</t>
  </si>
  <si>
    <t>climate models</t>
  </si>
  <si>
    <t>CMIP6 models: BCC-CSM2-MR; CNRM-CM6-1; CNRM-ESM2- 1; CanESM5; IPSL-CM6A-LR; MIROC-ES2L; MIROC6; and MRI-ESM2-0</t>
  </si>
  <si>
    <t>Amazon</t>
  </si>
  <si>
    <t>No-policy Baseline, Current policies, Unconditional NDCs and Conditional NDCs, SSP1-2.6, SSP2-4.5, SSP3-7.0, and SSP5-8.5</t>
  </si>
  <si>
    <t>Ohashi H., Hasegawa T., Hirata A., Fujimori S., Takahashi K., Tsuyama I., Nakao K., Kominami Y., Tanaka N., Hijioka Y., Matsui T.</t>
  </si>
  <si>
    <t>Biodiversity can benefit from climate stabilization despite adverse side effects of land-based mitigation</t>
  </si>
  <si>
    <t>10.1038/s41467-019-13241-y</t>
  </si>
  <si>
    <t>Limiting the magnitude of climate change via stringent greenhouse gas (GHG) mitigation is necessary to prevent further biodiversity loss. However, some strategies to mitigate GHG emission involve greater land-based mitigation efforts, which may cause biodiversity loss from land-use changes. Here we estimate how climate and land-based mitigation efforts interact with global biodiversity by using an integrated assessment model framework to project potential habitat for five major taxonomic groups. We find that stringent GHG mitigation can generally bring a net benefit to global biodiversity even if land-based mitigation is adopted. This trend is strengthened in the latter half of this century. In contrast, some regions projected to experience much growth in land-based mitigation efforts (i.e., Europe and Oceania) are expected to suffer biodiversity loss. Our results support the enactment of stringent GHG mitigation policies in terms of biodiversity. To conserve local biodiversity, however, these policies must be carefully designed in conjunction with land-use regulations and societal transformation in order to minimize the conversion of natural habitats. © 2019, The Author(s).</t>
  </si>
  <si>
    <t>AIM/CGE</t>
  </si>
  <si>
    <t>baseline, mitigation</t>
  </si>
  <si>
    <t>Hasegawa T., Fujimori S., Takahashi K., Masui T.</t>
  </si>
  <si>
    <t>Scenarios for the risk of hunger in the twenty-first century using Shared Socioeconomic Pathways</t>
  </si>
  <si>
    <t>10.1088/1748-9326/10/1/014010</t>
  </si>
  <si>
    <t>Shared socioeconomic pathways (SSPs) are being developed internationally for cross-sectoral assessments of climate change impacts, adaptation, and mitigation. These are five scenarios that include both qualitative and quantitative information for mitigation and adaptation challenges to climate change. In this study, we quantified scenarios for the risk of hunger in the 21st century using SSPs, and clarified elements that influence future hunger risk. There were two primary findings: (1) risk of hunger in the 21st-century greatly differed among five SSPs; and (2) population growth, improvement in the equality of food distribution within a country, and increases in food consumption mainly driven by income growth greatly influenced future hunger risk and were important elements in its long-term assessment. © 2015 IOP Publishing Ltd.</t>
  </si>
  <si>
    <t>SSP1, SSP2, SSP3, SSP4, SSP5</t>
  </si>
  <si>
    <t>Wang X., Dietrich J.P., Lotze-Campen H., Biewald A., Stevanovi? M., Bodirsky B.L., Brümmer B., Popp A.</t>
  </si>
  <si>
    <t>Beyond land-use intensity: Assessing future global crop productivity growth under different socioeconomic pathways</t>
  </si>
  <si>
    <t>Technological Forecasting and Social Change</t>
  </si>
  <si>
    <t>10.1016/j.techfore.2020.120208</t>
  </si>
  <si>
    <t>Productivity growth is essential to meet the increasing global agricultural demand in the future, driven by the growing world population and income. This study develops a hybrid approach to assess future global crop productivity in a holistic way using different productivity measures and improves the understanding of productivity implications of socioeconomic factors by contrasting different shared socioeconomic pathway assumptions. The results show that the global productivity is likely to continue to grow, whereas the productivity growth varies pronouncedly among different future socioeconomic conditions. The fast growth of total factor and partial factor productivity can be reached when slow population growth and high economic growth entail moderate food demand and low investment risks. In contrast, high population growth and low economic growth could lead to relatively high land-use intensity due to the extreme pressure on agricultural production, however, associated with low total factor productivity growth. The model results indicate that the ratio of the total factor productivity growth to cropland expansion has significant impacts on food prices, with increasing prices when cropland increases faster than productivity, and vice versa. Investing in productivity improvement appears to be an effective means of ensuring food availability and sparing cropland, which can contribute to the achievement of sustainable development goals. © 2020</t>
  </si>
  <si>
    <t>Land Use Model</t>
  </si>
  <si>
    <t>MAgPIE</t>
  </si>
  <si>
    <t>Philosophical Transactions of the Royal Society A: Mathematical, Physical and Engineering Sciences</t>
  </si>
  <si>
    <t>Valin H., Havlík P., Mosnier A., Herrero M., Schmid E., Obersteiner M.</t>
  </si>
  <si>
    <t>Agricultural productivity and greenhouse gas emissions: Trade-offs or synergies between mitigation and food security?</t>
  </si>
  <si>
    <t>10.1088/1748-9326/8/3/035019</t>
  </si>
  <si>
    <t>In this letter, we investigate the effects of crop yield and livestock feed efficiency scenarios on greenhouse gas (GHG) emissions from agriculture and land use change in developing countries. We analyze mitigation associated with different productivity pathways using the global partial equilibrium model GLOBIOM. Our results confirm that yield increase could mitigate some agriculture-related emissions growth over the next decades. Closing yield gaps by 50% for crops and 25% for livestock by 2050 would decrease agriculture and land use change emissions by 8% overall, and by 12% per calorie produced. However, the outcome is sensitive to the technological path and which factor benefits from productivity gains: sustainable land intensification would increase GHG savings by one-third when compared with a fertilizer intensive pathway. Reaching higher yield through total factor productivity gains would be more efficient on the food supply side but halve emissions savings due to a strong rebound effect on the demand side. Improvement in the crop or livestock sector would have different implications: crop yield increase would bring the largest food provision benefits, whereas livestock productivity gains would allow the greatest reductions in GHG emission. Combining productivity increases in the two sectors appears to be the most efficient way to exploit mitigation and food security co-benefits. © 2013 IOP Publishing Ltd.</t>
  </si>
  <si>
    <t>developing countries</t>
  </si>
  <si>
    <t>TREND, SLOW, CONV, CONV-C, CONV-L</t>
  </si>
  <si>
    <t>Von Stechow C., Minx J.C., Riahi K., Jewell J., McCollum D.L., Callaghan M.W., Bertram C., Luderer G., Baiocchi G.</t>
  </si>
  <si>
    <t>2°C and SDGs: United they stand, divided they fall?</t>
  </si>
  <si>
    <t>10.1088/1748-9326/11/3/034022</t>
  </si>
  <si>
    <t>The adoption of the Sustainable Development Goals (SDGs) and the new international climate treaty could put 2015 into the history books as a defining year for setting human development on a more sustainable pathway. The global climate policy and SDG agendas are highly interconnected: The way that the climate problem is addressed strongly affects the prospects of meeting numerous other SDGs and vice versa. Drawing on existing scenario results from a recent energy-economy-climate model inter-comparison project, this letter analyses these synergies and (risk) trade-offs of alternative 2 °C pathways across indicators relevant for energy-related SDGs and sustainable energy objectives. We find that limiting the availability of key mitigation technologies yields some co-benefits and decreases risks specific to these technologies but greatly increases many others. Fewer synergies and substantial trade-offs across SDGs are locked into the system for weak short-term climate policies that are broadly in line with current Intended Nationally Determined Contributions (INDCs), particularly when combined with constraints on technologies. Lowering energy demand growth is key to managing these trade-offs and creating synergies across multiple energy-related SD dimensions. We argue that SD considerations are central for choosing socially acceptable 2 °C pathways: The prospects of meeting other SDGs need not dwindle and can even be enhanced for some goals if appropriate climate policy choices are made. Progress on the climate policy and SDG agendas should therefore be tracked within a unified framework. © 2016 IOP Publishing Ltd.</t>
  </si>
  <si>
    <t xml:space="preserve">x </t>
  </si>
  <si>
    <t>draw on results from a structured inter-comparison exercise of integrated energy-economy-climate models</t>
  </si>
  <si>
    <t>AMPERE (database)</t>
  </si>
  <si>
    <t>FullTech, NucOff, LimSW, LimBio, NoCCS, LOWei, OPT, LST</t>
  </si>
  <si>
    <t>Compares &lt;2 degree scenarios from various IAMs and assesses synergies and trade-offs with other sustainable development indicators. So mainly SDG13</t>
  </si>
  <si>
    <t>Hughes B.B., Johnston P.D.</t>
  </si>
  <si>
    <t>Sustainable futures: Policies for global development</t>
  </si>
  <si>
    <t>Futures</t>
  </si>
  <si>
    <t>10.1016/j.futures.2005.01.017</t>
  </si>
  <si>
    <t>Global sustainable development is the overarching challenge for social and economic policy today. The paper elaborates the concept of sustainable development, identifies some of the levers and policies that might help attain it, describes a modeling system used for analysis, and presents the results of evaluating the impacts of policies and an integrated scenario built upon them. Particular attention is given to measures related to research, technology development and the wider use of networking technologies, and to the hypothesis that investments in these areas offer a 'triple-win' opportunity for growth, greater equity and resource-efficiency. We show that the combination of policy initiatives in these areas can offer a valuable alternative and/or complement to constraints on businesses and life-styles that are commonly proposed for sustainable development. © 2005 Elsevier Ltd. All rights reserved.</t>
  </si>
  <si>
    <t>integrated simulation system</t>
  </si>
  <si>
    <t>IF</t>
  </si>
  <si>
    <t>base case + sustainability scenario</t>
  </si>
  <si>
    <t>Fairly old paper that addresses a wide range of sustainability topics</t>
  </si>
  <si>
    <t>Grubler A., Wilson C., Bento N., Boza-Kiss B., Krey V., McCollum D.L., Rao N.D., Riahi K., Rogelj J., De Stercke S., Cullen J., Frank S., Fricko O., Guo F., Gidden M., Havlík P., Huppmann D., Kiesewetter G., Rafaj P., Schoepp W., Valin H.</t>
  </si>
  <si>
    <t>A low energy demand scenario for meeting the 1.5 °c target and sustainable development goals without negative emission technologies</t>
  </si>
  <si>
    <t>Nature Energy</t>
  </si>
  <si>
    <t>10.1038/s41560-018-0172-6</t>
  </si>
  <si>
    <t>Scenarios that limit global warming to 1.5 °C describe major transformations in energy supply and ever-rising energy demand. Here, we provide a contrasting perspective by developing a narrative of future change based on observable trends that results in low energy demand. We describe and quantify changes in activity levels and energy intensity in the global North and global South for all major energy services. We project that global final energy demand by 2050 reduces to 245 EJ, around 40% lower than today, despite rises in population, income and activity. Using an integrated assessment modelling framework, we show how changes in the quantity and type of energy services drive structural change in intermediate and upstream supply sectors (energy and land use). Down-sizing the global energy system dramatically improves the feasibility of a low-carbon supply-side transformation. Our scenario meets the 1.5 °C climate target as well as many sustainable development goals, without relying on negative emission technologies. © 2018 The Author(s).</t>
  </si>
  <si>
    <t>MESSAGEixGLOBIOM</t>
  </si>
  <si>
    <t>LED</t>
  </si>
  <si>
    <t>Moallemi E.A., Eker S., Gao L., Hadjikakou M., Kwakkel J., Reed P.M., Obersteiner M.,  Bryan B.A.</t>
  </si>
  <si>
    <t>Global pathways to sustainable development to 2030 and beyond</t>
  </si>
  <si>
    <t>n.d.</t>
  </si>
  <si>
    <t>Preprint</t>
  </si>
  <si>
    <t>Felix</t>
  </si>
  <si>
    <t xml:space="preserve">5 scenarios based on the SSPs + RCPs: green recovery (ssp1-2/6). BAU (SSP2-4.5) Fragmented world (SSP3-7.0) high inequality (SSP4 6.0) Fossil fuelled development (SSP5 8.5) </t>
  </si>
  <si>
    <t>Ma L., Bai Z., Ma W., Guo M., Jiang R., Liu J., Oenema O., Velthof G.L., Whitmore A.P., Crawford J., Dobermann A., Schwoob M., Zhang F.</t>
  </si>
  <si>
    <t>Exploring Future Food Provision Scenarios for China</t>
  </si>
  <si>
    <t>Environmental Science and Technology</t>
  </si>
  <si>
    <t>10.1021/acs.est.8b04375</t>
  </si>
  <si>
    <t>Developing sustainable food systems is essential, especially for emerging economies, where food systems are changing rapidly and affect the environment and natural resources. We explored possible future pathways for a sustainable food system in China, using multiple environmental indicators linked to eight of the Sustainable Development Goals (SDGs). Forecasts for 2030 in a business as usual scenario (BAU) indicate increases in animal food consumption as well as increased shortages of the land available and the water needed to produce the required food in China. Associated greenhouse gas emissions and nitrogen and phosphorus losses could become 10-42% of global emissions in 2010. We developed three main pathways besides BAU [produce more and better food (PMB), consume and waste less food (CWL), and import more food (IMF)] and analyzed their impacts and contributions to achieving one or more of the eight SDGs. Under these scenarios, the demand for land and water and the emissions of GHG and nutrients may decrease by 7-55% compared to BAU, depending on the pathway followed. A combination of PMB and CWL was most effective, while IMF externalizes impacts to countries exporting to China. Modestly increasing feed or food imports in a selective manner could ease the pressure on natural resources. Our modeling framework allows us to analyze the effects of changes in food production-consumption systems in an integrated manner, and the results can be linked to the eight SDGs. Despite formidable technological, social, educational, and structural barriers that need to be overcome, our study indicates that the ambitious targets of China's new agricultural and environmental strategy appear to be achievable. Copyright © 2019 American Chemical Society.</t>
  </si>
  <si>
    <t>food-chain model</t>
  </si>
  <si>
    <t>NUFER (Nutrient flows in Food chains, Environment and Resource Use)</t>
  </si>
  <si>
    <t>8 different dietary pathways</t>
  </si>
  <si>
    <t>1 Food systems are linked to at least eight SDGs</t>
  </si>
  <si>
    <t>Papadimitriou L., Holman I.P., Dunford R., Harrison P.A.</t>
  </si>
  <si>
    <t>Trade-offs are unavoidable in multi-objective adaptation even in a post-Paris Agreement world</t>
  </si>
  <si>
    <t>Science of the Total Environment</t>
  </si>
  <si>
    <t>10.1016/j.scitotenv.2019.134027</t>
  </si>
  <si>
    <t>In a post-Paris Agreement world, where global warming has been limited to 1.5 or 2 °C, adaptation is still needed to address the impacts of climate change. To reinforce the links between such climate actions and sustainable development, adaptation responses should be aligned with goals of environmental conservation, economic development and societal wellbeing. This paper uses a multi-sectoral integrated modelling platform to evaluate the impacts of a + 1.5 °C world to the end of the 21st century under alternative Shared Socioeconomic Pathways (SSPs) for Europe. It evaluates the ability of adaptation strategies to concurrently improve a range of indicators, relating to sustainable development, under the constraints imposed by the contrasting SSPs. The spatial synergies and trade-offs between sustainable development indicators (SDIs) are also evaluated across Europe. We find that considerable impacts are present even under low-end climate change, affecting especially biodiversity. Even when the SDIs improve with adaptation, residual impacts of climate change affect all the SDIs, apart from sustainable production. All but one of the adaptation strategies have unintended consequences on one or multiple SDIs, although these differ substantially between strategies, regions and socio-economic scenarios. The exception was the strategy to increase social and human capital. Other strategies that lead to successful adaptation with limited unintended consequences are those aiming at adoption of sustainable behaviours and implementation of sustainable water management. This work stresses the continuing importance of adaptation even under 1.5 °C or 2 °C of global warming. Further, it demonstrates the need for policy-makers to develop holistic adaptation strategies that take account of the synergies and trade-offs between sectoral adaptation strategies, sectors and regions, and are also constrained by scenario context to avoid over-optimistic assessments. © 2019 Elsevier B.V.</t>
  </si>
  <si>
    <t>CLIMSAVE IAP</t>
  </si>
  <si>
    <t>Europe</t>
  </si>
  <si>
    <t>SSP1, SSP3, SSP4, SSP5</t>
  </si>
  <si>
    <t>Does not focus on a specific SDG but compares sustainable development indicator outcomes for different SSPs</t>
  </si>
  <si>
    <t>Nieto J., Carpintero Ó., Miguel L.J., de Blas I.</t>
  </si>
  <si>
    <t>Macroeconomic modelling under energy constraints: Global low carbon transition scenarios</t>
  </si>
  <si>
    <t>Energy Policy</t>
  </si>
  <si>
    <t>10.1016/j.enpol.2019.111090</t>
  </si>
  <si>
    <t>Integrated Assessment Models provide a framework to study sustainability transitions and their economic impacts. Models seldom consider energy constraints, taking supply availability for granted and thus suggesting a mere change in the energy mix from non-renewables to renewables. In order to address these limitations, a macro-economic module within a broader system dynamics model (MEDEAS) has been developed. The model has been run for the whole world from 1995 to 2050 under three different scenarios: Business as Usual (BAU), considering no further transition policies and keeping current trends; Green Growth (GG), undertaking the low-carbon transition according to the Paris Agreement set of policies and with high GDP growth standards; and Post-Growth (PG), testing the sustainability transition under a GDP non-growth/degrowth approach. The results reveal the conflict between economic growth, climate policy and the sustainability of resources. Whereas a BAU approach would not even be an option to achieve climate goals, a GG view would not only face the downsizing of economic output, but neither would it be able to achieve the 2 °C objective. The success of the PG approach in meeting emissions objectives suggests a redirection from economic growth policies to an industrial policy that incorporates efficiency and redistribution. © 2019 Elsevier Ltd</t>
  </si>
  <si>
    <t xml:space="preserve">macro-economic module within a broader system dynamics model </t>
  </si>
  <si>
    <t>MEDEAS</t>
  </si>
  <si>
    <t>Green growth, Post-growth scenarios to meet Paris agreement</t>
  </si>
  <si>
    <t>Obersteiner M., Walsh B., Frank S., Havlík P., Cantele M., Liu J., Palazzo A., Herrero M., Lu Y., Mosnier A., Valin H., Riahi K., Kraxner F., Fritz S., Van Vuuren D.</t>
  </si>
  <si>
    <t>Assessing the land resource–food price nexus of the Sustainable Development Goals</t>
  </si>
  <si>
    <t>Science Advances</t>
  </si>
  <si>
    <t>10.1126/sciadv.1501499</t>
  </si>
  <si>
    <t>The 17 Sustainable Development Goals (SDGs) call for a comprehensive new approach to development rooted in planetary boundaries, equity, and inclusivity. The wide scope of the SDGs will necessitate unprecedented integration of siloed policy portfolios to work at international, regional, and national levels toward multiple goals and mitigate the conflicts that arise from competing resource demands. In this analysis, we adopt a comprehensive modeling approach to understand how coherent policy combinations can manage trade-offs among environmental conservation initiatives and food prices. Our scenario results indicate that SDG strategies constructed around Sustainable Consumption and Production policies can minimize problem-shifting, which has long placed global development and conservation agendas at odds. We conclude that Sustainable Consumption and Production policies (goal 12) are most effective at minimizing trade-offs and argue for their centrality to the formulation of coherent SDG strategies. We also find that alternative socioeconomic futures—mainly, population and economic growth pathways—generate smaller impacts on the eventual achievement of land resource–related SDGs than do resource-use and management policies. We expect that this and future systems analyses will allow policymakers to negotiate trade-offs and exploit synergies as they assemble sustainable development strategies equal in scope to the ambition of the SDGs. © 2016 The Authors.</t>
  </si>
  <si>
    <t>SSP1, SSP2, SSP3, combined with 7 policy clusters related to a set of SDGs (eg policy cluster 1: Energy and climate relates to SDGs 7, 13, and 14)</t>
  </si>
  <si>
    <t>compared different scenario results on a number of sdg related indicators. All related to food</t>
  </si>
  <si>
    <t>Hatfield-Dodds S., Schandl H., Newth D., Obersteiner M., Cai Y., Baynes T., West J., Havlik P.</t>
  </si>
  <si>
    <t>Assessing global resource use and greenhouse emissions to 2050, with ambitious resource efficiency and climate mitigation policies</t>
  </si>
  <si>
    <t>10.1016/j.jclepro.2016.12.170</t>
  </si>
  <si>
    <t>Achieving sustainable development requires the decoupling of natural resource use and environmental pressures from economic growth and improvements in living standards. G7 leaders and others have called for improved resource efficiency, along with inclusive economic growth and deep cuts in global greenhouse emissions. However, the outlooks for and interactions between global natural resource use, resource efficiency, economic growth and greenhouse emissions are not well understood. We use a novel multi-regional modeling framework to develop projections to 2050 under existing trends and three policy scenarios. We find that resource efficiency could provide pro-growth pro-environment policies with global benefits of USD $2.4 trillion in 2050, and ease the politics of shifting towards sustainability. Under existing trends, resource extraction is projected to increase 119% from 2015 to 2050, from 84 to 184 billion tonnes per annum, while greenhouse gas emissions increase 41%, both driven by the value of global economic activity more than doubling. Resource efficiency and greenhouse abatement slow the growth of global resource extraction, so that in 2050 it is up to 28% lower than in existing trends. Resource efficiency reduces greenhouse gas emissions by 15–20% in 2050, with global emissions falling to 63% below 2015 levels when combined with a 2 °C emissions pathway. In contrast to greenhouse abatement, resource efficiency boosts near-term economic growth. These economic gains more than offset the near-term costs of shifting to a 2 °C emissions pathway, resulting in emissions in 2050 well below current levels, slower growth in resource extractions, and faster economic growth. © 2017</t>
  </si>
  <si>
    <t>general equilibrium model GTEM linked to GLOBIOM</t>
  </si>
  <si>
    <t>GTEM + GLOBIOM</t>
  </si>
  <si>
    <t>existing trends, resource efficiency, ambitious climate, resource + ambitious climate</t>
  </si>
  <si>
    <t>Fishman T., Heeren N., Pauliuk S., Berrill P., Tu Q., Wolfram P., Hertwich E.G.</t>
  </si>
  <si>
    <t>A comprehensive set of global scenarios of housing, mobility, and material efficiency for material cycles and energy systems modeling</t>
  </si>
  <si>
    <t>Journal of Industrial Ecology</t>
  </si>
  <si>
    <t>10.1111/jiec.13122</t>
  </si>
  <si>
    <t>Scenario-based assessments are a useful tool to explore unknown futures and inform decision makers and the public of the consequences of different courses of action. Scenario developments in industrial ecology have focused on disparate components of the socioeconomic metabolism and case studies, and few efforts of comprehensive and cumulative scenario formulation are documented. Many important, empirically derived relationships between material cycles, end-use services, and energy use are relevant to global scenario modeling efforts, for example, of integrated assessment models (IAMs), which do not routinely describe material cycles or the life-cycle impacts of various technology shifts. These inconsistent depictions of material cycles and their environmental impacts hinder the assessment of sustainable development strategies such as demand-side sufficiency, material efficiency, and energy efficiency. We developed three highly detailed scenarios covering 20 global regions to 2060 for the service provisioning of dwelling area and personal transport grounded in salient building and vehicle operation parameters. Our scenarios are based on, and interface with, the Low Energy Demand (LED) and Shared Socioeconomic Pathways (SSP1 and SSP2) narratives. The results comprise scenario-, region-, and period-specific narratives and corresponding parameter values, including per-capita floor space and vehicle stocks, building and vehicle archetype mixes, passenger-km, vehicle-km, vehicle occupancy rates, and implementation potentials of nine material efficiency strategies. The explicit storyline extension approach presented here is an alternative to the aggregate GDP-driven or historical trend extrapolations of service or energy demands. We describe the scenario formulation processes, resulting parameters, their applications, and offer an outlook for prospective sustainability models. This article met the requirements for a Gold-Gold JIE data openness badge described at http://jie.click/badges. © 2021 The Authors. Journal of Industrial Ecology published by Wiley Periodicals LLC on behalf of Yale University</t>
  </si>
  <si>
    <t>Resource Efficiency and Climate Change framework (combination of IAM and dynamic stock modelling)</t>
  </si>
  <si>
    <t>RECC</t>
  </si>
  <si>
    <t>SSP1, SSP2, LED</t>
  </si>
  <si>
    <t>Gota S., Huizenga C., Peet K., Medimorec N., Bakker S.</t>
  </si>
  <si>
    <t>Decarbonising transport to achieve Paris Agreement targets</t>
  </si>
  <si>
    <t>Energy Efficiency</t>
  </si>
  <si>
    <t>10.1007/s12053-018-9671-3</t>
  </si>
  <si>
    <t>Many global transport sector decarbonisation studies assert that it is difficult for the transport sector to decarbonise and to contribute its proportional share to the ambitious climate targets set by the Paris Agreement. We challenge this argument by establishing that deep decarbonisation is possible in the transport sector, through original research that is anchored in a global meta-analysis of long-term transport sector emission pathways from over 500 bottom-up modelling estimates from 81 countries, rather than relying on aggregated regional data and modelling efforts. First, we translate the aspirational 1.5-degree Celsius (1.5DS) target to an indicative 2050 transport sector emission target of 2 GtCO 2 , based on proportional downscaling of existing economy-wide 2DS studies to a transport-specific 1.5DS target. We then compare this with mitigation potential derived from the aggregation of bottom-up estimates for business-as-usual growth and low-carbon scenarios from individual country studies, which we aggregate at national and global levels. This analysis suggests that in the absence of additional action, transport sector emissions could outpace earlier projections and thus become a major roadblock to avoiding dangerous climate change. Yet, if countries collectively maximise efforts to implement comprehensive low-carbon measures, the sector could achieve reductions approaching a 1.5-degree scenario. Realising the full mitigation potential of transport will require balanced implementation of low-carbon mitigation policies that avoid (or reduce) the need for transport trips; promote a shift toward more efficient travel modes; and improve performance of vehicles and fuels. The chances that such a comprehensive approach is taken will increase if countries, cities and companies establish medium- to long-term commitments to transport decarbonisation and accelerate short-term implementation of market-ready low-carbon transport measures. Setting more ambitious low-carbon transport target with mid-term implementation milestones, and closely integrating these plans with sustainable development objectives, can help to spur mitigation action consistent with a 1.5DS target. To conclude, we discuss potential limitations of a transport sector-specific analysis of emission pathways, and we offer recommendations for further refining pathways for the transport sector to realise Paris Agreement targets. © 2018, Springer Science+Business Media B.V., part of Springer Nature.</t>
  </si>
  <si>
    <t>Model comparison</t>
  </si>
  <si>
    <t>1.5C scenarios translate to carbon budget for transport</t>
  </si>
  <si>
    <t>Davis K.F., Gephart J.A., Emery K.A., Leach A.M., Galloway J.N., D'Odorico P.</t>
  </si>
  <si>
    <t>Meeting future food demand with current agricultural resources</t>
  </si>
  <si>
    <t>10.1016/j.gloenvcha.2016.05.004</t>
  </si>
  <si>
    <t>Meeting the food needs of the growing and increasingly affluent human population with the planet's limited resources is a major challenge of our time. Seen as the preferred approach to global food security issues, 'sustainable intensification' is the enhancement of crop yields while minimizing environmental impacts and preserving the ability of future generations to use the land. It is still unclear to what extent sustainable intensification would allow humanity to meet its demand for food commodities. Here we use the footprints for water, nitrogen, carbon and land to quantitatively evaluate resource demands and greenhouse gas (GHG) emissions of future agriculture and investigate whether an increase in these environmental burdens of food production can be avoided under a variety of dietary scenarios. We calculate average footprints of the current diet and find that animal products account for 43-87% of an individual's environmental burden - compared to 18% of caloric intake and 39% of protein intake. Interestingly, we find that projected improvements in production efficiency would be insufficient to meet future food demand without also increasing the total environmental burden of food production. Transitioning to less impactful diets would in many cases allow production efficiency to keep pace with growth in human demand while minimizing the food system's environmental burden. This study provides a useful approach for evaluating the attainability of sustainable targets and for better integrating food security and environmental impacts. © 2016 Elsevier Ltd.</t>
  </si>
  <si>
    <t>Linear regressions based on FAOstat data</t>
  </si>
  <si>
    <t>n.a.</t>
  </si>
  <si>
    <t>GDP based, mediterranean, pescetarian, and vegetarian average diet scenarios</t>
  </si>
  <si>
    <t xml:space="preserve">Linear regressions to calculate Nitrogen, water, and landuse, as well as CO2 emissions for a number of different diets </t>
  </si>
  <si>
    <t>Bhowmik A.K., McCaffrey M.S., Ruskey A.M., Frischmann C., Gaffney O.</t>
  </si>
  <si>
    <t>Powers of 10: Seeking 'sweet spots' for rapid climate and sustainability actions between individual and global scales</t>
  </si>
  <si>
    <t>10.1088/1748-9326/ab9ed0</t>
  </si>
  <si>
    <t>Achieving the goals of the Paris Agreement and related sustainability initiatives will require halving of global greenhouse gas emissions each decade from now on through to 2050, when net zero emissions should be achieved. To reach such significant reductions requires a rapid and strategic scaling of existing and emerging technologies and practices, coupled with economic and social transformations and novel governance solutions. Here we present a new 'Powers of 10' (P10) logarithmic framework and demonstrate its potential as a practical tool for decision makers and change agents at multiple scales to inform and catalyze engagement and actions, complementing and adding nuance to existing frameworks. P10 assists in identifying the suitable cohorts and cohort ranges for rapidly deploying climate and sustainability actions between a single individual and the globally projected ? 10 billion persons by 2050. Applying a robust dataset of climate solutions from Project Drawdown's Plausible scenario that could cumulatively reduce greenhouse gas emissions by 1051 gigatons (Gt) against a reference scenario (2190 Gt) between 2020 and 2050, we seek to identify a 'sweet spot' where these climate and sustainability actions are suitably scaled. We suggest that prioritizing the analyzed climate actions between community and urban scales, where global and local converge, can help catalyze and enhance individual, household and local practices, and support national and international policies and finances for rapid sustainability transformations. © 2020 The Author(s). Published by IOP Publishing Ltd.</t>
  </si>
  <si>
    <t>AMPERE</t>
  </si>
  <si>
    <t>Focuses on climate action but with a wide variety of sustainable methods to be implemented at various scales (including education, reducing food waste, sustainable land management etc) so touches upon many other sdgs</t>
  </si>
  <si>
    <t>Tokimatsu K., Ii R., Yamaguchi R., Sato M., Yasuoka R., Nishio M., Ueta K.</t>
  </si>
  <si>
    <t>Measuring future paths of alternative sustainability indicators: An assessment of IPCC SRES scenarios</t>
  </si>
  <si>
    <t>International Journal of Sustainable Development and World Ecology</t>
  </si>
  <si>
    <t>10.1080/13504509.2013.791346</t>
  </si>
  <si>
    <t>This study measures various indicators for sustainability in this century for four scenarios of SRES (Special Report on Emissions Scenarios) published by the Intergovernmental Panel on Climate Change (IPCC) to provide a comparable assessment of the scenarios. We assessed the scenarios using a model of Ramsey-type mainframe with cost models for fuel and non-fuel mineral resources, biomass and foods, and an environmental externality. The existing studies have not assessed these SRES scenarios for sustainability, but only for climate change and its policy under the scenarios using CO2 emissions and shadow prices as indicators. The significant contributions of this paper are an assessment of the scenarios using the measured future paths of various sustainability indicators and revealing that the SRES-B1 scenario is the most favorable from a sustainability perspective. The findings of this study contribute to further empirical analysis of the economics of sustainability and climate policy assessments. © 2013 Taylor &amp;amp; Francis.</t>
  </si>
  <si>
    <t>CBA</t>
  </si>
  <si>
    <t>RICE</t>
  </si>
  <si>
    <t>4 SRES scenarios</t>
  </si>
  <si>
    <t>Compares 4 IPCC-SRES scenarios on a number of sustainability indicators</t>
  </si>
  <si>
    <t>Steckel J.C., Brecha R.J., Jakob M., Strefler J., Luderer G.</t>
  </si>
  <si>
    <t>Development without energy? Assessing future scenarios of energy consumption in developing countries</t>
  </si>
  <si>
    <t>Ecological Economics</t>
  </si>
  <si>
    <t>10.1016/j.ecolecon.2013.02.006</t>
  </si>
  <si>
    <t>We analyze the relationship between economic development and energy consumption in the context of greenhouse gas mitigation. The main contribution of this work is to compare estimates of energy thresholds in the form of minimum energy requirements to reach high levels of development with output projections of per capita final energy supply from a group of integrated assessment models (IAMs). Scenarios project that reductions of carbon emissions in developing countries will be achieved not only by means of decreasing the carbon intensity, but also by making a significant break with the historically observed relationship between energy use and economic growth. We discuss the feasibility of achieving, on time scales acceptable for developing countries, both decarbonization and the needed structural changes or efficiency improvements, concluding that the decreases in energy consumption implied in numerous mitigation scenarios are unlikely to be achieved without endangering sustainable development objectives. To underscore the importance of basic energy needs also in the future, the role of infrastructure is highlighted, using steel and cement as examples. © 2013 Elsevier B.V.</t>
  </si>
  <si>
    <t>various, mainly Remind-r</t>
  </si>
  <si>
    <t>GHG reduction scenarios + BAU</t>
  </si>
  <si>
    <t>Compares energy intensity and development</t>
  </si>
  <si>
    <t>Parkinson S., Krey V., Huppmann D., Kahil T., McCollum D., Fricko O., Byers E., Gidden M.J., Mayor B., Khan Z., Raptis C., Rao N.D., Johnson N., Wada Y., Djilali N., Riahi K.</t>
  </si>
  <si>
    <t>Balancing clean water-climate change mitigation trade-offs</t>
  </si>
  <si>
    <t>10.1088/1748-9326/aaf2a3</t>
  </si>
  <si>
    <t>Energy systems support technical solutions fulfilling the United Nations' Sustainable Development Goal for clean water and sanitation (SDG6), with implications for future energy demands and greenhouse gas emissions. The energy sector is also a large consumer of water, making water efficiency targets ingrained in SDG6 important constraints for long-term energy planning. Here, we apply a global integrated assessment model to quantify the cost and characteristics of infrastructure pathways balancing SDG6 targets for water access, scarcity, treatment and efficiency with long-term energy transformations limiting climate warming to 1.5 °C. Under a mid-range human development scenario, we find that approximately 1 trillion USD2010 per year is required to close water infrastructure gaps and operate water systems consistent with achieving SDG6 goals by 2030. Adding a 1.5 °C climate policy constraint increases these costs by up to 8%. In the reverse direction, when the SDG6 targets are added on top of the 1.5 °C policy constraint, the cost to transform and operate energy systems increases 2%-9% relative to a baseline 1.5 °C scenario that does not achieve the SDG6 targets by 2030. Cost increases in the SDG6 pathways are due to expanded use of energy-intensive water treatment and costs associated with water conservation measures in power generation, municipal, manufacturing and agricultural sectors. Combined global spending (capital and operational expenditures) to 2030 on water, energy and land systems increases 92%-125% in the integrated SDG6-1.5 °C scenarios relative to a baseline 'no policy' scenario. Evaluation of the multi-sectoral policies underscores the importance of water conservation and integrated water-energy planning for avoiding costs from interacting water, energy and climate goals. © 2019 The Author(s). Published by IOP Publishing Ltd.</t>
  </si>
  <si>
    <t>MESSA-GEix-GLOBIOM</t>
  </si>
  <si>
    <t>combination of 4 water management levels with 4 RCPs (2.6, 4.5, 6, 8.5)</t>
  </si>
  <si>
    <t>mainly focussed on SDG6 targets but within a 1.5 degree scenario</t>
  </si>
  <si>
    <t>Jägermeyr J., Gerten D., Schaphoff S., Heinke J., Lucht W., Rockström J.</t>
  </si>
  <si>
    <t>Integrated crop water management might sustainably halve the global food gap</t>
  </si>
  <si>
    <t>10.1088/1748-9326/11/2/025002</t>
  </si>
  <si>
    <t>As planetary boundaries are rapidly being approached, humanity has little room for additional expansion and conventional intensification of agriculture, while a growing world population further spreads the food gap. Ample evidence exists that improved on-farm water management can close water-related yield gaps to a considerable degree, but its global significance remains unclear. In this modeling study we investigate systematically to what extent integrated crop water management might contribute to closing the global food gap, constrained by the assumption that pressure on water resources and land does not increase. Using a process-based bio-/agrosphere model, we simulate the yield-increasing potential of elevated irrigation water productivity (including irrigation expansion with thus saved water) and optimized use of in situ precipitation water (alleviated soil evaporation, enhanced infiltration, water harvesting for supplemental irrigation) under current and projected future climate (from 20 climate models, with and without beneficial CO2 effects). Results show that irrigation efficiency improvements can save substantial amounts of water in many river basins (globally 48% of non-productive water consumption in an 'ambitious' scenario), and if rerouted to irrigate neighboring rainfed systems, can boost kcal production significantly (26% global increase). Low-tech solutions for small-scale farmers on water-limited croplands show the potential to increase rainfed yields to a similar extent. In combination, the ambitious yet achievable integrated water management strategies explored in this study could increase global production by 41% and close the water-related yield gap by 62%. Unabated climate change will have adverse effects on crop yields in many regions, but improvements in water management as analyzed here can buffer such effects to a significant degree. © 2016 IOP Publishing Ltd.</t>
  </si>
  <si>
    <t>LPJml</t>
  </si>
  <si>
    <t>RCPs to model climate impacts</t>
  </si>
  <si>
    <t>Looks at effects of water management on crops under different climate change scenarios</t>
  </si>
  <si>
    <t>Ribas A., Lucena A.F.P., Schaeffer R.</t>
  </si>
  <si>
    <t>Bridging the energy divide and securing higher collective well-being in a climate-constrained world</t>
  </si>
  <si>
    <t>10.1016/j.enpol.2017.06.017</t>
  </si>
  <si>
    <t>Despite the impressive gains in available energy over the last 200 years, the associated benefits remain unevenly distributed. Bridging this divide only adds to the already daunting challenge of securing climate stabilization. In fact, efforts towards the former are more likely to conflict with the latter. To be able to address this dilemma, the relationship between energy consumption and human well-being, beyond its economic dimension, needs to be better understood. This paper aims to contribute to the emerging knowledge base, by examining this relationship using a proxy for human well-being that also considers its environmental and social dimensions. The ultimate goal of this paper is to investigate the potential incompatibility between efforts towards the achievement of higher collective well-being and those associated with climate stabilization. To this end, it provides estimates of the additional energy needed and its associated carbon emissions under different climate scenarios, and compares them with existing carbon budgets. Results indicate that even if new climate policies were adopted, emissions associated with higher well-being in all regions where improvements are needed could still reach up to one and a half times estimated 2 °C budgets, and even more so for lower temperature increase targets. © 2017 Elsevier Ltd</t>
  </si>
  <si>
    <t>IAM and Inclusive Wealth Indicator projections</t>
  </si>
  <si>
    <t>immediate action -450 ppm and immediate action -500 ppm</t>
  </si>
  <si>
    <t>Looks at well-being achieved for different climate scenarios using the inclusive wealth index. Argues that trade-offs exist between climate action and  sufficient energy access to achieve high well-being</t>
  </si>
  <si>
    <t>Sugiawan Y., Kurniawan R., Managi S.</t>
  </si>
  <si>
    <t>Are carbon dioxide emission reductions compatible with sustainable well-being?</t>
  </si>
  <si>
    <t>Applied Energy</t>
  </si>
  <si>
    <t>10.1016/j.apenergy.2019.03.113</t>
  </si>
  <si>
    <t>Efforts to reduce carbon dioxide (CO2) emissions remain elusive due to the strong correlation with economic development. The progress of economic development therefore needs to be assessed by considering the harmful effects of CO2 emissions as a loss of intergenerational well-being. This has been the motivation behind the development of the inclusive wealth (IW) index, which is proposed as a viable alternative to the conventional gross domestic product for tracking the progress towards the well-being of a nation. By using nonparametric machine learning methods, this study aims to explore the impact of CO2 emission reduction on well-being under the IW framework via three different energy pathways, namely, the supply, mix and efficiency pathways, involving 105 countries from 1992 to 2014. Results showed that the lowest growth in global CO2 emissions was projected by the efficiency scenario, which forecasted an increase by 2040 of 15.12% relative to the 2014 level. However, this scenario might lead to a potential loss in future well-being by up to 0.3%, compared to the two other scenarios. These findings suggest that the commitment to CO2 emission reduction needs to be evaluated cautiously by considering its impact on intergenerational well-being, particularly for developing economies. In contrast, high-income economies were encouraged to set up a more ambitious target of CO2 emission reduction since doing so would also lead to a potential increase of their intergenerational well-being. This study verifies a robust link between sustainable development and CO2 emission mitigation scenarios, which is essential for promoting future climate actions. © 2019 Elsevier Ltd</t>
  </si>
  <si>
    <t>decision tree machine learning model</t>
  </si>
  <si>
    <t>efficiency, supply, and mix pathways, from the GEA</t>
  </si>
  <si>
    <t>This paper also uses the IWI (inclusive wealth indicator) but draws very strange conclusions from the data. Demonstrates less trade-offs between CO2 reductions and well-being (in line with the idea that well-being increase levels off at higher levels of energy use, see Nieto e al)</t>
  </si>
  <si>
    <t>Leimbach M., Giannousakis A.</t>
  </si>
  <si>
    <t>Burden sharing of climate change mitigation: global and regional challenges under shared socio-economic pathways</t>
  </si>
  <si>
    <t>10.1007/s10584-019-02469-8</t>
  </si>
  <si>
    <t>We analyze the burden sharing of climate stabilization under socio-economic scenario uncertainty and for various burden-sharing regimes. For this purpose, we quantify mitigation efforts in terms of emission reductions and mitigation costs for a number of major world regions, considering scenarios with and without climate finance. The influence of socio-economic drivers on the burden sharing is crucial, but it has not yet been studied in the context of the most recent scenario framework—the shared socio-economic pathway scenarios (SSPs). Here, we show that sustainable development as represented by the SSP1 scenario reduces the challenges of burden sharing and makes it easier to achieve equitable climate policies. In contrast, in a scenario with fossil-fueled development (SSP5), the risk of political infeasibility—measured by the variation of mitigation costs across regions and the amount of implied international transfers—increases with most burden-sharing regimes. © 2019, Springer Nature B.V.</t>
  </si>
  <si>
    <t>Remind</t>
  </si>
  <si>
    <t>SSP1, SSP2, SSP 5 with and without climate policy (rcp 2.6)</t>
  </si>
  <si>
    <t xml:space="preserve">hardly a sustainable development scenario study but does look into different ways of burden sharing. Indicates that SSP1 reduces some of these challenges </t>
  </si>
  <si>
    <t>Dilekli N., Cazcarro I.</t>
  </si>
  <si>
    <t>Testing the SDG targets on water and sanitation using the world trade model with a waste, wastewater, and recycling framework</t>
  </si>
  <si>
    <t>10.1016/j.ecolecon.2019.106376</t>
  </si>
  <si>
    <t>In this article, we employ an extended world trade model and rectangular choice of technology (WTM/RCOT) framework, which minimizes global factor costs subject to satisfying final demand and respecting region-specific factor constraints, to calculate the economic costs of achieving the United Nations Sustainable Development Goals (SDGs) for water and sanitation. We estimate how achieving these goals will affect factor use, trade balances, scarcity rents, and production in 19 regions of the world, drawing on an expanded database developed from the GTAP9 database, the developed model involves 64 technology columns and 74 rows of factors of production. On a theoretical level, this model contributes to the existing literature on the topic by using endogenous cost estimates that consider shifts in production and factor scarcity rents and by considering recycling and wastes within an input-output model, in which wastes can be modelled as input resources as well as waste outputs. We find that the additional factor costs of meeting the water and sanitation targets of the SDGs exceed US$100 billion annually, with a total cost of US$3.3 trillion from 2015 to 2030. These figures are similar to other recent works on the subject despite methodological differences. It also suggests that the worldwide SDG targets can be achieved with moderate costs relative to the total global GDP, especially in comparison to the high estimated cost of inaction. Predictably, in areas working toward water and sanitation SDGs (areas such as Sub-Saharan Africa, regions in South Asia, etc.), factor use costs increase, but not commensurately with the growth of coverage—some regions, such as areas of South America, notably have higher factor use costs along in proportion to the coverage. Indeed, Sub-Saharan Africa, which needs the highest increase in coverage, will not likely have as large increases in factor uses and would barely get scarcity rents. In general, regions with higher SDG targets will require further trade, especially additional imports of inputs such as chemicals and energy products. This trade will increase factor earnings in factor rich regions such as the European Union, Japan, and Korea. © 2019 Elsevier B.V.</t>
  </si>
  <si>
    <t>watershed treatment model + rectangular choice-of-technology</t>
  </si>
  <si>
    <t xml:space="preserve">Millenium Goal scenario, historical projections </t>
  </si>
  <si>
    <t>Mainly SDG 6, also looks at investment costs of achieving said sdg</t>
  </si>
  <si>
    <t>Fujimori S., Hasegawa T., Rogelj J., Su X., Havlik P., Krey V., Takahashi K., Riahi K.</t>
  </si>
  <si>
    <t>Inclusive climate change mitigation and food security policy under 1.5?C climate goal</t>
  </si>
  <si>
    <t>10.1088/1748-9326/aad0f7</t>
  </si>
  <si>
    <t>Climate change mitigation to limit warming to 1.5?C or well below 2?C, as suggested by the Paris Agreement, can rely on large-scale deployment of land-related measures (e.g. afforestation, or bioenergy production). This can increase food prices, and hence raises food security concerns. Here we show how an inclusive policy design can avoid these adverse side-effects. Food-security support through international aid, bioenergy tax, or domestic reallocation of income can shield impoverished and vulnerable people from the additional risk of hunger that would be caused by the economic effects of policies narrowly focussing on climate objectives only. In the absence of such support, 35% more people might be at risk of hunger by 2050 (i.e. 84 million additional people) in a 2?C-consistent scenario. The additional global welfare changes due to inclusive climate policies are small (0.1%) compared to the total climate mitigation cost (3.7% welfare loss), and the financial costs of international aid amount to about half a percent of high-income countries' GDP. This implies that climate policy should treat this issue carefully. Although there are challenges to implement food policies, options exist to avoid the food security concerns often linked to climate mitigation. © 2018 The Author(s). Published by IOP Publishing Ltd</t>
  </si>
  <si>
    <t>AIM</t>
  </si>
  <si>
    <t>SSP1, SSP2, SSP3, combined with climate policy</t>
  </si>
  <si>
    <t xml:space="preserve">looks at the interplay between climate mitigation measures and food security </t>
  </si>
  <si>
    <t>Philippidis G., Shutes L., M'Barek R., Ronzon T., Tabeau A., van Meijl H.</t>
  </si>
  <si>
    <t>Snakes and ladders: World development pathways’ synergies and trade-offs through the lens of the Sustainable Development Goals</t>
  </si>
  <si>
    <t>10.1016/j.jclepro.2020.122147</t>
  </si>
  <si>
    <t>This paper takes three global visions of world development to 2050 and quantifies their implications for sustainable progress employing the metrics of the Sustainable Development Goals (SDGs). The SDG outcomes are structured through the interconnectivities of the three ‘wedding cake’ layers of ‘economy’, ‘society’ and ‘biosphere’, as posited by the Stockholm Resilience Centre. The key policy contribution is to quantify the resulting SDG synergies and trade-offs, whilst also decomposing and calculating the part-worth of the market drivers which contribute to these outcomes. The paper employs a global economic simulation model that combines rational market behaviour with environmental constraints (MAGNET) and is further extended with an SDG metrics module. A ‘non-sustainable’ world reveals trade-offs between economy and biosphere SDGs, with population growth of particular concern to a safe planetary operating space in the world's poorest regions. Sustainable visions could reduce natural resource pressures and emissions and meet energy requirements at potentially limited economic cost. Notwithstanding, these futures do not address income inequalities and potentially increase food security concerns for the most vulnerable members of society. Consequently, developed region led international cooperation and in-kind income transfers to developing countries, constitutes a necessary prerequisite to help remedy the SDG trade-offs exhibited within the more sustainable global pathways. © 2020 The Authors</t>
  </si>
  <si>
    <t>CGE</t>
  </si>
  <si>
    <t>MAGNET</t>
  </si>
  <si>
    <t>sustainable, non sustainable (nothing on inequalities/ development)</t>
  </si>
  <si>
    <t>looks great, and super relevant. They don't have a clear mention of which SDGs they focus on quantitatively. References to almost all SDGs are peppererd around the paper</t>
  </si>
  <si>
    <t>Moyer J.D., Bohl D.K.</t>
  </si>
  <si>
    <t>Alternative pathways to human development: Assessing trade-offs and synergies in achieving the Sustainable Development Goals</t>
  </si>
  <si>
    <t>10.1016/j.futures.2018.10.007</t>
  </si>
  <si>
    <t>How achievable are the Sustainable Development Goals (SDGs) across different policy pathways? In this paper we model three alternative policy pathways for achieving SDG targets: technology, lifestyle change, and decentralized governance. We use countries that historically have developed rapidly to scale alternative pathways in an integrated assessment platform and explore the achievability of nine human development related SDGs to 2050. We find that combining all interventions leads to 63 percent of SDG target values achieved by 2030 and 89 percent by 2050, falling short of full achievement. The global technology pathway is the most successful at improving human development while the reduced consumption pathway is least successful. Achievement in lower secondary education, sanitation, and electricity lag behind other indicators across each of these scenarios. We also show that the geographic level of analysis matters significantly in assessing SDG achievement: assessed via global population, many SDGs appear achievable, but assessed at the country level, many small poor countries do not achieve targets in any scenario. This suggests that these most vulnerable countries (MVCs) should be the focus of a global effort to sustainably improve human development. © 2018 Elsevier Ltd</t>
  </si>
  <si>
    <t>IAM?</t>
  </si>
  <si>
    <t>IFs</t>
  </si>
  <si>
    <t>technology, consumption change, decentralized solutions pathways</t>
  </si>
  <si>
    <t>super relevant. Focuses on human development SDG targets to develop three narratives. Builds on Roads to Rio+</t>
  </si>
  <si>
    <t>Soergel B., Kriegler E., Weindl I., Rauner S., Dirnaichner A., Ruhe C., Hofmann M., Bauer N., Bertram C., Bodirsky B.L., Leimbach M., Leininger J., Levesque A., Luderer G., Pehl M., Wingens C., Baumstark L., Beier F., Dietrich J.P., Humpenöder F., von Jeetze P., Klein D., Koch J., Pietzcker R., Strefler J., Lotze-Campen H., Popp A.</t>
  </si>
  <si>
    <t>A sustainable development pathway for climate action within the UN 2030 Agenda</t>
  </si>
  <si>
    <t>10.1038/s41558-021-01098-3</t>
  </si>
  <si>
    <t>Ambitious climate policies, as well as economic development, education, technological progress and less resource-intensive lifestyles, are crucial elements for progress towards the UN Sustainable Development Goals (SDGs). However, using an integrated modelling framework covering 56 indicators or proxies across all 17 SDGs, we show that they are insufficient to reach the targets. An additional sustainable development package, including international climate finance, progressive redistribution of carbon pricing revenues, sufficient and healthy nutrition and improved access to modern energy, enables a more comprehensive sustainable development pathway. We quantify climate and SDG outcomes, showing that these interventions substantially boost progress towards many aspects of the UN Agenda 2030 and simultaneously facilitate reaching ambitious climate targets. Nonetheless, several important gaps remain; for example, with respect to the eradication of extreme poverty (180 million people remaining in 2030). These gaps can be closed by 2050 for many SDGs while also respecting the 1.5 °C target and several other planetary boundaries. © 2021, The Author(s), under exclusive licence to Springer Nature Limited.</t>
  </si>
  <si>
    <t>REMIND magpie</t>
  </si>
  <si>
    <t>SDP, compared with SSP1 and SSP2</t>
  </si>
  <si>
    <t>Conceptualizes SDP by deviating from the SSPs in discrete steps. The steps are loose thematic bundles of SDG interventions that incrementally define the path from SSP2 to the SDP via SSP1, and include climate policy pathways (NDC, 1.5C...). A target space comprising five thematic indicator clusters is defined, and is used to project SDG progress under the SDP and intermediate pathways.</t>
  </si>
  <si>
    <t>van Vuuren D.P., Kok M., Lucas P.L., Prins A.G., Alkemade R., van den Berg M., Bouwman L., van der Esch S., Jeuken M., Kram T., Stehfest E.</t>
  </si>
  <si>
    <t>Pathways to achieve a set of ambitious global sustainability objectives by 2050: Explorations using the IMAGE integrated assessment model</t>
  </si>
  <si>
    <t>10.1016/j.techfore.2015.03.005</t>
  </si>
  <si>
    <t>In 2012, governments worldwide renewed their commitments to a more sustainable development that would eradicate poverty, halt climate change and conserve ecosystems, and initiated a process to create a long-term vision by formulating Sustainable Development Goals (SDGs). Although progress in achieving a more sustainable development has been made in some areas, overall, actions have not been able to bend the trend in critical areas (including those related to the so-called food-water-energy nexus). Here, we analyze how different combinations of technological measures and behavioral changes could contribute to achieving a set of sustainability objectives, taking into account the interlinkages between them. The objectives include eradicating hunger, providing universal access to modern energy, preventing dangerous climate change, conserving biodiversity and controlling air pollution. The analysis identifies different pathways that achieve these objectives simultaneously, but they all require substantial transformations in the energy and food systems, that go far beyond historic progress and currently formulated policies. The analysis also shows synergies and trade-offs between achieving the different objectives, concluding that achieving them requires a comprehensive approach. The scenario analysis does not point at a fundamental trade-off between the objectives related to poverty eradication and those related to environmental sustainability. The different pathways of achieving the set of long-term objectives and their implications for short-term action can contribute to building a comprehensive strategy to meet the SDGs by proposing near-term actions. © 2015 Elsevier Inc.</t>
  </si>
  <si>
    <t>Global technology, decentralized solutions, consumption change</t>
  </si>
  <si>
    <t>Explores three different pathways to reach a common set of sustainable development goals.</t>
  </si>
  <si>
    <t>Luan Y., Fischer G., Wada Y., Sun L., Shi P.</t>
  </si>
  <si>
    <t>Quantifying the impact of diet quality on hunger and undernutrition</t>
  </si>
  <si>
    <t>10.1016/j.jclepro.2018.09.064</t>
  </si>
  <si>
    <t>Food and nutrition security has been a persistent major challenge to human societies and this challenge continues into the 21st century, especially taking into consideration the targets set by the UN Sustainable Development Goals, which call for eradicating hunger (goal 2), ending poverty (goal 1), sustainably managing and using natural resources and ecosystems (goal 15), and combating climate change (goal 13). The way food is consumed and produced affects the human well-being as well as the environment. Avoiding food losses and adopting a balanced healthy diet is also an important step towards sustainability. Promoting dietary standards and monitoring their adoption is a potentially important policy tool for mitigating environmental impacts of food production as well as monitoring food security and nutrition. There is relatively little research to measure nutritional adequacy of food intake according to dietary standards, and to explore the relationship with health outcomes. In this study we choose the well-established WHO global-level dietary recommendations as a reference to quantify nutritional adequacy by developing an energy and macronutrient intake index (ENI), and to assess its relation to indicators of hunger and undernutrition. We find strong negative association between nutritional adequacy of dietary intake and prevalence of undernutrition at national level, and we illustrate that ENI could be an effective tool to inform national food security strategies. Under different future socioeconomic development scenarios, almost all sub-Saharan African countries achieve an adequate per capita energy intake level but their nutritional status varies with many countries deviating from recommended levels because of the unbalanced development of macronutrient intake levels; more improvement exists in fat and energy intake levels and less agreement in fruit-vegetable and animal protein intake levels. Scenario application proves that the relationship between ENI and undernutrition could readily be applied in future scenarios generated by integrated assessment models to provide insights into the impacts of various climate change scenarios, socioeconomic development pathways and alternative global trade policies on global hunger and undernutrition status. © 2018 Elsevier Ltd</t>
  </si>
  <si>
    <t>multi</t>
  </si>
  <si>
    <t>MPACTmalnutrition</t>
  </si>
  <si>
    <t>SSA</t>
  </si>
  <si>
    <t>caloric consumption projections including animal/ plant source over different SSP assumptions (+ WASH access, road density, urbanization level, geography and income differences), and impact on undernourishment targets</t>
  </si>
  <si>
    <t>connects recommended dietary intake with undernutrition and stunting prevention health targets, and income levels. Contains many relevant indicators, and develops a new one as well</t>
  </si>
  <si>
    <t>Byers E., Gidden M., Leclere D., Balkovic J., Burek P., Ebi K., Greve P., Grey D., Havlik P., Hillers A., Johnson N., Kahil T., Krey V., Langan S., Nakicenovic N., Novak R., Obersteiner M., Pachauri S., Palazzo A., Parkinson S., Rao N.D., Rogelj J., Satoh Y., Wada Y., Willaarts B., Riahi K.</t>
  </si>
  <si>
    <t>Global exposure and vulnerability to multi-sector development and climate change hotspots</t>
  </si>
  <si>
    <t>10.1088/1748-9326/aabf45</t>
  </si>
  <si>
    <t>Understanding the interplay between multiple climate change risks and socioeconomic development is increasingly required to inform effective actions to manage these risks and pursue sustainable development. We calculate a set of 14 impact indicators at different levels of global mean temperature (GMT) change and socioeconomic development covering water, energy and land sectors from an ensemble of global climate, integrated assessment and impact models. The analysis includes changes in drought intensity and water stress index, cooling demand change and heat event exposure, habitat degradation and crop yield, amongst others. To investigate exposure to multi-sector climate impacts, these are combined with gridded socioeconomic projections of population and those 'vulnerable to poverty' from three Shared Socioeconomic Pathways (SSP) (income &lt;$10/day, currently 4.2 billion people). We show that global exposure to multi-sector risks approximately doubles between 1.5 °C and 2 °C GMT change, doubles again with 3 °C GMT change and is ?6x between the best and worst cases (SSP1/1.5 °C vs SSP3/3 °C, 0.8-4.7bi). For populations vulnerable to poverty, the exposure is an order of magnitude greater (8-32x) in the high poverty and inequality scenarios (SSP3) compared to sustainable socioeconomic development (SSP1). Whilst 85%-95% of global exposure falls to Asian and African regions, they have 91%-98% of the exposed and vulnerable population (depending on SSP/GMT combination), approximately half of which in South Asia. In higher warming scenarios, African regions have growing proportion of the global exposed and vulnerable population, ranging from 7%-17% at 1.5 °C, doubling to 14%-30% at 2 °C and again to 27%-51% at 3 °C. Finally, beyond 2 °C and at higher risk thresholds, the world's poorest are disproportionately impacted, particularly in cases (SSP3) of high inequality in Africa and southern Asia. Sustainable development that reduces poverty, mitigates emissions and meets targets in the water, energy and land sectors has the potential for order-of-magnitude scale reductions in multi-sector climate risk for the most vulnerable. © 2018 The Author(s). Published by IOP Publishing Ltd.</t>
  </si>
  <si>
    <t>hotspot analysis to identify grid cell/ population vulnerable to identified set of climate impact indicators</t>
  </si>
  <si>
    <t>ISIMIP based?</t>
  </si>
  <si>
    <t>SSPs</t>
  </si>
  <si>
    <t>climate impacts on water (supply) availability, energy demand and access, food and habitat degradation (land-use/ biodiversity), under different SSP assumptions</t>
  </si>
  <si>
    <t>Hinz R., Sulser T.B., Huefner R., Mason-D’Croz D., Dunston S., Nautiyal S., Ringler C., Schuengel J., Tikhile P., Wimmer F., Schaldach R.</t>
  </si>
  <si>
    <t>Agricultural Development and Land Use Change in India: A Scenario Analysis of Trade-Offs Between UN Sustainable Development Goals (SDGs)</t>
  </si>
  <si>
    <t>10.1029/2019EF001287</t>
  </si>
  <si>
    <t>India has the second largest population in the world and is characterized by a broad diversity in climate, topography, flora, fauna, land use, and socioeconomic conditions. To help ensure food security in the future, agricultural systems will have to respond to global change drivers such as population growth, changing dietary habits, and climate change. However, alterations of how food is produced in the future may conflict with other UN Sustainable Development Goals (SDGs), such as the protection of land resources and climate change mitigation. It is crucial for decision-makers to understand potential trade-offs between these goals to find a balance of human needs and environmental impacts. In this paper, we analyze pathways of agricultural productivity, land use, and land-cover changes in India until 2030 and their impacts on terrestrial biodiversity and carbon storage. The results show that in order to meet future food production demands, agricultural lands are likely to expand, and existing farmlands need to be intensified. However, both processes will result in biodiversity losses. At the same time, the projections reveal carbon stock increases due to intensification processes and decreases due to conversions of natural land into agriculture. On balance, we find that carbon stocks increase with the scenarios of future agricultural productivity as modeled here. In conclusion, we regard further agricultural intensification as a crucial element to help ensure food security and to slow down the expansion of cropland and pasture. At the same time, policies are required to implement this intensification in a way that minimizes biodiversity losses. © 2020. The Authors.</t>
  </si>
  <si>
    <t>IMPACT, HGEM, GLOBIO, LandSHIFT, MINK</t>
  </si>
  <si>
    <t>India</t>
  </si>
  <si>
    <t>medium, high R&amp;D investments scenarios with climate change (RCP 8.5) and without</t>
  </si>
  <si>
    <t>r&amp;d investment is the only discernible lever, and study finds that more r&amp;d investment is critical to achieving goals</t>
  </si>
  <si>
    <t>Campagnolo L., Davide M.</t>
  </si>
  <si>
    <t>Can the Paris deal boost SDGs achievement? An assessment of climate mitigation co-benefits or side-effects on poverty and inequality</t>
  </si>
  <si>
    <t>World Development</t>
  </si>
  <si>
    <t>10.1016/j.worlddev.2019.05.015</t>
  </si>
  <si>
    <t>The paper investigates potential synergies and trade-offs between emission reduction policies and sustainable development objectives. Specifically, it provides an ex-ante assessment that the impacts of the Nationally Determined Contributions (NDCs), submitted under the Paris Agreement, will have on the Sustainable Development Goals (SDGs)of poverty eradication (SDG1)and reduced income inequality (SDG10). Through this research we aim at answering the following questions: does mitigation policy always imply a trade-off with development objectives? If this is the case, what is the magnitude of the effect of the new international climate architecture on poverty and inequality? By combining an empirical analysis with a modelling exercise, the paper estimates the future trends of poverty prevalence and inequality across countries in a reference scenario and under a climate mitigation policy with alternative revenue recycling schemes. Our study finds that a full implementation of the emission reduction contributions, stated in the NDCs, is projected to slow down the effort to reduce poverty by 2030 (+4.2% of the population below the poverty line compared to the baseline scenario), especially in countries that have proposed relatively more stringent mitigation targets and suffer higher policy costs. Conversely, the impact of climate policy on inequality shows opposite sign but remains very limited. If financial support for mitigation action in developing countries is provided through an international climate fund, the prevalence of poverty will be slightly reduced at the aggregate level, but the country-specific effect depends on the relative size of funds flowing to beneficiary countries and on their economic structure. The output of our analysis contributes to the emerging literature on the linkages between climate change policy and sustainable development, although we capture only partially the complex system of interrelations and feedbacks proper of the SDGs. Moreover, due to its policy relevance, it further enriches the debate on the implementation of the Paris Agreement and its climate finance tools. © 2019 Elsevier Ltd</t>
  </si>
  <si>
    <t>CGE+</t>
  </si>
  <si>
    <t>Inter-temporal Computable Equilibrium System (ICES)model</t>
  </si>
  <si>
    <t>BAU cobenefits, no alternate pathways</t>
  </si>
  <si>
    <t>Paris &amp; NDC impacts on SDG 1 and 10</t>
  </si>
  <si>
    <t>Crespo Cuaresma J., Fengler W., Kharas H., Bekhtiar K., Brottrager M., Hofer M.</t>
  </si>
  <si>
    <t>Will the Sustainable Development Goals be fulfilled? Assessing present and future global poverty</t>
  </si>
  <si>
    <t>Palgrave Communications</t>
  </si>
  <si>
    <t>10.1057/s41599-018-0083-y</t>
  </si>
  <si>
    <t>Monitoring progress towards the fulfillment of the Sustainable Development Goals (SDGs) requires the assessment of potential future trends in poverty. This paper presents an econometric tool that provides a methodological framework to carry out projections of poverty rates worldwide and aims at assessing absolute poverty changes at the global level under different scenarios. The model combines country-specific historical estimates of the distribution of income, using Beta–Lorenz curves, with projections of population changes by age and education attainment level, as well as GDP projections to provide the first set of internally consistent poverty projections for all countries of the world. Making use of demographic and economic projections developed in the context of the Intergovernmental Panel on Climate Change’s Shared Socioeconomic Pathways, we create poverty paths by country up to the year 2030. The differences implied by different global scenarios span worldwide poverty rates ranging from 4.5% (around 375 million persons) to almost 6% (over 500 million persons) by the end of our projection period. The largest differences in poverty headcount and poverty rates across scenarios appear for Sub-Saharan Africa, where the projections for the most optimistic scenario imply over 300 million individuals living in extreme poverty in 2030. The results of the comparison of poverty scenarios point towards the difficulty of fulfilling the first goal of the SDGs unless further development policy efforts are enacted. © 2018, The Author(s).</t>
  </si>
  <si>
    <t>econometric projection</t>
  </si>
  <si>
    <t>bespoke</t>
  </si>
  <si>
    <t>poverty projections by SSP scenario</t>
  </si>
  <si>
    <t>addresses only 1 target - absolute poverty across the SSP scenarios</t>
  </si>
  <si>
    <t>Patrizio P., Pratama Y.W., Dowell N.M.</t>
  </si>
  <si>
    <t>Socially Equitable Energy System Transitions</t>
  </si>
  <si>
    <t>Joule</t>
  </si>
  <si>
    <t>10.1016/j.joule.2020.07.010</t>
  </si>
  <si>
    <t>The European transition to a net-zero economy by 2050 implies a wide range of changes that may adversely affect certain industrial sectors, communities, and regions. However, these impacts are entirely obscured by conventional least-cost analyses. Thus, this work compares the socio-economic impacts of various strategies to decarbonize the energy system by 2050 within the framework of the Sustainable Development Goals (SDGs). We demonstrate that transitions that protect domestic strategic assets and preserve key industrial sectors correspondingly deliver a socially equitable transition. Adopting a technology-agnostic approach to decarbonizing the European electricity system maximizes the associated co-benefits and potentially increases the gross value added (GVA) to the economy by 50% relative to a business as usual scenario. This new way of thinking about the economic transition fundamentally reframes the discussion from one of cost to one of opportunity. To date, the scientific and policy debates around energy systems transition have mainly focused on the cost performances of energy technologies. This tendency has resulted in “one size fits all” solutions that neglect any social, geopolitical, and macro-economic considerations. The technical and socio-economic framework proposed in this work has demonstrated that the relative costs and opportunities descending from the transition to net-zero are unevenly distributed between countries. Failing to account for national and region-specific characteristics is likely to exacerbate labor market inequalities and will result in deeper social divisions, with adverse implications for growth, productivity, well-being, and social cohesion. Hence, maximizing social value by accounting for national strategic assets, rather than pursuing exclusively cost minimization, is key. In this work, we propose a new narrative for the European transition to net-zero energy systems. Considering the specific cases of Poland, Spain, and the UK, we show that describing the transition exclusively as “costly” is incorrect. Rather, maximizing social value and protecting national strategic assets is key to deliver a technically feasible, financially viable, and socially equitable transition. © 2020 Elsevier Inc.</t>
  </si>
  <si>
    <t>IO model (Leontief)</t>
  </si>
  <si>
    <t>selected EU countries</t>
  </si>
  <si>
    <t>3 energy transition scenarios</t>
  </si>
  <si>
    <t>consequences to chosenS DG targets showing less unequal transition pathway</t>
  </si>
  <si>
    <t>Soergel B., Kriegler E., Bodirsky B.L., Bauer N., Leimbach M., Popp A.</t>
  </si>
  <si>
    <t>Combining ambitious climate policies with efforts to eradicate poverty</t>
  </si>
  <si>
    <t>10.1038/s41467-021-22315-9</t>
  </si>
  <si>
    <t>Climate change threatens to undermine efforts to eradicate extreme poverty. However, climate policies could impose a financial burden on the global poor through increased energy and food prices. Here, we project poverty rates until 2050 and assess how they are influenced by mitigation policies consistent with the 1.5 °C target. A continuation of historical trends will leave 350 million people globally in extreme poverty by 2030. Without progressive redistribution, climate policies would push an additional 50 million people into poverty. However, redistributing the national carbon pricing revenues domestically as an equal-per-capita climate dividend compensates this policy side effect, even leading to a small net reduction of the global poverty headcount (?6 million). An additional international climate finance scheme enables a substantial poverty reduction globally and also in Sub-Saharan Africa. Combining national redistribution with international climate finance thus provides an important entry point to climate policy in developing countries. © 2021, The Author(s).</t>
  </si>
  <si>
    <t>REMIND-Magpie</t>
  </si>
  <si>
    <t>SSP impacts on poverty</t>
  </si>
  <si>
    <t>Fujimori S., Hasegawa T., Oshiro K.</t>
  </si>
  <si>
    <t>An assessment of the potential of using carbon tax revenue to tackle poverty</t>
  </si>
  <si>
    <t>10.1088/1748-9326/abb55d</t>
  </si>
  <si>
    <t>A carbon tax is one of the measures used to reduce GHG emissions, as it provides a strong political instrument for reaching the goal, stated in the Paris Agreement, of limiting the global mean temperature increase to well below 2 ?C. While one aspect of a carbon tax is its ability to change income distribution, no quantitative assessment has been made within the context of global poverty. Here, we explore future poverty scenarios and show the extent to which carbon tax revenue, obtained to limit global warming to well below 2 ?C, has the potential to help eradicate poverty. In order to better understand the relationship between poverty and climate change mitigation policy, we developed a novel modelling framework that includes a module representing poverty indicators in the conventional integrated assessment model. We found that the poverty gap, which is a measure of the shortfall in income relative to the poverty line, is 84 billion US dollars (USD) and that the carbon tax revenue potential for the above-mentioned 2 ?C consistent climate change mitigation would be 1600 billion USD in 2030. Many low-income countries cannot fill the poverty gap using only their own domestic revenue; however, this shortfall could be met by using a portion of the revenue in high-income countries. Our results demonstrate that climate change mitigation can have a great potential in synergy effects for resolving poverty and illustrates the importance of international cooperation. © 2020 The Author(s). Published by IOP Publishing Ltd</t>
  </si>
  <si>
    <t>CGE (IAM)</t>
  </si>
  <si>
    <t>baseline, NDC, WB2C, 1.5C</t>
  </si>
  <si>
    <t>simplified carbon revenue recycling towards poverty eradication</t>
  </si>
  <si>
    <t>Shukla P.R., Dhar S., Mahapatra D.</t>
  </si>
  <si>
    <t>Low-carbon society scenarios for India</t>
  </si>
  <si>
    <t>Climate Policy</t>
  </si>
  <si>
    <t>10.3763/cpol.2007.0498</t>
  </si>
  <si>
    <t>Low-carbon society scenarios visualize social, economic and technological transitions through which societies respond to climate change. This article assesses two paradigms for transiting to a low-carbon future in India. An integrated modelling framework is used for delineating and assessing the alternative development pathways having equal cumulative CO2 emissions during the first half of the 21st century. The first pathway assumes a conventional development pattern together with a carbon price that aligns India's emissions to an optimal 550 ppmv CO2e stabilization global response. The second emissions pathway assumes an underlying sustainable development pattern characterized by diverse response measures typical of the ‘sustainability’ paradigm. A comparative analysis of the alternative development strategies is presented on multiple indicators such as energy security, air quality, technology stocks and adaptive capacity, and conclusions are drawn. © 2008 Taylor &amp;amp; Francis Group, LLC.</t>
  </si>
  <si>
    <t>AIM+</t>
  </si>
  <si>
    <t>baseline, cabon tax driven, SD driven energy &amp; emissions scenarios</t>
  </si>
  <si>
    <t>Pan X., Teng F., Ha Y., Wang G.</t>
  </si>
  <si>
    <t>Equitable Access to Sustainable Development: Based on the comparative study of carbon emission rights allocation schemes</t>
  </si>
  <si>
    <t>10.1016/j.apenergy.2014.03.072</t>
  </si>
  <si>
    <t>•The Equitable Access to Sustainable Development model is presented.•The EASD model has integrated 20 key emission rights allocation schemes.•The carbon equity is measured by the cumulative emission based carbon Gini coefficient.•Abatement costs are analyzed by using the marginal abatement cost curves.•The EASD model is a powerful tool to compare and assess allocation schemes. An equitable burden-sharing framework is essential for the successful collective efforts to cope with climate change. Various carbon emission rights allocation schemes have been proposed in the international community. This paper focuses on the comparison among different schemes with the Equitable Access to Sustainable Development (EASD) model. The EASD model consists of four modules: a global target module, an allocation module, a carbon equity module and an abatement costs module. EASD integrates 20 key allocation schemes. For a selected scheme, country-specific allowance trajectories are provided in accordance with the global emission pathway. Then the carbon equity after allocation is measured by carbon Gini coefficient defined by per capita cumulative emission from the global rather than the narrower national perspective. A reduction tradeoff relationship is also performed among country groups. With marginal abatement cost curves, regional abatement costs are further analyzed. Our studies show that EASD would be a powerful policy-tool to profoundly compare and assess emission rights allocation schemes. © 2014 Elsevier Ltd.</t>
  </si>
  <si>
    <t>FAIR-like</t>
  </si>
  <si>
    <t>Equitable Access to Sustainable Development (EASD)</t>
  </si>
  <si>
    <t>carbon cap redistribution scenarios</t>
  </si>
  <si>
    <t>not relevant for pathways</t>
  </si>
  <si>
    <t>Milante G., Hughes B., Burt A.</t>
  </si>
  <si>
    <t>Poverty eradication in fragile places: Prospects for harvesting the highest hanging fruit by 2030</t>
  </si>
  <si>
    <t>Stability</t>
  </si>
  <si>
    <t>10.5334/sta.435</t>
  </si>
  <si>
    <t>This paper explores the range of likely and potential progress on poverty eradication in fragile states to 2030. Using the International Futures model and recently released 2011 International Comparison Program data, this paper calculates current (2015) poverty for a US$1.90 poverty line, and subsequently runs three scenarios. The estimates suggest that there are 485 million poor in fragile states in 2015, a 33.5 per cent poverty rate. This paper’s Base Case scenario results in a forecasted 22.8 per cent poverty rate in fragile states by 2030. The most optimistic scenario yields a 13.1 per cent poverty rate for this group of countries (257 million). An optimistic scenario reflecting political constraints in fragile states yields a 19.1 per cent poverty rate (376 million). Even under the most optimistic circumstances, fragile states will almost certainly be home to hundreds of millions of poor in 2030, suggesting that the world must do things dramatically differently if we are to reach the high hanging fruit and truly ‘leave no one behind’ in the next fifteen years of development. © 2016 The Author(s).</t>
  </si>
  <si>
    <t>system dynamics IAM</t>
  </si>
  <si>
    <t>base case, Growth &amp; shared prosperity case, policy case</t>
  </si>
  <si>
    <t>deep drivers and policy interventions for poverty reduction</t>
  </si>
  <si>
    <t>van Vuuren D.P., Stehfest E., Gernaat D.E.H.J., Doelman J.C., van den Berg M., Harmsen M., de Boer H.S., Bouwman L.F., Daioglou V., Edelenbosch O.Y., Girod B., Kram T., Lassaletta L., Lucas P.L., van Meijl H., Müller C., van Ruijven B.J., van der Sluis S., Tabeau A.</t>
  </si>
  <si>
    <t>Energy, land-use and greenhouse gas emissions trajectories under a green growth paradigm</t>
  </si>
  <si>
    <t>10.1016/j.gloenvcha.2016.05.008</t>
  </si>
  <si>
    <t>This paper describes the possible developments in global energy use and production, land use, emissions and climate changes following the SSP1 storyline, a development consistent with the green growth (or sustainable development) paradigm (a more inclusive development respecting environmental boundaries). The results are based on the implementation using the IMAGE 3.0 integrated assessment model and are compared with a) other IMAGE implementations of the SSPs (SSP2 and SSP3) and b) the SSP1 implementation of other integrated assessment models. The results show that a combination of resource efficiency, preferences for sustainable production methods and investment in human development could lead to a strong transition towards a more renewable energy supply, less land use and lower anthropogenic greenhouse gas emissions in 2100 than in 2010, even in the absence of explicit climate policies. At the same time, climate policy would still be needed to reduce emissions further, in order to reduce the projected increase of global mean temperature from 3 °C (SSP1 reference scenario) to 2 or 1.5 °C (in line with current policy targets). The SSP1 storyline could be a basis for further discussions on how climate policy can be combined with achieving other societal goals. © 2017 The Authors</t>
  </si>
  <si>
    <t>SSP1- leading to 3,2 and 1.5 degrees</t>
  </si>
  <si>
    <t>"The SSP1 storyline could be a basis for further discussions on how climate policy can be combined with achieving other societal goals".</t>
  </si>
  <si>
    <t>Bertram C., Luderer G., Popp A., Minx J.C., Lamb W.F., Stevanovi? M., Humpenöder F., Giannousakis A., Kriegler E.</t>
  </si>
  <si>
    <t>Targeted policies can compensate most of the increased sustainability risks in 1.5 °c mitigation scenarios</t>
  </si>
  <si>
    <t>10.1088/1748-9326/aac3ec</t>
  </si>
  <si>
    <t>Meeting the 1.5 °C goal will require a rapid scale-up of zero-carbon energy supply, fuel switching to electricity, efficiency and demand-reduction in all sectors, and the replenishment of natural carbon sinks. These transformations will have immediate impacts on various of the sustainable development goals. As goals such as affordable and clean energy and zero hunger are more immediate to great parts of global population, these impacts are central for societal acceptability of climate policies. Yet, little is known about how the achievement of other social and environmental sustainability objectives can be directly managed through emission reduction policies. In addition, the integrated assessment literature has so far emphasized a single, global (cost-minimizing) carbon price as the optimal mechanism to achieve emissions reductions. In this paper we introduce a broader suite of policies - including direct sector-level regulation, early mitigation action, and lifestyle changes - into the integrated energy-economy-land-use modeling system REMIND-MAgPIE. We examine their impact on non-climate sustainability issues when mean warming is to be kept well below 2 °C or 1.5 °C. We find that a combination of these policies can alleviate air pollution, water extraction, uranium extraction, food and energy price hikes, and dependence on negative emissions technologies, thus resulting in substantially reduced sustainability risks associated with mitigating climate change. Importantly, we find that these targeted policies can more than compensate for most sustainability risks of increasing climate ambition from 2 °C to 1.5 °C. © 2018 The Author(s). Published by IOP Publishing Ltd.</t>
  </si>
  <si>
    <t>REMIND-MAgPIE.</t>
  </si>
  <si>
    <t>f 1.5 ◦C and 2 ◦C scenarios,</t>
  </si>
  <si>
    <t>It is a letter, 10 of 17 SDGs recieve some coverage</t>
  </si>
  <si>
    <t>Liu J.-Y., Fujimori S., Takahashi K., Hasegawa T., Wu W., Geng Y., Takakura J., Masui T.</t>
  </si>
  <si>
    <t>The importance of socioeconomic conditions in mitigating climate change impacts and achieving Sustainable Development Goals</t>
  </si>
  <si>
    <t>10.1088/1748-9326/abcac4</t>
  </si>
  <si>
    <t>Actions tackling with climate change can cause co-benefits and trade-offs with Sustainable Development Goals (SDGs) concerned with air pollution, water scarcity, food security, land use, and sustainable energy. Such interactions can be greatly influenced by socioeconomic conditions. The impacts of socioeconomic conditions on multiple SDGs have not been evaluated separately from climate policies. This paper employs a Representative Concentration Pathways-Shared Socio-economic Pathways (RCP-SSP) framework and the Asia-Pacific Integrated Model/computable general equilibrium (AIM/CGE) integrated assessment model to identify the global multi-sectoral consequences of socioeconomic conditions through 2050 under future SSP scenarios. Results show that changes of socioeconomic conditions consistent with the SSP1 pathway could always improve SDG indicators, with or without climate policies. In many respects, socioeconomic conditions are more important than climate policies in achieving SDGs, particularly SDGs concerned with food security and energy affordability, as well as in simultaneously achieving multiple SDGs. We conclude that the advantages of a joint effort to implement climate policies and promulgate socioeconomic changes should be recognized by policy makers. © 2020 The Author(s). Published by IOP Publishing Ltd.</t>
  </si>
  <si>
    <t>AIM CGE</t>
  </si>
  <si>
    <t>SSP-RCP matrix</t>
  </si>
  <si>
    <t>Results only given for 2050 year in comparison to present- So no pathway</t>
  </si>
  <si>
    <t>Closing the energy divide in a climate-constrained world: A focus on the buildings sector</t>
  </si>
  <si>
    <t>Energy and Buildings</t>
  </si>
  <si>
    <t>10.1016/j.enbuild.2019.06.053</t>
  </si>
  <si>
    <t>Access to modern energy services in households is central to achieving decent living standards and well-being. Almost 3 billion people in Sub-Saharan Africa and developing Asia still lack access to modern energy services and endure energy consumption rates equivalent to a fraction of that in developed countries. While critical for the successful achievement of several internationally agreed Sustainable Development Goals (SDGs), closing this energy divide may pose an additional pressure on the already daunting challenge of securing climate stabilization. The ways in which this divide is closed will significantly affect the development of buildings-related emissions. This paper revisits previous work on the potential conflict between efforts towards closing the energy divide and enabling the achievement of higher levels of human well-being, and those associated with climate stabilization. It estimates the additional energy needed to achieve the former in terms of final energy consumption levels in key regions, and the associated emission pathways under different climate action scenarios. It then analyses the impact that such pathways could have on estimated carbon budgets associated with fulfilling the Paris Agreement, and provides some suggestions on how this impact could be minimized in the buildings sector. © 2019 Elsevier B.V.</t>
  </si>
  <si>
    <t>Regression analysis</t>
  </si>
  <si>
    <t>baseline and variations of climate policies scenarios</t>
  </si>
  <si>
    <t>They make an Inclusive Wealth Index and use regressions depending on final energy  for projections  (IWI= MANUFACTURE + NATURAL + HUMAN CAPITAL). Therefore, they analyse  how responsive (or sensitive) human well-being has been to variations in final energy consumption over time in each region.</t>
  </si>
  <si>
    <t>Gupta D., Ghersi F., Vishwanathan S.S., Garg A.</t>
  </si>
  <si>
    <t>Macroeconomic assessment of India’s development and mitigation pathways</t>
  </si>
  <si>
    <t>10.1080/14693062.2019.1648235</t>
  </si>
  <si>
    <t>Although a rapidly growing economy, India faces many challenges, including in meeting the Sustainable Development Goals of the United Nations. Moreover, post-2020 climate actions outlined in India’s Nationally Determined Contribution (NDC) under the Paris Agreement envision development along low-carbon emission pathways. With coal providing almost three-quarters of Indian electricity, achieving such targets will have wide-ranging implications for economic activity. Assessing such implications is the focus of our research. To do so, we use a hybrid modelling architecture that combines the strengths of the AIM/Enduse bottom-up model of energy systems and the IMACLIM top-down economy-wide model. This hybrid architecture rests upon an original dataset that brings together national accounting, energy balance and energy price data. We analyse four scenarios ranging to mid-century: business-as-usual (BAU), 2°C, sustainable 2°C and 1.5°C. Our 2°C pathway proves compatible with economic growth close to the 6% yearly rate of BAU from 2012 to 2050, at the cost of reduced household consumption but with significant positive impact on foreign debt accumulation. The latter impact stems from improvement of the trade balance, whose current large deficit is the primary cause of high fossil fuel imports. Further mitigation effort backing our 1.5°C scenario shows slightly higher annual GDP growth, thereby revealing potential synergies between deep environmental performance and economic growth. Structural change assumptions common to our scenarios significantly transform the activity shares of sectors. The envisioned transition will require appropriate policies, notably to manage the conflicting interests of entrenched players in traditional sectors like coal and oil, and the emerging players of the low-carbon economy. Key policy insights Low carbon pathways are compatible with Indian growth despite their high investment costs Moving away from fossil fuel-based energy systems would result in foreign exchange savings to the tune of $1 trillion from 2012 to 2050 for oil imports. Achieving deep decarbonization in India requires higher mobilized capital in renewables and energy efficiency enhancements. Phasing out fossil fuels would, however, require careful balancing of interests between conventional and emerging sector players through just transitions. © 2019 The Author(s). Published by Informa UK Limited, trading as Taylor &amp; Francis Group.</t>
  </si>
  <si>
    <t>Combination of models</t>
  </si>
  <si>
    <t xml:space="preserve"> AIM/Enduse and IMACLIM</t>
  </si>
  <si>
    <t>2°C and 1.5°C</t>
  </si>
  <si>
    <t>Laha P., Chakraborty B.</t>
  </si>
  <si>
    <t>Low carbon electricity system for India in 2030 based on multi-objective multi-criteria assessment</t>
  </si>
  <si>
    <t>Renewable and Sustainable Energy Reviews</t>
  </si>
  <si>
    <t>10.1016/j.rser.2020.110356</t>
  </si>
  <si>
    <t>Renewable energy is considered crucial for climate change mitigation that can limit global warming to 1.5–2 °C. However, the impact of capacity expansion of renewables on the sustainability dimensions has not been rigorously assessed for the Indian scenario. In this perspective, the present research investigates the optimal capacity installation of renewables using a proposed modelling framework. The framework encompasses a multi-objective optimization model interlinked to a sustainability model. This work develops a simplified temporally resolved electricity model of India to explore nine broad scenarios. The Pareto front solutions are ranked under a set of decision-maker preference scenarios across six sustainability metrics, including economic dispatchability, emission, water-use, land-use, safety, and employment. Results indicate a possibility of 25.5%–41.2% of renewable penetration by 2030. The Pareto frontiers with a higher share of onshore wind, utility solar photovoltaic, and dammed hydro are among the top-ranked solutions. High river hydro supported by high levels of offshore wind can significantly contribute to low carbon generation without overshooting the upfront cost. Overall, the electricity mix with the least coal power generation of 1175 TWh/yr estimates to be the most sustainable solution. This paper addresses the sensitivity to changes in input lifetime year and cost assumptions; output shows considerable robustness of annual system costs to the lifetime of technologies and higher sensitivity to utility solar and onshore wind costs. © 2020 Elsevier Ltd</t>
  </si>
  <si>
    <t>Multi-Objective Evolutionary Algorithm</t>
  </si>
  <si>
    <t>electricity model</t>
  </si>
  <si>
    <t>various from optimisation but no pathway</t>
  </si>
  <si>
    <t>Stocker A., Omann I., Jäger J.</t>
  </si>
  <si>
    <t>The socio-economic modelling of the ALARM scenarios with GINFORS: Results and analysis for selected European countries</t>
  </si>
  <si>
    <t>Global Ecology and Biogeography</t>
  </si>
  <si>
    <t>10.1111/j.1466-8238.2010.00639.x</t>
  </si>
  <si>
    <t>Aim This paper identifies socio-economic driving forces of biodiversity change and analyses their political and economic dynamics by modelling socio-economic parts of three scenario storylines developed for the ALARM (assessing large-scale risks for biodiversity with tested methods) project. In the BAMBU (business-as-might-be-usual) scenario policy decisions already made in the European Union (EU) are implemented and enforced, but no additional measures are introduced. The GRAS (growth applied strategy) scenario describes a future world orientated towards economic growth and complete deregulation. And finally, SEDG (sustainable European development goal) is a normative scenario focusing on the achievement of sustainable development. Methods The GINFORS (global inter-industry forecasting system) model is applied to quantify the effects of different sets of policy measures representing the three scenarios. It allows investigation of the inter-relations between socio-economic driving forces and the state of the environment. Results The presented results for the 25 EU countries focus on the following variables: unemployment, material extraction, energy supply and CO 2 emissions. The lowest amount of unemployment is in the SEDG scenario, where it steadily decreases from 2005 to 2020. In BAMBU it falls to a level that is also below that of 2005. In GRAS, the number of unemployed people in 2020 is clearly over the value of 2005. The development of total material extraction from 2005 to 2020 is nearly stable in BAMBU, while it clearly increases in GRAS. Only in SEDG is there a reduction in resource use. None of the scenarios achieves a substantial reduction in energy use. However, the development of CO 2 emissions shows a decoupling from energy supply. For BAMBU there is a slight decline in CO 2 emissions over time, for GRAS they increase but with a slightly smaller growth rate than energy supply. In SEDG the emissions are reduced. The decoupling trends can be explained by a shift to more renewable energy sources in all scenarios, with the highest share in SEDG. Main conclusions The results indicate that a growth-oriented policy design, such as presented in the GRAS scenario, is not compatible with the conservation of biodiversity. Only in the SEDG scenario do the policy measures support the idea of a sustainable development, but in some respects they are still not ambitious enough. © 2012 Blackwell Publishing Ltd.</t>
  </si>
  <si>
    <t>A forecasting socio-economic system model</t>
  </si>
  <si>
    <t xml:space="preserve">GINFORS </t>
  </si>
  <si>
    <t>3 scenarios, 1 is a sustainable development scenario</t>
  </si>
  <si>
    <t>Zhou W., McCollum D.L., Fricko O., Fujimori S., Gidden M., Guo F., Hasegawa T., Huang H., Huppmann D., Krey V., Liu C., Parkinson S., Riahi K., Rafaj P., Schoepp W., Yang F., Zhou Y.</t>
  </si>
  <si>
    <t>Decarbonization pathways and energy investment needs for developing Asia in line with ‘well below’ 2°C</t>
  </si>
  <si>
    <t>10.1080/14693062.2020.1722606</t>
  </si>
  <si>
    <t>Exploring potential future pathways for developing Asia’s energy consumption, CO2 emissions and infrastructure investment needs is essential to understanding how the countries of this rapidly growing region may contribute to the global climate targets set out in the 2015 Paris Agreement. To this end, this study employs the state-of-the-art global integrated assessment model MESSAGEix-GLOBIOM to investigate mid-century decarbonization strategies for developing Asia to 2050. Our results indicate that a radical change in the energy portfolio is required to reach the target of ‘well below’ 2°C. Specifically, our scenarios point to a rapid reduction of fossil fuel utilization, enhancement of low-carbon energy supply, and boosting of energy efficiency efforts. Such a transformation leads to a deep cut in CO2 emissions by 78% and 93% by 2050 in scenarios consistent with the 2°C and 1.5°C targets, respectively. Electricity generation and final energy consumption become dominated by low-carbon energy by 2050 in these scenarios. In terms of investment needs beyond a baseline scenario, the 2°C and 1.5°C pathways imply that the scale of low-carbon investment may need to double and triple, respectively. These increases would be partially offset by disinvestment in coal, oil and natural gas extraction and conversion infrastructure. Decarbonizing the energy system also impacts the capital needed for making progress on other sustainable development goals (SDGs), such as air pollution, clean water and food security. Key policy insights Governments will need to employ a variety of policy mechanisms, including mandates and subsidies for renewables and electric vehicles, efficiency standards for end-use technologies, and bans on free-emitting fossil fuel plants, among others. Relative to the baseline scenario for developing Asia, the scale of investment into low-carbon energy to 2050 may need to double for a 2°C scenario, and to triple for 1.5°C. Policy instruments such as green finance are essential for this region to mobilize a broadened channel of investment, particularly from the private sector. Low-carbon investment would significantly reduce the capital investment needed to achieve the SDG target for air quality, but increase the requirements for meeting targets on clean water and food security, though only to a small extent. © 2020, © 2020 Informa UK Limited, trading as Taylor &amp; Francis Group.</t>
  </si>
  <si>
    <t>MESSAGEix-GLOBIOM</t>
  </si>
  <si>
    <t>2°C and 1.5°C targets</t>
  </si>
  <si>
    <t>Bogdanov D., Ram M., Aghahosseini A., Gulagi A., Oyewo A.S., Child M., Caldera U., Sadovskaia K., Farfan J., De Souza Noel Simas Barbosa L., Fasihi M., Khalili S., Traber T., Breyer C.</t>
  </si>
  <si>
    <t>Low-cost renewable electricity as the key driver of the global energy transition towards sustainability</t>
  </si>
  <si>
    <t>Energy</t>
  </si>
  <si>
    <t>10.1016/j.energy.2021.120467</t>
  </si>
  <si>
    <t>Climate change threats and the necessity to achieve global Sustainable Development Goals demand unprecedented economic and social shifts around the world, including a fundamental transformation of the global energy system. An energy transition is underway in most regions, predominantly in the power sector. This research highlights the technical feasibility and economic viability of 100% renewable energy systems including the power, heat, transport and desalination sectors. It presents a technology-rich, multi-sectoral, multi-regional and cost-optimal global energy transition pathway for 145 regional energy systems sectionalised into nine major regions of the world. This 1.5 °C target compatible scenario with rapid direct and indirect electrification via Power-to-X processes and massive defossilisation indicates substantial benefits: 50% energy savings, universal access to fresh water and low-cost energy supply. It also provides an energy transition pathway that could lead from the current fossil-based system to an affordable, efficient, sustainable and secure energy future for the world. © 2021 The Authors</t>
  </si>
  <si>
    <t xml:space="preserve">Technical and economic feasability of 100% renewables energy system, 50% energy saving, biofuels from residues only </t>
  </si>
  <si>
    <t>LUT Energy System Transition model: one hour resolution of demand and supply with five year time step, icludes storage with power to X</t>
  </si>
  <si>
    <t xml:space="preserve"> 100% renewables energy system for 2050 with universal access to fresh water and low-cost energy supply.</t>
  </si>
  <si>
    <t>Ouedraogo N.S.</t>
  </si>
  <si>
    <t>Africa energy future: Alternative scenarios and their implications for sustainable development strategies</t>
  </si>
  <si>
    <t>10.1016/j.enpol.2017.03.021</t>
  </si>
  <si>
    <t>The long-term forecasting of energy supply and demand is of prime importance in Africa due to the steady increase in energy requirements, the non-availability of sufficient resources, the high dependence on fossil-fuels to meet these requirements, and the global concerns over the energy-induced environmental issues. This paper is concerned with modelling possible future paths for Africa's energy future and the related emissions. Future energy demand is forecasted based on socio-economic variables such as gross domestic product, income per capita, population, and urbanisation. The Long-range Energy Alternative Planning System (LEAP) modelling framework is employed to analyse and project energy demand and the related emissions under alternative strategies for the period of 2010–2040. Results of scenarios including business-as-usual (BAU) policies, moderate energy access and accelerate energy access policies, renewable energies promotion and energy efficiency policies and their environmental implications are provided. The study provides some policy insights and identifies synergies and trade-offs relating to the potential for energy policies to promote universal energy access, enable a transition to renewable energy, and mitigate climate change for a sustainable development. © 2017 The Authors</t>
  </si>
  <si>
    <t>A combination of bottom–up and top–down approaches and, therefore, an assessment of total system impacts </t>
  </si>
  <si>
    <t>LEAP model</t>
  </si>
  <si>
    <t>Africa</t>
  </si>
  <si>
    <t>Business-as-usual (BAU) policies, moderate energy access and accelerate energy access policies, renewable energies promotion and energy efficiency policies</t>
  </si>
  <si>
    <t>Vishwanathan S.S., Garg A.</t>
  </si>
  <si>
    <t>Energy system transformation to meet NDC, 2 °C, and well below 2 °C targets for India</t>
  </si>
  <si>
    <t>10.1007/s10584-019-02616-1</t>
  </si>
  <si>
    <t>India’s commitment to Paris Climate Change Agreement through its Nationally Determined Contribution (NDC) will require the energy system to gradually move away from fossil fuels. The current energy system is witnessing a transformation to achieve these through renewable energy targets and enhanced energy efficiency (EE) actions in all sectors. More stringent global GHG mitigation targets of 2 °C and well below 2 °C regimes would impose further challenges and uncertainties for the Indian energy systems. This paper provides a quantitative assessment using bottom-up optimization model (AIM/Enduse) to assess these until 2050 for meeting carbon mitigation commitments while achieving the national sustainable development goals. Energy transformation trajectories under five scenarios synchronized with climate mitigation regimes are explored—Business As Usual scenario (BAU), NDC scenario, 2 °C scenarios (early and late actions), and well below 2 °C scenario. The key results from the study include (a) coal-based power plants older than 30 years under NDC and older than 20 years for deeper CO2 mitigation will be stranded before their lifetime, (b) increase in renewables of up to 225–280 GW by 2050 will require battery storage with improved integrated smart grid infrastructure, (c) growth in nuclear to 27–32 GW by 2050 is dependent on nuclear supply availability, (d) gradual shift towards electrification in industry, building, and transport sectors, and (e) installation of CCS technologies in power and industry sectors. Cumulative investments of up to 6–8 trillion USD (approximately) will be required during 2015–2030 to implement the actions required to transform the current energy systems in India. © 2020, The Author(s).</t>
  </si>
  <si>
    <t xml:space="preserve"> Bottom-up optimization model </t>
  </si>
  <si>
    <t>AIM/Enduse</t>
  </si>
  <si>
    <t>NDC and low carbon</t>
  </si>
  <si>
    <t>Kyle P., Hejazi M., Kim S., Patel P., Graham N., Liu Y.</t>
  </si>
  <si>
    <t>Assessing the future of global energy-for-water</t>
  </si>
  <si>
    <t>10.1088/1748-9326/abd8a9</t>
  </si>
  <si>
    <t>This study incorporates the energy demands of water abstraction, treatment, distribution, and post-use wastewater treatment into the Global Change Analysis Model, an integrated human-Earth systems model, and analyzes a range of scenarios that estimate the future evolution of this demand of energy. The study complements research on historical and future water-forenergy, and builds on bottom-up estimates of historical energy-for-water (EFW), by integrating EFW into nation-level energy statistics, where EFW is normally categorized with other energy use in the commercial and public services, industrial, agricultural, and/or electric power sectors. This development allows more resolved projections of future energy demands in general, and in this study, allows for assessment of the energy implications of improvements in water access and water quality that are consistent with the sustainable development goals (SDGs). In our baseline scenario, EFW increases by 2.6 times from 2015 to 2050, and in the SDG scenario with enhanced water access, standards for treatment of wastewater, and irrigation, the consequent EFW demands quadruple from 2015 to 2050. The study highlights the value of integrated, multi-sector analysis in quantifying the future impacts of the SDGs and other aspirational targets. © 2021 The Author(s).</t>
  </si>
  <si>
    <t>GCAM</t>
  </si>
  <si>
    <t>The energy demands of water abstraction, treatment, distribution, and post-use</t>
  </si>
  <si>
    <t>Hong S., Bradshaw Corey J.A., Brook B.W.</t>
  </si>
  <si>
    <t>Global zero-carbon energy pathways using viable mixes of nuclear and renewables</t>
  </si>
  <si>
    <t>10.1016/j.apenergy.2015.01.006</t>
  </si>
  <si>
    <t>What are the most viable global pathways for a major expansion of zero-carbon emissions electricity sources given the diversity of regional technical, socio-political and economic constraints? We modelled a range of zero-emissions energy scenarios across nations that were designed to meet projected final energy demand in 2060, and optimised to derive the best globally aggregated results in terms of minimising costs and land use (a surrogate for environmental impacts). We found that a delayed energy transition to a zero-emissions pathway will decrease investment costs (-$3,431billion), but increase cumulative CO2 emissions (additional 696Gt). A renewable-only scenario would convert &amp;gt;7.4% of the global land area to energy production, whereas a maximum nuclear scenario would affect &amp;lt;0.4% of land area, including mining, spent-fuel storage, and buffer zones. Moreover, a nuclear-free pathway would involve up to a 50% greater cumulative capital investment compared to a high nuclear penetration scenario ($73.7trillion). However, for some nations with a high current share of renewables and a low projected future energy demand (e.g., Norway), pursuit of a higher nuclear share is suboptimal. In terms of the time frame for replacement of fossil fuels, achieving a global nuclear share of about 50% by 2060 would be a technically and economically plausible target if progressing at a pace of the average historical growth of nuclear power penetration in France from 1970 to 1986 (0.28MWhperson-1year-1). For effective climate-change mitigation, a high penetration of nuclear in association with a nationally appropriate mix of renewables achieves far superior cost and land effectiveness compared to a renewables-only future to reduce emissions. © 2015 Elsevier Ltd. All rights reserved.</t>
  </si>
  <si>
    <t>Using capacity factors and cost data from IEA</t>
  </si>
  <si>
    <t>Several zero-emissions energy scenarios</t>
  </si>
  <si>
    <t>Extreme cases for nuclear energy use</t>
  </si>
  <si>
    <t>Dalla Longa F., van der Zwaan B.</t>
  </si>
  <si>
    <t>Heart of light: an assessment of enhanced electricity access in Africa</t>
  </si>
  <si>
    <t>10.1016/j.rser.2020.110399</t>
  </si>
  <si>
    <t>A large part of the population in many African countries lacks access to electricity, in contrast to the ambition of reaching universal energy access as expressed in the Sustainable Development Goals. Off-grid electricity technologies have been proposed as an important means to solve this challenge. It is uncertain, however, at what rate these technologies can be deployed, to what extent they can help to increase electricity access, and how global climate policy might affect their impact. We propose an approach to address these questions, combining insights from geographic information system analysis (GIS) with integrated assessment modeling (IAM). We find that off-grid renewable energy technologies are essential to substantially increase electricity access in Africa, and – unlike other recent publications – we conclude that targeted investment incentives can lead to near-universal access by 2050, including in countries in the center of the continent. © 2020 The Authors</t>
  </si>
  <si>
    <t>IAM TIAM-ECN and GIS database</t>
  </si>
  <si>
    <t>Universal electricity access pathway with limiting global warming to 2°C</t>
  </si>
  <si>
    <t>Wada Y., Flörke M., Hanasaki N., Eisner S., Fischer G., Tramberend S., Satoh Y., Van Vliet M.T.H., Yillia P., Ringler C., Burek P., Wiberg D.</t>
  </si>
  <si>
    <t>Modeling global water use for the 21st century: The Water Futures and Solutions (WFaS) initiative and its approaches</t>
  </si>
  <si>
    <t>Geoscientific Model Development</t>
  </si>
  <si>
    <t>10.5194/gmd-9-175-2016</t>
  </si>
  <si>
    <t>To sustain growing food demand and increasing standard of living, global water use increased by nearly 6 times during the last 100 years, and continues to grow. As water demands get closer and closer to the water availability in many regions, each drop of water becomes increasingly valuable and water must be managed more efficiently and intensively. However, soaring water use worsens water scarcity conditions already prevalent in semi-arid and arid regions, increasing uncertainty for sustainable food production and economic development. Planning for future development and investments requires that we prepare water projections for the future. However, estimations are complicated because the future of the world's waters will be influenced by a combination of environmental, social, economic, and political factors, and there is only limited knowledge and data available about freshwater resources and how they are being used. The Water Futures and Solutions (WFaS) initiative coordinates its work with other ongoing scenario efforts for the sake of establishing a consistent set of new global water scenarios based on the shared socio-economic pathways (SSPs) and the representative concentration pathways (RCPs). The WFaS "fast-track" assessment uses three global water models, namely H08, PCR-GLOBWB, and WaterGAP. This study assesses the state of the art for estimating and projecting water use regionally and globally in a consistent manner. It provides an overview of different approaches, the uncertainty, strengths and weaknesses of the various estimation methods, types of management and policy decisions for which the current estimation methods are useful. We also discuss additional information most needed to be able to improve water use estimates and be able to assess a greater range of management options across the water-energy-climate nexus. © 2016 Author(s).</t>
  </si>
  <si>
    <t>IAM comparison</t>
  </si>
  <si>
    <t>Global water demand intercomparison</t>
  </si>
  <si>
    <t>SSP2, SSP1, SSP3 with RCPs</t>
  </si>
  <si>
    <t>Water demand model comparison but no asessment of water scarcity</t>
  </si>
  <si>
    <t>Chen Q., Kang C., Xia Q., Guan D.</t>
  </si>
  <si>
    <t>Preliminary exploration on low-carbon technology roadmap of China's power sector</t>
  </si>
  <si>
    <t>10.1016/j.energy.2011.01.015</t>
  </si>
  <si>
    <t>Climate change poses huge challenges to the sustainable development of human society. As a major CO2 emission source, decarbonization of power sector is fundamental for CO2 emission abatement. Therefore, considering the " carbon lock-in" effects, it's critical to formulate an appropriate roadmap for low-carbon generation technologies. In this paper, key low-carbon technology solutions are firstly identified according to their developing prospects and the fundamental realities of China's power sector. Then, costs, reduction effects and potentials for the key technology options are evaluated. On this basis, typical scenarios are selected and a scenario set is established which identifies and incorporates the key low carbon factors, and a multi-scenario analysis is implemented to China's power sector based on a comprehensive power mix planning model. Then, contributions of CO2 reduction among the key technology solutions are revealed. Prospect for CO2 emission reduction is discussed, which informs the possible emission trajectories towards 2030. Finally, low-carbon technology roadmaps under specific scenarios are elaborated, which implies corresponding optimal evolution of power generation mix. © 2011 Elsevier Ltd.</t>
  </si>
  <si>
    <t>Power mix planning model</t>
  </si>
  <si>
    <t>11 low carbon pathways</t>
  </si>
  <si>
    <t>Wu Z., Ye Q., Tian Z.</t>
  </si>
  <si>
    <t>Effects of the policy and human intervention on the infrastructure-environment nexus in china</t>
  </si>
  <si>
    <t>Sustainability (Switzerland)</t>
  </si>
  <si>
    <t>10.3390/su12187279</t>
  </si>
  <si>
    <t>With the outstanding investment in infrastructure during the past decades, the evaluation of the infrastructure-environment nexus is highly required to achieve the sustainable development of economy, resources and environment, as well as human being. This study analyzes the supply-chain-wide blue water withdrawal occurred in China for global infrastructure development, and one step further, the potential effects of policy and human intervention on future infrastructure-related environmental performances. Our results showed that the blue water withdrawal in China was main for the domestic infrastructure construction because of its rapid-growing investment, coupled with that in the United States, Japan, and India. Energy-related products (e.g., “Electricity by coal”) and primary materials (e.g., “Basic iron and steel”), highly required for the construction of infrastructure, have played relatively great roles in China’s blue water withdrawal. For the future sustainable development of infrastructure, we also addressed that efficiency improvement and nonconventional water resource utilization could cover half of the blue water gap between the current development trend and the sustainable one. In light of the synergies among infrastructure development, environmental sustainability and socioeconomic intervention, it is vital to uphold economic and environmental efficiency in the decision-making of infrastructure development. © 2020 by the authors. Licensee MDPI, Basel, Switzerland.</t>
  </si>
  <si>
    <t>Multi-regional input-output</t>
  </si>
  <si>
    <t>EEMRIO</t>
  </si>
  <si>
    <t>1 scenario achieves sustainable levels</t>
  </si>
  <si>
    <t>Focus on blue water withdrawal scenarios until 2050</t>
  </si>
  <si>
    <t>Dagnachew A.G., Poblete-Cazenave M., Pachauri S., Hof A.F., Van Ruijven B., Van Vuuren D.P.</t>
  </si>
  <si>
    <t>Integrating energy access, efficiency and renewable energy policies in sub-Saharan Africa: A model-based analysis</t>
  </si>
  <si>
    <t>10.1088/1748-9326/abcbb9</t>
  </si>
  <si>
    <t>The role of energy in social and economic development is recognised by sustainable development goal 7 that targets three aspects of energy access: ensure universal access to affordable, reliable and modern energy services, substantially increase the share of renewable energy, and double the global rate of improvement in energy efficiency. With the projected increase in population, income and energy access in sub-Saharan Africa, demand for energy services is expected to increase. This increase can be met through increasing the supply while at the same time improving households' energy efficiency. In this paper, we explore the interactions between the three SDG7 targets by applying two integrated assessment models, IMAGE and MESSAGE, that incorporate socio-economic heterogeneity of the end-user. The results of the study depict the synergistic relationships between the three SDG7 objectives. Relative to pursuing only the universal access target, integration of all three targets could (a) reduce residential final energy consumption by up to 25%, enabling the use of mini-grid and stand-alone systems to provide better energy services, (b) cut annual energy-use-related residential emissions by a third, and (c) lower energy related investments by up to 30% to save scarce finance. © 2020 The Author(s). Published by IOP Publishing Ltd.</t>
  </si>
  <si>
    <t>IMAGE and MESSAGE</t>
  </si>
  <si>
    <t>SSAfrica</t>
  </si>
  <si>
    <t>Several for universal electricity access</t>
  </si>
  <si>
    <t>Pachauri S., Poblete-Cazenave M., Aktas A., Gidden M.J.</t>
  </si>
  <si>
    <t>Access to clean cooking services in energy and emission scenarios after COVID-19</t>
  </si>
  <si>
    <t>10.1038/s41560-021-00911-9</t>
  </si>
  <si>
    <t>Slow progress in expanding clean cooking access is hindering progress on health, gender, equity, climate and air quality goals globally. Despite a rising population share with clean cooking access, the number of cooking poor remains stagnant. In this study we explored clean cooking access until 2050 under three reference scenarios, a COVID-19 recovery scenario and ambitious climate mitigation policy scenarios. Our analysis shows that universal access may not be achieved even in 2050. A protracted recession after the pandemic could leave an additional 470 million people unable to afford clean cooking services in 2030 relative to a reference scenario, with populations in sub-Saharan Africa and Asia the worst affected. Ambitious climate mitigation needs to be twinned with robust energy access policies to prevent an additional 200 million people being unable to transition to clean cooking in 2030. Our findings underline the need for immediate acceleration in efforts to make clean cooking accessible and affordable to all. © 2021, The Author(s), under exclusive licence to Springer Nature Limited.</t>
  </si>
  <si>
    <t>MESSAGEix</t>
  </si>
  <si>
    <t>SSA SA LA OPA MENA CPA</t>
  </si>
  <si>
    <t>SSP1, SSP2, SSP3, COVID without and without climate policy</t>
  </si>
  <si>
    <t>Looks at covid impacts on development as well</t>
  </si>
  <si>
    <t>Kikstra J.S., Mastrucci A., Min J., Riahi K., Rao N.D.</t>
  </si>
  <si>
    <t>Decent living gaps and energy needs around the world</t>
  </si>
  <si>
    <t>10.1088/1748-9326/ac1c27</t>
  </si>
  <si>
    <t>In recent years, there has been growing interest in defining what exactly constitutes "decent living standards"(DLS) - the material underpinnings of human well-being. We assess the gaps in providing decent health, shelter, nutrition, socialization, and mobility within countries, across the world. Our results show that more people are deprived of DLS than are income-poor, even when numbers are measured against medium income poverty thresholds. We estimate the cumulative energy needs for building out new infrastructure to support DLS provision for all by 2040 to be about 290 EJ, which amounts to less than three-quarters of current annual global energy demand, at the final energy level. The annual energy requirements to support decent living for the global population after 2040 is estimated to be 156 EJ yr-1. Present average energy demand levels in most countries exceed hypothetical DLS energy needs. Nevertheless, the required rate of increase in energy to provide decent living for all in the coming two decades would be unprecedented for many countries. Greater attention to equity would significantly reduce the need for growth. The per capita energy requirement of different countries to meet the same DLS levels varies by up to a factor of four due to differences in climate, urbanization, diets, and transport infrastructure. Transport energy dominates energy for decent living worldwide, while housing requirements dominate upfront energy investment needs. This study supports the claim that the increase in energy provision poverty eradication does not, in itself, pose a threat to mitigating climate change at a global scale. Distinguishing energy for affluence from energy for decent living could provide a basis for defining equitable access to sustainable development in energy terms. © 2021 The Author(s). Published by IOP Publishing Ltd.</t>
  </si>
  <si>
    <t>combination of models</t>
  </si>
  <si>
    <t>energy model + input output</t>
  </si>
  <si>
    <t>SSP2+dls gaps, other SSPs in SI</t>
  </si>
  <si>
    <t>mainly focussed on the energy requirements of meeting DLS</t>
  </si>
  <si>
    <t>Poblete-Cazenave M., Pachauri S., Byers E., Mastrucci A., van Ruijven B.</t>
  </si>
  <si>
    <t>Global scenarios of household access to modern energy services under climate mitigation policy</t>
  </si>
  <si>
    <t>10.1038/s41560-021-00871-0</t>
  </si>
  <si>
    <t>Emission reduction scenarios to meet climate change mitigation policy goals rarely explore the differential impact of alternative pathways on access to energy for different economic strata of society across countries. Here we show that even under optimistic socioeconomic growth scenarios, inequalities in use of modern energy in homes could persist. We find that, although access improves in high growth scenarios, over 10% of populations in sub-Saharan Africa and South Asia could lack access to energy services for thermal comfort, food preparation and conservation, and cleaning in 2050. Ambitious climate mitigation scenarios do not substantially alter household access to energy services in the Global South, and only affect gas consumption in high-income regions. Our work suggests that efforts to meet climate mitigation policy goals are not at odds with progress towards universal access to modern energy services in the Global South, however, directed policy will be needed to meet access goals. © 2021, The Author(s), under exclusive licence to Springer Nature Limited.</t>
  </si>
  <si>
    <t>MESSAGE-Access-E-USE</t>
  </si>
  <si>
    <t>SSP1, SSP2, SSP3 without and without climate policy</t>
  </si>
  <si>
    <t>Dimitrova A., Marois G., Kiesewetter G., K C S., Rafaj P., Tonne C.</t>
  </si>
  <si>
    <t>Health impacts of fine particles under climate change mitigation, air quality control, and demographic change in India</t>
  </si>
  <si>
    <t>10.1088/1748-9326/abe5d5</t>
  </si>
  <si>
    <t>Despite low per capita emissions, with over a billion population, India is pivotal for climate change mitigation globally, ranking as the third largest emitter of greenhouse gases. We linked a previously published multidimensional population projection with emission projections from an integrated assessment model to quantify the localised (i.e. state-level) health benefits from reduced ambient fine particulate matter in India under global climate change mitigation scenarios in line with the Paris Agreement targets and national scenarios for maximum feasible air quality control. We incorporated assumptions about future demographic, urbanisation and epidemiological trends and accounted for model feedbacks. Our results indicate that compared to a business-as-usual scenario, pursuit of aspirational climate change mitigation targets can avert up to 8.0 million premature deaths and add up to 0.7 years to life expectancy (LE) at birth due to cleaner air by 2050. Combining aggressive climate change mitigation efforts with maximum feasible air quality control can add 1.6 years to LE. Holding demographic change constant, we find that climate change mitigation and air quality control will contribute slightly more to increases in LE in urban areas than in rural areas and in states with lower socio-economic development. © 2021 The Author(s). Published by IOP Publishing Ltd.</t>
  </si>
  <si>
    <t>Npi, with and without climate policy</t>
  </si>
  <si>
    <t>Rafaj P., Kiesewetter G., Krey V., Schoepp W., Bertram C., Drouet L., Fricko O., Fujimori S., Harmsen M., Hilaire J., Huppmann D., Klimont Z., Kolp P., Aleluia Reis L., Van Vuuren D.</t>
  </si>
  <si>
    <t>Air quality and health implications of 1.5 °c-2 °c climate pathways under considerations of ageing population: A multi-model scenario analysis</t>
  </si>
  <si>
    <t>10.1088/1748-9326/abdf0b</t>
  </si>
  <si>
    <t>Low-carbon pathways consistent with the 2 °C and 1.5 °C long-term climate goals defined in the Paris Agreement are likely to induce substantial co-benefits for air pollution and associated health impacts. In this analysis, using five global integrated assessment models, we quantify the emission reductions in key air pollutants resulting from the decarbonization of energy systems and the resulting changes in premature mortality attributed to the exposure to ambient concentrations of fine particulate matter. The emission reductions differ by sectors. Sulfur emissions are mainly reduced from power plants and industry, cuts in nitrogen oxides are dominated by the transport sector, and the largest abatement of primary fine particles is achieved in the residential sector. The analysis also shows that health benefits are the largest when policies addressing climate change mitigation and stringent air pollution controls are coordinated. We decompose the key factors that determine the extent of health co-benefits, focusing on Asia: changes in emissions, urbanization rates, population growth and ageing. Demographic processes, particularly due to ageing population, counteract in many regions the mortality reductions realized through lower emissions. © 2021 The Author(s). Published by IOP Publishing Ltd.</t>
  </si>
  <si>
    <t xml:space="preserve">REMIND-MagPie, IMAGE, WITCH-GLOBIOM, MESSAGEix-GLOBIOM, AIM-CGE </t>
  </si>
  <si>
    <t>Npi, NDC, 1.5, 1.5+MGT, 2</t>
  </si>
  <si>
    <t>Model comparison of health cobenefits of climate change mitigation</t>
  </si>
  <si>
    <t>Leclère D., Obersteiner M., Barrett M., Butchart S.H.M., Chaudhary A., De Palma A., DeClerck F.A.J., Di Marco M., Doelman J.C., Dürauer M., Freeman R., Harfoot M., Hasegawa T., Hellweg S., Hilbers J.P., Hill S.L.L., Humpenöder F., Jennings N., Krisztin T., Mace G.M., Ohashi H., Popp A., Purvis A., Schipper A.M., Tabeau A., Valin H., van Meijl H., van Zeist W.-J., Visconti P., Alkemade R., Almond R., Bunting G., Burgess N.D., Cornell S.E., Di Fulvio F., Ferrier S., Fritz S., Fujimori S., Grooten M., Harwood T., Havlík P., Herrero M., Hoskins A.J., Jung M., Kram T., Lotze-Campen H., Matsui T., Meyer C., Nel D., Newbold T., Schmidt-Traub G., Stehfest E., Strassburg B.B.N., van Vuuren D.P., Ware C., Watson J.E.M., Wu W., Young L.</t>
  </si>
  <si>
    <t>Bending the curve of terrestrial biodiversity needs an integrated strategy</t>
  </si>
  <si>
    <t>Nature</t>
  </si>
  <si>
    <t>10.1038/s41586-020-2705-y</t>
  </si>
  <si>
    <t>Increased efforts are required to prevent further losses to terrestrial biodiversity and the ecosystem services that it provides1,2. Ambitious targets have been proposed, such as reversing the declining trends in biodiversity3; however, just feeding the growing human population will make this a challenge4. Here we use an ensemble of land-use and biodiversity models to assess whether—and how—humanity can reverse the declines in terrestrial biodiversity caused by habitat conversion, which is a major threat to biodiversity5. We show that immediate efforts, consistent with the broader sustainability agenda but of unprecedented ambition and coordination, could enable the provision of food for the growing human population while reversing the global terrestrial biodiversity trends caused by habitat conversion. If we decide to increase the extent of land under conservation management, restore degraded land and generalize landscape-level conservation planning, biodiversity trends from habitat conversion could become positive by the mid-twenty-first century on average across models (confidence interval, 2042–2061), but this was not the case for all models. Food prices could increase and, on average across models, almost half (confidence interval, 34–50%) of the future biodiversity losses could not be avoided. However, additionally tackling the drivers of land-use change could avoid conflict with affordable food provision and reduces the environmental effects of the food-provision system. Through further sustainable intensification and trade, reduced food waste and more plant-based human diets, more than two thirds of future biodiversity losses are avoided and the biodiversity trends from habitat conversion are reversed by 2050 for almost all of the models. Although limiting further loss will remain challenging in several biodiversity-rich regions, and other threats—such as climate change—must be addressed to truly reverse the declines in biodiversity, our results show that ambitious conservation efforts and food system transformation are central to an effective post-2020 biodiversity strategy. © 2020, The Author(s), under exclusive licence to Springer Nature Limited.</t>
  </si>
  <si>
    <t xml:space="preserve">IAM </t>
  </si>
  <si>
    <t>AIM, GLOBIOM, IMAGE, MAGPUE</t>
  </si>
  <si>
    <t>SSP2 as baseline, SSP1 + extra conservation, supply, and demand side measures</t>
  </si>
  <si>
    <t>Janssens C., Havlík P., Krisztin T., Baker J., Frank S., Hasegawa T., Leclère D., Ohrel S., Ragnauth S., Schmid E., Valin H., Van Lipzig N., Maertens M.</t>
  </si>
  <si>
    <t>Global hunger and climate change adaptation through international trade</t>
  </si>
  <si>
    <t>10.1038/s41558-020-0847-4</t>
  </si>
  <si>
    <t>International trade enables us to exploit regional differences in climate change impacts and is increasingly regarded as a potential adaptation mechanism. Here, we focus on hunger reduction through international trade under alternative trade scenarios for a wide range of climate futures. Under the current level of trade integration, climate change would lead to up to 55 million people who are undernourished in 2050. Without adaptation through trade, the impacts of global climate change would increase to 73 million people who are undernourished (+33%). Reduction in tariffs as well as institutional and infrastructural barriers would decrease the negative impact to 20 million (−64%) people. We assess the adaptation effect of trade and climate-induced specialization patterns. The adaptation effect is strongest for hunger-affected import-dependent regions. However, in hunger-affected export-oriented regions, partial trade integration can lead to increased exports at the expense of domestic food availability. Although trade integration is a key component of adaptation, it needs sensitive implementation to benefit all regions. © 2020, The Author(s), under exclusive licence to Springer Nature Limited.</t>
  </si>
  <si>
    <t>Climate models</t>
  </si>
  <si>
    <t>GFDL–ESM2M</t>
  </si>
  <si>
    <t xml:space="preserve">SSP2 with Various RCPs and different agricultural tariffs </t>
  </si>
  <si>
    <t>Effect of trade on food security under different rcps</t>
  </si>
  <si>
    <t>van Meijl H., Shutes L., Valin H., Stehfest E., van Dijk M., Kuiper M., Tabeau A., van Zeist W.-J., Hasegawa T., Havlik P.</t>
  </si>
  <si>
    <t>Modelling alternative futures of global food security: Insights from FOODSECURE</t>
  </si>
  <si>
    <t>10.1016/j.gfs.2020.100358</t>
  </si>
  <si>
    <t>Global economic models have been increasingly used to project food and agricultural developments for long term-time horizons, but food security aspects have often been limited to food availability projections. In this paper, we propose a broader framework to explore the future of food and nutrition security with a focus on food availability, food access, and a reasonable proxy for food utilisation. This framework is applied to a new set of stakeholder-designed scenarios of alternative future worlds that were developed for the FOODSECURE project and are structured around the two dimensions of inequality and sustainability. The framework is tested with two global models, MAGNET-IMAGE and GLOBIOM, and illustrated through an assessment of the possible trade-offs between food and nutrition security and sustainability in each of the worlds. Our results indicate that more equal worlds improve food security over a wider range of food security indicators and neglecting the sustainability dimension might revert food security gains over time. This paper concludes that there is a need for model-based scenario analysis to assess the complex and multi-dimensional characteristics of global food security. © 2020</t>
  </si>
  <si>
    <t>MAGNET-IMAGEandGLOBIO</t>
  </si>
  <si>
    <t>1% world, ecotopia, too little too late, food for all but not forever</t>
  </si>
  <si>
    <t xml:space="preserve">Mainly focuses on food security but develops 4 narratives that provide an alternative to the SSPs. These also make assumptions on education and access to water. </t>
  </si>
  <si>
    <t>Rao N.D., Min J., Mastrucci A.</t>
  </si>
  <si>
    <t>Energy requirements for decent living in India, Brazil and South Africa</t>
  </si>
  <si>
    <t>10.1038/s41560-019-0497-9</t>
  </si>
  <si>
    <t>For over 30 years, researchers have tried to estimate how much energy societies require to provide for everyone’s basic needs. This question gains importance with climate change, because global scenarios of climate stabilization assume strong reductions in energy demand growth in developing countries. Here, we estimate bottom-up the energy embodied in the material underpinnings of decent living standards for India, Brazil and South Africa. We find that our estimates fall within these countries’ energy demand projections in global scenarios of climate stabilization at 2 °C, but to different extents. Further, national policies that encourage public transportation and sustainable housing construction will be critical to reduce these energy needs. The results of this study offer a benchmark to compare countries’ mitigation efforts and technology transfer arrangements to assess the extent to which they address development priorities in an equitable manner. © 2019, The Author(s), under exclusive licence to Springer Nature Limited.</t>
  </si>
  <si>
    <t>Energy accounting model</t>
  </si>
  <si>
    <t>SEAM</t>
  </si>
  <si>
    <t>Brazil,  India and South Africa</t>
  </si>
  <si>
    <t>BAU, DLS, RCP 2.6</t>
  </si>
  <si>
    <t>Looks at the energy requirements for decent living standards</t>
  </si>
  <si>
    <t>Schandl H., Lu Y., Che N., Newth D., West J., Frank S., Obersteiner M., Rendall A., Hatfield-Dodds S.</t>
  </si>
  <si>
    <t>Shared socio-economic pathways and their implications for global materials use</t>
  </si>
  <si>
    <t>Resources, Conservation and Recycling</t>
  </si>
  <si>
    <t>10.1016/j.resconrec.2020.104866</t>
  </si>
  <si>
    <t>The global economy relies on a continuous and ever-growing throughput of biomass, fossil fuels, metal ores and non-metallic minerals to build, maintain and fuel the infrastructure of cities and industrial systems. The amount of materials required year by year depends on population levels, the use of technologies in production systems, investment into public infrastructure, and the lifestyle choices and consumption behaviours of households. The level of global material use has important consequences for environmental pressures and impacts of socio-economic activities. Using materials more efficiently has positive implications for the economy and allows for reduced pressure on climate change, biodiversity loss, resource supply systems and waste management. The Shared Socioeconomic Pathways (SSPs) structure assumptions of future population growth, economic activity and urbanisation into five core narratives and allow for greater comparability of scenario assumptions and assessments of future natural resource requirements and pollution levels. In this study we explore the future of global material use across the five SSPs using economic modelling with industry sector, country detail and technology extensions and provide a summary of global material demand scenarios. The challenge faced to reduce global material flows is determined by the material requirements of different levels of population, global economic growth, the potential to improve material intensity of production systems, and consumer behaviour. Under the scenarios, global material flows vary between 134 billion tonnes for SSP1 and 282 billion tonnes for SSP5 by 2060. A middle of the road SSP2 scenario projects material demand of 176 billion tonnes by 2060, which is twice the level of 2017’s global material use. Despite yearly average improvements in material efficiency of 0.8% between 2015 and 2060, our results demonstrate the level of ambition that is required to curb the increasing pressures on natural resource supply systems and their environmentally detrimental consequences. This study presents five alternative baseline scenarios which assume a continuation of historical trends in the way in which production, consumption and material use are interacting. Efforts to reduce global demand of primary materials need be stepped up to manage the global economy within planetary boundaries. This can be modelled by introducing ambitious policy settings which was, however, not the purpose of this study. © 2020</t>
  </si>
  <si>
    <t>GCE</t>
  </si>
  <si>
    <t>GTEM-C</t>
  </si>
  <si>
    <t>five SSPs</t>
  </si>
  <si>
    <t>Andrijevic M., Crespo Cuaresma J., Lissner T., Thomas A., Schleussner C.-F.</t>
  </si>
  <si>
    <t>Overcoming gender inequality for climate resilient development</t>
  </si>
  <si>
    <t>10.1038/s41467-020-19856-w</t>
  </si>
  <si>
    <t>Gender inequalities are reflected in differential vulnerability, and exposure to the hazards posed by climate change and addressing them is key to increase the adaptive capacities of societies. We provide trajectories of the Gender Inequality Index (GII) alongside the Shared-Socioeconomic Pathways (SSPs), a scenario framework widely used in climate science. Here we find that rapid improvements in gender inequality are possible under a sustainable development scenario already in the near-term. The share of girls growing up in countries with the highest gender inequality could be reduced to about 24% in 2030 compared to about 70% today. Largely overcoming gender inequality as assessed in the GII would be within reach by mid-century. Under less optimistic scenarios, gender inequality may persist throughout the 21st century. Our results highlight the importance of incorporating gender in scenarios assessing future climate impacts and underscore the relevance of addressing gender inequalities in policies aiming to foster climate resilient development. © 2020, The Author(s).</t>
  </si>
  <si>
    <t>Econometric model</t>
  </si>
  <si>
    <t>five ssps</t>
  </si>
  <si>
    <t>calculates the GII (gender inequality index) for different ssps, the GII a function of GDP per capita, the share of population with higher education and the difference in mean years of schooling between men and women</t>
  </si>
  <si>
    <t>Amann M., Kiesewetter G., Schöpp W., Klimont Z., Winiwarter W., Cofala J., Rafaj P., Höglund-Isaksson L., Gomez-Sabriana A., Heyes C., Purohit P., Borken-Kleefeld J., Wagner F., Sander R., Fagerli H., Nyiri A., Cozzi L., Pavarini C.</t>
  </si>
  <si>
    <t>Reducing global air pollution: The scope for further policy interventions: Achieving clean air worldwide</t>
  </si>
  <si>
    <t>10.1098/rsta.2019.0331</t>
  </si>
  <si>
    <t>Over the last decades, energy and pollution control policies combined with structural changes in the economy decoupled emission trends from economic growth, increasingly also in the developing world. It is found that effective implementation of the presently decided national pollution control regulations should allow further economic growth without major deterioration of ambient air quality, but will not be enough to reduce pollution levels in many world regions. A combination of ambitious policies focusing on pollution controls, energy and climate, agricultural production systems and addressing human consumption habits could drastically improve air quality throughout the world. By 2040, mean population exposure to PM2.5 from anthropogenic sources could be reduced by about 75% relative to 2015 and brought well below the WHO guideline in large areas of the world. While the implementation of the proposed technical measures is likely to be technically feasible in the future, the transformative changes of current practices will require strong political will, supported by a full appreciation of the multiple benefits. Improved air quality would avoid a large share of the current 3-9 million cases of premature deaths annually. At the same time, the measures that deliver clean air would also significantly reduce emissions of greenhouse gases and contribute to multiple UN sustainable development goals. This article is part of a discussion meeting issue 'Air quality, past present and future'. © 2020 The Authors.</t>
  </si>
  <si>
    <t>IAM for air pollution</t>
  </si>
  <si>
    <t>GAINS</t>
  </si>
  <si>
    <t>3 policy scenarios, with the 'clean air policy' scenario the most ambitious</t>
  </si>
  <si>
    <t xml:space="preserve">This paper focuses increased air quality SDG3), with many cobenefits for other SDGs: 2, 11,13,14, and 15 and includes measure to reduce ghg emissions across the board </t>
  </si>
  <si>
    <t>Ostberg S., Boysen L.R., Schaphoff S., Lucht W., Gerten D.</t>
  </si>
  <si>
    <t>The Biosphere Under Potential Paris Outcomes</t>
  </si>
  <si>
    <t>10.1002/2017EF000628</t>
  </si>
  <si>
    <t>Rapid economic and population growth over the last centuries have started to push the Earth out of its Holocene state into the Anthropocene. In this new era, ecosystems across the globe face mounting dual pressure from human land use change (LUC) and climate change (CC). With the Paris Agreement, the international community has committed to holding global warming below 2°C above preindustrial levels, yet current pledges by countries to reduce greenhouse gas emissions appear insufficient to achieve that goal. At the same time, the sustainable development goals strive to reduce inequalities between countries and provide sufficient food, feed, and clean energy to a growing world population likely to reach more than 9 billion by 2050. Here, we present a macro-scale analysis of the projected impacts of both CC and LUC on the terrestrial biosphere over the 21st century using the Representative Concentration Pathways (RCPs) to illustrate possible trajectories following the Paris Agreement. We find that CC may cause major impacts in landscapes covering between 16% and 65% of the global ice-free land surface by the end of the century, depending on the success or failure of achieving the Paris goal. Accounting for LUC impacts in addition, this number increases to 38%–80%. Thus, CC will likely replace LUC as the major driver of ecosystem change unless global warming can be limited to well below 2°C. We also find a substantial risk that impacts of agricultural expansion may offset some of the benefits of ambitious climate protection for ecosystems. © 2017 The Authors.</t>
  </si>
  <si>
    <t>LPJml and climate data from CMIP5</t>
  </si>
  <si>
    <t>change from 2070-2099</t>
  </si>
  <si>
    <t>RCP2.6, RCP4.5, RCP 6.0, RCP8.5</t>
  </si>
  <si>
    <t>Explores the combined effects of CC and LUC for different RCPs, finds that LUC effect is lower in RCP 4.5 than in RCP 2.6, but CC effects are, obviously, lowest in RCP 2.6</t>
  </si>
  <si>
    <t>Reis L.A., Drouet L., van Dingenen R., Emmerling J.</t>
  </si>
  <si>
    <t>Future global air quality indices under different socioeconomic and climate assumptions</t>
  </si>
  <si>
    <t>10.3390/su10103645</t>
  </si>
  <si>
    <t>Future socioeconomic developments and climate policies will play a role in air quality improvement since greenhouse gases and air pollutant emissions are highly connected. As these interactions are complex, air quality indices are useful tools to assess the sustainability of future policies. Here, we compute new global annual air quality indices to provide insights into future global and regional air quality, allowing for the evaluation of the sustainability of climate policies. We project the future concentrations of major the air pollutants for five socioeconomic pathways covering a broad range of climate radiative forcing targets in 2100, using a fast transport chemistry emulator and the emission database produced for the sixth assessment report of the Intergovernmental Panel on Climate Change. Our findings show that climate policies are very relevant in reducing air pollution exposure by mid-century. Climate policies will have a stronger effect on the pollution reduction timing, while socioeconomic developments will have a greater impact on the absolute pollution level. A 1.5 °C policy target may prevent all regions from exceeding the annual average limit for all pollutants considered, except PM2.5. We emphasize the importance of considering exposure air quality indices, when assessing sustainable policies, as being more informative rather than a population-weighted average index. © 2018 by the authors.</t>
  </si>
  <si>
    <t>IAMs</t>
  </si>
  <si>
    <t>CMIP in combination with FASST to track air pollutants</t>
  </si>
  <si>
    <t>RCP-SSP matrix</t>
  </si>
  <si>
    <t>looks at air pollutants across all rcp-ssp combinations</t>
  </si>
  <si>
    <t>Schandl H., Hatfield-Dodds S., Wiedmann T., Geschke A., Cai Y., West J., Newth D., Baynes T., Lenzen M., Owen A.</t>
  </si>
  <si>
    <t>Decoupling global environmental pressure and economic growth: scenarios for energy use, materials use and carbon emissions</t>
  </si>
  <si>
    <t>10.1016/j.jclepro.2015.06.100</t>
  </si>
  <si>
    <t>In recent decades economic growth and increased human wellbeing around the globe have come at the cost of fast growing natural resource use (including materials and energy) and carbon emissions, leading to converging pressures of declining resource security, rising and increasingly volatile natural resource prices, and climate change. We ask whether well-designed policies can reduce global material and energy use, and carbon emissions, with only minimal impacts on improvements in living standards. We use a novel approach of combined economic and environmental modelling to assess the potential for decoupling for 13 world regions and globally. We apply a production (territorial) and consumption approach to discuss regional differences in natural resource use and carbon emissions across three stylized policy outlooks: a reference case with no significant changes to environment and climate policies; a ‘high efficiency’ outlook involving a global carbon price rising from 50 to 236 (constant price) per tonne of CO2between 2010 and 2050 and improvements in resource efficiency (rising from 1.5% historically to between 3.5% and 4.5% in the scenarios); and a ‘medium efficiency’ outlook midway between the ‘no change’ and ‘high’ outlooks. We find that global energy use will continue to grow rapidly under all three scenarios from 17 billion tonnes of oil equivalent (toe) in 2010 to between 30 and 36 billion toe. Carbon emissions would be considerably lower with a global carbon price, less than half the level of the reference case (29–37 billion tonnes of CO2instead of 74 billion tonnes) and also material use would grow much more slowly under a carbon price and significant investment to increase resource efficiency (95 instead of 180 billion tonnes of materials). We find that OECD economies have significant potential to reduce their material throughput and carbon emissions with little impact on economic growth, and that developing economies such as China could expand their economies at much lower environmental cost. Globally, the effects of very strong abatement and resource efficiency policies on economic growth and employment until 2050 are negligible. Our study suggests that decarbonization and dematerialization are possible with well-designed policy settings and would not contradict efforts to raise human wellbeing and standards of living. The research demonstrates the usefulness of scenarios for unpacking environmental and economic outcomes of policy alternatives. The findings have important implications for future economic opportunities in a highly resource efficient and low carbon global economy to set human development and achieving the sustainable development goals on a more resilient path. © 2014</t>
  </si>
  <si>
    <t>GTEM</t>
  </si>
  <si>
    <t>reference, high efficiency, and medium efficiency scenario</t>
  </si>
  <si>
    <t>The resource efficiency path is driven by the carbon price and has been separately implemented assuming that best available technologies are utilized in key sectors including heavy industry(iron and steel and cement production), manufacturing, construction and performance of buildings, transport and mobility, and agriculture and food. Potential efficiency gains are taken from the literature. Most efficiency gains are offset by population growth</t>
  </si>
  <si>
    <t>Liu S., Xing J., Wang S., Ding D., Cui Y., Hao J.</t>
  </si>
  <si>
    <t>Health Benefits of Emission Reduction under 1.5 °c Pathways Far Outweigh Climate-Related Variations in China</t>
  </si>
  <si>
    <t>10.1021/acs.est.1c01583</t>
  </si>
  <si>
    <t>The 1.5 °C pathways initially promoted by the challenges presented by climate change could bring substantial air quality-related benefits. However, since there is a lack of comprehensive assessment on emissions of air pollutants, meteorology, air quality, and heatwave occurrences under different climate goals, how significant the clean air cobenefits compared with the direct climate-related impact is uncertain. In this study, we assess the cobenefits of 1.5 °C pathways for air quality in China by linking multiple shared socioeconomic pathways, ensembling simulations of regional climate-air quality dynamic downscaling and an air pollution and climate-related health assessment model, and compare different kinds of benefits: the health benefits from direct slowing climate (reduced heatwaves) versus the health cobenefits from air quality improvement (the improved air quality from reduced air pollutants versus meteorological changes). The benefit of reduced air pollution emissions associated with sustainable development under 1.5 °C pathways dominated the overall impact, which could avoid 1 589 000 PM2.5-related and 526 000 O3-related deaths in 2050. Correspondingly, the impact of changed meteorology on air quality would avoid additional 8000 PM2.5-related deaths in 2050 under 1.5 °C pathways yet would lead to 22 000 O3-related deaths. Also, the heatwave-related deaths could be avoided by 7000. The substantial anthropogenic emission reduction cobenefits of 1.5 °C pathways in improving air quality significantly exceed the direct climate (heatwave-related) benefits and completely offset the impact of meteorological changes' impact on air pollution under climate change. © 2021 American Chemical Society.</t>
  </si>
  <si>
    <t xml:space="preserve">  </t>
  </si>
  <si>
    <t>downscaled CMIP6 in combination with CMAQv5.2.1 to assess air quality and IER to assess health impacts</t>
  </si>
  <si>
    <t>SSP1-2.6 and SSP5-8.5</t>
  </si>
  <si>
    <t>cobenefits of 1.5 pathways in china indicated by premature deaths and pm2.5 concentrations</t>
  </si>
  <si>
    <t>Odegard I.Y.R., van der Voet E.</t>
  </si>
  <si>
    <t>The future of food - Scenarios and the effect on natural resource use in agriculture in 2050</t>
  </si>
  <si>
    <t>10.1016/j.ecolecon.2013.10.005</t>
  </si>
  <si>
    <t>Do we have the natural resource base to feed future populations? This study gives a quantification of global land use, water use and fertilizer use for the year 2050, for a complete diet and four different futures. Agriculture will need to develop substantially to feed future populations. It is shown that there is a negative correlation between fertilizer use and land use, which makes the necessity of incorporating both in such assessments clear. Water use increases relative to total production and this is going to be a problem unless drastic measures are taken. The high wastage and high consumption of animal products in the developed regions are major contributors to the total global demand. Developing countries' aspirations to such practices are a major factor in increases in diet demand, as are population increases in those regions. In creating a more sustainable food system, a one-solution approach will not do and solutions should combine supply-side and demand-side options. Demand-side solutions should target wastage and animal product consumption. On the supply side, technological development and better feeding efficiency will increase yields. Feeding the future global population, which is necessary to increase living standards worldwide, will require a concerted effort. © 2013 Elsevier B.V.</t>
  </si>
  <si>
    <t>input output model</t>
  </si>
  <si>
    <t>Affluent World(A1), theFull World(A2), theVegetarian World(B1) and theLow-Input World(B2</t>
  </si>
  <si>
    <t xml:space="preserve">Looks at four food scenarios with different diets and technological development, based on SRES </t>
  </si>
  <si>
    <t>Vishwanathan S.S., Garg A., Tiwari V., Kapshe M., Nag T.</t>
  </si>
  <si>
    <t>SDG implications of water-energy system transitions in India, for NDC, 2 °c, and well below 2 °c scenarios</t>
  </si>
  <si>
    <t>10.1088/1748-9326/ac08bf</t>
  </si>
  <si>
    <t>India needs to address the immediate concerns of water supply and demand, due to its increasing population, rapid urbanization, and growing industrialization. Additionally, the changing climate will influence water resources, which will subsequently impact the overall sectoral end-use demand patterns. In this study, we have integrated a water module with the existing bottom-up, techno-economic Asia-Pacific Integrated Model/End-use energy system model for India to estimate the future water demand in major end-use sectors under business-as-usual (BAU), nationally determined contribution (NDC), and low-carbon futures (2 °C and 'well below 2 °C') up to 2050. We also simulate the effects of water constraints on major sectors under different climate-change regimes. Our results show that water-intensive end-use sectors, specifically agriculture and power, will face major impacts under water-constrained scenarios. Over the period between 2020 and 2050, policy measures taken under the NDC scenario can cumulatively save up to 146 billion cubic metres (bcm) of water, while low-carbon scenarios can save 20-21 bcm of water between 2020 and 2050, compared with BAU. In a water-constrained future, NDC and low-carbon futures can save 28-30 bcm of water. There is a need to increase the current water supply by 200-400 bcm. The marginal cost of installing dry cooling systems in the power sector is considerably higher than the cost and benefits of installing micro-irrigation systems with solar PV. Integrated policy coherence is required to achieve sustainable development goals, e.g., NDC and Paris Agreement goals, in both water and energy sectors. Concurrently, regulatory and economic instruments will play an essential role in improving resource-use efficiency at a systemic level, to reduce the overall water demand. © 2021 The Author(s). Published by IOP Publishing Ltd.</t>
  </si>
  <si>
    <t>BAU, NDC, 2 degree and well below 2 scenarios with and without water constraints</t>
  </si>
  <si>
    <t>Targets corresponding to SDG 7, 11, 12, 13, and 15 are achieved by implementing NDC policies but can result in water stress. This paper looks at how to simultaneously achieve SDG6 argets in India</t>
  </si>
  <si>
    <t>Zhang Y., Runting R.K., Webb E.L., Edwards D.P., Carrasco L.R.</t>
  </si>
  <si>
    <t>Coordinated intensification to reconcile the ‘zero hunger’ and ‘life on land’ Sustainable Development Goals</t>
  </si>
  <si>
    <t>Journal of Environmental Management</t>
  </si>
  <si>
    <t>10.1016/j.jenvman.2021.112032</t>
  </si>
  <si>
    <t>The Sustainable Development Goals (SDGs) encourage nations to substantially increase food production to achieve zero hunger (SDG 2) while preserving life on land (SDG 15). A key question is how to reconcile these potentially competing goals spatially. We use integer linear programming to develop an ‘integrated land use planning framework’ that identifies the optimal allocation of 17 crops under different hypothetical conservation targets while meeting agricultural demands by 2030. Intensifying existing cropland to maximum yield before allocating new cropland would reduce land requirement by 43% versus cropland expansion without intensification. Even with yield gap closure, tropical and sub-tropical crops still require expansion, primarily allocated to Venezuela, eastern Brazil, Congo Basin, Myanmar and Indonesia. Enforcement of protected areas, via avoiding conversion in 75% of Key Biodiversity Areas and 65% of intact areas, is vital to attain biodiversity targets but bears large opportunity costs, with agricultural rents dropping from $4.1 to $2.8 trillion. Although nationally constrained forest conservation efforts would earn 9% less agricultural rents compared to globally coordinated conservation solutions, they were also able to reduce intact habitat and forest loss (43% and 35% reduction). Our results demonstrate that careful choice of the allocation of future cropland expansion, could dramatically reduce—but not eliminate—the tradeoffs between the SDGs for food production and land biodiversity conservation. © 2021 Elsevier Ltd</t>
  </si>
  <si>
    <t xml:space="preserve"> human-centred integrated land use planning mode</t>
  </si>
  <si>
    <t>baseline with and without yield gap closure, globally coordinated conservation, and nationally constrained conservation scenario</t>
  </si>
  <si>
    <t>Yield gap closure could save a  large amount of  land, and thus greatly reduce species extinctions. The five crops that would require further expansion by 2030, even if yields gaps are closed, are tropical crops. Protected areas are key to attaining the biodiversity targets by resisting conversion pressure associated with large agricultural opportunity costs to ensure that intact areas and KBAs remain</t>
  </si>
  <si>
    <t>Iyer G., Calvin K., Clarke L., Edmonds J., Hultman N., Hartin C., McJeon H., Aldy J., Pizer W.</t>
  </si>
  <si>
    <t>Implications of sustainable development considerations for comparability across nationally determined contributions</t>
  </si>
  <si>
    <t>10.1038/s41558-017-0039-z</t>
  </si>
  <si>
    <t>An important component of the Paris Agreement is the assessment of comparability across nationally determined contributions (NDCs). Indeed, game-theory literature on international environmental agreements highlights the need for comparable emission-mitigation efforts by countries to avoid free-riding 1 . At the same time, there are well-recognized links between mitigation and other national priorities, including but not limited to the 17 United Nations Sustainable Development Goals (SDGs) 2-6, which raises the question of how such links might influence comparability assessments. Here, using a global integrated assessment model 7, we demonstrate that geographical distributions of the influence of meeting the domestic mitigation component of the NDCs on a subset of the broader SDGs may not align with distributions of effort across NDCs obtained from conventional emissions-based or cost-based comparability metrics 8-11 . This implies that comparability assessments would be altered if interactions between mitigation and other SDGs were accounted for. Furthermore, we demonstrate that the extent to which these distributions differ depends on the degree to which mitigation activities directly affect broader SDGs domestically and indirectly affect international goals, and whether these effects are synergistic or antagonistic. Our analysis provides a foundation for assessing how comparability across NDCs could be better understood in the larger context of sustainability. © 2018 The Author (s), under exclusive licence to Macmillan Publishers Limited, part of Springer Nature.</t>
  </si>
  <si>
    <t>impacts to SDG outcomes, no new scenarios</t>
  </si>
  <si>
    <t>contribution of individual NDC implementation to selected sustainability outcomes globally</t>
  </si>
  <si>
    <t>Daigneault A., Favero A.</t>
  </si>
  <si>
    <t>Global forest management, carbon sequestration and bioenergy supply under alternative shared socioeconomic pathways</t>
  </si>
  <si>
    <t>Land Use Policy</t>
  </si>
  <si>
    <t>10.1016/j.landusepol.2021.105302</t>
  </si>
  <si>
    <t>Socio-economic and technological drivers will strongly shape the future of the global timber market, forest area and climate change mitigation potential, however impacts could vary widely across several plausible futures. This paper illustrates how Shared Socioeconomic Pathways (SSPs) can be applied to forest sector modelling using a method that translates qualitative narratives into quantitative parameters and then applying them to a dynamic global timber model framework. Results indicate wide variations in estimates for key forest sector outputs across the five SSPs with largest impacts on wood prices and forest area. The price estimates have a strong correlation with the other results, as higher timber prices incentivize land to remain in forests, more intensive management, and greater roundwood harvests. Competing influences such as population growth, economic development, land use policy, and technological change could result in wide changes in forest area, ranging from −970 Mha to +840 Mha between now and 2105. Despite large variations across the SSPs, global forests are likely to remain a net carbon sink, with the average annual global forest carbon sequestration ranging from 1.8 GtCO2e/yr to 6.9 GtCO2e/yr. The results of our study, including sensitivity analysis, support developing policies directed towards expanding forest cover or curbing deforestation in an effort to increase forest carbon by focusing on effective ways to enhance technological change, promote sustainable economic development, improve land use protection, and shift consumer preferences towards longer-lasting wood products, which will all raise the relative value of forests across the globe. © 2021 Elsevier Ltd</t>
  </si>
  <si>
    <t>GTM</t>
  </si>
  <si>
    <t>increased forest area and carbon stocks in SSP1 and SSP5</t>
  </si>
  <si>
    <t>Stehfest E., van Zeist W.-J., Valin H., Havlik P., Popp A., Kyle P., Tabeau A., Mason-D’Croz D., Hasegawa T., Bodirsky B.L., Calvin K., Doelman J.C., Fujimori S., Humpenöder F., Lotze-Campen H., van Meijl H., Wiebe K.</t>
  </si>
  <si>
    <t>Key determinants of global land-use projections</t>
  </si>
  <si>
    <t>10.1038/s41467-019-09945-w</t>
  </si>
  <si>
    <t>Land use is at the core of various sustainable development goals. Long-term climate foresight studies have structured their recent analyses around five socio-economic pathways (SSPs), with consistent storylines of future macroeconomic and societal developments; however, model quantification of these scenarios shows substantial heterogeneity in land-use projections. Here we build on a recently developed sensitivity approach to identify how future land use depends on six distinct socio-economic drivers (population, wealth, consumption preferences, agricultural productivity, land-use regulation, and trade) and their interactions. Spread across models arises mostly from diverging sensitivities to long-term drivers and from various representations of land-use regulation and trade, calling for reconciliation efforts and more empirical research. Most influential determinants for future cropland and pasture extent are population and agricultural efficiency. Furthermore, land-use regulation and consumption changes can play a key role in reducing both land use and food-security risks, and need to be central elements in sustainable development strategies. © 2019, The Author(s).</t>
  </si>
  <si>
    <t xml:space="preserve"> IMAGE, GLOBIOM,AIM, GCAM and MAgPIE</t>
  </si>
  <si>
    <t>looks at the different drivers of land use change</t>
  </si>
  <si>
    <t>Schader C., Muller A., El-Hage Scialabba N., Hecht J., Isensee A., Erb K.-H., Smith P., Makkar H.P.S., Klocke P., Leiber F., Schwegler P., Stolze M., Niggli U.</t>
  </si>
  <si>
    <t>Impacts of feeding less food-competing feedstuffs to livestock on global food system sustainability</t>
  </si>
  <si>
    <t>Journal of the Royal Society Interface</t>
  </si>
  <si>
    <t>10.1098/rsif.2015.0891</t>
  </si>
  <si>
    <t>Increasing efficiency in livestock production and reducing the share of animal products in human consumption are two strategies to curb the adverse environmental impacts of the livestock sector. Here,we explore the roomfor sustainable livestock production by modelling the impacts and constraints of a third strategy in which livestock feed components that compete with direct human food crop production are reduced. Thus, in the outmost scenario, animals are fed only from grassland and by-products from food production. We show that this strategy could provide sufficient food (equal amounts of human-digestible energy and a similar protein/calorie ratio as in the reference scenario for 2050) and reduce environmental impacts comparedwith the reference scenario (in the most extreme case of zero human-edible concentrate feed: greenhouse gas emissions 218%; arable land occupation 226%, N-surplus 246%; P-surplus 240%; non-renewable energy use 236%, pesticide use intensity 222%, freshwater use 221%, soil erosion potential 212%). These results occur despite the fact that environmental efficiency of livestock production is reduced compared with the reference scenario, which is the consequence of the grassland-based feed for ruminants and the less optimal feeding rations based on by-products for non-ruminants. This apparent contradiction results from considerable reductions of animal products in human diets (protein intake per capita from livestock products reduced by 71%). We show that such a strategy focusing on feed components which do not compete with direct human food consumption offers a viable complement to strategies focusing on increased efficiency in production or reduced shares of animal products in consumption. © 2015 The Authors. Published by the Royal Society under the terms of the Creative Commons Attribution License http://creativecommons.org/licenses/by/4.0/, which permits unrestricted use, provided the original author and source are credited.</t>
  </si>
  <si>
    <t>bottom up mass-flow model</t>
  </si>
  <si>
    <t>baseline and food- not feed scenario</t>
  </si>
  <si>
    <t>All sustainability outcomes are related to more sustainable meat production</t>
  </si>
  <si>
    <t>Chichaibelu B.B., Bekchanov M., von Braun J., Torero M.</t>
  </si>
  <si>
    <t>The global cost of reaching a world without hunger: Investment costs and policy action opportunities</t>
  </si>
  <si>
    <t>Food Policy</t>
  </si>
  <si>
    <t>10.1016/j.foodpol.2021.102151</t>
  </si>
  <si>
    <t>This study developed a marginal abatement cost curve to identify a mix of least-cost investment options with the highest potential for hunger reduction, hunger here defined by the undernourishment concept of the Food and Agriculture Organization. Twenty-two different interventions are considered for reducing undernourishment relying on information drawn from best available evidence-based literature, including model- and large-scale intervention studies. Ending hunger by 2030 would require annual investments of about US$ 39 to 50 billion until 2030 to lift about 840 to 909 million people out of hunger, which is the 2020 estimate of hunger projection in 2030, also considering the effects of COVID-19. Investing in agricultural R&amp;D, agricultural extension services, ICT - Agricultural information systems, small-scale irrigation expansion in Africa and female literacy improvement are low cost options that have a relatively large hunger-reduction potential. To achieve the goal of ending hunger by 2030, not only is it urgent not to lose any more time, but also to optimally phase investments. Investments that have more long-term impacts should be frontloaded in the decade in order to reap their benefits soon before 2030. A balanced approach is needed to reach the hungry soon – including those adversely affected by COVID-19 with social protection and nutrition programs. © 2021 The Authors</t>
  </si>
  <si>
    <t>marginal cost curve</t>
  </si>
  <si>
    <t>SSP1-3, COVID-19 scenario + 22 interventions to end hunger</t>
  </si>
  <si>
    <t>Estimates the investment costs of eradicating hunger by 2030 using a number of strategies such as increased agricultural efficiency, food waste reduction, as well as education etc.</t>
  </si>
  <si>
    <t>Hedenus F., Wirsenius S., Johansson D.J.A.</t>
  </si>
  <si>
    <t>The importance of reduced meat and dairy consumption for meeting stringent climate change targets</t>
  </si>
  <si>
    <t>10.1007/s10584-014-1104-5</t>
  </si>
  <si>
    <t>For agriculture, there are three major options for mitigating greenhouse gas (GHG) emissions: 1) productivity improvements, particularly in the livestock sector; 2) dedicated technical mitigation measures; and 3) human dietary changes. The aim of the paper is to estimate long-term agricultural GHG emissions, under different mitigation scenarios, and to relate them to the emissions space compatible with the 2 °C temperature target. Our estimates include emissions up to 2070 from agricultural soils, manure management, enteric fermentation and paddy rice fields, and are based on IPCC Tier 2 methodology. We find that baseline agricultural CO2-equivalent emissions (using Global Warming Potentials with a 100 year time horizon) will be approximately 13 Gton CO2eq/year in 2070, compared to 7.1 Gton CO2eq/year 2000. However, if faster growth in livestock productivity is combined with dedicated technical mitigation measures, emissions may be kept to 7.7 Gton CO2eq/year in 2070. If structural changes in human diets are included, emissions may be reduced further, to 3-5 Gton CO2eq/year in 2070. The total annual emissions for meeting the 2 °C target with a chance above 50 % is in the order of 13 Gton CO2eq/year or less in 2070, for all sectors combined. We conclude that reduced ruminant meat and dairy consumption will be indispensable for reaching the 2 °C target with a high probability, unless unprecedented advances in technology take place. © 2014 The Author(s).</t>
  </si>
  <si>
    <t>integrated climate-economy model</t>
  </si>
  <si>
    <t>Reference (REF), Increased productivity (IP), Technical mitigation (TM), Climate Carnivor (CC)</t>
  </si>
  <si>
    <t>Shaw K., Kennedy C., Dorea C.C.</t>
  </si>
  <si>
    <t>Non-sewered sanitation systems’ global greenhouse gas emissions: Balancing sustainable development goal tradeoffs to end open defecation</t>
  </si>
  <si>
    <t>10.3390/su132111884</t>
  </si>
  <si>
    <t>Discharge of excreta into the environment and the use of decentralized sanitation technologies, such as septic tanks, pit latrines and ecological sanitation variants (i.e., container-based sanitation), contribute to greenhouse gas (GHG) emissions but have remained poorly quantified. The purpose of this analysis was to investigate the impacts that meeting Sustainable Development Goal (SDG) 6.2 (i.e., ending open defecation by 2030) would have on SDG 13 (i.e., combatting climate impacts). The current Intergovernmental Panel on Climate Change GHG estimation methodology was used as the basis for calculations in this analysis, augmented with improved emission factors from collected data sets for all types of on-site sanitation infrastructure. Specifically, this assessment focused on the three different service levels of sanitation (i.e., improved, unimproved and no service) as defined by UNICEF and WHO as they pertain to three Shared Socioeconomic Pathways. This analysis considered the 100-year global warming potential values in carbon dioxide equivalents of methane and nitrous oxide that can be emitted for each scenario and decentralized sanitation technology. Ultimately, six scenarios were developed for various combinations of pathways and sanitation technologies. There was significant variability between the scenarios, with results ranging from 68 Tg CO2eq/year to 7 TgCO2eq/year. The main contributors of GHG emissions in each scenario were demonstrated to be septic tank systems and pit latrines, although in scenarios that utilized improved emission factors (EFs) these emissions were significantly reduced compared with those using only standard IPCC EFs. This analysis demonstrated that using improved EFs reduced estimated GHG emissions within each SSP scenario by 53% on average. The results indicate that achieving SDG sanitation targets will ultimately increase GHG emissions from the current state but with a relatively small impact on total anthropogenic emissions. There is a need for the continued improvement and collection of field-based emission estimations to refine coarse scale emissions models as well as a better characterization of relevant biodegradation mechanisms in popular forms of on-site sanitation systems. An increase in the understanding of sanitation and climate change linkages among stakeholders will ultimately lead to a better inclusion of sanitation, and other basic human rights, in climate action goals. © 2021 by the authors. Licensee MDPI, Basel, Switzerland.</t>
  </si>
  <si>
    <t>IPCC GHG estimation methodology with JMP sanitation ladder</t>
  </si>
  <si>
    <t>Quantifies the effects of reaching SDG 6.2 (end open defecation) on SDG13 in terms of global warming potential. In the SSP1 scenario SDG 6.2 is reached, leading to a small increase (0.2% of the global total) in GHG emissions in the form of CH4 and N2O</t>
  </si>
  <si>
    <t>Poblete-Cazenave M., Pachauri S.</t>
  </si>
  <si>
    <t>A model of energy poverty and access: Estimating household electricity demand and appliance ownership</t>
  </si>
  <si>
    <t>10.1016/j.eneco.2021.105266</t>
  </si>
  <si>
    <t>In countries that have a large share of population in energy poverty, appliance and electricity demand can be expected to rise. Approaches to estimate latent demand of energy poor populations often assume a constant income elasticity of demand. Here, we develop a novel simulation-based structural estimation approach to estimate responsiveness of electricity demand to income accounting for non-linearities, and considering other important drivers. We apply the model using micro-data for four developing nations to assess the implications of policy scenarios for achieving the Sustainable Development Goal SDG 7 under different socio-economic futures. We find that under scenarios that include policies to achieve universal access to electricity, total electricity demand is higher but the average per capita is lower than in no access policy futures. We also find that the level of adoption of electrical appliances varies significantly by country, appliance type, climate and income, with a high and stable share of electricity used for entertainment in all four countries and socio-economic futures. However, the share of electricity used for food preservation and preparation and clothes maintenance rises significantly with income as people are able to afford appliances that provide greater convenience. Our results confirm that as energy poor populations gain access to electricity services their demand will rise, but neglecting heterogeneity can result in biased estimates. © 2021</t>
  </si>
  <si>
    <t>model based on linear regressions with household expenditure</t>
  </si>
  <si>
    <t>Ghana, Guatemala, India and South Africa</t>
  </si>
  <si>
    <t>SSP1, SSP2, SSP3</t>
  </si>
  <si>
    <t>Appliance ownership in four countires under different SSPs</t>
  </si>
  <si>
    <t>van Puijenbroek P.J.T.M., Beusen A.H.W., Bouwman A.F.</t>
  </si>
  <si>
    <t>Global nitrogen and phosphorus in urban waste water based on the Shared Socio-economic pathways</t>
  </si>
  <si>
    <t>10.1016/j.jenvman.2018.10.048</t>
  </si>
  <si>
    <t>This paper presents global estimates of nutrient discharge from households to surface water based on the relationships between income and human emissions represented by protein consumption, degree of connection to sewerage systems, presence of wastewater treatment plants and their level of nutrient removal efficiency. These relationships were used to construct scenarios for discharge of nutrients with waste water based on the five Shared Socio-economic Pathways for the period from 1970 to 2050. The number of inhabitants connected to a sewerage system will increase by 2–4 billion people between 2010 and 2050. Despite the enhanced nutrient removal by wastewater treatment, which will increase by 10%–40% between 2010 and 2050, nutrient discharge to surface water will increase in all scenarios by 10%–70% (from 10.4 Tg nitrogen (N) in 2010 to 13.5–17.9 Tg N by 2050 and from 1.5 Tg phosphorus (P) in 2010 to 1.6–2.4 Tg P by 2050). In most developing countries, nutrient discharge to surface water will strongly increase over the next decades, and in developed countries it will stabilize or decrease slightly. A global decrease in nutrient discharge is possible only when wastewater treatment plants are extended with at least tertiary treatment in developing countries and with advanced treatment in the developed countries. In future urban areas that will be developed over the 2010–2050 period, options for recycling can be included in wastewater management systems. A separate collection system for urine can yield 15 Tg N yr−1 and 1.2 Tg P yr−1, which can be made available for recycling in agriculture. The SDG 6.3 about safely treated waste water by 2030 will be reached in the developed countries in 2030. In the developing countries, the goal will be reached by 2050 only under SSP1, SSP2 and SSP5. © 2018</t>
  </si>
  <si>
    <t>IMAGE-GNM</t>
  </si>
  <si>
    <t>Van Vuuren D.P., Bijl D.L., Bogaart P., Stehfest E., Biemans H., Dekker S.C., Doelman J.C., Gernaat D.E.H.J., Harmsen M.</t>
  </si>
  <si>
    <t>Integrated scenarios to support analysis of the food–energy–water nexus</t>
  </si>
  <si>
    <t>10.1038/s41893-019-0418-8</t>
  </si>
  <si>
    <t>The literature emphasizes the important relationships between the consumption and production of food, energy and water, and environmental challenges such as climate change and loss of biodiversity. New tools are needed to analyse the future dynamics of this nexus. Here, we introduce a set of model-based scenarios and associated Sankey diagrams that enable analysis of the relevant relationships and dynamics, as well as the options to formulate response strategies. The scenarios show that if no new policies are adopted, food production and energy generation could further increase by around 60%, and water consumption by around 20% over the period 2015–2050, leading to further degradation of resources and increasing environmental pressure. Response strategies in terms of climate policies, higher agricultural yields, dietary change and reduction of food waste are analysed to reveal how they may contribute to reversing these trends, and possibly even lead to a reduction of land use in the future. © 2019, The Author(s), under exclusive licence to Springer Nature Limited.</t>
  </si>
  <si>
    <t>Baseline and illustrative response scenario</t>
  </si>
  <si>
    <t>Looks into emissions, land-use, and water use under bau and a more sustainable illustrative response scenario</t>
  </si>
  <si>
    <t>Luderer G., Pehl M., Arvesen A., Gibon T., Bodirsky B.L., de Boer H.S., Fricko O., Hejazi M., Humpenöder F., Iyer G., Mima S., Mouratiadou I., Pietzcker R.C., Popp A., van den Berg M., van Vuuren D., Hertwich E.G.</t>
  </si>
  <si>
    <t>Environmental co-benefits and adverse side-effects of alternative power sector decarbonization strategies</t>
  </si>
  <si>
    <t>10.1038/s41467-019-13067-8</t>
  </si>
  <si>
    <t>A rapid and deep decarbonization of power supply worldwide is required to limit global warming to well below 2 °C. Beyond greenhouse gas emissions, the power sector is also responsible for numerous other environmental impacts. Here we combine scenarios from integrated assessment models with a forward-looking life-cycle assessment to explore how alternative technology choices in power sector decarbonization pathways compare in terms of non-climate environmental impacts at the system level. While all decarbonization pathways yield major environmental co-benefits, we find that the scale of co-benefits as well as profiles of adverse side-effects depend strongly on technology choice. Mitigation scenarios focusing on wind and solar power are more effective in reducing human health impacts compared to those with low renewable energy, while inducing a more pronounced shift away from fossil and toward mineral resource depletion. Conversely, non-climate ecosystem damages are highly uncertain but tend to increase, chiefly due to land requirements for bioenergy. © 2019, The Author(s).</t>
  </si>
  <si>
    <t>five IAMs</t>
  </si>
  <si>
    <t>E, MESSAGE, POLES, REMIND</t>
  </si>
  <si>
    <t>Baseline, full technology, conventional technology, new renewables</t>
  </si>
  <si>
    <t>Cobenefits and adverse effects of different decarbonization pathways on health, environment, and resource depletion</t>
  </si>
  <si>
    <t>four global IAMs</t>
  </si>
  <si>
    <t>Frank S., Havlík P., Soussana J.-F., Levesque A., Valin H., Wollenberg E., Kleinwechter U., Fricko O., Gusti M., Herrero M., Smith P., Hasegawa T., Kraxner F., Obersteiner M.</t>
  </si>
  <si>
    <t>Reducing greenhouse gas emissions in agriculture without compromising food security?</t>
  </si>
  <si>
    <t>10.1088/1748-9326/aa8c83</t>
  </si>
  <si>
    <t>To keep global warming possibly below 1.5◦C and mitigate adverse effects of climate change, agriculture, like all other sectors, will have to contribute to efforts in achieving net negative emissions by the end of the century. Cost-efficient distribution of mitigation across regions and economic sectors is typically calculated using a global uniform carbon price in climate stabilization scenarios. However, in reality such a carbon price would substantially affect food availability. Here, we assess the implications of climate change mitigation in the land use sector for agricultural production and food security using an integrated partial equilibrium modelling framework and explore ways of relaxing the competition between mitigation in agriculture and food availability. Using a scenario that limits global warming cost-efficiently across sectors to 1.5◦C, results indicate global food calorie losses ranging from 110–285 kcal per capita per day in 2050 depending on the applied demand elasticities. This could translate into a rise in undernourishment of 80–300 million people in 2050. Less ambitious greenhouse gas (GHG) mitigation in the land use sector reduces the associated food security impact significantly, however the 1.5◦C target would not be achieved without additional reductions outside the land use sector. Efficiency of GHG mitigation will also depend on the level of participation globally. Our results show that if non-Annex-I countries decide not to contribute to mitigation action while other parties pursue their mitigation efforts to reach the global climate target, food security impacts in these non-Annex-I countries will be higher than if they participate in a global agreement, as inefficient mitigation increases agricultural production costs and therefore food prices. Land-rich countries with a high proportion of emissions from land use change, such as Brazil, could reduce emissions with only a marginal effect on food availability. In contrast, agricultural mitigation in high population (density) countries, such as China and India, would lead to substantial food calorie loss without a major contribution to global GHG mitigation. Increasing soil carbon sequestration on agricultural land would allow reducing the implied calorie loss by 65% when sticking to the initially estimated land use mitigation requirements, thereby limiting the impact on undernourishment to 20–75 million people, and storing significant amounts of carbon in soils. © 2017 IOP Publishing Ltd</t>
  </si>
  <si>
    <t>SSP2 assumptions with RCPs 1.9-6</t>
  </si>
  <si>
    <t>per capita calorie loss for different RCPs under SSP2 assumptions</t>
  </si>
  <si>
    <t>Popp A., Calvin K., Fujimori S., Havlik P., Humpenöder F., Stehfest E., Bodirsky B.L., Dietrich J.P., Doelmann J.C., Gusti M., Hasegawa T., Kyle P., Obersteiner M., Tabeau A., Takahashi K., Valin H., Waldhoff S., Weindl I., Wise M., Kriegler E., Lotze-Campen H., Fricko O., Riahi K., Vuuren D.P.V.</t>
  </si>
  <si>
    <t>Land-use futures in the shared socio-economic pathways</t>
  </si>
  <si>
    <t>10.1016/j.gloenvcha.2016.10.002</t>
  </si>
  <si>
    <t>In the future, the land system will be facing new intersecting challenges. While food demand, especially for resource-intensive livestock based commodities, is expected to increase, the terrestrial system has large potentials for climate change mitigation through improved agricultural management, providing biomass for bioenergy, and conserving or even enhancing carbon stocks of ecosystems. However, uncertainties in future socio-economic land use drivers may result in very different land-use dynamics and consequences for land-based ecosystem services. This is the first study with a systematic interpretation of the Shared Socio-Economic Pathways (SSPs) in terms of possible land-use changes and their consequences for the agricultural system, food provision and prices as well as greenhouse gas emissions. Therefore, five alternative Integrated Assessment Models with distinctive land-use modules have been used for the translation of the SSP narratives into quantitative projections. The model results reflect the general storylines of the SSPs and indicate a broad range of potential land-use futures with global agricultural land of 4900 mio ha in 2005 decreasing by 743 mio ha until 2100 at the lower (SSP1) and increasing by 1080 mio ha (SSP3) at the upper end. Greenhouse gas emissions from land use and land use change, as a direct outcome of these diverse land-use dynamics, and agricultural production systems differ strongly across SSPs (e.g. cumulative land use change emissions between 2005 and 2100 range from −54 to 402 Gt CO2). The inclusion of land-based mitigation efforts, particularly those in the most ambitious mitigation scenarios, further broadens the range of potential land futures and can strongly affect greenhouse gas dynamics and food prices. In general, it can be concluded that low demand for agricultural commodities, rapid growth in agricultural productivity and globalized trade, all most pronounced in a SSP1 world, have the potential to enhance the extent of natural ecosystems, lead to lowest greenhouse gas emissions from the land system and decrease food prices over time. The SSP-based land use pathways presented in this paper aim at supporting future climate research and provide the basis for further regional integrated assessments, biodiversity research and climate impact analysis. © 2016 The Authors</t>
  </si>
  <si>
    <t>IMAGE-MAGNET, MESSAGE-GLOBIOM, AIM/CGE, GCAM, REMIND-MAgPIE</t>
  </si>
  <si>
    <t>SSP1-5, combined with a baseline projection and RCPs 2.6 and 4.5</t>
  </si>
  <si>
    <t>projections of land-use under different SSPs</t>
  </si>
  <si>
    <t>Erb K.-H., Lauk C., Kastner T., Mayer A., Theurl M.C., Haberl H.</t>
  </si>
  <si>
    <t>Exploring the biophysical option space for feeding the world without deforestation</t>
  </si>
  <si>
    <t>10.1038/ncomms11382</t>
  </si>
  <si>
    <t>Safeguarding the world's remaining forests is a high-priority goal. We assess the biophysical option space for feeding the world in 2050 in a hypothetical zero-deforestation world. We systematically combine realistic assumptions on future yields, agricultural areas, livestock feed and human diets. For each scenario, we determine whether the supply of crop products meets the demand and whether the grazing intensity stays within plausible limits. We find that many options exist to meet the global food supply in 2050 without deforestation, even at low crop-yield levels. Within the option space, individual scenarios differ greatly in terms of biomass harvest, cropland demand and grazing intensity, depending primarily on the quantitative and qualitative aspects of human diets. Grazing constraints strongly limit the option space. Without the option to encroach into natural or semi-natural land, trade volumes will rise in scenarios with globally converging diets, thereby decreasing the food self-sufficiency of many developing regions.</t>
  </si>
  <si>
    <t>a biophysical accounting model</t>
  </si>
  <si>
    <t>BioBaM</t>
  </si>
  <si>
    <t xml:space="preserve">500 scenario calculations for 2050 combining diet and yield assumptions  </t>
  </si>
  <si>
    <t>feasibility exploration of feeding the world with zero deforestation</t>
  </si>
  <si>
    <t>Visconti P., Bakkenes M., Baisero D., Brooks T., Butchart S.H.M., Joppa L., Alkemade R., Di Marco M., Santini L., Hoffmann M., Maiorano L., Pressey R.L., Arponen A., Boitani L., Reside A.E., van Vuuren D.P., Rondinini C.</t>
  </si>
  <si>
    <t>Projecting Global Biodiversity Indicators under Future Development Scenarios</t>
  </si>
  <si>
    <t>Conservation Letters</t>
  </si>
  <si>
    <t>10.1111/conl.12159</t>
  </si>
  <si>
    <t>To address the ongoing global biodiversity crisis, governments have set strategic objectives and have adopted indicators to monitor progress toward their achievement. Projecting the likely impacts on biodiversity of different policy decisions allows decision makers to understand if and how these targets can be met. We projected trends in two widely used indicators of population abundance Geometric Mean Abundance, equivalent to the Living Planet Index and extinction risk (the Red List Index) under different climate and land-use change scenarios. Testing these on terrestrial carnivore and ungulate species, we found that both indicators decline steadily, and by 2050, under a Business-as-usual (BAU) scenario, geometric mean population abundance declines by 18-35% while extinction risk increases for 8-23% of the species, depending on assumptions about species responses to climate change. BAU will therefore fail Convention on Biological Diversity target 12 of improving the conservation status of known threatened species. An alternative sustainable development scenario reduces both extinction risk and population losses compared with BAU and could lead to population increases. Our approach to model species responses to global changes brings the focus of scenarios directly to the species level, thus taking into account an additional dimension of biodiversity and paving the way for including stronger ecological foundations into future biodiversity scenario assessments. © 2016 Wiley Periodicals, Inc.</t>
  </si>
  <si>
    <t>BAU and consumption change</t>
  </si>
  <si>
    <t>projections of the Geometric mean abundance and red list index for 2 scenarios (BAU and (food) consumption change</t>
  </si>
  <si>
    <t>Zabel F., Delzeit R., Schneider J.M., Seppelt R., Mauser W., Václavík T.</t>
  </si>
  <si>
    <t>Global impacts of future cropland expansion and intensification on agricultural markets and biodiversity</t>
  </si>
  <si>
    <t>10.1038/s41467-019-10775-z</t>
  </si>
  <si>
    <t>With rising demand for biomass, cropland expansion and intensification represent the main strategies to boost agricultural production, but are also major drivers of biodiversity decline. We investigate the consequences of attaining equal global production gains by 2030, either by cropland expansion or intensification, and analyse their impacts on agricultural markets and biodiversity. We find that both scenarios lead to lower crop prices across the world, even in regions where production decreases. Cropland expansion mostly affects biodiversity hotspots in Central and South America, while cropland intensification threatens biodiversity especially in Sub-Saharan Africa, India and China. Our results suggest that production gains will occur at the costs of biodiversity predominantly in developing tropical regions, while Europe and North America benefit from lower world market prices without putting their own biodiversity at risk. By identifying hotspots of potential future conflicts, we demonstrate where conservation prioritization is needed to balance agricultural production with conservation goals. © 2019, The Author(s).</t>
  </si>
  <si>
    <t>CGE linked to a dynamic crop growth model</t>
  </si>
  <si>
    <t>expansion and intensification scenario</t>
  </si>
  <si>
    <t>Hasegawa T., Fujimori S., Havlík P., Valin H., Bodirsky B.L., Doelman J.C., Fellmann T., Kyle P., Koopman J.F.L., Lotze-Campen H., Mason-D’Croz D., Ochi Y., Pérez Domínguez I., Stehfest E., Sulser T.B., Tabeau A., Takahashi K., Takakura J., van Meijl H., van Zeist W.-J., Wiebe K., Witzke P.</t>
  </si>
  <si>
    <t>Risk of increased food insecurity under stringent global climate change mitigation policy</t>
  </si>
  <si>
    <t>10.1038/s41558-018-0230-x</t>
  </si>
  <si>
    <t>Food insecurity can be directly exacerbated by climate change due to crop-production-related impacts of warmer and drier conditions that are expected in important agricultural regions1–3. However, efforts to mitigate climate change through comprehensive, economy-wide GHG emissions reductions may also negatively affect food security, due to indirect impacts on prices and supplies of key agricultural commodities4–6. Here we conduct a multiple model assessment on the combined effects of climate change and climate mitigation efforts on agricultural commodity prices, dietary energy availability and the population at risk of hunger. A robust finding is that by 2050, stringent climate mitigation policy, if implemented evenly across all sectors and regions, would have a greater negative impact on global hunger and food consumption than the direct impacts of climate change. The negative impacts would be most prevalent in vulnerable, low-income regions such as sub-Saharan Africa and South Asia, where food security problems are already acute. © 2018, The Author(s).</t>
  </si>
  <si>
    <t xml:space="preserve">8 IAMs </t>
  </si>
  <si>
    <t>AIM/CGE, CAPRI, GCAM, GLOBIOM, IMAGE, IMPACT, MAGNET, MAgPIE</t>
  </si>
  <si>
    <t>SSP1-3 in combination with RCPs 2.6 and 6.0</t>
  </si>
  <si>
    <t>food security under different climate policy pathways</t>
  </si>
  <si>
    <t>McCollum D.L., Zhou W., Bertram C., De Boer H.-S., Bosetti V., Busch S., Després J., Drouet L., Emmerling J., Fay M., Fricko O., Fujimori S., Gidden M., Harmsen M., Huppmann D., Iyer G., Krey V., Kriegler E., Nicolas C., Pachauri S., Parkinson S., Poblete-Cazenave M., Rafaj P., Rao N., Rozenberg J., Schmitz A., Schoepp W., Van Vuuren D., Riahi K.</t>
  </si>
  <si>
    <t>Energy investment needs for fulfilling the Paris Agreement and achieving the Sustainable Development Goals</t>
  </si>
  <si>
    <t>10.1038/s41560-018-0179-z</t>
  </si>
  <si>
    <t>Low-carbon investments are necessary for driving the energy system transformation that is called for by both the Paris Agreement and Sustainable Development Goals. Improving understanding of the scale and nature of these investments under diverging technology and policy futures is therefore of great importance to decision makers. Here, using six global modelling frameworks, we show that the pronounced reallocation of the investment portfolio required to transform the energy system will not be initiated by the current suite of countries' Nationally Determined Contributions. Charting a course toward 'well below 2 °C' instead sees low-carbon investments overtaking fossil investments globally by around 2025 or before and growing thereafter. Pursuing the 1.5 °C target demands a marked upscaling in low-carbon capital beyond that of a 2 °C-consistent future. Actions consistent with an energy transformation would increase the costs of achieving the goals of energy access and food security, but reduce the costs of achieving air-quality goals. © 2018 The Author(s).</t>
  </si>
  <si>
    <t>6 IAMs</t>
  </si>
  <si>
    <t>AIM/CG, IMAGE,  MESSAGEix-GLOBIOM,  POLES, REMIND-MAgPIE, WITCH-GLOBIOM</t>
  </si>
  <si>
    <t>current policies, 1.5C, 2C and NDC scenarios with SSP2 (baseline) assumptions on population and economy</t>
  </si>
  <si>
    <t>Looks into the investment needs to transform the energy system and lightly touches upon other SDGs</t>
  </si>
  <si>
    <t>Muller A., Schader C., El-Hage Scialabba N., Brüggemann J., Isensee A., Erb K.-H., Smith P., Klocke P., Leiber F., Stolze M., Niggli U.</t>
  </si>
  <si>
    <t>Strategies for feeding the world more sustainably with organic agriculture</t>
  </si>
  <si>
    <t>10.1038/s41467-017-01410-w</t>
  </si>
  <si>
    <t>Organic agriculture is proposed as a promising approach to achieving sustainable food systems, but its feasibility is also contested. We use a food systems model that addresses agronomic characteristics of organic agriculture to analyze the role that organic agriculture could play in sustainable food systems. Here we show that a 100% conversion to organic agriculture needs more land than conventional agriculture but reduces N-surplus and pesticide use. However, in combination with reductions of food wastage and food-competing feed from arable land, with correspondingly reduced production and consumption of animal products, land use under organic agriculture remains below the reference scenario. Other indicators such as greenhouse gas emissions also improve, but adequate nitrogen supply is challenging. Besides focusing on production, sustainable food systems need to address waste, crop-grass-livestock interdependencies and human consumption. None of the corresponding strategies needs full implementation and their combined partial implementation delivers a more sustainable food future. © 2017 The Author(s).</t>
  </si>
  <si>
    <t>mass-flow model of the global food system</t>
  </si>
  <si>
    <t>SOL</t>
  </si>
  <si>
    <t>organic agriculture scenario with and without climate change impacts</t>
  </si>
  <si>
    <t>impacts of full conversion to organic agriculture on land use, deforestation, nitrogen, phosphorus, water,  pesticides etc. under different assumptions on food waste and diets</t>
  </si>
  <si>
    <t>Gerst M.D., Raskin P.D., Rockström J.</t>
  </si>
  <si>
    <t>Contours of a resilient global future</t>
  </si>
  <si>
    <t>10.3390/su6010123</t>
  </si>
  <si>
    <t>Humanity confronts a daunting double challenge in the 21st century: meeting widely-held aspirations for equitable human development while preserving the bio-physical integrity of Earth systems. Extant scientific attempts to quantify futures that address these sustainability challenges are often not comprehensive across environmental and social drivers of global change, or rely on quantification methods that largely exclude deep social, cultural, economic, and technological shifts, leading to a constrained set of possibilities. In search of a broader set of trajectories, we combine three previously separate streams of inquiry: scenario analysis, planetary boundaries, and targets for human development. Our analysis indicates there are plausible, diverse scenarios that remain within Earth's safe bio-physical operating space and achieve a variety of development targets. However, dramatic social and technological changes are required to avert the social-ecological risks of a conventional development trajectory. One identified narrative, which is predominant in the scenario literature, envisions marginal changes to the social and cultural drivers underlying conventional growth trajectories. As a result, it requires unprecedented levels of international cooperation, alignment of powerful conflicting interests, and political willpower to bend technological change in a sustainable direction. We posit that a more viable and robust scenario might lie in the coupling of transformative social-cultural and technological changes, which set the necessary conditions for a transition to a resilient global future. While clearly a first step, our analysis points to the need for more in-depth exploration of the mechanisms and determinant forces for such unconventional futures. © 2013 by the authors; licensee MDPI, Basel, Switzerland.</t>
  </si>
  <si>
    <t xml:space="preserve">PoleStar  </t>
  </si>
  <si>
    <t>conventional development, policy reform, great transition</t>
  </si>
  <si>
    <t>uses back casting to reach higher levels op well being while staying within planetary boundaries in the 'great transition' scenario</t>
  </si>
  <si>
    <t>Pauliuk S., Heeren N., Berrill P., Fishman T., Nistad A., Tu Q., Wolfram P., Hertwich E.G.</t>
  </si>
  <si>
    <t>Global scenarios of resource and emission savings from material efficiency in residential buildings and cars</t>
  </si>
  <si>
    <t>10.1038/s41467-021-25300-4</t>
  </si>
  <si>
    <t>Material production accounts for a quarter of global greenhouse gas (GHG) emissions. Resource-efficiency and circular-economy strategies, both industry and demand-focused, promise emission reductions through reducing material use, but detailed assessments of their GHG reduction potential are lacking. We present a global-scale analysis of material efficiency for passenger vehicles and residential buildings. We estimate future changes in material flows and energy use due to increased yields, light design, material substitution, extended service life, and increased service efficiency, reuse, and recycling. Together, these strategies can reduce cumulative global GHG emissions until 2050 by 20–52 Gt CO2-eq (residential buildings) and 13–26 Gt CO2e-eq (passenger vehicles), depending on policy assumptions. Next to energy efficiency and low-carbon energy supply, material efficiency is the third pillar of deep decarbonization for these sectors. For residential buildings, wood construction and reduced floorspace show the highest potential. For passenger vehicles, it is ride sharing and car sharing. © 2021, The Author(s).</t>
  </si>
  <si>
    <t>Stock driven model</t>
  </si>
  <si>
    <t>RECC v2.4 model framework</t>
  </si>
  <si>
    <t>LED, SSP1, SSP2 with and without climate policy</t>
  </si>
  <si>
    <t>Millward-Hopkins J., Steinberger J.K., Rao N.D., Oswald Y.</t>
  </si>
  <si>
    <t>Providing decent living with minimum energy: A global scenario</t>
  </si>
  <si>
    <t>10.1016/j.gloenvcha.2020.102168</t>
  </si>
  <si>
    <t>It is increasingly clear that averting ecological breakdown will require drastic changes to contemporary human society and the global economy embedded within it. On the other hand, the basic material needs of billions of people across the planet remain unmet. Here, we develop a simple, bottom-up model to estimate a practical minimal threshold for the final energy consumption required to provide decent material livings to the entire global population. We find that global final energy consumption in 2050 could be reduced to the levels of the 1960s, despite a population three times larger. However, such a world requires a massive rollout of advanced technologies across all sectors, as well as radical demand-side changes to reduce consumption – regardless of income – to levels of sufficiency. Sufficiency is, however, far more materially generous in our model than what those opposed to strong reductions in consumption often assume. © 2020</t>
  </si>
  <si>
    <t>bottom-up model based on decent living standards</t>
  </si>
  <si>
    <t>Decent living energy (DLE), Higher Demand (HD), Less Advanced Technologies (LAT), and HD-LAT</t>
  </si>
  <si>
    <t>Totals:</t>
  </si>
  <si>
    <t>Looks at biodiversity loss minimization by increasing conservation and changing diets</t>
  </si>
  <si>
    <t>reference scenario (Ref), an air pollutant emission control scenario (Poll), a CO2 emission control scenario (NDC) and a hybrid scenario combining air pollutant control and CO2 emission control targets (NDC_Poll)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</si>
</sst>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0"/>
      <name val="Calibri"/>
      <family val="2"/>
      <scheme val="minor"/>
    </font>
    <font>
      <sz val="10"/>
      <color theme="0"/>
      <name val="Calibri"/>
      <family val="2"/>
      <scheme val="minor"/>
    </font>
    <font>
      <u/>
      <sz val="11"/>
      <color theme="10"/>
      <name val="Calibri"/>
      <family val="2"/>
      <scheme val="minor"/>
    </font>
    <font>
      <sz val="10"/>
      <name val="Calibri"/>
      <family val="2"/>
      <scheme val="minor"/>
    </font>
    <font>
      <sz val="10"/>
      <color rgb="FF000000"/>
      <name val="Calibri"/>
      <family val="2"/>
      <scheme val="minor"/>
    </font>
    <font>
      <sz val="10"/>
      <color rgb="FF333333"/>
      <name val="Calibri"/>
      <family val="2"/>
      <scheme val="minor"/>
    </font>
    <font>
      <sz val="10"/>
      <color rgb="FF222222"/>
      <name val="Calibri"/>
      <family val="2"/>
      <scheme val="minor"/>
    </font>
    <font>
      <sz val="10"/>
      <color rgb="FF2E2E2E"/>
      <name val="Calibri"/>
      <family val="2"/>
      <scheme val="minor"/>
    </font>
    <font>
      <sz val="10"/>
      <color rgb="FF1C1D1E"/>
      <name val="Calibri"/>
      <family val="2"/>
      <scheme val="minor"/>
    </font>
    <font>
      <sz val="10"/>
      <color rgb="FF444444"/>
      <name val="Calibri"/>
      <family val="2"/>
      <scheme val="minor"/>
    </font>
    <font>
      <u/>
      <sz val="10"/>
      <color theme="10"/>
      <name val="Calibri"/>
      <family val="2"/>
      <scheme val="minor"/>
    </font>
    <font>
      <u/>
      <sz val="10"/>
      <color rgb="FF0563C1"/>
      <name val="Calibri"/>
      <family val="2"/>
      <scheme val="minor"/>
    </font>
    <font>
      <sz val="11"/>
      <color rgb="FF444444"/>
      <name val="Calibri"/>
      <family val="2"/>
      <charset val="1"/>
    </font>
  </fonts>
  <fills count="3">
    <fill>
      <patternFill patternType="none"/>
    </fill>
    <fill>
      <patternFill patternType="gray125"/>
    </fill>
    <fill>
      <patternFill patternType="solid">
        <fgColor theme="4"/>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3" fillId="0" borderId="0" xfId="0" applyFont="1"/>
    <xf numFmtId="0" fontId="3" fillId="2" borderId="0" xfId="1" applyFont="1" applyFill="1" applyAlignment="1"/>
    <xf numFmtId="0" fontId="2" fillId="0" borderId="0" xfId="0" applyFont="1"/>
    <xf numFmtId="0" fontId="5" fillId="0" borderId="0" xfId="0" applyFont="1"/>
    <xf numFmtId="0" fontId="6" fillId="0" borderId="0" xfId="0" applyFont="1"/>
    <xf numFmtId="0" fontId="6" fillId="0" borderId="0" xfId="0" applyFont="1" applyAlignment="1">
      <alignment horizontal="right"/>
    </xf>
    <xf numFmtId="0" fontId="7" fillId="0" borderId="0" xfId="0" applyFont="1"/>
    <xf numFmtId="0" fontId="8" fillId="0" borderId="0" xfId="0" applyFont="1"/>
    <xf numFmtId="0" fontId="6" fillId="0" borderId="0" xfId="0" applyFont="1" applyAlignment="1">
      <alignment wrapText="1"/>
    </xf>
    <xf numFmtId="0" fontId="9" fillId="0" borderId="0" xfId="0" applyFont="1"/>
    <xf numFmtId="0" fontId="5" fillId="0" borderId="0" xfId="0" applyFont="1" applyAlignment="1">
      <alignment horizontal="right"/>
    </xf>
    <xf numFmtId="0" fontId="11" fillId="0" borderId="0" xfId="0" applyFont="1"/>
    <xf numFmtId="0" fontId="6" fillId="0" borderId="1" xfId="0" applyFont="1" applyBorder="1"/>
    <xf numFmtId="0" fontId="6" fillId="0" borderId="1" xfId="0" applyFont="1" applyBorder="1" applyAlignment="1">
      <alignment horizontal="right"/>
    </xf>
    <xf numFmtId="0" fontId="6" fillId="0" borderId="1" xfId="0" applyFont="1" applyBorder="1" applyAlignment="1">
      <alignment vertical="center"/>
    </xf>
    <xf numFmtId="0" fontId="12" fillId="0" borderId="0" xfId="1" applyFont="1" applyFill="1"/>
    <xf numFmtId="0" fontId="13" fillId="0" borderId="0" xfId="0" applyFont="1"/>
    <xf numFmtId="0" fontId="1" fillId="0" borderId="0" xfId="0" applyFont="1"/>
    <xf numFmtId="0" fontId="0" fillId="0" borderId="0" xfId="0" applyAlignment="1">
      <alignment wrapText="1"/>
    </xf>
    <xf numFmtId="0" fontId="14" fillId="0" borderId="0" xfId="0" quotePrefix="1" applyFont="1"/>
    <xf numFmtId="0" fontId="14" fillId="0" borderId="0" xfId="0" applyFont="1"/>
    <xf numFmtId="0" fontId="5" fillId="0" borderId="0" xfId="0" applyFont="1" applyFill="1"/>
    <xf numFmtId="0" fontId="6" fillId="0" borderId="0" xfId="0" applyFont="1" applyFill="1"/>
    <xf numFmtId="0" fontId="6" fillId="0" borderId="0" xfId="0" applyFont="1" applyFill="1" applyAlignment="1">
      <alignment horizontal="right"/>
    </xf>
    <xf numFmtId="0" fontId="9" fillId="0" borderId="0" xfId="0" applyFont="1" applyFill="1"/>
    <xf numFmtId="0" fontId="6" fillId="0" borderId="0" xfId="0" applyFont="1" applyFill="1" applyAlignment="1">
      <alignment wrapText="1"/>
    </xf>
    <xf numFmtId="0" fontId="0" fillId="0" borderId="0" xfId="0" applyFill="1"/>
    <xf numFmtId="0" fontId="5" fillId="0" borderId="0" xfId="0" applyFont="1" applyFill="1" applyAlignment="1">
      <alignment horizontal="right"/>
    </xf>
    <xf numFmtId="0" fontId="10" fillId="0" borderId="0" xfId="0" applyFont="1" applyFill="1"/>
  </cellXfs>
  <cellStyles count="2">
    <cellStyle name="Hyperlink" xfId="1" builtinId="8"/>
    <cellStyle name="Normal" xfId="0" builtinId="0"/>
  </cellStyles>
  <dxfs count="70">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auto="1"/>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ertAlign val="baseline"/>
        <sz val="10"/>
        <color theme="10"/>
        <name val="Calibri"/>
        <family val="2"/>
        <scheme val="minor"/>
      </font>
      <fill>
        <patternFill patternType="none">
          <fgColor indexed="64"/>
          <bgColor indexed="65"/>
        </patternFill>
      </fill>
    </dxf>
    <dxf>
      <font>
        <b val="0"/>
        <i val="0"/>
        <strike val="0"/>
        <condense val="0"/>
        <extend val="0"/>
        <outline val="0"/>
        <shadow val="0"/>
        <u/>
        <vertAlign val="baseline"/>
        <sz val="10"/>
        <color theme="1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0"/>
        <color theme="0"/>
        <name val="Calibri"/>
        <family val="2"/>
        <scheme val="minor"/>
      </font>
      <fill>
        <patternFill patternType="none">
          <fgColor indexed="64"/>
          <bgColor indexed="65"/>
        </patternFill>
      </fill>
      <alignment horizontal="general" vertical="bottom" textRotation="0" wrapText="0" indent="0" justifyLastLine="0" shrinkToFit="0" readingOrder="0"/>
    </dxf>
  </dxfs>
  <tableStyles count="0" defaultTableStyle="TableStyleMedium2" defaultPivotStyle="PivotStyleLight16"/>
  <colors>
    <mruColors>
      <color rgb="FF14496B"/>
      <color rgb="FF136A9F"/>
      <color rgb="FF59BA47"/>
      <color rgb="FF1F97D4"/>
      <color rgb="FF407F46"/>
      <color rgb="FFBF8D2C"/>
      <color rgb="FFF89D2A"/>
      <color rgb="FFDC1481"/>
      <color rgb="FFF26A2E"/>
      <color rgb="FFA31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680C02-800C-4AEF-9D0A-695667213775}" name="Table2" displayName="Table2" ref="A1:AH141" totalsRowShown="0" headerRowDxfId="69" dataDxfId="68">
  <autoFilter ref="A1:AH141" xr:uid="{EF680C02-800C-4AEF-9D0A-695667213775}"/>
  <tableColumns count="34">
    <tableColumn id="1" xr3:uid="{1648EEB1-5E50-444D-B5D8-DEAFF65E052B}" name="Authors" dataDxfId="67" totalsRowDxfId="66"/>
    <tableColumn id="2" xr3:uid="{151803B7-41D7-4ACA-8ECD-11E56DFC1F2D}" name="Title" dataDxfId="65" totalsRowDxfId="64"/>
    <tableColumn id="3" xr3:uid="{14FF1AF4-9734-40AF-A53E-E17C3BF8EFC3}" name="Year" dataDxfId="63" totalsRowDxfId="62"/>
    <tableColumn id="4" xr3:uid="{1E1FE582-3DB1-4B02-BF5D-9F44D4C1F180}" name="Journal" dataDxfId="61" totalsRowDxfId="60"/>
    <tableColumn id="5" xr3:uid="{B96F79DC-555D-405D-9C68-90546E27F916}" name="Citations" dataDxfId="59" totalsRowDxfId="58"/>
    <tableColumn id="6" xr3:uid="{99DAE1AB-02A5-4F2D-A931-7C902F4015E5}" name="DOI" dataDxfId="57" totalsRowDxfId="56" dataCellStyle="Hyperlink" totalsRowCellStyle="Hyperlink"/>
    <tableColumn id="7" xr3:uid="{EA1099E1-44C6-45C3-A606-BC5CCA5D0AAD}" name="Abstract" dataDxfId="55" totalsRowDxfId="54"/>
    <tableColumn id="8" xr3:uid="{B9AFC9C4-C600-4C16-A4B6-AF1E8760BF1B}" name=" " dataDxfId="53" totalsRowDxfId="52"/>
    <tableColumn id="9" xr3:uid="{5310B8F8-F9EB-4318-B54B-9AC957869486}" name="SDG 1" dataDxfId="51" totalsRowDxfId="50"/>
    <tableColumn id="10" xr3:uid="{229BD7D3-A5C1-427C-AE1F-04F79172BAA7}" name="SDG 2" dataDxfId="49" totalsRowDxfId="48"/>
    <tableColumn id="11" xr3:uid="{7059D6E4-75D2-4D59-8717-E9C8C5B07923}" name="SDG 3" dataDxfId="47" totalsRowDxfId="46"/>
    <tableColumn id="12" xr3:uid="{07D5B94F-D9C3-42D6-A84A-D3F0C0442611}" name="SDG 4" dataDxfId="45" totalsRowDxfId="44"/>
    <tableColumn id="13" xr3:uid="{D0051BB1-4787-4BA2-A161-84F34315900C}" name="SDG 5" dataDxfId="43" totalsRowDxfId="42"/>
    <tableColumn id="14" xr3:uid="{43D78C61-135D-454B-BB82-1E704B0B7596}" name="SDG 6" dataDxfId="41" totalsRowDxfId="40"/>
    <tableColumn id="15" xr3:uid="{96346AF2-8ACC-42CB-9744-730576986847}" name="SDG 7" dataDxfId="39" totalsRowDxfId="38"/>
    <tableColumn id="16" xr3:uid="{22854BFD-A5D1-4A95-A23F-FE658BC85625}" name="SDG 8" dataDxfId="37" totalsRowDxfId="36"/>
    <tableColumn id="17" xr3:uid="{93978A11-DE83-4293-8D43-A9D7490E3CBE}" name="SDG 9" dataDxfId="35" totalsRowDxfId="34"/>
    <tableColumn id="18" xr3:uid="{82AAB3E9-26A5-413E-8D1F-8E707573D856}" name="SDG 10" dataDxfId="33" totalsRowDxfId="32"/>
    <tableColumn id="19" xr3:uid="{589210BB-37A3-48FE-8027-8C64777150AD}" name="SDG 11" dataDxfId="31" totalsRowDxfId="30"/>
    <tableColumn id="20" xr3:uid="{77D5B683-D21F-4D43-A6FE-2F28ACEC226F}" name="SDG 12" dataDxfId="29" totalsRowDxfId="28"/>
    <tableColumn id="21" xr3:uid="{6F2E683F-3EBE-4DF6-B51C-50D30CB37B77}" name="SDG 13" dataDxfId="27" totalsRowDxfId="26"/>
    <tableColumn id="22" xr3:uid="{0E5C2B16-163C-4E32-8F30-CE17219DD05E}" name="SDG 14" dataDxfId="25" totalsRowDxfId="24"/>
    <tableColumn id="23" xr3:uid="{A69F8A59-8D28-4F37-9F50-9B6E8C4E9620}" name="SDG 15" dataDxfId="23" totalsRowDxfId="22"/>
    <tableColumn id="24" xr3:uid="{2B108ABE-436F-4826-8E48-834008E16501}" name="SDG 16" dataDxfId="21" totalsRowDxfId="20"/>
    <tableColumn id="25" xr3:uid="{2C671A88-E45B-4A07-B83D-6BEAD25DCF17}" name="SDG 17" dataDxfId="19" totalsRowDxfId="18"/>
    <tableColumn id="26" xr3:uid="{1DEBB979-89E1-497B-A186-0AD72EC4E44C}" name="Method" dataDxfId="17" totalsRowDxfId="16"/>
    <tableColumn id="27" xr3:uid="{DCFE50F4-DEAC-452A-9726-B4323197E1F3}" name="Model" dataDxfId="15" totalsRowDxfId="14"/>
    <tableColumn id="28" xr3:uid="{9361DB25-DB1D-4B21-9BB0-16FFA6581821}" name="Scope" dataDxfId="13" totalsRowDxfId="12"/>
    <tableColumn id="29" xr3:uid="{DA5F28AF-A1A6-4637-88AE-DE9D43506BA5}" name="Projections until" dataDxfId="11" totalsRowDxfId="10"/>
    <tableColumn id="30" xr3:uid="{8C4ECC31-A362-43D5-A7DA-530E2F198985}" name="Scenarios" dataDxfId="9" totalsRowDxfId="8"/>
    <tableColumn id="31" xr3:uid="{59121252-2717-48B3-AD55-54A989B593FD}" name="Comments" dataDxfId="7" totalsRowDxfId="6"/>
    <tableColumn id="32" xr3:uid="{9FDC2764-B672-422B-B005-A1C669B6173B}" name="Number of SDGs" dataDxfId="5" totalsRowDxfId="4">
      <calculatedColumnFormula>COUNTA(Table2[[#This Row],[SDG 1]:[SDG 17]])</calculatedColumnFormula>
    </tableColumn>
    <tableColumn id="33" xr3:uid="{83A177E8-412E-4B97-A822-BF3954AA13B0}" name="&lt;2C" dataDxfId="3" totalsRowDxfId="2"/>
    <tableColumn id="34" xr3:uid="{6F84670A-F74A-4893-A896-18E49B047D6E}" name="SSP1?" dataDxfId="1" totalsRowDxfId="0"/>
  </tableColumns>
  <tableStyleInfo name="TableStyleLight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BADB4-1D1B-4B3A-B622-4FEA06401864}">
  <dimension ref="A1:AH145"/>
  <sheetViews>
    <sheetView tabSelected="1" topLeftCell="A120" zoomScale="70" zoomScaleNormal="70" workbookViewId="0">
      <selection activeCell="F25" sqref="F25"/>
    </sheetView>
  </sheetViews>
  <sheetFormatPr defaultRowHeight="14.5" x14ac:dyDescent="0.35"/>
  <cols>
    <col min="1" max="1" width="24.90625" customWidth="1"/>
    <col min="2" max="2" width="91.26953125" customWidth="1"/>
    <col min="3" max="6" width="9.6328125" customWidth="1"/>
    <col min="7" max="7" width="55.36328125" customWidth="1"/>
    <col min="8" max="8" width="0.54296875" customWidth="1"/>
    <col min="9" max="9" width="9.6328125" customWidth="1"/>
    <col min="10" max="25" width="10.54296875" customWidth="1"/>
    <col min="26" max="26" width="12.6328125" customWidth="1"/>
    <col min="27" max="27" width="10.54296875" customWidth="1"/>
    <col min="28" max="28" width="13.36328125" customWidth="1"/>
    <col min="29" max="29" width="15.36328125" customWidth="1"/>
    <col min="30" max="30" width="10.54296875" customWidth="1"/>
    <col min="31" max="31" width="11.54296875" customWidth="1"/>
    <col min="32" max="33" width="15.26953125" customWidth="1"/>
  </cols>
  <sheetData>
    <row r="1" spans="1:34" s="3" customFormat="1" x14ac:dyDescent="0.35">
      <c r="A1" s="1" t="s">
        <v>0</v>
      </c>
      <c r="B1" s="1" t="s">
        <v>1</v>
      </c>
      <c r="C1" s="1" t="s">
        <v>2</v>
      </c>
      <c r="D1" s="1" t="s">
        <v>3</v>
      </c>
      <c r="E1" s="2"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row>
    <row r="2" spans="1:34" x14ac:dyDescent="0.35">
      <c r="A2" s="4" t="s">
        <v>34</v>
      </c>
      <c r="B2" s="4" t="s">
        <v>35</v>
      </c>
      <c r="C2" s="4">
        <v>2020</v>
      </c>
      <c r="D2" s="4" t="s">
        <v>36</v>
      </c>
      <c r="E2" s="4">
        <v>3</v>
      </c>
      <c r="F2" s="4" t="s">
        <v>37</v>
      </c>
      <c r="G2" s="4" t="s">
        <v>38</v>
      </c>
      <c r="H2" s="4" t="s">
        <v>7</v>
      </c>
      <c r="I2" s="5"/>
      <c r="J2" s="5" t="s">
        <v>39</v>
      </c>
      <c r="K2" s="5" t="s">
        <v>39</v>
      </c>
      <c r="L2" s="5"/>
      <c r="M2" s="5"/>
      <c r="N2" s="5" t="s">
        <v>39</v>
      </c>
      <c r="O2" s="5" t="s">
        <v>39</v>
      </c>
      <c r="P2" s="5" t="s">
        <v>39</v>
      </c>
      <c r="Q2" s="5" t="s">
        <v>39</v>
      </c>
      <c r="R2" s="5"/>
      <c r="S2" s="5"/>
      <c r="T2" s="5" t="s">
        <v>39</v>
      </c>
      <c r="U2" s="5" t="s">
        <v>39</v>
      </c>
      <c r="V2" s="5"/>
      <c r="W2" s="5" t="s">
        <v>39</v>
      </c>
      <c r="X2" s="5"/>
      <c r="Y2" s="5"/>
      <c r="Z2" s="5" t="s">
        <v>40</v>
      </c>
      <c r="AA2" s="5" t="s">
        <v>41</v>
      </c>
      <c r="AB2" s="5" t="s">
        <v>42</v>
      </c>
      <c r="AC2" s="6">
        <v>2100</v>
      </c>
      <c r="AD2" s="7" t="s">
        <v>43</v>
      </c>
      <c r="AE2" s="5" t="s">
        <v>44</v>
      </c>
      <c r="AF2" s="5">
        <f>COUNTA(Table2[[#This Row],[SDG 1]:[SDG 17]])</f>
        <v>9</v>
      </c>
      <c r="AG2" s="5" t="s">
        <v>39</v>
      </c>
      <c r="AH2" s="5"/>
    </row>
    <row r="3" spans="1:34" x14ac:dyDescent="0.35">
      <c r="A3" s="4" t="s">
        <v>45</v>
      </c>
      <c r="B3" s="4" t="s">
        <v>46</v>
      </c>
      <c r="C3" s="4">
        <v>2020</v>
      </c>
      <c r="D3" s="4" t="s">
        <v>47</v>
      </c>
      <c r="E3" s="4">
        <v>24</v>
      </c>
      <c r="F3" s="4" t="s">
        <v>48</v>
      </c>
      <c r="G3" s="4" t="s">
        <v>49</v>
      </c>
      <c r="H3" s="4" t="s">
        <v>7</v>
      </c>
      <c r="I3" s="5"/>
      <c r="J3" s="5"/>
      <c r="K3" s="5" t="s">
        <v>39</v>
      </c>
      <c r="L3" s="5"/>
      <c r="M3" s="5"/>
      <c r="N3" s="5"/>
      <c r="O3" s="5" t="s">
        <v>39</v>
      </c>
      <c r="P3" s="5"/>
      <c r="Q3" s="5" t="s">
        <v>39</v>
      </c>
      <c r="R3" s="5"/>
      <c r="S3" s="5"/>
      <c r="T3" s="5"/>
      <c r="U3" s="5" t="s">
        <v>39</v>
      </c>
      <c r="V3" s="5"/>
      <c r="W3" s="5" t="s">
        <v>39</v>
      </c>
      <c r="X3" s="5"/>
      <c r="Y3" s="5"/>
      <c r="Z3" s="8" t="s">
        <v>50</v>
      </c>
      <c r="AA3" s="5" t="s">
        <v>51</v>
      </c>
      <c r="AB3" s="5" t="s">
        <v>52</v>
      </c>
      <c r="AC3" s="6">
        <v>2030</v>
      </c>
      <c r="AD3" s="8" t="s">
        <v>53</v>
      </c>
      <c r="AE3" s="5"/>
      <c r="AF3" s="5">
        <f>COUNTA(Table2[[#This Row],[SDG 1]:[SDG 17]])</f>
        <v>5</v>
      </c>
      <c r="AG3" s="5" t="s">
        <v>39</v>
      </c>
      <c r="AH3" s="5"/>
    </row>
    <row r="4" spans="1:34" x14ac:dyDescent="0.35">
      <c r="A4" s="4" t="s">
        <v>54</v>
      </c>
      <c r="B4" s="4" t="s">
        <v>55</v>
      </c>
      <c r="C4" s="4">
        <v>2019</v>
      </c>
      <c r="D4" s="4" t="s">
        <v>56</v>
      </c>
      <c r="E4" s="4">
        <v>10</v>
      </c>
      <c r="F4" s="4" t="s">
        <v>57</v>
      </c>
      <c r="G4" s="4" t="s">
        <v>58</v>
      </c>
      <c r="H4" s="4" t="s">
        <v>7</v>
      </c>
      <c r="I4" s="5"/>
      <c r="J4" s="5"/>
      <c r="K4" s="5" t="s">
        <v>39</v>
      </c>
      <c r="L4" s="5"/>
      <c r="M4" s="5"/>
      <c r="N4" s="5" t="s">
        <v>39</v>
      </c>
      <c r="O4" s="5" t="s">
        <v>39</v>
      </c>
      <c r="P4" s="5"/>
      <c r="Q4" s="5"/>
      <c r="R4" s="5"/>
      <c r="S4" s="5"/>
      <c r="T4" s="5"/>
      <c r="U4" s="5" t="s">
        <v>39</v>
      </c>
      <c r="V4" s="5"/>
      <c r="W4" s="5"/>
      <c r="X4" s="5"/>
      <c r="Y4" s="5"/>
      <c r="Z4" s="5" t="s">
        <v>59</v>
      </c>
      <c r="AA4" s="5" t="s">
        <v>60</v>
      </c>
      <c r="AB4" s="5" t="s">
        <v>52</v>
      </c>
      <c r="AC4" s="6">
        <v>2030</v>
      </c>
      <c r="AD4" s="5" t="s">
        <v>61</v>
      </c>
      <c r="AE4" s="5" t="s">
        <v>62</v>
      </c>
      <c r="AF4" s="5">
        <f>COUNTA(Table2[[#This Row],[SDG 1]:[SDG 17]])</f>
        <v>4</v>
      </c>
      <c r="AG4" s="5" t="s">
        <v>39</v>
      </c>
      <c r="AH4" s="5" t="s">
        <v>39</v>
      </c>
    </row>
    <row r="5" spans="1:34" x14ac:dyDescent="0.35">
      <c r="A5" s="4" t="s">
        <v>63</v>
      </c>
      <c r="B5" s="4" t="s">
        <v>64</v>
      </c>
      <c r="C5" s="4">
        <v>2018</v>
      </c>
      <c r="D5" s="4" t="s">
        <v>65</v>
      </c>
      <c r="E5" s="4">
        <v>20</v>
      </c>
      <c r="F5" s="4" t="s">
        <v>66</v>
      </c>
      <c r="G5" s="4" t="s">
        <v>67</v>
      </c>
      <c r="H5" s="4" t="s">
        <v>7</v>
      </c>
      <c r="I5" s="5"/>
      <c r="J5" s="5"/>
      <c r="K5" s="5"/>
      <c r="L5" s="5"/>
      <c r="M5" s="5"/>
      <c r="N5" s="5"/>
      <c r="O5" s="5" t="s">
        <v>39</v>
      </c>
      <c r="P5" s="5"/>
      <c r="Q5" s="5"/>
      <c r="R5" s="5"/>
      <c r="S5" s="5"/>
      <c r="T5" s="5"/>
      <c r="U5" s="5" t="s">
        <v>39</v>
      </c>
      <c r="V5" s="5" t="s">
        <v>39</v>
      </c>
      <c r="W5" s="5" t="s">
        <v>39</v>
      </c>
      <c r="X5" s="5"/>
      <c r="Y5" s="5"/>
      <c r="Z5" s="5" t="s">
        <v>68</v>
      </c>
      <c r="AA5" s="5" t="s">
        <v>69</v>
      </c>
      <c r="AB5" s="5" t="s">
        <v>52</v>
      </c>
      <c r="AC5" s="6">
        <v>2060</v>
      </c>
      <c r="AD5" s="5" t="s">
        <v>70</v>
      </c>
      <c r="AE5" s="5" t="s">
        <v>71</v>
      </c>
      <c r="AF5" s="5">
        <f>COUNTA(Table2[[#This Row],[SDG 1]:[SDG 17]])</f>
        <v>4</v>
      </c>
      <c r="AG5" s="5"/>
      <c r="AH5" s="5"/>
    </row>
    <row r="6" spans="1:34" x14ac:dyDescent="0.35">
      <c r="A6" s="4" t="s">
        <v>72</v>
      </c>
      <c r="B6" s="4" t="s">
        <v>73</v>
      </c>
      <c r="C6" s="4">
        <v>2018</v>
      </c>
      <c r="D6" s="4" t="s">
        <v>74</v>
      </c>
      <c r="E6" s="4">
        <v>49</v>
      </c>
      <c r="F6" s="4" t="s">
        <v>75</v>
      </c>
      <c r="G6" s="4" t="s">
        <v>76</v>
      </c>
      <c r="H6" s="4" t="s">
        <v>7</v>
      </c>
      <c r="I6" s="5"/>
      <c r="J6" s="5"/>
      <c r="K6" s="5" t="s">
        <v>39</v>
      </c>
      <c r="L6" s="5"/>
      <c r="M6" s="5"/>
      <c r="N6" s="5"/>
      <c r="O6" s="5" t="s">
        <v>39</v>
      </c>
      <c r="P6" s="5"/>
      <c r="Q6" s="5"/>
      <c r="R6" s="5"/>
      <c r="S6" s="5"/>
      <c r="T6" s="5"/>
      <c r="U6" s="5" t="s">
        <v>39</v>
      </c>
      <c r="V6" s="5"/>
      <c r="W6" s="5"/>
      <c r="X6" s="5"/>
      <c r="Y6" s="5"/>
      <c r="Z6" s="5" t="s">
        <v>77</v>
      </c>
      <c r="AA6" s="8" t="s">
        <v>78</v>
      </c>
      <c r="AB6" s="5" t="s">
        <v>79</v>
      </c>
      <c r="AC6" s="6">
        <v>2100</v>
      </c>
      <c r="AD6" s="5" t="s">
        <v>80</v>
      </c>
      <c r="AE6" s="5"/>
      <c r="AF6" s="5">
        <f>COUNTA(Table2[[#This Row],[SDG 1]:[SDG 17]])</f>
        <v>3</v>
      </c>
      <c r="AG6" s="5" t="s">
        <v>39</v>
      </c>
      <c r="AH6" s="5"/>
    </row>
    <row r="7" spans="1:34" x14ac:dyDescent="0.35">
      <c r="A7" s="4" t="s">
        <v>81</v>
      </c>
      <c r="B7" s="4" t="s">
        <v>82</v>
      </c>
      <c r="C7" s="4">
        <v>2012</v>
      </c>
      <c r="D7" s="4" t="s">
        <v>83</v>
      </c>
      <c r="E7" s="4">
        <v>42</v>
      </c>
      <c r="F7" s="4" t="s">
        <v>84</v>
      </c>
      <c r="G7" s="4" t="s">
        <v>85</v>
      </c>
      <c r="H7" s="4" t="s">
        <v>7</v>
      </c>
      <c r="I7" s="5"/>
      <c r="J7" s="5"/>
      <c r="K7" s="5" t="s">
        <v>39</v>
      </c>
      <c r="L7" s="5"/>
      <c r="M7" s="5"/>
      <c r="N7" s="5"/>
      <c r="O7" s="5" t="s">
        <v>39</v>
      </c>
      <c r="P7" s="5"/>
      <c r="Q7" s="5"/>
      <c r="R7" s="5"/>
      <c r="S7" s="5"/>
      <c r="T7" s="5"/>
      <c r="U7" s="5" t="s">
        <v>39</v>
      </c>
      <c r="V7" s="5"/>
      <c r="W7" s="5"/>
      <c r="X7" s="5"/>
      <c r="Y7" s="5"/>
      <c r="Z7" s="5" t="s">
        <v>59</v>
      </c>
      <c r="AA7" s="5" t="s">
        <v>86</v>
      </c>
      <c r="AB7" s="5" t="s">
        <v>87</v>
      </c>
      <c r="AC7" s="6">
        <v>2050</v>
      </c>
      <c r="AD7" s="5" t="s">
        <v>88</v>
      </c>
      <c r="AE7" s="5"/>
      <c r="AF7" s="5">
        <f>COUNTA(Table2[[#This Row],[SDG 1]:[SDG 17]])</f>
        <v>3</v>
      </c>
      <c r="AG7" s="5"/>
      <c r="AH7" s="5"/>
    </row>
    <row r="8" spans="1:34" x14ac:dyDescent="0.35">
      <c r="A8" s="4" t="s">
        <v>89</v>
      </c>
      <c r="B8" s="4" t="s">
        <v>90</v>
      </c>
      <c r="C8" s="4">
        <v>2016</v>
      </c>
      <c r="D8" s="4" t="s">
        <v>91</v>
      </c>
      <c r="E8" s="4">
        <v>151</v>
      </c>
      <c r="F8" s="4" t="s">
        <v>92</v>
      </c>
      <c r="G8" s="4" t="s">
        <v>93</v>
      </c>
      <c r="H8" s="4" t="s">
        <v>7</v>
      </c>
      <c r="I8" s="5"/>
      <c r="J8" s="5" t="s">
        <v>39</v>
      </c>
      <c r="K8" s="5" t="s">
        <v>39</v>
      </c>
      <c r="L8" s="5"/>
      <c r="M8" s="5"/>
      <c r="N8" s="5"/>
      <c r="O8" s="5"/>
      <c r="P8" s="5"/>
      <c r="Q8" s="5"/>
      <c r="R8" s="5"/>
      <c r="S8" s="5"/>
      <c r="T8" s="5"/>
      <c r="U8" s="5" t="s">
        <v>39</v>
      </c>
      <c r="V8" s="5"/>
      <c r="W8" s="5"/>
      <c r="X8" s="5"/>
      <c r="Y8" s="5"/>
      <c r="Z8" s="5" t="s">
        <v>94</v>
      </c>
      <c r="AA8" s="5" t="s">
        <v>95</v>
      </c>
      <c r="AB8" s="5" t="s">
        <v>96</v>
      </c>
      <c r="AC8" s="6">
        <v>2050</v>
      </c>
      <c r="AD8" s="5" t="s">
        <v>97</v>
      </c>
      <c r="AE8" s="5"/>
      <c r="AF8" s="5">
        <f>COUNTA(Table2[[#This Row],[SDG 1]:[SDG 17]])</f>
        <v>3</v>
      </c>
      <c r="AG8" s="5" t="s">
        <v>39</v>
      </c>
      <c r="AH8" s="5" t="s">
        <v>39</v>
      </c>
    </row>
    <row r="9" spans="1:34" x14ac:dyDescent="0.35">
      <c r="A9" s="4" t="s">
        <v>98</v>
      </c>
      <c r="B9" s="4" t="s">
        <v>99</v>
      </c>
      <c r="C9" s="4">
        <v>2013</v>
      </c>
      <c r="D9" s="4" t="s">
        <v>100</v>
      </c>
      <c r="E9" s="4">
        <v>96</v>
      </c>
      <c r="F9" s="4" t="s">
        <v>101</v>
      </c>
      <c r="G9" s="4" t="s">
        <v>102</v>
      </c>
      <c r="H9" s="4" t="s">
        <v>7</v>
      </c>
      <c r="I9" s="5"/>
      <c r="J9" s="5"/>
      <c r="K9" s="5" t="s">
        <v>39</v>
      </c>
      <c r="L9" s="5"/>
      <c r="M9" s="5"/>
      <c r="N9" s="5"/>
      <c r="O9" s="5" t="s">
        <v>39</v>
      </c>
      <c r="P9" s="5"/>
      <c r="Q9" s="5"/>
      <c r="R9" s="5"/>
      <c r="S9" s="5"/>
      <c r="T9" s="5"/>
      <c r="U9" s="5" t="s">
        <v>39</v>
      </c>
      <c r="V9" s="5"/>
      <c r="W9" s="5"/>
      <c r="X9" s="5"/>
      <c r="Y9" s="5"/>
      <c r="Z9" s="5" t="s">
        <v>59</v>
      </c>
      <c r="AA9" s="7" t="s">
        <v>103</v>
      </c>
      <c r="AB9" s="5" t="s">
        <v>52</v>
      </c>
      <c r="AC9" s="6">
        <v>2100</v>
      </c>
      <c r="AD9" s="5" t="s">
        <v>104</v>
      </c>
      <c r="AE9" s="5"/>
      <c r="AF9" s="5">
        <f>COUNTA(Table2[[#This Row],[SDG 1]:[SDG 17]])</f>
        <v>3</v>
      </c>
      <c r="AG9" s="5"/>
      <c r="AH9" s="9"/>
    </row>
    <row r="10" spans="1:34" x14ac:dyDescent="0.35">
      <c r="A10" s="4" t="s">
        <v>105</v>
      </c>
      <c r="B10" s="4" t="s">
        <v>106</v>
      </c>
      <c r="C10" s="4">
        <v>2018</v>
      </c>
      <c r="D10" s="4" t="s">
        <v>56</v>
      </c>
      <c r="E10" s="4">
        <v>37</v>
      </c>
      <c r="F10" s="4" t="s">
        <v>107</v>
      </c>
      <c r="G10" s="4" t="s">
        <v>108</v>
      </c>
      <c r="H10" s="4" t="s">
        <v>7</v>
      </c>
      <c r="I10" s="5"/>
      <c r="J10" s="5"/>
      <c r="K10" s="5" t="s">
        <v>39</v>
      </c>
      <c r="L10" s="5"/>
      <c r="M10" s="5"/>
      <c r="N10" s="5"/>
      <c r="O10" s="5" t="s">
        <v>39</v>
      </c>
      <c r="P10" s="5"/>
      <c r="Q10" s="5"/>
      <c r="R10" s="5"/>
      <c r="S10" s="5"/>
      <c r="T10" s="5"/>
      <c r="U10" s="5" t="s">
        <v>39</v>
      </c>
      <c r="V10" s="5"/>
      <c r="W10" s="5"/>
      <c r="X10" s="5"/>
      <c r="Y10" s="5"/>
      <c r="Z10" s="5" t="s">
        <v>109</v>
      </c>
      <c r="AA10" s="10" t="s">
        <v>110</v>
      </c>
      <c r="AB10" s="5" t="s">
        <v>52</v>
      </c>
      <c r="AC10" s="6">
        <v>2040</v>
      </c>
      <c r="AD10" s="5" t="s">
        <v>111</v>
      </c>
      <c r="AE10" s="5"/>
      <c r="AF10" s="5">
        <f>COUNTA(Table2[[#This Row],[SDG 1]:[SDG 17]])</f>
        <v>3</v>
      </c>
      <c r="AG10" s="5" t="s">
        <v>39</v>
      </c>
      <c r="AH10" s="5"/>
    </row>
    <row r="11" spans="1:34" x14ac:dyDescent="0.35">
      <c r="A11" s="4" t="s">
        <v>112</v>
      </c>
      <c r="B11" s="4" t="s">
        <v>113</v>
      </c>
      <c r="C11" s="4">
        <v>2019</v>
      </c>
      <c r="D11" s="4" t="s">
        <v>114</v>
      </c>
      <c r="E11" s="4">
        <v>12</v>
      </c>
      <c r="F11" s="4" t="s">
        <v>115</v>
      </c>
      <c r="G11" s="4" t="s">
        <v>116</v>
      </c>
      <c r="H11" s="4" t="s">
        <v>7</v>
      </c>
      <c r="I11" s="5"/>
      <c r="J11" s="5" t="s">
        <v>39</v>
      </c>
      <c r="K11" s="5"/>
      <c r="L11" s="5"/>
      <c r="M11" s="5"/>
      <c r="N11" s="5"/>
      <c r="O11" s="5"/>
      <c r="P11" s="5"/>
      <c r="Q11" s="5"/>
      <c r="R11" s="5"/>
      <c r="S11" s="5"/>
      <c r="T11" s="5"/>
      <c r="U11" s="5" t="s">
        <v>39</v>
      </c>
      <c r="V11" s="5"/>
      <c r="W11" s="5" t="s">
        <v>39</v>
      </c>
      <c r="X11" s="5"/>
      <c r="Y11" s="5"/>
      <c r="Z11" s="5" t="s">
        <v>117</v>
      </c>
      <c r="AA11" s="5" t="s">
        <v>118</v>
      </c>
      <c r="AB11" s="5" t="s">
        <v>52</v>
      </c>
      <c r="AC11" s="6">
        <v>2030</v>
      </c>
      <c r="AD11" s="5" t="s">
        <v>119</v>
      </c>
      <c r="AE11" s="5"/>
      <c r="AF11" s="5">
        <f>COUNTA(Table2[[#This Row],[SDG 1]:[SDG 17]])</f>
        <v>3</v>
      </c>
      <c r="AG11" s="5"/>
      <c r="AH11" s="5"/>
    </row>
    <row r="12" spans="1:34" x14ac:dyDescent="0.35">
      <c r="A12" s="4" t="s">
        <v>120</v>
      </c>
      <c r="B12" s="4" t="s">
        <v>121</v>
      </c>
      <c r="C12" s="4">
        <v>2016</v>
      </c>
      <c r="D12" s="4" t="s">
        <v>36</v>
      </c>
      <c r="E12" s="4">
        <v>103</v>
      </c>
      <c r="F12" s="4" t="s">
        <v>122</v>
      </c>
      <c r="G12" s="4" t="s">
        <v>123</v>
      </c>
      <c r="H12" s="4" t="s">
        <v>7</v>
      </c>
      <c r="I12" s="5"/>
      <c r="J12" s="5"/>
      <c r="K12" s="5"/>
      <c r="L12" s="5"/>
      <c r="M12" s="5"/>
      <c r="N12" s="5"/>
      <c r="O12" s="5"/>
      <c r="P12" s="5"/>
      <c r="Q12" s="5" t="s">
        <v>39</v>
      </c>
      <c r="R12" s="5"/>
      <c r="S12" s="5"/>
      <c r="T12" s="5" t="s">
        <v>39</v>
      </c>
      <c r="U12" s="5"/>
      <c r="V12" s="5"/>
      <c r="W12" s="5" t="s">
        <v>39</v>
      </c>
      <c r="X12" s="5"/>
      <c r="Y12" s="5"/>
      <c r="Z12" s="5" t="s">
        <v>59</v>
      </c>
      <c r="AA12" s="5" t="s">
        <v>124</v>
      </c>
      <c r="AB12" s="5" t="s">
        <v>52</v>
      </c>
      <c r="AC12" s="6">
        <v>2050</v>
      </c>
      <c r="AD12" s="7" t="s">
        <v>125</v>
      </c>
      <c r="AE12" s="5" t="s">
        <v>126</v>
      </c>
      <c r="AF12" s="5">
        <f>COUNTA(Table2[[#This Row],[SDG 1]:[SDG 17]])</f>
        <v>3</v>
      </c>
      <c r="AG12" s="5"/>
      <c r="AH12" s="5"/>
    </row>
    <row r="13" spans="1:34" x14ac:dyDescent="0.35">
      <c r="A13" s="4" t="s">
        <v>127</v>
      </c>
      <c r="B13" s="4" t="s">
        <v>128</v>
      </c>
      <c r="C13" s="4">
        <v>2021</v>
      </c>
      <c r="D13" s="4" t="s">
        <v>129</v>
      </c>
      <c r="E13" s="4">
        <v>8</v>
      </c>
      <c r="F13" s="4" t="s">
        <v>130</v>
      </c>
      <c r="G13" s="4" t="s">
        <v>131</v>
      </c>
      <c r="H13" s="4" t="s">
        <v>7</v>
      </c>
      <c r="I13" s="5"/>
      <c r="J13" s="5"/>
      <c r="K13" s="5" t="s">
        <v>39</v>
      </c>
      <c r="L13" s="5"/>
      <c r="M13" s="5"/>
      <c r="N13" s="5"/>
      <c r="O13" s="5"/>
      <c r="P13" s="5"/>
      <c r="Q13" s="5"/>
      <c r="R13" s="5"/>
      <c r="S13" s="5"/>
      <c r="T13" s="5"/>
      <c r="U13" s="5" t="s">
        <v>39</v>
      </c>
      <c r="V13" s="5"/>
      <c r="W13" s="5"/>
      <c r="X13" s="5"/>
      <c r="Y13" s="5"/>
      <c r="Z13" s="5" t="s">
        <v>132</v>
      </c>
      <c r="AA13" s="5" t="s">
        <v>133</v>
      </c>
      <c r="AB13" s="5" t="s">
        <v>134</v>
      </c>
      <c r="AC13" s="6">
        <v>2040</v>
      </c>
      <c r="AD13" s="5" t="s">
        <v>135</v>
      </c>
      <c r="AE13" s="5" t="s">
        <v>136</v>
      </c>
      <c r="AF13" s="5">
        <f>COUNTA(Table2[[#This Row],[SDG 1]:[SDG 17]])</f>
        <v>2</v>
      </c>
      <c r="AG13" s="5" t="s">
        <v>39</v>
      </c>
      <c r="AH13" s="5"/>
    </row>
    <row r="14" spans="1:34" x14ac:dyDescent="0.35">
      <c r="A14" s="4" t="s">
        <v>137</v>
      </c>
      <c r="B14" s="4" t="s">
        <v>138</v>
      </c>
      <c r="C14" s="4">
        <v>2020</v>
      </c>
      <c r="D14" s="4" t="s">
        <v>114</v>
      </c>
      <c r="E14" s="4">
        <v>4</v>
      </c>
      <c r="F14" s="4" t="s">
        <v>139</v>
      </c>
      <c r="G14" s="4" t="s">
        <v>140</v>
      </c>
      <c r="H14" s="4" t="s">
        <v>7</v>
      </c>
      <c r="I14" s="5"/>
      <c r="J14" s="5"/>
      <c r="K14" s="5"/>
      <c r="L14" s="5" t="s">
        <v>39</v>
      </c>
      <c r="M14" s="5"/>
      <c r="N14" s="5"/>
      <c r="O14" s="5"/>
      <c r="P14" s="5"/>
      <c r="Q14" s="5"/>
      <c r="R14" s="5"/>
      <c r="S14" s="5"/>
      <c r="T14" s="5"/>
      <c r="U14" s="5" t="s">
        <v>39</v>
      </c>
      <c r="V14" s="5"/>
      <c r="W14" s="5"/>
      <c r="X14" s="5"/>
      <c r="Y14" s="5"/>
      <c r="Z14" s="5" t="s">
        <v>141</v>
      </c>
      <c r="AA14" s="8" t="s">
        <v>142</v>
      </c>
      <c r="AB14" s="5" t="s">
        <v>52</v>
      </c>
      <c r="AC14" s="6">
        <v>2100</v>
      </c>
      <c r="AD14" s="5" t="s">
        <v>143</v>
      </c>
      <c r="AE14" s="5"/>
      <c r="AF14" s="5">
        <f>COUNTA(Table2[[#This Row],[SDG 1]:[SDG 17]])</f>
        <v>2</v>
      </c>
      <c r="AG14" s="5" t="s">
        <v>39</v>
      </c>
      <c r="AH14" s="9"/>
    </row>
    <row r="15" spans="1:34" x14ac:dyDescent="0.35">
      <c r="A15" s="4" t="s">
        <v>144</v>
      </c>
      <c r="B15" s="4" t="s">
        <v>145</v>
      </c>
      <c r="C15" s="4">
        <v>2020</v>
      </c>
      <c r="D15" s="4" t="s">
        <v>146</v>
      </c>
      <c r="E15" s="4">
        <v>6</v>
      </c>
      <c r="F15" s="4" t="s">
        <v>147</v>
      </c>
      <c r="G15" s="4" t="s">
        <v>148</v>
      </c>
      <c r="H15" s="4" t="s">
        <v>7</v>
      </c>
      <c r="I15" s="5"/>
      <c r="J15" s="5"/>
      <c r="K15" s="5" t="s">
        <v>39</v>
      </c>
      <c r="L15" s="5"/>
      <c r="M15" s="5"/>
      <c r="N15" s="5"/>
      <c r="O15" s="5" t="s">
        <v>39</v>
      </c>
      <c r="P15" s="5"/>
      <c r="Q15" s="5"/>
      <c r="R15" s="5"/>
      <c r="S15" s="5"/>
      <c r="T15" s="5"/>
      <c r="U15" s="5"/>
      <c r="V15" s="5"/>
      <c r="W15" s="5"/>
      <c r="X15" s="5"/>
      <c r="Y15" s="5"/>
      <c r="Z15" s="5" t="s">
        <v>149</v>
      </c>
      <c r="AA15" s="5" t="s">
        <v>150</v>
      </c>
      <c r="AB15" s="5" t="s">
        <v>151</v>
      </c>
      <c r="AC15" s="6">
        <v>2050</v>
      </c>
      <c r="AD15" s="10" t="s">
        <v>152</v>
      </c>
      <c r="AE15" s="5"/>
      <c r="AF15" s="5">
        <f>COUNTA(Table2[[#This Row],[SDG 1]:[SDG 17]])</f>
        <v>2</v>
      </c>
      <c r="AG15" s="5"/>
      <c r="AH15" s="5"/>
    </row>
    <row r="16" spans="1:34" x14ac:dyDescent="0.35">
      <c r="A16" s="4" t="s">
        <v>153</v>
      </c>
      <c r="B16" s="4" t="s">
        <v>154</v>
      </c>
      <c r="C16" s="4">
        <v>2019</v>
      </c>
      <c r="D16" s="4" t="s">
        <v>114</v>
      </c>
      <c r="E16" s="4">
        <v>28</v>
      </c>
      <c r="F16" s="4" t="s">
        <v>155</v>
      </c>
      <c r="G16" s="4" t="s">
        <v>156</v>
      </c>
      <c r="H16" s="4" t="s">
        <v>7</v>
      </c>
      <c r="I16" s="5"/>
      <c r="J16" s="5" t="s">
        <v>39</v>
      </c>
      <c r="K16" s="5"/>
      <c r="L16" s="5"/>
      <c r="M16" s="5"/>
      <c r="N16" s="5"/>
      <c r="O16" s="5"/>
      <c r="P16" s="5"/>
      <c r="Q16" s="5"/>
      <c r="R16" s="5"/>
      <c r="S16" s="5"/>
      <c r="T16" s="5"/>
      <c r="U16" s="5" t="s">
        <v>39</v>
      </c>
      <c r="V16" s="5"/>
      <c r="W16" s="5"/>
      <c r="X16" s="5"/>
      <c r="Y16" s="5"/>
      <c r="Z16" s="5" t="s">
        <v>157</v>
      </c>
      <c r="AA16" s="5" t="s">
        <v>158</v>
      </c>
      <c r="AB16" s="5" t="s">
        <v>159</v>
      </c>
      <c r="AC16" s="6">
        <v>2050</v>
      </c>
      <c r="AD16" s="5" t="s">
        <v>160</v>
      </c>
      <c r="AE16" s="5"/>
      <c r="AF16" s="5">
        <f>COUNTA(Table2[[#This Row],[SDG 1]:[SDG 17]])</f>
        <v>2</v>
      </c>
      <c r="AG16" s="5" t="s">
        <v>39</v>
      </c>
      <c r="AH16" s="5"/>
    </row>
    <row r="17" spans="1:34" x14ac:dyDescent="0.35">
      <c r="A17" s="4" t="s">
        <v>161</v>
      </c>
      <c r="B17" s="4" t="s">
        <v>162</v>
      </c>
      <c r="C17" s="4">
        <v>2016</v>
      </c>
      <c r="D17" s="4" t="s">
        <v>36</v>
      </c>
      <c r="E17" s="4">
        <v>51</v>
      </c>
      <c r="F17" s="4" t="s">
        <v>163</v>
      </c>
      <c r="G17" s="4" t="s">
        <v>164</v>
      </c>
      <c r="H17" s="4" t="s">
        <v>7</v>
      </c>
      <c r="I17" s="5"/>
      <c r="J17" s="5"/>
      <c r="K17" s="5" t="s">
        <v>39</v>
      </c>
      <c r="L17" s="5"/>
      <c r="M17" s="5"/>
      <c r="N17" s="5"/>
      <c r="O17" s="5"/>
      <c r="P17" s="5"/>
      <c r="Q17" s="5"/>
      <c r="R17" s="5"/>
      <c r="S17" s="5"/>
      <c r="T17" s="5"/>
      <c r="U17" s="5" t="s">
        <v>39</v>
      </c>
      <c r="V17" s="5"/>
      <c r="W17" s="5"/>
      <c r="X17" s="5"/>
      <c r="Y17" s="5"/>
      <c r="Z17" s="5" t="s">
        <v>165</v>
      </c>
      <c r="AA17" s="5" t="s">
        <v>166</v>
      </c>
      <c r="AB17" s="5" t="s">
        <v>52</v>
      </c>
      <c r="AC17" s="6">
        <v>2050</v>
      </c>
      <c r="AD17" s="5" t="s">
        <v>167</v>
      </c>
      <c r="AE17" s="5" t="s">
        <v>168</v>
      </c>
      <c r="AF17" s="5">
        <f>COUNTA(Table2[[#This Row],[SDG 1]:[SDG 17]])</f>
        <v>2</v>
      </c>
      <c r="AG17" s="5"/>
      <c r="AH17" s="5"/>
    </row>
    <row r="18" spans="1:34" x14ac:dyDescent="0.35">
      <c r="A18" s="4" t="s">
        <v>169</v>
      </c>
      <c r="B18" s="4" t="s">
        <v>170</v>
      </c>
      <c r="C18" s="4">
        <v>2020</v>
      </c>
      <c r="D18" s="4" t="s">
        <v>100</v>
      </c>
      <c r="E18" s="4">
        <v>6</v>
      </c>
      <c r="F18" s="4" t="s">
        <v>171</v>
      </c>
      <c r="G18" s="4" t="s">
        <v>172</v>
      </c>
      <c r="H18" s="4" t="s">
        <v>7</v>
      </c>
      <c r="I18" s="5"/>
      <c r="J18" s="5" t="s">
        <v>39</v>
      </c>
      <c r="K18" s="5"/>
      <c r="L18" s="5"/>
      <c r="M18" s="5"/>
      <c r="N18" s="5"/>
      <c r="O18" s="5"/>
      <c r="P18" s="5"/>
      <c r="Q18" s="5"/>
      <c r="R18" s="5"/>
      <c r="S18" s="5"/>
      <c r="T18" s="5"/>
      <c r="U18" s="5" t="s">
        <v>39</v>
      </c>
      <c r="V18" s="5"/>
      <c r="W18" s="5"/>
      <c r="X18" s="5"/>
      <c r="Y18" s="5"/>
      <c r="Z18" s="5" t="s">
        <v>173</v>
      </c>
      <c r="AA18" s="7" t="s">
        <v>174</v>
      </c>
      <c r="AB18" s="5" t="s">
        <v>52</v>
      </c>
      <c r="AC18" s="6">
        <v>2030</v>
      </c>
      <c r="AD18" s="7" t="s">
        <v>175</v>
      </c>
      <c r="AE18" s="5" t="s">
        <v>126</v>
      </c>
      <c r="AF18" s="5">
        <f>COUNTA(Table2[[#This Row],[SDG 1]:[SDG 17]])</f>
        <v>2</v>
      </c>
      <c r="AG18" s="5" t="s">
        <v>39</v>
      </c>
      <c r="AH18" s="9"/>
    </row>
    <row r="19" spans="1:34" x14ac:dyDescent="0.35">
      <c r="A19" s="4" t="s">
        <v>176</v>
      </c>
      <c r="B19" s="4" t="s">
        <v>177</v>
      </c>
      <c r="C19" s="4">
        <v>2018</v>
      </c>
      <c r="D19" s="4" t="s">
        <v>178</v>
      </c>
      <c r="E19" s="4">
        <v>226</v>
      </c>
      <c r="F19" s="4" t="s">
        <v>179</v>
      </c>
      <c r="G19" s="4" t="s">
        <v>180</v>
      </c>
      <c r="H19" s="4" t="s">
        <v>7</v>
      </c>
      <c r="I19" s="5"/>
      <c r="J19" s="5"/>
      <c r="K19" s="5" t="s">
        <v>39</v>
      </c>
      <c r="L19" s="5"/>
      <c r="M19" s="5"/>
      <c r="N19" s="5"/>
      <c r="O19" s="5"/>
      <c r="P19" s="5"/>
      <c r="Q19" s="5"/>
      <c r="R19" s="5"/>
      <c r="S19" s="5"/>
      <c r="T19" s="5"/>
      <c r="U19" s="5"/>
      <c r="V19" s="5"/>
      <c r="W19" s="5"/>
      <c r="X19" s="5"/>
      <c r="Y19" s="5"/>
      <c r="Z19" s="5" t="s">
        <v>181</v>
      </c>
      <c r="AA19" s="5" t="s">
        <v>182</v>
      </c>
      <c r="AB19" s="5" t="s">
        <v>52</v>
      </c>
      <c r="AC19" s="6">
        <v>2030</v>
      </c>
      <c r="AD19" s="5" t="s">
        <v>183</v>
      </c>
      <c r="AE19" s="5" t="s">
        <v>184</v>
      </c>
      <c r="AF19" s="5">
        <f>COUNTA(Table2[[#This Row],[SDG 1]:[SDG 17]])</f>
        <v>1</v>
      </c>
      <c r="AG19" s="5"/>
      <c r="AH19" s="9"/>
    </row>
    <row r="20" spans="1:34" x14ac:dyDescent="0.35">
      <c r="A20" s="4" t="s">
        <v>185</v>
      </c>
      <c r="B20" s="4" t="s">
        <v>186</v>
      </c>
      <c r="C20" s="4">
        <v>2014</v>
      </c>
      <c r="D20" s="4" t="s">
        <v>36</v>
      </c>
      <c r="E20" s="4">
        <v>15</v>
      </c>
      <c r="F20" s="4" t="s">
        <v>187</v>
      </c>
      <c r="G20" s="4" t="s">
        <v>188</v>
      </c>
      <c r="H20" s="4" t="s">
        <v>7</v>
      </c>
      <c r="I20" s="5"/>
      <c r="J20" s="5"/>
      <c r="K20" s="5" t="s">
        <v>39</v>
      </c>
      <c r="L20" s="5"/>
      <c r="M20" s="5"/>
      <c r="N20" s="5"/>
      <c r="O20" s="5"/>
      <c r="P20" s="5"/>
      <c r="Q20" s="5"/>
      <c r="R20" s="5"/>
      <c r="S20" s="5"/>
      <c r="T20" s="5"/>
      <c r="U20" s="5"/>
      <c r="V20" s="5"/>
      <c r="W20" s="5"/>
      <c r="X20" s="5"/>
      <c r="Y20" s="5"/>
      <c r="Z20" s="5" t="s">
        <v>189</v>
      </c>
      <c r="AA20" s="7" t="s">
        <v>190</v>
      </c>
      <c r="AB20" s="5" t="s">
        <v>52</v>
      </c>
      <c r="AC20" s="6">
        <v>2050</v>
      </c>
      <c r="AD20" s="7" t="s">
        <v>191</v>
      </c>
      <c r="AE20" s="5" t="s">
        <v>126</v>
      </c>
      <c r="AF20" s="5">
        <f>COUNTA(Table2[[#This Row],[SDG 1]:[SDG 17]])</f>
        <v>1</v>
      </c>
      <c r="AG20" s="5"/>
      <c r="AH20" s="5" t="s">
        <v>39</v>
      </c>
    </row>
    <row r="21" spans="1:34" x14ac:dyDescent="0.35">
      <c r="A21" s="4" t="s">
        <v>192</v>
      </c>
      <c r="B21" s="4" t="s">
        <v>193</v>
      </c>
      <c r="C21" s="4">
        <v>2017</v>
      </c>
      <c r="D21" s="4" t="s">
        <v>194</v>
      </c>
      <c r="E21" s="4">
        <v>35</v>
      </c>
      <c r="F21" s="4" t="s">
        <v>195</v>
      </c>
      <c r="G21" s="4" t="s">
        <v>196</v>
      </c>
      <c r="H21" s="4" t="s">
        <v>7</v>
      </c>
      <c r="I21" s="5"/>
      <c r="J21" s="5"/>
      <c r="K21" s="5" t="s">
        <v>39</v>
      </c>
      <c r="L21" s="5"/>
      <c r="M21" s="5"/>
      <c r="N21" s="5"/>
      <c r="O21" s="5"/>
      <c r="P21" s="5"/>
      <c r="Q21" s="5"/>
      <c r="R21" s="5"/>
      <c r="S21" s="5"/>
      <c r="T21" s="5"/>
      <c r="U21" s="5"/>
      <c r="V21" s="5"/>
      <c r="W21" s="5"/>
      <c r="X21" s="5"/>
      <c r="Y21" s="5"/>
      <c r="Z21" s="5" t="s">
        <v>197</v>
      </c>
      <c r="AA21" s="5" t="s">
        <v>198</v>
      </c>
      <c r="AB21" s="5" t="s">
        <v>151</v>
      </c>
      <c r="AC21" s="6">
        <v>2030</v>
      </c>
      <c r="AD21" s="5" t="s">
        <v>199</v>
      </c>
      <c r="AE21" s="5" t="s">
        <v>126</v>
      </c>
      <c r="AF21" s="5">
        <f>COUNTA(Table2[[#This Row],[SDG 1]:[SDG 17]])</f>
        <v>1</v>
      </c>
      <c r="AG21" s="5"/>
      <c r="AH21" s="5"/>
    </row>
    <row r="22" spans="1:34" x14ac:dyDescent="0.35">
      <c r="A22" s="4" t="s">
        <v>200</v>
      </c>
      <c r="B22" s="4" t="s">
        <v>201</v>
      </c>
      <c r="C22" s="4">
        <v>2020</v>
      </c>
      <c r="D22" s="4" t="s">
        <v>202</v>
      </c>
      <c r="E22" s="4">
        <v>0</v>
      </c>
      <c r="F22" s="4" t="s">
        <v>203</v>
      </c>
      <c r="G22" s="4" t="s">
        <v>204</v>
      </c>
      <c r="H22" s="4" t="s">
        <v>7</v>
      </c>
      <c r="I22" s="5"/>
      <c r="J22" s="5"/>
      <c r="K22" s="5"/>
      <c r="L22" s="5"/>
      <c r="M22" s="5"/>
      <c r="N22" s="5"/>
      <c r="O22" s="5" t="s">
        <v>39</v>
      </c>
      <c r="P22" s="5"/>
      <c r="Q22" s="5"/>
      <c r="R22" s="5"/>
      <c r="S22" s="5"/>
      <c r="T22" s="5"/>
      <c r="U22" s="5"/>
      <c r="V22" s="5"/>
      <c r="W22" s="5"/>
      <c r="X22" s="5"/>
      <c r="Y22" s="5"/>
      <c r="Z22" s="5" t="s">
        <v>205</v>
      </c>
      <c r="AA22" s="7" t="s">
        <v>206</v>
      </c>
      <c r="AB22" s="5" t="s">
        <v>151</v>
      </c>
      <c r="AC22" s="6">
        <v>2030</v>
      </c>
      <c r="AD22" s="7" t="s">
        <v>1078</v>
      </c>
      <c r="AE22" s="5" t="s">
        <v>126</v>
      </c>
      <c r="AF22" s="5">
        <f>COUNTA(Table2[[#This Row],[SDG 1]:[SDG 17]])</f>
        <v>1</v>
      </c>
      <c r="AG22" s="5"/>
      <c r="AH22" s="5"/>
    </row>
    <row r="23" spans="1:34" x14ac:dyDescent="0.35">
      <c r="A23" s="4" t="s">
        <v>207</v>
      </c>
      <c r="B23" s="4" t="s">
        <v>208</v>
      </c>
      <c r="C23" s="4">
        <v>2017</v>
      </c>
      <c r="D23" s="4" t="s">
        <v>209</v>
      </c>
      <c r="E23" s="4">
        <v>9</v>
      </c>
      <c r="F23" s="4" t="s">
        <v>210</v>
      </c>
      <c r="G23" s="4" t="s">
        <v>211</v>
      </c>
      <c r="H23" s="4" t="s">
        <v>7</v>
      </c>
      <c r="I23" s="5"/>
      <c r="J23" s="5" t="s">
        <v>39</v>
      </c>
      <c r="K23" s="5"/>
      <c r="L23" s="5"/>
      <c r="M23" s="5"/>
      <c r="N23" s="5" t="s">
        <v>39</v>
      </c>
      <c r="O23" s="5" t="s">
        <v>39</v>
      </c>
      <c r="P23" s="5"/>
      <c r="Q23" s="5"/>
      <c r="R23" s="5"/>
      <c r="S23" s="5"/>
      <c r="T23" s="5" t="s">
        <v>39</v>
      </c>
      <c r="U23" s="5" t="s">
        <v>39</v>
      </c>
      <c r="V23" s="5" t="s">
        <v>39</v>
      </c>
      <c r="W23" s="5" t="s">
        <v>39</v>
      </c>
      <c r="X23" s="5"/>
      <c r="Y23" s="5"/>
      <c r="Z23" s="5" t="s">
        <v>59</v>
      </c>
      <c r="AA23" s="5" t="s">
        <v>212</v>
      </c>
      <c r="AB23" s="5" t="s">
        <v>52</v>
      </c>
      <c r="AC23" s="6">
        <v>2050</v>
      </c>
      <c r="AD23" s="5" t="s">
        <v>213</v>
      </c>
      <c r="AE23" s="5"/>
      <c r="AF23" s="5">
        <f>COUNTA(Table2[[#This Row],[SDG 1]:[SDG 17]])</f>
        <v>7</v>
      </c>
      <c r="AG23" s="5"/>
      <c r="AH23" s="5"/>
    </row>
    <row r="24" spans="1:34" x14ac:dyDescent="0.35">
      <c r="A24" s="4" t="s">
        <v>214</v>
      </c>
      <c r="B24" s="4" t="s">
        <v>215</v>
      </c>
      <c r="C24" s="4">
        <v>2019</v>
      </c>
      <c r="D24" s="4" t="s">
        <v>114</v>
      </c>
      <c r="E24" s="4">
        <v>40</v>
      </c>
      <c r="F24" s="4" t="s">
        <v>216</v>
      </c>
      <c r="G24" s="4" t="s">
        <v>217</v>
      </c>
      <c r="H24" s="4" t="s">
        <v>7</v>
      </c>
      <c r="I24" s="5"/>
      <c r="J24" s="5" t="s">
        <v>39</v>
      </c>
      <c r="K24" s="5"/>
      <c r="L24" s="5"/>
      <c r="M24" s="5"/>
      <c r="N24" s="5" t="s">
        <v>39</v>
      </c>
      <c r="O24" s="5"/>
      <c r="P24" s="5"/>
      <c r="Q24" s="5" t="s">
        <v>39</v>
      </c>
      <c r="R24" s="5"/>
      <c r="S24" s="5"/>
      <c r="T24" s="5" t="s">
        <v>39</v>
      </c>
      <c r="U24" s="5" t="s">
        <v>39</v>
      </c>
      <c r="V24" s="5" t="s">
        <v>39</v>
      </c>
      <c r="W24" s="5" t="s">
        <v>39</v>
      </c>
      <c r="X24" s="5"/>
      <c r="Y24" s="5"/>
      <c r="Z24" s="5" t="s">
        <v>59</v>
      </c>
      <c r="AA24" s="5" t="s">
        <v>218</v>
      </c>
      <c r="AB24" s="5" t="s">
        <v>52</v>
      </c>
      <c r="AC24" s="6">
        <v>2050</v>
      </c>
      <c r="AD24" s="5" t="s">
        <v>219</v>
      </c>
      <c r="AE24" s="5"/>
      <c r="AF24" s="5">
        <f>COUNTA(Table2[[#This Row],[SDG 1]:[SDG 17]])</f>
        <v>7</v>
      </c>
      <c r="AG24" s="5"/>
      <c r="AH24" s="5"/>
    </row>
    <row r="25" spans="1:34" x14ac:dyDescent="0.35">
      <c r="A25" s="4" t="s">
        <v>220</v>
      </c>
      <c r="B25" s="4" t="s">
        <v>221</v>
      </c>
      <c r="C25" s="4">
        <v>2018</v>
      </c>
      <c r="D25" s="4" t="s">
        <v>222</v>
      </c>
      <c r="E25" s="4">
        <v>35</v>
      </c>
      <c r="F25" s="4" t="s">
        <v>223</v>
      </c>
      <c r="G25" s="4" t="s">
        <v>224</v>
      </c>
      <c r="H25" s="4" t="s">
        <v>7</v>
      </c>
      <c r="I25" s="5"/>
      <c r="J25" s="5" t="s">
        <v>39</v>
      </c>
      <c r="K25" s="5"/>
      <c r="L25" s="5"/>
      <c r="M25" s="5"/>
      <c r="N25" s="5"/>
      <c r="O25" s="5" t="s">
        <v>39</v>
      </c>
      <c r="P25" s="5"/>
      <c r="Q25" s="5" t="s">
        <v>39</v>
      </c>
      <c r="R25" s="5"/>
      <c r="S25" s="5"/>
      <c r="T25" s="5" t="s">
        <v>39</v>
      </c>
      <c r="U25" s="5" t="s">
        <v>39</v>
      </c>
      <c r="V25" s="5"/>
      <c r="W25" s="5" t="s">
        <v>39</v>
      </c>
      <c r="X25" s="5"/>
      <c r="Y25" s="5"/>
      <c r="Z25" s="5" t="s">
        <v>59</v>
      </c>
      <c r="AA25" s="5" t="s">
        <v>225</v>
      </c>
      <c r="AB25" s="5" t="s">
        <v>52</v>
      </c>
      <c r="AC25" s="6">
        <v>2050</v>
      </c>
      <c r="AD25" s="5" t="s">
        <v>226</v>
      </c>
      <c r="AE25" s="5"/>
      <c r="AF25" s="5">
        <f>COUNTA(Table2[[#This Row],[SDG 1]:[SDG 17]])</f>
        <v>6</v>
      </c>
      <c r="AG25" s="5" t="s">
        <v>39</v>
      </c>
      <c r="AH25" s="5"/>
    </row>
    <row r="26" spans="1:34" x14ac:dyDescent="0.35">
      <c r="A26" s="4" t="s">
        <v>227</v>
      </c>
      <c r="B26" s="4" t="s">
        <v>228</v>
      </c>
      <c r="C26" s="4">
        <v>2021</v>
      </c>
      <c r="D26" s="4" t="s">
        <v>229</v>
      </c>
      <c r="E26" s="4">
        <v>0</v>
      </c>
      <c r="F26" s="4" t="s">
        <v>230</v>
      </c>
      <c r="G26" s="4" t="s">
        <v>231</v>
      </c>
      <c r="H26" s="4" t="s">
        <v>7</v>
      </c>
      <c r="I26" s="5"/>
      <c r="J26" s="5" t="s">
        <v>39</v>
      </c>
      <c r="K26" s="5" t="s">
        <v>39</v>
      </c>
      <c r="L26" s="5"/>
      <c r="M26" s="5"/>
      <c r="N26" s="5" t="s">
        <v>39</v>
      </c>
      <c r="O26" s="5"/>
      <c r="P26" s="5"/>
      <c r="Q26" s="5"/>
      <c r="R26" s="5"/>
      <c r="S26" s="5"/>
      <c r="T26" s="5" t="s">
        <v>39</v>
      </c>
      <c r="U26" s="5" t="s">
        <v>39</v>
      </c>
      <c r="V26" s="5" t="s">
        <v>39</v>
      </c>
      <c r="W26" s="5" t="s">
        <v>39</v>
      </c>
      <c r="X26" s="5"/>
      <c r="Y26" s="5"/>
      <c r="Z26" s="5" t="s">
        <v>232</v>
      </c>
      <c r="AA26" s="5" t="s">
        <v>233</v>
      </c>
      <c r="AB26" s="5" t="s">
        <v>234</v>
      </c>
      <c r="AC26" s="6">
        <v>2030</v>
      </c>
      <c r="AD26" s="5" t="s">
        <v>235</v>
      </c>
      <c r="AE26" s="5"/>
      <c r="AF26" s="5">
        <f>COUNTA(Table2[[#This Row],[SDG 1]:[SDG 17]])</f>
        <v>7</v>
      </c>
      <c r="AG26" s="5"/>
      <c r="AH26" s="5"/>
    </row>
    <row r="27" spans="1:34" x14ac:dyDescent="0.35">
      <c r="A27" s="4" t="s">
        <v>236</v>
      </c>
      <c r="B27" s="4" t="s">
        <v>237</v>
      </c>
      <c r="C27" s="4">
        <v>2017</v>
      </c>
      <c r="D27" s="4" t="s">
        <v>36</v>
      </c>
      <c r="E27" s="4">
        <v>9</v>
      </c>
      <c r="F27" s="4" t="s">
        <v>238</v>
      </c>
      <c r="G27" s="4" t="s">
        <v>239</v>
      </c>
      <c r="H27" s="4" t="s">
        <v>7</v>
      </c>
      <c r="I27" s="5"/>
      <c r="J27" s="5"/>
      <c r="K27" s="5"/>
      <c r="L27" s="5"/>
      <c r="M27" s="5"/>
      <c r="N27" s="5" t="s">
        <v>39</v>
      </c>
      <c r="O27" s="5" t="s">
        <v>39</v>
      </c>
      <c r="P27" s="5"/>
      <c r="Q27" s="5" t="s">
        <v>39</v>
      </c>
      <c r="R27" s="5"/>
      <c r="S27" s="5" t="s">
        <v>39</v>
      </c>
      <c r="T27" s="5" t="s">
        <v>39</v>
      </c>
      <c r="U27" s="5" t="s">
        <v>39</v>
      </c>
      <c r="V27" s="5"/>
      <c r="W27" s="5"/>
      <c r="X27" s="5"/>
      <c r="Y27" s="5"/>
      <c r="Z27" s="5" t="s">
        <v>240</v>
      </c>
      <c r="AA27" s="5" t="s">
        <v>241</v>
      </c>
      <c r="AB27" s="5" t="s">
        <v>242</v>
      </c>
      <c r="AC27" s="6">
        <v>2050</v>
      </c>
      <c r="AD27" s="5" t="s">
        <v>243</v>
      </c>
      <c r="AE27" s="5"/>
      <c r="AF27" s="5">
        <f>COUNTA(Table2[[#This Row],[SDG 1]:[SDG 17]])</f>
        <v>6</v>
      </c>
      <c r="AG27" s="5" t="s">
        <v>39</v>
      </c>
      <c r="AH27" s="5"/>
    </row>
    <row r="28" spans="1:34" x14ac:dyDescent="0.35">
      <c r="A28" s="4" t="s">
        <v>244</v>
      </c>
      <c r="B28" s="4" t="s">
        <v>245</v>
      </c>
      <c r="C28" s="4">
        <v>2018</v>
      </c>
      <c r="D28" s="4" t="s">
        <v>246</v>
      </c>
      <c r="E28" s="4">
        <v>66</v>
      </c>
      <c r="F28" s="4" t="s">
        <v>247</v>
      </c>
      <c r="G28" s="4" t="s">
        <v>248</v>
      </c>
      <c r="H28" s="4" t="s">
        <v>7</v>
      </c>
      <c r="I28" s="5"/>
      <c r="J28" s="4" t="s">
        <v>39</v>
      </c>
      <c r="K28" s="5"/>
      <c r="L28" s="5"/>
      <c r="M28" s="5"/>
      <c r="N28" s="5"/>
      <c r="O28" s="5"/>
      <c r="P28" s="5"/>
      <c r="Q28" s="5"/>
      <c r="R28" s="5"/>
      <c r="S28" s="5"/>
      <c r="T28" s="5" t="s">
        <v>39</v>
      </c>
      <c r="U28" s="5" t="s">
        <v>39</v>
      </c>
      <c r="V28" s="5" t="s">
        <v>39</v>
      </c>
      <c r="W28" s="5" t="s">
        <v>39</v>
      </c>
      <c r="X28" s="5"/>
      <c r="Y28" s="5"/>
      <c r="Z28" s="5" t="s">
        <v>249</v>
      </c>
      <c r="AA28" s="5" t="s">
        <v>250</v>
      </c>
      <c r="AB28" s="5" t="s">
        <v>52</v>
      </c>
      <c r="AC28" s="6">
        <v>2050</v>
      </c>
      <c r="AD28" s="5" t="s">
        <v>251</v>
      </c>
      <c r="AE28" s="5"/>
      <c r="AF28" s="5">
        <f>COUNTA(Table2[[#This Row],[SDG 1]:[SDG 17]])</f>
        <v>5</v>
      </c>
      <c r="AG28" s="5" t="s">
        <v>39</v>
      </c>
      <c r="AH28" s="5"/>
    </row>
    <row r="29" spans="1:34" x14ac:dyDescent="0.35">
      <c r="A29" s="4" t="s">
        <v>252</v>
      </c>
      <c r="B29" s="4" t="s">
        <v>253</v>
      </c>
      <c r="C29" s="4">
        <v>2018</v>
      </c>
      <c r="D29" s="4" t="s">
        <v>56</v>
      </c>
      <c r="E29" s="4">
        <v>41</v>
      </c>
      <c r="F29" s="4" t="s">
        <v>254</v>
      </c>
      <c r="G29" s="4" t="s">
        <v>255</v>
      </c>
      <c r="H29" s="4" t="s">
        <v>7</v>
      </c>
      <c r="I29" s="5"/>
      <c r="J29" s="5" t="s">
        <v>39</v>
      </c>
      <c r="K29" s="5"/>
      <c r="L29" s="5"/>
      <c r="M29" s="5"/>
      <c r="N29" s="5" t="s">
        <v>39</v>
      </c>
      <c r="O29" s="5"/>
      <c r="P29" s="5"/>
      <c r="Q29" s="5"/>
      <c r="R29" s="5"/>
      <c r="S29" s="5"/>
      <c r="T29" s="5"/>
      <c r="U29" s="5" t="s">
        <v>39</v>
      </c>
      <c r="V29" s="5" t="s">
        <v>39</v>
      </c>
      <c r="W29" s="5" t="s">
        <v>39</v>
      </c>
      <c r="X29" s="5"/>
      <c r="Y29" s="5"/>
      <c r="Z29" s="5" t="s">
        <v>256</v>
      </c>
      <c r="AA29" s="5" t="s">
        <v>257</v>
      </c>
      <c r="AB29" s="5" t="s">
        <v>52</v>
      </c>
      <c r="AC29" s="6">
        <v>2050</v>
      </c>
      <c r="AD29" s="5" t="s">
        <v>258</v>
      </c>
      <c r="AE29" s="5"/>
      <c r="AF29" s="5">
        <f>COUNTA(Table2[[#This Row],[SDG 1]:[SDG 17]])</f>
        <v>5</v>
      </c>
      <c r="AG29" s="5" t="s">
        <v>39</v>
      </c>
      <c r="AH29" s="5"/>
    </row>
    <row r="30" spans="1:34" x14ac:dyDescent="0.35">
      <c r="A30" s="4" t="s">
        <v>259</v>
      </c>
      <c r="B30" s="4" t="s">
        <v>260</v>
      </c>
      <c r="C30" s="4">
        <v>2021</v>
      </c>
      <c r="D30" s="4" t="s">
        <v>36</v>
      </c>
      <c r="E30" s="4">
        <v>1</v>
      </c>
      <c r="F30" s="4" t="s">
        <v>261</v>
      </c>
      <c r="G30" s="4" t="s">
        <v>262</v>
      </c>
      <c r="H30" s="4" t="s">
        <v>7</v>
      </c>
      <c r="I30" s="5"/>
      <c r="J30" s="5" t="s">
        <v>39</v>
      </c>
      <c r="K30" s="5"/>
      <c r="L30" s="5"/>
      <c r="M30" s="5"/>
      <c r="N30" s="5" t="s">
        <v>39</v>
      </c>
      <c r="O30" s="5"/>
      <c r="P30" s="5"/>
      <c r="Q30" s="5"/>
      <c r="R30" s="5"/>
      <c r="S30" s="5"/>
      <c r="T30" s="5" t="s">
        <v>39</v>
      </c>
      <c r="U30" s="5" t="s">
        <v>39</v>
      </c>
      <c r="V30" s="5"/>
      <c r="W30" s="5" t="s">
        <v>39</v>
      </c>
      <c r="X30" s="5"/>
      <c r="Y30" s="5"/>
      <c r="Z30" s="5" t="s">
        <v>263</v>
      </c>
      <c r="AA30" s="5" t="s">
        <v>264</v>
      </c>
      <c r="AB30" s="5" t="s">
        <v>52</v>
      </c>
      <c r="AC30" s="6">
        <v>2100</v>
      </c>
      <c r="AD30" s="5" t="s">
        <v>265</v>
      </c>
      <c r="AE30" s="5"/>
      <c r="AF30" s="5">
        <f>COUNTA(Table2[[#This Row],[SDG 1]:[SDG 17]])</f>
        <v>5</v>
      </c>
      <c r="AG30" s="5" t="s">
        <v>39</v>
      </c>
      <c r="AH30" s="5"/>
    </row>
    <row r="31" spans="1:34" x14ac:dyDescent="0.35">
      <c r="A31" s="4" t="s">
        <v>266</v>
      </c>
      <c r="B31" s="4" t="s">
        <v>267</v>
      </c>
      <c r="C31" s="4">
        <v>2018</v>
      </c>
      <c r="D31" s="4" t="s">
        <v>36</v>
      </c>
      <c r="E31" s="4">
        <v>34</v>
      </c>
      <c r="F31" s="4" t="s">
        <v>268</v>
      </c>
      <c r="G31" s="4" t="s">
        <v>269</v>
      </c>
      <c r="H31" s="4" t="s">
        <v>7</v>
      </c>
      <c r="I31" s="5"/>
      <c r="J31" s="5" t="s">
        <v>39</v>
      </c>
      <c r="K31" s="5"/>
      <c r="L31" s="5"/>
      <c r="M31" s="5"/>
      <c r="N31" s="5"/>
      <c r="O31" s="5" t="s">
        <v>39</v>
      </c>
      <c r="P31" s="5"/>
      <c r="Q31" s="5"/>
      <c r="R31" s="5"/>
      <c r="S31" s="5"/>
      <c r="T31" s="5"/>
      <c r="U31" s="5" t="s">
        <v>39</v>
      </c>
      <c r="V31" s="5" t="s">
        <v>39</v>
      </c>
      <c r="W31" s="5" t="s">
        <v>39</v>
      </c>
      <c r="X31" s="5"/>
      <c r="Y31" s="5"/>
      <c r="Z31" s="5" t="s">
        <v>263</v>
      </c>
      <c r="AA31" s="5" t="s">
        <v>270</v>
      </c>
      <c r="AB31" s="5" t="s">
        <v>52</v>
      </c>
      <c r="AC31" s="6">
        <v>2100</v>
      </c>
      <c r="AD31" s="5" t="s">
        <v>271</v>
      </c>
      <c r="AE31" s="5"/>
      <c r="AF31" s="5">
        <f>COUNTA(Table2[[#This Row],[SDG 1]:[SDG 17]])</f>
        <v>5</v>
      </c>
      <c r="AG31" s="5"/>
      <c r="AH31" s="5"/>
    </row>
    <row r="32" spans="1:34" x14ac:dyDescent="0.35">
      <c r="A32" s="4" t="s">
        <v>272</v>
      </c>
      <c r="B32" s="4" t="s">
        <v>273</v>
      </c>
      <c r="C32" s="4">
        <v>2013</v>
      </c>
      <c r="D32" s="4" t="s">
        <v>274</v>
      </c>
      <c r="E32" s="4">
        <v>17</v>
      </c>
      <c r="F32" s="4" t="s">
        <v>275</v>
      </c>
      <c r="G32" s="4" t="s">
        <v>276</v>
      </c>
      <c r="H32" s="4" t="s">
        <v>7</v>
      </c>
      <c r="I32" s="5"/>
      <c r="J32" s="5" t="s">
        <v>39</v>
      </c>
      <c r="K32" s="5"/>
      <c r="L32" s="5"/>
      <c r="M32" s="5"/>
      <c r="N32" s="5"/>
      <c r="O32" s="5" t="s">
        <v>39</v>
      </c>
      <c r="P32" s="5"/>
      <c r="Q32" s="5"/>
      <c r="R32" s="5"/>
      <c r="S32" s="5"/>
      <c r="T32" s="5"/>
      <c r="U32" s="5" t="s">
        <v>39</v>
      </c>
      <c r="V32" s="5"/>
      <c r="W32" s="5" t="s">
        <v>39</v>
      </c>
      <c r="X32" s="5"/>
      <c r="Y32" s="5"/>
      <c r="Z32" s="5" t="s">
        <v>277</v>
      </c>
      <c r="AA32" s="5" t="s">
        <v>118</v>
      </c>
      <c r="AB32" s="5" t="s">
        <v>52</v>
      </c>
      <c r="AC32" s="6">
        <v>2030</v>
      </c>
      <c r="AD32" s="5" t="s">
        <v>278</v>
      </c>
      <c r="AE32" s="5"/>
      <c r="AF32" s="5">
        <f>COUNTA(Table2[[#This Row],[SDG 1]:[SDG 17]])</f>
        <v>4</v>
      </c>
      <c r="AG32" s="5"/>
      <c r="AH32" s="5"/>
    </row>
    <row r="33" spans="1:34" x14ac:dyDescent="0.35">
      <c r="A33" s="4" t="s">
        <v>279</v>
      </c>
      <c r="B33" s="4" t="s">
        <v>280</v>
      </c>
      <c r="C33" s="4">
        <v>2019</v>
      </c>
      <c r="D33" s="4" t="s">
        <v>281</v>
      </c>
      <c r="E33" s="4">
        <v>70</v>
      </c>
      <c r="F33" s="4" t="s">
        <v>282</v>
      </c>
      <c r="G33" s="4" t="s">
        <v>283</v>
      </c>
      <c r="H33" s="4" t="s">
        <v>7</v>
      </c>
      <c r="I33" s="5"/>
      <c r="J33" s="5"/>
      <c r="K33" s="5"/>
      <c r="L33" s="5"/>
      <c r="M33" s="5"/>
      <c r="N33" s="5" t="s">
        <v>39</v>
      </c>
      <c r="O33" s="5"/>
      <c r="P33" s="5"/>
      <c r="Q33" s="5"/>
      <c r="R33" s="5"/>
      <c r="S33" s="5"/>
      <c r="T33" s="5"/>
      <c r="U33" s="5" t="s">
        <v>39</v>
      </c>
      <c r="V33" s="5" t="s">
        <v>39</v>
      </c>
      <c r="W33" s="5" t="s">
        <v>39</v>
      </c>
      <c r="X33" s="5"/>
      <c r="Y33" s="5"/>
      <c r="Z33" s="5" t="s">
        <v>284</v>
      </c>
      <c r="AA33" s="5" t="s">
        <v>285</v>
      </c>
      <c r="AB33" s="5" t="s">
        <v>52</v>
      </c>
      <c r="AC33" s="6">
        <v>2050</v>
      </c>
      <c r="AD33" s="5" t="s">
        <v>286</v>
      </c>
      <c r="AE33" s="5"/>
      <c r="AF33" s="5">
        <f>COUNTA(Table2[[#This Row],[SDG 1]:[SDG 17]])</f>
        <v>4</v>
      </c>
      <c r="AG33" s="5"/>
      <c r="AH33" s="5" t="s">
        <v>39</v>
      </c>
    </row>
    <row r="34" spans="1:34" x14ac:dyDescent="0.35">
      <c r="A34" s="4" t="s">
        <v>287</v>
      </c>
      <c r="B34" s="4" t="s">
        <v>288</v>
      </c>
      <c r="C34" s="4">
        <v>2020</v>
      </c>
      <c r="D34" s="4" t="s">
        <v>289</v>
      </c>
      <c r="E34" s="4">
        <v>2</v>
      </c>
      <c r="F34" s="4" t="s">
        <v>290</v>
      </c>
      <c r="G34" s="4" t="s">
        <v>291</v>
      </c>
      <c r="H34" s="4" t="s">
        <v>7</v>
      </c>
      <c r="I34" s="5"/>
      <c r="J34" s="5"/>
      <c r="K34" s="5"/>
      <c r="L34" s="5"/>
      <c r="M34" s="5"/>
      <c r="N34" s="5" t="s">
        <v>39</v>
      </c>
      <c r="O34" s="5"/>
      <c r="P34" s="5"/>
      <c r="Q34" s="5"/>
      <c r="R34" s="5"/>
      <c r="S34" s="5"/>
      <c r="T34" s="5"/>
      <c r="U34" s="5" t="s">
        <v>39</v>
      </c>
      <c r="V34" s="5" t="s">
        <v>39</v>
      </c>
      <c r="W34" s="5" t="s">
        <v>39</v>
      </c>
      <c r="X34" s="5"/>
      <c r="Y34" s="5"/>
      <c r="Z34" s="5" t="s">
        <v>284</v>
      </c>
      <c r="AA34" s="5" t="s">
        <v>285</v>
      </c>
      <c r="AB34" s="5" t="s">
        <v>52</v>
      </c>
      <c r="AC34" s="6">
        <v>2100</v>
      </c>
      <c r="AD34" s="5" t="s">
        <v>292</v>
      </c>
      <c r="AE34" s="5"/>
      <c r="AF34" s="5">
        <f>COUNTA(Table2[[#This Row],[SDG 1]:[SDG 17]])</f>
        <v>4</v>
      </c>
      <c r="AG34" s="5"/>
      <c r="AH34" s="5"/>
    </row>
    <row r="35" spans="1:34" x14ac:dyDescent="0.35">
      <c r="A35" s="4" t="s">
        <v>293</v>
      </c>
      <c r="B35" s="4" t="s">
        <v>294</v>
      </c>
      <c r="C35" s="4">
        <v>2020</v>
      </c>
      <c r="D35" s="4" t="s">
        <v>36</v>
      </c>
      <c r="E35" s="4">
        <v>4</v>
      </c>
      <c r="F35" s="4" t="s">
        <v>295</v>
      </c>
      <c r="G35" s="4" t="s">
        <v>296</v>
      </c>
      <c r="H35" s="4" t="s">
        <v>7</v>
      </c>
      <c r="I35" s="5"/>
      <c r="J35" s="5" t="s">
        <v>39</v>
      </c>
      <c r="K35" s="5"/>
      <c r="L35" s="5"/>
      <c r="M35" s="5"/>
      <c r="N35" s="5"/>
      <c r="O35" s="5"/>
      <c r="P35" s="5"/>
      <c r="Q35" s="5"/>
      <c r="R35" s="5"/>
      <c r="S35" s="5"/>
      <c r="T35" s="5"/>
      <c r="U35" s="5" t="s">
        <v>39</v>
      </c>
      <c r="V35" s="5" t="s">
        <v>39</v>
      </c>
      <c r="W35" s="5" t="s">
        <v>39</v>
      </c>
      <c r="X35" s="5"/>
      <c r="Y35" s="5"/>
      <c r="Z35" s="4" t="s">
        <v>297</v>
      </c>
      <c r="AA35" s="5" t="s">
        <v>298</v>
      </c>
      <c r="AB35" s="5" t="s">
        <v>52</v>
      </c>
      <c r="AC35" s="6">
        <v>2100</v>
      </c>
      <c r="AD35" s="5" t="s">
        <v>299</v>
      </c>
      <c r="AE35" s="5"/>
      <c r="AF35" s="5">
        <f>COUNTA(Table2[[#This Row],[SDG 1]:[SDG 17]])</f>
        <v>4</v>
      </c>
      <c r="AG35" s="5" t="s">
        <v>39</v>
      </c>
      <c r="AH35" s="5" t="s">
        <v>39</v>
      </c>
    </row>
    <row r="36" spans="1:34" x14ac:dyDescent="0.35">
      <c r="A36" s="4" t="s">
        <v>300</v>
      </c>
      <c r="B36" s="4" t="s">
        <v>301</v>
      </c>
      <c r="C36" s="4">
        <v>2018</v>
      </c>
      <c r="D36" s="4" t="s">
        <v>302</v>
      </c>
      <c r="E36" s="4">
        <v>10</v>
      </c>
      <c r="F36" s="4" t="s">
        <v>303</v>
      </c>
      <c r="G36" s="4" t="s">
        <v>304</v>
      </c>
      <c r="H36" s="4" t="s">
        <v>7</v>
      </c>
      <c r="I36" s="5"/>
      <c r="J36" s="5"/>
      <c r="K36" s="5"/>
      <c r="L36" s="5"/>
      <c r="M36" s="5"/>
      <c r="N36" s="5"/>
      <c r="O36" s="5"/>
      <c r="P36" s="5" t="s">
        <v>39</v>
      </c>
      <c r="Q36" s="5"/>
      <c r="R36" s="5"/>
      <c r="S36" s="5"/>
      <c r="T36" s="5"/>
      <c r="U36" s="5" t="s">
        <v>39</v>
      </c>
      <c r="V36" s="5"/>
      <c r="W36" s="5" t="s">
        <v>39</v>
      </c>
      <c r="X36" s="5"/>
      <c r="Y36" s="5"/>
      <c r="Z36" s="5" t="s">
        <v>59</v>
      </c>
      <c r="AA36" s="5" t="s">
        <v>305</v>
      </c>
      <c r="AB36" s="5" t="s">
        <v>306</v>
      </c>
      <c r="AC36" s="6">
        <v>2040</v>
      </c>
      <c r="AD36" s="5" t="s">
        <v>307</v>
      </c>
      <c r="AE36" s="5"/>
      <c r="AF36" s="5">
        <f>COUNTA(Table2[[#This Row],[SDG 1]:[SDG 17]])</f>
        <v>3</v>
      </c>
      <c r="AG36" s="5"/>
      <c r="AH36" s="5"/>
    </row>
    <row r="37" spans="1:34" x14ac:dyDescent="0.35">
      <c r="A37" s="4" t="s">
        <v>308</v>
      </c>
      <c r="B37" s="4" t="s">
        <v>309</v>
      </c>
      <c r="C37" s="4">
        <v>2019</v>
      </c>
      <c r="D37" s="4" t="s">
        <v>310</v>
      </c>
      <c r="E37" s="4">
        <v>15</v>
      </c>
      <c r="F37" s="4" t="s">
        <v>311</v>
      </c>
      <c r="G37" s="4" t="s">
        <v>312</v>
      </c>
      <c r="H37" s="4" t="s">
        <v>7</v>
      </c>
      <c r="I37" s="5"/>
      <c r="J37" s="5" t="s">
        <v>39</v>
      </c>
      <c r="K37" s="5"/>
      <c r="L37" s="5"/>
      <c r="M37" s="5"/>
      <c r="N37" s="5"/>
      <c r="O37" s="5"/>
      <c r="P37" s="5"/>
      <c r="Q37" s="5"/>
      <c r="R37" s="5"/>
      <c r="S37" s="5"/>
      <c r="T37" s="5" t="s">
        <v>39</v>
      </c>
      <c r="U37" s="5" t="s">
        <v>39</v>
      </c>
      <c r="V37" s="5"/>
      <c r="W37" s="5"/>
      <c r="X37" s="5"/>
      <c r="Y37" s="5"/>
      <c r="Z37" s="5" t="s">
        <v>59</v>
      </c>
      <c r="AA37" s="5" t="s">
        <v>313</v>
      </c>
      <c r="AB37" s="5" t="s">
        <v>52</v>
      </c>
      <c r="AC37" s="6">
        <v>2050</v>
      </c>
      <c r="AD37" s="5" t="s">
        <v>314</v>
      </c>
      <c r="AE37" s="5"/>
      <c r="AF37" s="5">
        <f>COUNTA(Table2[[#This Row],[SDG 1]:[SDG 17]])</f>
        <v>3</v>
      </c>
      <c r="AG37" s="5" t="s">
        <v>39</v>
      </c>
      <c r="AH37" s="5"/>
    </row>
    <row r="38" spans="1:34" x14ac:dyDescent="0.35">
      <c r="A38" s="4" t="s">
        <v>315</v>
      </c>
      <c r="B38" s="4" t="s">
        <v>316</v>
      </c>
      <c r="C38" s="4">
        <v>2017</v>
      </c>
      <c r="D38" s="4" t="s">
        <v>317</v>
      </c>
      <c r="E38" s="4">
        <v>104</v>
      </c>
      <c r="F38" s="4" t="s">
        <v>318</v>
      </c>
      <c r="G38" s="4" t="s">
        <v>319</v>
      </c>
      <c r="H38" s="4" t="s">
        <v>7</v>
      </c>
      <c r="I38" s="5"/>
      <c r="J38" s="5"/>
      <c r="K38" s="5"/>
      <c r="L38" s="5"/>
      <c r="M38" s="5"/>
      <c r="N38" s="5"/>
      <c r="O38" s="5"/>
      <c r="P38" s="5"/>
      <c r="Q38" s="5"/>
      <c r="R38" s="5"/>
      <c r="S38" s="5"/>
      <c r="T38" s="5"/>
      <c r="U38" s="5" t="s">
        <v>39</v>
      </c>
      <c r="V38" s="5" t="s">
        <v>39</v>
      </c>
      <c r="W38" s="5" t="s">
        <v>39</v>
      </c>
      <c r="X38" s="5"/>
      <c r="Y38" s="5"/>
      <c r="Z38" s="5" t="s">
        <v>320</v>
      </c>
      <c r="AA38" s="5" t="s">
        <v>320</v>
      </c>
      <c r="AB38" s="5" t="s">
        <v>52</v>
      </c>
      <c r="AC38" s="6">
        <v>2050</v>
      </c>
      <c r="AD38" s="5" t="s">
        <v>321</v>
      </c>
      <c r="AE38" s="5"/>
      <c r="AF38" s="5">
        <f>COUNTA(Table2[[#This Row],[SDG 1]:[SDG 17]])</f>
        <v>3</v>
      </c>
      <c r="AG38" s="5"/>
      <c r="AH38" s="5"/>
    </row>
    <row r="39" spans="1:34" x14ac:dyDescent="0.35">
      <c r="A39" s="4" t="s">
        <v>322</v>
      </c>
      <c r="B39" s="4" t="s">
        <v>323</v>
      </c>
      <c r="C39" s="4">
        <v>2016</v>
      </c>
      <c r="D39" s="4" t="s">
        <v>324</v>
      </c>
      <c r="E39" s="4">
        <v>73</v>
      </c>
      <c r="F39" s="4" t="s">
        <v>325</v>
      </c>
      <c r="G39" s="4" t="s">
        <v>326</v>
      </c>
      <c r="H39" s="4" t="s">
        <v>7</v>
      </c>
      <c r="I39" s="5"/>
      <c r="J39" s="5"/>
      <c r="K39" s="5"/>
      <c r="L39" s="5"/>
      <c r="M39" s="5"/>
      <c r="N39" s="5" t="s">
        <v>39</v>
      </c>
      <c r="O39" s="5" t="s">
        <v>39</v>
      </c>
      <c r="P39" s="5"/>
      <c r="Q39" s="5"/>
      <c r="R39" s="5"/>
      <c r="S39" s="5"/>
      <c r="T39" s="5"/>
      <c r="U39" s="5"/>
      <c r="V39" s="5"/>
      <c r="W39" s="5"/>
      <c r="X39" s="5"/>
      <c r="Y39" s="5"/>
      <c r="Z39" s="5" t="s">
        <v>277</v>
      </c>
      <c r="AA39" s="5" t="s">
        <v>327</v>
      </c>
      <c r="AB39" s="5" t="s">
        <v>52</v>
      </c>
      <c r="AC39" s="6">
        <v>2095</v>
      </c>
      <c r="AD39" s="5" t="s">
        <v>328</v>
      </c>
      <c r="AE39" s="5"/>
      <c r="AF39" s="5">
        <f>COUNTA(Table2[[#This Row],[SDG 1]:[SDG 17]])</f>
        <v>2</v>
      </c>
      <c r="AG39" s="5"/>
      <c r="AH39" s="5"/>
    </row>
    <row r="40" spans="1:34" x14ac:dyDescent="0.35">
      <c r="A40" s="4" t="s">
        <v>329</v>
      </c>
      <c r="B40" s="4" t="s">
        <v>105</v>
      </c>
      <c r="C40" s="4">
        <v>2018</v>
      </c>
      <c r="D40" s="4" t="s">
        <v>56</v>
      </c>
      <c r="E40" s="4">
        <v>25</v>
      </c>
      <c r="F40" s="4" t="s">
        <v>330</v>
      </c>
      <c r="G40" s="4" t="s">
        <v>331</v>
      </c>
      <c r="H40" s="4" t="s">
        <v>7</v>
      </c>
      <c r="I40" s="5"/>
      <c r="J40" s="5"/>
      <c r="K40" s="5"/>
      <c r="L40" s="5"/>
      <c r="M40" s="5"/>
      <c r="N40" s="5"/>
      <c r="O40" s="5"/>
      <c r="P40" s="5"/>
      <c r="Q40" s="5"/>
      <c r="R40" s="5"/>
      <c r="S40" s="5"/>
      <c r="T40" s="5"/>
      <c r="U40" s="5" t="s">
        <v>39</v>
      </c>
      <c r="V40" s="5"/>
      <c r="W40" s="5" t="s">
        <v>39</v>
      </c>
      <c r="X40" s="5"/>
      <c r="Y40" s="5"/>
      <c r="Z40" s="5" t="s">
        <v>332</v>
      </c>
      <c r="AA40" s="5" t="s">
        <v>333</v>
      </c>
      <c r="AB40" s="5" t="s">
        <v>52</v>
      </c>
      <c r="AC40" s="6">
        <v>2050</v>
      </c>
      <c r="AD40" s="5" t="s">
        <v>334</v>
      </c>
      <c r="AE40" s="5"/>
      <c r="AF40" s="5">
        <f>COUNTA(Table2[[#This Row],[SDG 1]:[SDG 17]])</f>
        <v>2</v>
      </c>
      <c r="AG40" s="5"/>
      <c r="AH40" s="5" t="s">
        <v>39</v>
      </c>
    </row>
    <row r="41" spans="1:34" x14ac:dyDescent="0.35">
      <c r="A41" s="4" t="s">
        <v>335</v>
      </c>
      <c r="B41" s="4" t="s">
        <v>336</v>
      </c>
      <c r="C41" s="4">
        <v>2020</v>
      </c>
      <c r="D41" s="4" t="s">
        <v>337</v>
      </c>
      <c r="E41" s="4">
        <v>0</v>
      </c>
      <c r="F41" s="4" t="s">
        <v>338</v>
      </c>
      <c r="G41" s="4" t="s">
        <v>339</v>
      </c>
      <c r="H41" s="4" t="s">
        <v>7</v>
      </c>
      <c r="I41" s="5"/>
      <c r="J41" s="5"/>
      <c r="K41" s="5"/>
      <c r="L41" s="5"/>
      <c r="M41" s="5"/>
      <c r="N41" s="5"/>
      <c r="O41" s="5"/>
      <c r="P41" s="5"/>
      <c r="Q41" s="5"/>
      <c r="R41" s="5"/>
      <c r="S41" s="5"/>
      <c r="T41" s="5"/>
      <c r="U41" s="5" t="s">
        <v>39</v>
      </c>
      <c r="V41" s="5"/>
      <c r="W41" s="5" t="s">
        <v>39</v>
      </c>
      <c r="X41" s="5"/>
      <c r="Y41" s="5"/>
      <c r="Z41" s="5" t="s">
        <v>340</v>
      </c>
      <c r="AA41" s="5" t="s">
        <v>341</v>
      </c>
      <c r="AB41" s="5" t="s">
        <v>342</v>
      </c>
      <c r="AC41" s="6">
        <v>2100</v>
      </c>
      <c r="AD41" s="5" t="s">
        <v>343</v>
      </c>
      <c r="AE41" s="5"/>
      <c r="AF41" s="5">
        <f>COUNTA(Table2[[#This Row],[SDG 1]:[SDG 17]])</f>
        <v>2</v>
      </c>
      <c r="AG41" s="5" t="s">
        <v>39</v>
      </c>
      <c r="AH41" s="9" t="s">
        <v>39</v>
      </c>
    </row>
    <row r="42" spans="1:34" x14ac:dyDescent="0.35">
      <c r="A42" s="4" t="s">
        <v>344</v>
      </c>
      <c r="B42" s="4" t="s">
        <v>345</v>
      </c>
      <c r="C42" s="4">
        <v>2019</v>
      </c>
      <c r="D42" s="4" t="s">
        <v>74</v>
      </c>
      <c r="E42" s="4">
        <v>11</v>
      </c>
      <c r="F42" s="4" t="s">
        <v>346</v>
      </c>
      <c r="G42" s="4" t="s">
        <v>347</v>
      </c>
      <c r="H42" s="4" t="s">
        <v>7</v>
      </c>
      <c r="I42" s="5"/>
      <c r="J42" s="5"/>
      <c r="K42" s="5"/>
      <c r="L42" s="5"/>
      <c r="M42" s="5"/>
      <c r="N42" s="5"/>
      <c r="O42" s="5"/>
      <c r="P42" s="5"/>
      <c r="Q42" s="5"/>
      <c r="R42" s="5"/>
      <c r="S42" s="5"/>
      <c r="T42" s="5"/>
      <c r="U42" s="5" t="s">
        <v>39</v>
      </c>
      <c r="V42" s="5"/>
      <c r="W42" s="5" t="s">
        <v>39</v>
      </c>
      <c r="X42" s="5"/>
      <c r="Y42" s="5"/>
      <c r="Z42" s="5" t="s">
        <v>59</v>
      </c>
      <c r="AA42" s="5" t="s">
        <v>348</v>
      </c>
      <c r="AB42" s="5" t="s">
        <v>52</v>
      </c>
      <c r="AC42" s="6">
        <v>2100</v>
      </c>
      <c r="AD42" s="5" t="s">
        <v>349</v>
      </c>
      <c r="AE42" s="5"/>
      <c r="AF42" s="5">
        <f>COUNTA(Table2[[#This Row],[SDG 1]:[SDG 17]])</f>
        <v>2</v>
      </c>
      <c r="AG42" s="5" t="s">
        <v>39</v>
      </c>
      <c r="AH42" s="9"/>
    </row>
    <row r="43" spans="1:34" x14ac:dyDescent="0.35">
      <c r="A43" s="4" t="s">
        <v>350</v>
      </c>
      <c r="B43" s="4" t="s">
        <v>351</v>
      </c>
      <c r="C43" s="4">
        <v>2015</v>
      </c>
      <c r="D43" s="4" t="s">
        <v>36</v>
      </c>
      <c r="E43" s="4">
        <v>61</v>
      </c>
      <c r="F43" s="4" t="s">
        <v>352</v>
      </c>
      <c r="G43" s="4" t="s">
        <v>353</v>
      </c>
      <c r="H43" s="4" t="s">
        <v>7</v>
      </c>
      <c r="I43" s="5"/>
      <c r="J43" s="5" t="s">
        <v>39</v>
      </c>
      <c r="K43" s="5"/>
      <c r="L43" s="5"/>
      <c r="M43" s="5"/>
      <c r="N43" s="5"/>
      <c r="O43" s="5"/>
      <c r="P43" s="5" t="s">
        <v>39</v>
      </c>
      <c r="Q43" s="5"/>
      <c r="R43" s="5"/>
      <c r="S43" s="5"/>
      <c r="T43" s="5"/>
      <c r="U43" s="5"/>
      <c r="V43" s="5"/>
      <c r="W43" s="5"/>
      <c r="X43" s="5"/>
      <c r="Y43" s="5"/>
      <c r="Z43" s="5" t="s">
        <v>59</v>
      </c>
      <c r="AA43" s="5" t="s">
        <v>348</v>
      </c>
      <c r="AB43" s="5" t="s">
        <v>52</v>
      </c>
      <c r="AC43" s="6">
        <v>2100</v>
      </c>
      <c r="AD43" s="5" t="s">
        <v>354</v>
      </c>
      <c r="AE43" s="5"/>
      <c r="AF43" s="5">
        <f>COUNTA(Table2[[#This Row],[SDG 1]:[SDG 17]])</f>
        <v>2</v>
      </c>
      <c r="AG43" s="5"/>
      <c r="AH43" s="5" t="s">
        <v>39</v>
      </c>
    </row>
    <row r="44" spans="1:34" x14ac:dyDescent="0.35">
      <c r="A44" s="4" t="s">
        <v>355</v>
      </c>
      <c r="B44" s="4" t="s">
        <v>356</v>
      </c>
      <c r="C44" s="4">
        <v>2020</v>
      </c>
      <c r="D44" s="4" t="s">
        <v>357</v>
      </c>
      <c r="E44" s="4">
        <v>1</v>
      </c>
      <c r="F44" s="4" t="s">
        <v>358</v>
      </c>
      <c r="G44" s="4" t="s">
        <v>359</v>
      </c>
      <c r="H44" s="4" t="s">
        <v>7</v>
      </c>
      <c r="I44" s="5"/>
      <c r="J44" s="5" t="s">
        <v>39</v>
      </c>
      <c r="K44" s="5"/>
      <c r="L44" s="5"/>
      <c r="M44" s="5"/>
      <c r="N44" s="5"/>
      <c r="O44" s="5"/>
      <c r="P44" s="5" t="s">
        <v>39</v>
      </c>
      <c r="Q44" s="5"/>
      <c r="R44" s="5"/>
      <c r="S44" s="5"/>
      <c r="T44" s="5"/>
      <c r="U44" s="5"/>
      <c r="V44" s="5"/>
      <c r="W44" s="5"/>
      <c r="X44" s="5"/>
      <c r="Y44" s="5"/>
      <c r="Z44" s="5" t="s">
        <v>360</v>
      </c>
      <c r="AA44" s="5" t="s">
        <v>361</v>
      </c>
      <c r="AB44" s="5" t="s">
        <v>52</v>
      </c>
      <c r="AC44" s="6">
        <v>2050</v>
      </c>
      <c r="AD44" s="5" t="s">
        <v>354</v>
      </c>
      <c r="AE44" s="5"/>
      <c r="AF44" s="5">
        <f>COUNTA(Table2[[#This Row],[SDG 1]:[SDG 17]])</f>
        <v>2</v>
      </c>
      <c r="AG44" s="5"/>
      <c r="AH44" s="5" t="s">
        <v>39</v>
      </c>
    </row>
    <row r="45" spans="1:34" x14ac:dyDescent="0.35">
      <c r="A45" s="4" t="s">
        <v>363</v>
      </c>
      <c r="B45" s="4" t="s">
        <v>364</v>
      </c>
      <c r="C45" s="4">
        <v>2013</v>
      </c>
      <c r="D45" s="4" t="s">
        <v>36</v>
      </c>
      <c r="E45" s="4">
        <v>92</v>
      </c>
      <c r="F45" s="4" t="s">
        <v>365</v>
      </c>
      <c r="G45" s="4" t="s">
        <v>366</v>
      </c>
      <c r="H45" s="4" t="s">
        <v>7</v>
      </c>
      <c r="I45" s="5"/>
      <c r="J45" s="5" t="s">
        <v>39</v>
      </c>
      <c r="K45" s="5"/>
      <c r="L45" s="5"/>
      <c r="M45" s="5"/>
      <c r="N45" s="5"/>
      <c r="O45" s="5"/>
      <c r="P45" s="5"/>
      <c r="Q45" s="5"/>
      <c r="R45" s="5"/>
      <c r="S45" s="5"/>
      <c r="T45" s="5"/>
      <c r="U45" s="5"/>
      <c r="V45" s="5"/>
      <c r="W45" s="5"/>
      <c r="X45" s="5"/>
      <c r="Y45" s="5"/>
      <c r="Z45" s="5" t="s">
        <v>360</v>
      </c>
      <c r="AA45" s="5" t="s">
        <v>118</v>
      </c>
      <c r="AB45" s="5" t="s">
        <v>367</v>
      </c>
      <c r="AC45" s="6">
        <v>2050</v>
      </c>
      <c r="AD45" s="5" t="s">
        <v>368</v>
      </c>
      <c r="AE45" s="5"/>
      <c r="AF45" s="5">
        <f>COUNTA(Table2[[#This Row],[SDG 1]:[SDG 17]])</f>
        <v>1</v>
      </c>
      <c r="AG45" s="5"/>
      <c r="AH45" s="5"/>
    </row>
    <row r="46" spans="1:34" x14ac:dyDescent="0.35">
      <c r="A46" s="4" t="s">
        <v>369</v>
      </c>
      <c r="B46" s="4" t="s">
        <v>370</v>
      </c>
      <c r="C46" s="4">
        <v>2016</v>
      </c>
      <c r="D46" s="4" t="s">
        <v>36</v>
      </c>
      <c r="E46" s="4">
        <v>80</v>
      </c>
      <c r="F46" s="4" t="s">
        <v>371</v>
      </c>
      <c r="G46" s="4" t="s">
        <v>372</v>
      </c>
      <c r="H46" s="4" t="s">
        <v>7</v>
      </c>
      <c r="I46" s="5"/>
      <c r="J46" s="5" t="s">
        <v>39</v>
      </c>
      <c r="K46" s="5" t="s">
        <v>39</v>
      </c>
      <c r="L46" s="5"/>
      <c r="M46" s="5"/>
      <c r="N46" s="5"/>
      <c r="O46" s="5" t="s">
        <v>39</v>
      </c>
      <c r="P46" s="5" t="s">
        <v>373</v>
      </c>
      <c r="Q46" s="5" t="s">
        <v>39</v>
      </c>
      <c r="R46" s="5"/>
      <c r="S46" s="5"/>
      <c r="T46" s="5" t="s">
        <v>39</v>
      </c>
      <c r="U46" s="5" t="s">
        <v>39</v>
      </c>
      <c r="V46" s="5" t="s">
        <v>39</v>
      </c>
      <c r="W46" s="5"/>
      <c r="X46" s="5"/>
      <c r="Y46" s="5"/>
      <c r="Z46" s="5" t="s">
        <v>374</v>
      </c>
      <c r="AA46" s="5" t="s">
        <v>375</v>
      </c>
      <c r="AB46" s="5" t="s">
        <v>52</v>
      </c>
      <c r="AC46" s="6">
        <v>2050</v>
      </c>
      <c r="AD46" s="5" t="s">
        <v>376</v>
      </c>
      <c r="AE46" s="5" t="s">
        <v>377</v>
      </c>
      <c r="AF46" s="5">
        <f>COUNTA(Table2[[#This Row],[SDG 1]:[SDG 17]])</f>
        <v>8</v>
      </c>
      <c r="AG46" s="5" t="s">
        <v>39</v>
      </c>
      <c r="AH46" s="5"/>
    </row>
    <row r="47" spans="1:34" x14ac:dyDescent="0.35">
      <c r="A47" s="4" t="s">
        <v>378</v>
      </c>
      <c r="B47" s="4" t="s">
        <v>379</v>
      </c>
      <c r="C47" s="4">
        <v>2005</v>
      </c>
      <c r="D47" s="4" t="s">
        <v>380</v>
      </c>
      <c r="E47" s="4">
        <v>33</v>
      </c>
      <c r="F47" s="4" t="s">
        <v>381</v>
      </c>
      <c r="G47" s="4" t="s">
        <v>382</v>
      </c>
      <c r="H47" s="4" t="s">
        <v>7</v>
      </c>
      <c r="I47" s="5"/>
      <c r="J47" s="5"/>
      <c r="K47" s="5" t="s">
        <v>39</v>
      </c>
      <c r="L47" s="5" t="s">
        <v>39</v>
      </c>
      <c r="M47" s="5"/>
      <c r="N47" s="5"/>
      <c r="O47" s="5"/>
      <c r="P47" s="5" t="s">
        <v>373</v>
      </c>
      <c r="Q47" s="5"/>
      <c r="R47" s="5" t="s">
        <v>39</v>
      </c>
      <c r="S47" s="5"/>
      <c r="T47" s="5"/>
      <c r="U47" s="5" t="s">
        <v>39</v>
      </c>
      <c r="V47" s="5"/>
      <c r="W47" s="5" t="s">
        <v>39</v>
      </c>
      <c r="X47" s="5" t="s">
        <v>39</v>
      </c>
      <c r="Y47" s="5"/>
      <c r="Z47" s="5" t="s">
        <v>383</v>
      </c>
      <c r="AA47" s="5" t="s">
        <v>384</v>
      </c>
      <c r="AB47" s="5" t="s">
        <v>52</v>
      </c>
      <c r="AC47" s="6">
        <v>2100</v>
      </c>
      <c r="AD47" s="5" t="s">
        <v>385</v>
      </c>
      <c r="AE47" s="5" t="s">
        <v>386</v>
      </c>
      <c r="AF47" s="5">
        <f>COUNTA(Table2[[#This Row],[SDG 1]:[SDG 17]])</f>
        <v>7</v>
      </c>
      <c r="AG47" s="5"/>
      <c r="AH47" s="5"/>
    </row>
    <row r="48" spans="1:34" x14ac:dyDescent="0.35">
      <c r="A48" s="4" t="s">
        <v>387</v>
      </c>
      <c r="B48" s="4" t="s">
        <v>388</v>
      </c>
      <c r="C48" s="4">
        <v>2018</v>
      </c>
      <c r="D48" s="4" t="s">
        <v>389</v>
      </c>
      <c r="E48" s="4">
        <v>243</v>
      </c>
      <c r="F48" s="4" t="s">
        <v>390</v>
      </c>
      <c r="G48" s="4" t="s">
        <v>391</v>
      </c>
      <c r="H48" s="4" t="s">
        <v>7</v>
      </c>
      <c r="I48" s="5"/>
      <c r="J48" s="5" t="s">
        <v>39</v>
      </c>
      <c r="K48" s="5" t="s">
        <v>39</v>
      </c>
      <c r="L48" s="5"/>
      <c r="M48" s="5"/>
      <c r="N48" s="5"/>
      <c r="O48" s="5" t="s">
        <v>39</v>
      </c>
      <c r="P48" s="5"/>
      <c r="Q48" s="5"/>
      <c r="R48" s="5"/>
      <c r="S48" s="5"/>
      <c r="T48" s="5"/>
      <c r="U48" s="5" t="s">
        <v>39</v>
      </c>
      <c r="V48" s="5" t="s">
        <v>39</v>
      </c>
      <c r="W48" s="5" t="s">
        <v>39</v>
      </c>
      <c r="X48" s="5"/>
      <c r="Y48" s="5"/>
      <c r="Z48" s="5" t="s">
        <v>59</v>
      </c>
      <c r="AA48" s="5" t="s">
        <v>392</v>
      </c>
      <c r="AB48" s="5" t="s">
        <v>52</v>
      </c>
      <c r="AC48" s="6">
        <v>2050</v>
      </c>
      <c r="AD48" s="5" t="s">
        <v>393</v>
      </c>
      <c r="AE48" s="5"/>
      <c r="AF48" s="5">
        <f>COUNTA(Table2[[#This Row],[SDG 1]:[SDG 17]])</f>
        <v>6</v>
      </c>
      <c r="AG48" s="5" t="s">
        <v>39</v>
      </c>
      <c r="AH48" s="5"/>
    </row>
    <row r="49" spans="1:34" x14ac:dyDescent="0.35">
      <c r="A49" s="4" t="s">
        <v>394</v>
      </c>
      <c r="B49" s="4" t="s">
        <v>395</v>
      </c>
      <c r="C49" s="4" t="s">
        <v>396</v>
      </c>
      <c r="D49" s="4" t="s">
        <v>397</v>
      </c>
      <c r="E49" s="4"/>
      <c r="F49" s="4"/>
      <c r="G49" s="4"/>
      <c r="H49" s="4" t="s">
        <v>7</v>
      </c>
      <c r="I49" s="5"/>
      <c r="J49" s="5" t="s">
        <v>39</v>
      </c>
      <c r="K49" s="5" t="s">
        <v>39</v>
      </c>
      <c r="L49" s="5" t="s">
        <v>39</v>
      </c>
      <c r="M49" s="5"/>
      <c r="N49" s="5"/>
      <c r="O49" s="5" t="s">
        <v>39</v>
      </c>
      <c r="P49" s="5" t="s">
        <v>39</v>
      </c>
      <c r="Q49" s="5"/>
      <c r="R49" s="5"/>
      <c r="S49" s="5"/>
      <c r="T49" s="5" t="s">
        <v>39</v>
      </c>
      <c r="U49" s="5" t="s">
        <v>39</v>
      </c>
      <c r="V49" s="5"/>
      <c r="W49" s="5" t="s">
        <v>39</v>
      </c>
      <c r="X49" s="5"/>
      <c r="Y49" s="5"/>
      <c r="Z49" s="5" t="s">
        <v>59</v>
      </c>
      <c r="AA49" s="5" t="s">
        <v>398</v>
      </c>
      <c r="AB49" s="5" t="s">
        <v>52</v>
      </c>
      <c r="AC49" s="6">
        <v>2100</v>
      </c>
      <c r="AD49" s="5" t="s">
        <v>399</v>
      </c>
      <c r="AE49" s="5"/>
      <c r="AF49" s="5">
        <f>COUNTA(Table2[[#This Row],[SDG 1]:[SDG 17]])</f>
        <v>8</v>
      </c>
      <c r="AG49" s="5" t="s">
        <v>39</v>
      </c>
      <c r="AH49" s="5" t="s">
        <v>39</v>
      </c>
    </row>
    <row r="50" spans="1:34" x14ac:dyDescent="0.35">
      <c r="A50" s="4" t="s">
        <v>400</v>
      </c>
      <c r="B50" s="4" t="s">
        <v>401</v>
      </c>
      <c r="C50" s="4">
        <v>2019</v>
      </c>
      <c r="D50" s="4" t="s">
        <v>402</v>
      </c>
      <c r="E50" s="4">
        <v>22</v>
      </c>
      <c r="F50" s="4" t="s">
        <v>403</v>
      </c>
      <c r="G50" s="4" t="s">
        <v>404</v>
      </c>
      <c r="H50" s="4" t="s">
        <v>7</v>
      </c>
      <c r="I50" s="5" t="s">
        <v>39</v>
      </c>
      <c r="J50" s="5" t="s">
        <v>39</v>
      </c>
      <c r="K50" s="5" t="s">
        <v>39</v>
      </c>
      <c r="L50" s="5"/>
      <c r="M50" s="5"/>
      <c r="N50" s="5" t="s">
        <v>39</v>
      </c>
      <c r="O50" s="5"/>
      <c r="P50" s="5"/>
      <c r="Q50" s="5"/>
      <c r="R50" s="5"/>
      <c r="S50" s="5"/>
      <c r="T50" s="5" t="s">
        <v>39</v>
      </c>
      <c r="U50" s="5" t="s">
        <v>39</v>
      </c>
      <c r="V50" s="5" t="s">
        <v>39</v>
      </c>
      <c r="W50" s="5" t="s">
        <v>39</v>
      </c>
      <c r="X50" s="5"/>
      <c r="Y50" s="5"/>
      <c r="Z50" s="5" t="s">
        <v>405</v>
      </c>
      <c r="AA50" s="5" t="s">
        <v>406</v>
      </c>
      <c r="AB50" s="5" t="s">
        <v>151</v>
      </c>
      <c r="AC50" s="6">
        <v>2030</v>
      </c>
      <c r="AD50" s="5" t="s">
        <v>407</v>
      </c>
      <c r="AE50" s="5" t="s">
        <v>408</v>
      </c>
      <c r="AF50" s="5">
        <f>COUNTA(Table2[[#This Row],[SDG 1]:[SDG 17]])</f>
        <v>8</v>
      </c>
      <c r="AG50" s="5"/>
      <c r="AH50" s="5"/>
    </row>
    <row r="51" spans="1:34" x14ac:dyDescent="0.35">
      <c r="A51" s="4" t="s">
        <v>409</v>
      </c>
      <c r="B51" s="4" t="s">
        <v>410</v>
      </c>
      <c r="C51" s="4">
        <v>2019</v>
      </c>
      <c r="D51" s="4" t="s">
        <v>411</v>
      </c>
      <c r="E51" s="4">
        <v>7</v>
      </c>
      <c r="F51" s="4" t="s">
        <v>412</v>
      </c>
      <c r="G51" s="4" t="s">
        <v>413</v>
      </c>
      <c r="H51" s="4" t="s">
        <v>7</v>
      </c>
      <c r="I51" s="5"/>
      <c r="J51" s="5"/>
      <c r="K51" s="5"/>
      <c r="L51" s="5"/>
      <c r="M51" s="5"/>
      <c r="N51" s="5" t="s">
        <v>39</v>
      </c>
      <c r="O51" s="5"/>
      <c r="P51" s="5" t="s">
        <v>39</v>
      </c>
      <c r="Q51" s="5"/>
      <c r="R51" s="5"/>
      <c r="S51" s="5"/>
      <c r="T51" s="5" t="s">
        <v>39</v>
      </c>
      <c r="U51" s="5" t="s">
        <v>39</v>
      </c>
      <c r="V51" s="5"/>
      <c r="W51" s="5" t="s">
        <v>39</v>
      </c>
      <c r="X51" s="5"/>
      <c r="Y51" s="5"/>
      <c r="Z51" s="5" t="s">
        <v>59</v>
      </c>
      <c r="AA51" s="5" t="s">
        <v>414</v>
      </c>
      <c r="AB51" s="5" t="s">
        <v>415</v>
      </c>
      <c r="AC51" s="6">
        <v>2100</v>
      </c>
      <c r="AD51" s="5" t="s">
        <v>416</v>
      </c>
      <c r="AE51" s="5" t="s">
        <v>417</v>
      </c>
      <c r="AF51" s="5">
        <f>COUNTA(Table2[[#This Row],[SDG 1]:[SDG 17]])</f>
        <v>5</v>
      </c>
      <c r="AG51" s="5" t="s">
        <v>39</v>
      </c>
      <c r="AH51" s="5" t="s">
        <v>39</v>
      </c>
    </row>
    <row r="52" spans="1:34" x14ac:dyDescent="0.35">
      <c r="A52" s="4" t="s">
        <v>418</v>
      </c>
      <c r="B52" s="4" t="s">
        <v>419</v>
      </c>
      <c r="C52" s="4">
        <v>2020</v>
      </c>
      <c r="D52" s="4" t="s">
        <v>420</v>
      </c>
      <c r="E52" s="4">
        <v>21</v>
      </c>
      <c r="F52" s="4" t="s">
        <v>421</v>
      </c>
      <c r="G52" s="4" t="s">
        <v>422</v>
      </c>
      <c r="H52" s="4" t="s">
        <v>7</v>
      </c>
      <c r="I52" s="5"/>
      <c r="J52" s="5"/>
      <c r="K52" s="5"/>
      <c r="L52" s="5"/>
      <c r="M52" s="5"/>
      <c r="N52" s="5"/>
      <c r="O52" s="5" t="s">
        <v>39</v>
      </c>
      <c r="P52" s="5" t="s">
        <v>373</v>
      </c>
      <c r="Q52" s="5"/>
      <c r="R52" s="5" t="s">
        <v>39</v>
      </c>
      <c r="S52" s="5"/>
      <c r="T52" s="5" t="s">
        <v>39</v>
      </c>
      <c r="U52" s="5" t="s">
        <v>39</v>
      </c>
      <c r="V52" s="5"/>
      <c r="W52" s="5"/>
      <c r="X52" s="5"/>
      <c r="Y52" s="5"/>
      <c r="Z52" s="5" t="s">
        <v>423</v>
      </c>
      <c r="AA52" s="5" t="s">
        <v>424</v>
      </c>
      <c r="AB52" s="5" t="s">
        <v>52</v>
      </c>
      <c r="AC52" s="6">
        <v>2050</v>
      </c>
      <c r="AD52" s="5" t="s">
        <v>425</v>
      </c>
      <c r="AE52" s="5"/>
      <c r="AF52" s="5">
        <f>COUNTA(Table2[[#This Row],[SDG 1]:[SDG 17]])</f>
        <v>5</v>
      </c>
      <c r="AG52" s="5" t="s">
        <v>39</v>
      </c>
      <c r="AH52" s="5" t="s">
        <v>39</v>
      </c>
    </row>
    <row r="53" spans="1:34" x14ac:dyDescent="0.35">
      <c r="A53" s="4" t="s">
        <v>426</v>
      </c>
      <c r="B53" s="4" t="s">
        <v>427</v>
      </c>
      <c r="C53" s="4">
        <v>2016</v>
      </c>
      <c r="D53" s="4" t="s">
        <v>428</v>
      </c>
      <c r="E53" s="4">
        <v>94</v>
      </c>
      <c r="F53" s="4" t="s">
        <v>429</v>
      </c>
      <c r="G53" s="4" t="s">
        <v>430</v>
      </c>
      <c r="H53" s="4" t="s">
        <v>7</v>
      </c>
      <c r="I53" s="5"/>
      <c r="J53" s="5" t="s">
        <v>39</v>
      </c>
      <c r="K53" s="5"/>
      <c r="L53" s="5"/>
      <c r="M53" s="5"/>
      <c r="N53" s="5" t="s">
        <v>39</v>
      </c>
      <c r="O53" s="5" t="s">
        <v>39</v>
      </c>
      <c r="P53" s="5" t="s">
        <v>39</v>
      </c>
      <c r="Q53" s="5"/>
      <c r="R53" s="5"/>
      <c r="S53" s="5"/>
      <c r="T53" s="5" t="s">
        <v>39</v>
      </c>
      <c r="U53" s="5" t="s">
        <v>39</v>
      </c>
      <c r="V53" s="5"/>
      <c r="W53" s="5" t="s">
        <v>39</v>
      </c>
      <c r="X53" s="5"/>
      <c r="Y53" s="5"/>
      <c r="Z53" s="5" t="s">
        <v>59</v>
      </c>
      <c r="AA53" s="5" t="s">
        <v>118</v>
      </c>
      <c r="AB53" s="5" t="s">
        <v>52</v>
      </c>
      <c r="AC53" s="6">
        <v>2050</v>
      </c>
      <c r="AD53" s="5" t="s">
        <v>431</v>
      </c>
      <c r="AE53" s="5" t="s">
        <v>432</v>
      </c>
      <c r="AF53" s="5">
        <f>COUNTA(Table2[[#This Row],[SDG 1]:[SDG 17]])</f>
        <v>7</v>
      </c>
      <c r="AG53" s="5" t="s">
        <v>39</v>
      </c>
      <c r="AH53" s="5" t="s">
        <v>39</v>
      </c>
    </row>
    <row r="54" spans="1:34" x14ac:dyDescent="0.35">
      <c r="A54" s="4" t="s">
        <v>433</v>
      </c>
      <c r="B54" s="4" t="s">
        <v>434</v>
      </c>
      <c r="C54" s="4">
        <v>2017</v>
      </c>
      <c r="D54" s="4" t="s">
        <v>146</v>
      </c>
      <c r="E54" s="4">
        <v>48</v>
      </c>
      <c r="F54" s="4" t="s">
        <v>435</v>
      </c>
      <c r="G54" s="4" t="s">
        <v>436</v>
      </c>
      <c r="H54" s="4" t="s">
        <v>7</v>
      </c>
      <c r="I54" s="5"/>
      <c r="J54" s="5"/>
      <c r="K54" s="5"/>
      <c r="L54" s="5"/>
      <c r="M54" s="5"/>
      <c r="N54" s="5"/>
      <c r="O54" s="5"/>
      <c r="P54" s="5" t="s">
        <v>373</v>
      </c>
      <c r="Q54" s="5" t="s">
        <v>39</v>
      </c>
      <c r="R54" s="5"/>
      <c r="S54" s="5"/>
      <c r="T54" s="5" t="s">
        <v>39</v>
      </c>
      <c r="U54" s="5" t="s">
        <v>39</v>
      </c>
      <c r="V54" s="5"/>
      <c r="W54" s="5"/>
      <c r="X54" s="5"/>
      <c r="Y54" s="5"/>
      <c r="Z54" s="5" t="s">
        <v>437</v>
      </c>
      <c r="AA54" s="5" t="s">
        <v>438</v>
      </c>
      <c r="AB54" s="5" t="s">
        <v>52</v>
      </c>
      <c r="AC54" s="6">
        <v>2050</v>
      </c>
      <c r="AD54" s="5" t="s">
        <v>439</v>
      </c>
      <c r="AE54" s="5"/>
      <c r="AF54" s="5">
        <f>COUNTA(Table2[[#This Row],[SDG 1]:[SDG 17]])</f>
        <v>4</v>
      </c>
      <c r="AG54" s="5" t="s">
        <v>39</v>
      </c>
      <c r="AH54" s="5"/>
    </row>
    <row r="55" spans="1:34" x14ac:dyDescent="0.35">
      <c r="A55" s="4" t="s">
        <v>440</v>
      </c>
      <c r="B55" s="4" t="s">
        <v>441</v>
      </c>
      <c r="C55" s="4">
        <v>2021</v>
      </c>
      <c r="D55" s="4" t="s">
        <v>442</v>
      </c>
      <c r="E55" s="4">
        <v>1</v>
      </c>
      <c r="F55" s="4" t="s">
        <v>443</v>
      </c>
      <c r="G55" s="4" t="s">
        <v>444</v>
      </c>
      <c r="H55" s="4" t="s">
        <v>7</v>
      </c>
      <c r="I55" s="5"/>
      <c r="J55" s="5"/>
      <c r="K55" s="5"/>
      <c r="L55" s="5"/>
      <c r="M55" s="5"/>
      <c r="N55" s="5"/>
      <c r="O55" s="5"/>
      <c r="P55" s="5"/>
      <c r="Q55" s="5" t="s">
        <v>39</v>
      </c>
      <c r="R55" s="5"/>
      <c r="S55" s="5"/>
      <c r="T55" s="5" t="s">
        <v>39</v>
      </c>
      <c r="U55" s="5" t="s">
        <v>39</v>
      </c>
      <c r="V55" s="5"/>
      <c r="W55" s="5"/>
      <c r="X55" s="5"/>
      <c r="Y55" s="5"/>
      <c r="Z55" s="5" t="s">
        <v>445</v>
      </c>
      <c r="AA55" s="5" t="s">
        <v>446</v>
      </c>
      <c r="AB55" s="5" t="s">
        <v>52</v>
      </c>
      <c r="AC55" s="6">
        <v>2060</v>
      </c>
      <c r="AD55" s="5" t="s">
        <v>447</v>
      </c>
      <c r="AE55" s="5"/>
      <c r="AF55" s="5">
        <f>COUNTA(Table2[[#This Row],[SDG 1]:[SDG 17]])</f>
        <v>3</v>
      </c>
      <c r="AG55" s="5" t="s">
        <v>39</v>
      </c>
      <c r="AH55" s="5" t="s">
        <v>39</v>
      </c>
    </row>
    <row r="56" spans="1:34" x14ac:dyDescent="0.35">
      <c r="A56" s="4" t="s">
        <v>448</v>
      </c>
      <c r="B56" s="4" t="s">
        <v>449</v>
      </c>
      <c r="C56" s="4">
        <v>2019</v>
      </c>
      <c r="D56" s="4" t="s">
        <v>450</v>
      </c>
      <c r="E56" s="4">
        <v>16</v>
      </c>
      <c r="F56" s="4" t="s">
        <v>451</v>
      </c>
      <c r="G56" s="4" t="s">
        <v>452</v>
      </c>
      <c r="H56" s="4" t="s">
        <v>7</v>
      </c>
      <c r="I56" s="5"/>
      <c r="J56" s="5"/>
      <c r="K56" s="5"/>
      <c r="L56" s="5"/>
      <c r="M56" s="5"/>
      <c r="N56" s="5"/>
      <c r="O56" s="5"/>
      <c r="P56" s="5"/>
      <c r="Q56" s="5" t="s">
        <v>39</v>
      </c>
      <c r="R56" s="5"/>
      <c r="S56" s="5" t="s">
        <v>39</v>
      </c>
      <c r="T56" s="5"/>
      <c r="U56" s="5" t="s">
        <v>39</v>
      </c>
      <c r="V56" s="5"/>
      <c r="W56" s="5"/>
      <c r="X56" s="5"/>
      <c r="Y56" s="5"/>
      <c r="Z56" s="5" t="s">
        <v>453</v>
      </c>
      <c r="AA56" s="5"/>
      <c r="AB56" s="5" t="s">
        <v>52</v>
      </c>
      <c r="AC56" s="6">
        <v>2050</v>
      </c>
      <c r="AD56" s="5" t="s">
        <v>454</v>
      </c>
      <c r="AE56" s="5"/>
      <c r="AF56" s="5">
        <f>COUNTA(Table2[[#This Row],[SDG 1]:[SDG 17]])</f>
        <v>3</v>
      </c>
      <c r="AG56" s="5" t="s">
        <v>39</v>
      </c>
      <c r="AH56" s="5"/>
    </row>
    <row r="57" spans="1:34" x14ac:dyDescent="0.35">
      <c r="A57" s="4" t="s">
        <v>455</v>
      </c>
      <c r="B57" s="4" t="s">
        <v>456</v>
      </c>
      <c r="C57" s="4">
        <v>2016</v>
      </c>
      <c r="D57" s="4" t="s">
        <v>56</v>
      </c>
      <c r="E57" s="4">
        <v>135</v>
      </c>
      <c r="F57" s="4" t="s">
        <v>457</v>
      </c>
      <c r="G57" s="4" t="s">
        <v>458</v>
      </c>
      <c r="H57" s="4" t="s">
        <v>7</v>
      </c>
      <c r="I57" s="5"/>
      <c r="J57" s="5" t="s">
        <v>39</v>
      </c>
      <c r="K57" s="5"/>
      <c r="L57" s="5"/>
      <c r="M57" s="5"/>
      <c r="N57" s="5" t="s">
        <v>39</v>
      </c>
      <c r="O57" s="5"/>
      <c r="P57" s="5"/>
      <c r="Q57" s="5"/>
      <c r="R57" s="5"/>
      <c r="S57" s="5"/>
      <c r="T57" s="5" t="s">
        <v>39</v>
      </c>
      <c r="U57" s="5"/>
      <c r="V57" s="5"/>
      <c r="W57" s="5"/>
      <c r="X57" s="5"/>
      <c r="Y57" s="5"/>
      <c r="Z57" s="5" t="s">
        <v>459</v>
      </c>
      <c r="AA57" s="5" t="s">
        <v>460</v>
      </c>
      <c r="AB57" s="5" t="s">
        <v>52</v>
      </c>
      <c r="AC57" s="6">
        <v>2050</v>
      </c>
      <c r="AD57" s="5" t="s">
        <v>461</v>
      </c>
      <c r="AE57" s="5" t="s">
        <v>462</v>
      </c>
      <c r="AF57" s="5">
        <f>COUNTA(Table2[[#This Row],[SDG 1]:[SDG 17]])</f>
        <v>3</v>
      </c>
      <c r="AG57" s="5"/>
      <c r="AH57" s="5"/>
    </row>
    <row r="58" spans="1:34" x14ac:dyDescent="0.35">
      <c r="A58" s="4" t="s">
        <v>463</v>
      </c>
      <c r="B58" s="4" t="s">
        <v>464</v>
      </c>
      <c r="C58" s="4">
        <v>2020</v>
      </c>
      <c r="D58" s="4" t="s">
        <v>36</v>
      </c>
      <c r="E58" s="4">
        <v>2</v>
      </c>
      <c r="F58" s="4" t="s">
        <v>465</v>
      </c>
      <c r="G58" s="4" t="s">
        <v>466</v>
      </c>
      <c r="H58" s="4" t="s">
        <v>7</v>
      </c>
      <c r="I58" s="5"/>
      <c r="J58" s="5"/>
      <c r="K58" s="5"/>
      <c r="L58" s="5"/>
      <c r="M58" s="5"/>
      <c r="N58" s="5"/>
      <c r="O58" s="5"/>
      <c r="P58" s="5"/>
      <c r="Q58" s="5"/>
      <c r="R58" s="5"/>
      <c r="S58" s="5"/>
      <c r="T58" s="5" t="s">
        <v>39</v>
      </c>
      <c r="U58" s="5" t="s">
        <v>39</v>
      </c>
      <c r="V58" s="5"/>
      <c r="W58" s="5"/>
      <c r="X58" s="5"/>
      <c r="Y58" s="5" t="s">
        <v>39</v>
      </c>
      <c r="Z58" s="5" t="s">
        <v>467</v>
      </c>
      <c r="AA58" s="5" t="s">
        <v>467</v>
      </c>
      <c r="AB58" s="5" t="s">
        <v>52</v>
      </c>
      <c r="AC58" s="6">
        <v>2050</v>
      </c>
      <c r="AD58" s="5" t="s">
        <v>468</v>
      </c>
      <c r="AE58" s="5"/>
      <c r="AF58" s="5">
        <f>COUNTA(Table2[[#This Row],[SDG 1]:[SDG 17]])</f>
        <v>3</v>
      </c>
      <c r="AG58" s="5" t="s">
        <v>39</v>
      </c>
      <c r="AH58" s="5"/>
    </row>
    <row r="59" spans="1:34" x14ac:dyDescent="0.35">
      <c r="A59" s="4" t="s">
        <v>469</v>
      </c>
      <c r="B59" s="4" t="s">
        <v>470</v>
      </c>
      <c r="C59" s="4">
        <v>2013</v>
      </c>
      <c r="D59" s="4" t="s">
        <v>471</v>
      </c>
      <c r="E59" s="4">
        <v>4</v>
      </c>
      <c r="F59" s="4" t="s">
        <v>472</v>
      </c>
      <c r="G59" s="4" t="s">
        <v>473</v>
      </c>
      <c r="H59" s="4" t="s">
        <v>7</v>
      </c>
      <c r="I59" s="5"/>
      <c r="J59" s="5"/>
      <c r="K59" s="5"/>
      <c r="L59" s="5"/>
      <c r="M59" s="5"/>
      <c r="N59" s="5"/>
      <c r="O59" s="5"/>
      <c r="P59" s="5" t="s">
        <v>373</v>
      </c>
      <c r="Q59" s="5"/>
      <c r="R59" s="5"/>
      <c r="S59" s="5"/>
      <c r="T59" s="5" t="s">
        <v>39</v>
      </c>
      <c r="U59" s="5" t="s">
        <v>39</v>
      </c>
      <c r="V59" s="5"/>
      <c r="W59" s="5"/>
      <c r="X59" s="5"/>
      <c r="Y59" s="5"/>
      <c r="Z59" s="5" t="s">
        <v>474</v>
      </c>
      <c r="AA59" s="5" t="s">
        <v>475</v>
      </c>
      <c r="AB59" s="5" t="s">
        <v>52</v>
      </c>
      <c r="AC59" s="6">
        <v>2100</v>
      </c>
      <c r="AD59" s="5" t="s">
        <v>476</v>
      </c>
      <c r="AE59" s="5" t="s">
        <v>477</v>
      </c>
      <c r="AF59" s="5">
        <f>COUNTA(Table2[[#This Row],[SDG 1]:[SDG 17]])</f>
        <v>3</v>
      </c>
      <c r="AG59" s="5"/>
      <c r="AH59" s="5"/>
    </row>
    <row r="60" spans="1:34" x14ac:dyDescent="0.35">
      <c r="A60" s="4" t="s">
        <v>478</v>
      </c>
      <c r="B60" s="4" t="s">
        <v>479</v>
      </c>
      <c r="C60" s="4">
        <v>2013</v>
      </c>
      <c r="D60" s="4" t="s">
        <v>480</v>
      </c>
      <c r="E60" s="4">
        <v>50</v>
      </c>
      <c r="F60" s="4" t="s">
        <v>481</v>
      </c>
      <c r="G60" s="4" t="s">
        <v>482</v>
      </c>
      <c r="H60" s="4" t="s">
        <v>7</v>
      </c>
      <c r="I60" s="5"/>
      <c r="J60" s="5"/>
      <c r="K60" s="5"/>
      <c r="L60" s="5"/>
      <c r="M60" s="5"/>
      <c r="N60" s="5"/>
      <c r="O60" s="5" t="s">
        <v>39</v>
      </c>
      <c r="P60" s="5" t="s">
        <v>373</v>
      </c>
      <c r="Q60" s="5"/>
      <c r="R60" s="5"/>
      <c r="S60" s="5"/>
      <c r="T60" s="5"/>
      <c r="U60" s="5" t="s">
        <v>39</v>
      </c>
      <c r="V60" s="5"/>
      <c r="W60" s="5"/>
      <c r="X60" s="5"/>
      <c r="Y60" s="5"/>
      <c r="Z60" s="5" t="s">
        <v>59</v>
      </c>
      <c r="AA60" s="4" t="s">
        <v>483</v>
      </c>
      <c r="AB60" s="5" t="s">
        <v>52</v>
      </c>
      <c r="AC60" s="6">
        <v>2050</v>
      </c>
      <c r="AD60" s="5" t="s">
        <v>484</v>
      </c>
      <c r="AE60" s="5" t="s">
        <v>485</v>
      </c>
      <c r="AF60" s="5">
        <f>COUNTA(Table2[[#This Row],[SDG 1]:[SDG 17]])</f>
        <v>3</v>
      </c>
      <c r="AG60" s="5"/>
      <c r="AH60" s="5"/>
    </row>
    <row r="61" spans="1:34" x14ac:dyDescent="0.35">
      <c r="A61" s="4" t="s">
        <v>486</v>
      </c>
      <c r="B61" s="4" t="s">
        <v>487</v>
      </c>
      <c r="C61" s="4">
        <v>2019</v>
      </c>
      <c r="D61" s="4" t="s">
        <v>36</v>
      </c>
      <c r="E61" s="4">
        <v>13</v>
      </c>
      <c r="F61" s="4" t="s">
        <v>488</v>
      </c>
      <c r="G61" s="4" t="s">
        <v>489</v>
      </c>
      <c r="H61" s="4" t="s">
        <v>7</v>
      </c>
      <c r="I61" s="5"/>
      <c r="J61" s="5"/>
      <c r="K61" s="5"/>
      <c r="L61" s="5"/>
      <c r="M61" s="5"/>
      <c r="N61" s="5" t="s">
        <v>39</v>
      </c>
      <c r="O61" s="5"/>
      <c r="P61" s="5"/>
      <c r="Q61" s="5"/>
      <c r="R61" s="5"/>
      <c r="S61" s="5"/>
      <c r="T61" s="5"/>
      <c r="U61" s="5" t="s">
        <v>39</v>
      </c>
      <c r="V61" s="5"/>
      <c r="W61" s="5"/>
      <c r="X61" s="5"/>
      <c r="Y61" s="5"/>
      <c r="Z61" s="5" t="s">
        <v>59</v>
      </c>
      <c r="AA61" s="5" t="s">
        <v>490</v>
      </c>
      <c r="AB61" s="5" t="s">
        <v>52</v>
      </c>
      <c r="AC61" s="6">
        <v>2030</v>
      </c>
      <c r="AD61" s="5" t="s">
        <v>491</v>
      </c>
      <c r="AE61" s="5" t="s">
        <v>492</v>
      </c>
      <c r="AF61" s="5">
        <f>COUNTA(Table2[[#This Row],[SDG 1]:[SDG 17]])</f>
        <v>2</v>
      </c>
      <c r="AG61" s="5" t="s">
        <v>39</v>
      </c>
      <c r="AH61" s="5"/>
    </row>
    <row r="62" spans="1:34" x14ac:dyDescent="0.35">
      <c r="A62" s="4" t="s">
        <v>493</v>
      </c>
      <c r="B62" s="4" t="s">
        <v>494</v>
      </c>
      <c r="C62" s="4">
        <v>2016</v>
      </c>
      <c r="D62" s="4" t="s">
        <v>36</v>
      </c>
      <c r="E62" s="4">
        <v>114</v>
      </c>
      <c r="F62" s="4" t="s">
        <v>495</v>
      </c>
      <c r="G62" s="4" t="s">
        <v>496</v>
      </c>
      <c r="H62" s="4" t="s">
        <v>7</v>
      </c>
      <c r="I62" s="5"/>
      <c r="J62" s="5" t="s">
        <v>39</v>
      </c>
      <c r="K62" s="5"/>
      <c r="L62" s="5"/>
      <c r="M62" s="5"/>
      <c r="N62" s="5" t="s">
        <v>39</v>
      </c>
      <c r="O62" s="5"/>
      <c r="P62" s="5"/>
      <c r="Q62" s="5"/>
      <c r="R62" s="5"/>
      <c r="S62" s="5"/>
      <c r="T62" s="5"/>
      <c r="U62" s="5"/>
      <c r="V62" s="5"/>
      <c r="W62" s="5"/>
      <c r="X62" s="5"/>
      <c r="Y62" s="5"/>
      <c r="Z62" s="5" t="s">
        <v>59</v>
      </c>
      <c r="AA62" s="5" t="s">
        <v>497</v>
      </c>
      <c r="AB62" s="5" t="s">
        <v>52</v>
      </c>
      <c r="AC62" s="6">
        <v>2099</v>
      </c>
      <c r="AD62" s="5" t="s">
        <v>498</v>
      </c>
      <c r="AE62" s="5" t="s">
        <v>499</v>
      </c>
      <c r="AF62" s="5">
        <f>COUNTA(Table2[[#This Row],[SDG 1]:[SDG 17]])</f>
        <v>2</v>
      </c>
      <c r="AG62" s="5"/>
      <c r="AH62" s="5"/>
    </row>
    <row r="63" spans="1:34" x14ac:dyDescent="0.35">
      <c r="A63" s="4" t="s">
        <v>500</v>
      </c>
      <c r="B63" s="4" t="s">
        <v>501</v>
      </c>
      <c r="C63" s="4">
        <v>2017</v>
      </c>
      <c r="D63" s="4" t="s">
        <v>420</v>
      </c>
      <c r="E63" s="4">
        <v>10</v>
      </c>
      <c r="F63" s="4" t="s">
        <v>502</v>
      </c>
      <c r="G63" s="4" t="s">
        <v>503</v>
      </c>
      <c r="H63" s="4" t="s">
        <v>7</v>
      </c>
      <c r="I63" s="5"/>
      <c r="J63" s="5"/>
      <c r="K63" s="5"/>
      <c r="L63" s="5"/>
      <c r="M63" s="5"/>
      <c r="N63" s="5"/>
      <c r="O63" s="5" t="s">
        <v>39</v>
      </c>
      <c r="P63" s="5"/>
      <c r="Q63" s="5"/>
      <c r="R63" s="5"/>
      <c r="S63" s="5"/>
      <c r="T63" s="5"/>
      <c r="U63" s="5" t="s">
        <v>39</v>
      </c>
      <c r="V63" s="5"/>
      <c r="W63" s="5"/>
      <c r="X63" s="5"/>
      <c r="Y63" s="5"/>
      <c r="Z63" s="5" t="s">
        <v>504</v>
      </c>
      <c r="AA63" s="5" t="s">
        <v>86</v>
      </c>
      <c r="AB63" s="5" t="s">
        <v>52</v>
      </c>
      <c r="AC63" s="6">
        <v>2050</v>
      </c>
      <c r="AD63" s="5" t="s">
        <v>505</v>
      </c>
      <c r="AE63" s="5" t="s">
        <v>506</v>
      </c>
      <c r="AF63" s="5">
        <f>COUNTA(Table2[[#This Row],[SDG 1]:[SDG 17]])</f>
        <v>2</v>
      </c>
      <c r="AG63" s="5" t="s">
        <v>39</v>
      </c>
      <c r="AH63" s="5"/>
    </row>
    <row r="64" spans="1:34" x14ac:dyDescent="0.35">
      <c r="A64" s="4" t="s">
        <v>507</v>
      </c>
      <c r="B64" s="4" t="s">
        <v>508</v>
      </c>
      <c r="C64" s="4">
        <v>2019</v>
      </c>
      <c r="D64" s="4" t="s">
        <v>509</v>
      </c>
      <c r="E64" s="4">
        <v>17</v>
      </c>
      <c r="F64" s="4" t="s">
        <v>510</v>
      </c>
      <c r="G64" s="4" t="s">
        <v>511</v>
      </c>
      <c r="H64" s="4" t="s">
        <v>7</v>
      </c>
      <c r="I64" s="5"/>
      <c r="J64" s="5"/>
      <c r="K64" s="5"/>
      <c r="L64" s="5"/>
      <c r="M64" s="5"/>
      <c r="N64" s="5"/>
      <c r="O64" s="5"/>
      <c r="P64" s="5" t="s">
        <v>373</v>
      </c>
      <c r="Q64" s="5"/>
      <c r="R64" s="5"/>
      <c r="S64" s="5"/>
      <c r="T64" s="5"/>
      <c r="U64" s="5" t="s">
        <v>39</v>
      </c>
      <c r="V64" s="5"/>
      <c r="W64" s="5"/>
      <c r="X64" s="5"/>
      <c r="Y64" s="5"/>
      <c r="Z64" s="5" t="s">
        <v>512</v>
      </c>
      <c r="AA64" s="5" t="s">
        <v>460</v>
      </c>
      <c r="AB64" s="5" t="s">
        <v>52</v>
      </c>
      <c r="AC64" s="6">
        <v>2040</v>
      </c>
      <c r="AD64" s="5" t="s">
        <v>513</v>
      </c>
      <c r="AE64" s="5" t="s">
        <v>514</v>
      </c>
      <c r="AF64" s="5">
        <f>COUNTA(Table2[[#This Row],[SDG 1]:[SDG 17]])</f>
        <v>2</v>
      </c>
      <c r="AG64" s="5"/>
      <c r="AH64" s="5"/>
    </row>
    <row r="65" spans="1:34" x14ac:dyDescent="0.35">
      <c r="A65" s="4" t="s">
        <v>515</v>
      </c>
      <c r="B65" s="4" t="s">
        <v>516</v>
      </c>
      <c r="C65" s="4">
        <v>2019</v>
      </c>
      <c r="D65" s="4" t="s">
        <v>100</v>
      </c>
      <c r="E65" s="4">
        <v>3</v>
      </c>
      <c r="F65" s="4" t="s">
        <v>517</v>
      </c>
      <c r="G65" s="4" t="s">
        <v>518</v>
      </c>
      <c r="H65" s="4" t="s">
        <v>7</v>
      </c>
      <c r="I65" s="5"/>
      <c r="J65" s="5"/>
      <c r="K65" s="5"/>
      <c r="L65" s="5"/>
      <c r="M65" s="5"/>
      <c r="N65" s="5"/>
      <c r="O65" s="5"/>
      <c r="P65" s="5"/>
      <c r="Q65" s="5"/>
      <c r="R65" s="5" t="s">
        <v>39</v>
      </c>
      <c r="S65" s="5"/>
      <c r="T65" s="5"/>
      <c r="U65" s="5" t="s">
        <v>39</v>
      </c>
      <c r="V65" s="5"/>
      <c r="W65" s="5"/>
      <c r="X65" s="5"/>
      <c r="Y65" s="5"/>
      <c r="Z65" s="5" t="s">
        <v>59</v>
      </c>
      <c r="AA65" s="5" t="s">
        <v>519</v>
      </c>
      <c r="AB65" s="5" t="s">
        <v>52</v>
      </c>
      <c r="AC65" s="6">
        <v>2100</v>
      </c>
      <c r="AD65" s="5" t="s">
        <v>520</v>
      </c>
      <c r="AE65" s="5" t="s">
        <v>521</v>
      </c>
      <c r="AF65" s="5">
        <f>COUNTA(Table2[[#This Row],[SDG 1]:[SDG 17]])</f>
        <v>2</v>
      </c>
      <c r="AG65" s="5" t="s">
        <v>39</v>
      </c>
      <c r="AH65" s="5" t="s">
        <v>39</v>
      </c>
    </row>
    <row r="66" spans="1:34" x14ac:dyDescent="0.35">
      <c r="A66" s="4" t="s">
        <v>522</v>
      </c>
      <c r="B66" s="4" t="s">
        <v>523</v>
      </c>
      <c r="C66" s="4">
        <v>2019</v>
      </c>
      <c r="D66" s="4" t="s">
        <v>480</v>
      </c>
      <c r="E66" s="4">
        <v>4</v>
      </c>
      <c r="F66" s="4" t="s">
        <v>524</v>
      </c>
      <c r="G66" s="4" t="s">
        <v>525</v>
      </c>
      <c r="H66" s="4" t="s">
        <v>7</v>
      </c>
      <c r="I66" s="5"/>
      <c r="J66" s="5"/>
      <c r="K66" s="5"/>
      <c r="L66" s="5"/>
      <c r="M66" s="5"/>
      <c r="N66" s="5" t="s">
        <v>39</v>
      </c>
      <c r="O66" s="5"/>
      <c r="P66" s="5"/>
      <c r="Q66" s="5"/>
      <c r="R66" s="5"/>
      <c r="S66" s="5"/>
      <c r="T66" s="5" t="s">
        <v>39</v>
      </c>
      <c r="U66" s="5"/>
      <c r="V66" s="5"/>
      <c r="W66" s="5"/>
      <c r="X66" s="5"/>
      <c r="Y66" s="5" t="s">
        <v>39</v>
      </c>
      <c r="Z66" s="5" t="s">
        <v>526</v>
      </c>
      <c r="AA66" s="5"/>
      <c r="AB66" s="5" t="s">
        <v>52</v>
      </c>
      <c r="AC66" s="6">
        <v>2030</v>
      </c>
      <c r="AD66" s="5" t="s">
        <v>527</v>
      </c>
      <c r="AE66" s="5" t="s">
        <v>528</v>
      </c>
      <c r="AF66" s="5">
        <f>COUNTA(Table2[[#This Row],[SDG 1]:[SDG 17]])</f>
        <v>3</v>
      </c>
      <c r="AG66" s="5"/>
      <c r="AH66" s="5"/>
    </row>
    <row r="67" spans="1:34" x14ac:dyDescent="0.35">
      <c r="A67" s="4" t="s">
        <v>529</v>
      </c>
      <c r="B67" s="4" t="s">
        <v>530</v>
      </c>
      <c r="C67" s="4">
        <v>2018</v>
      </c>
      <c r="D67" s="4" t="s">
        <v>36</v>
      </c>
      <c r="E67" s="4">
        <v>17</v>
      </c>
      <c r="F67" s="4" t="s">
        <v>531</v>
      </c>
      <c r="G67" s="4" t="s">
        <v>532</v>
      </c>
      <c r="H67" s="4" t="s">
        <v>7</v>
      </c>
      <c r="I67" s="5"/>
      <c r="J67" s="5" t="s">
        <v>39</v>
      </c>
      <c r="K67" s="5"/>
      <c r="L67" s="5"/>
      <c r="M67" s="5"/>
      <c r="N67" s="5"/>
      <c r="O67" s="5"/>
      <c r="P67" s="5"/>
      <c r="Q67" s="5"/>
      <c r="R67" s="5"/>
      <c r="S67" s="5"/>
      <c r="T67" s="5"/>
      <c r="U67" s="5" t="s">
        <v>39</v>
      </c>
      <c r="V67" s="5"/>
      <c r="W67" s="5"/>
      <c r="X67" s="5"/>
      <c r="Y67" s="5"/>
      <c r="Z67" s="5" t="s">
        <v>59</v>
      </c>
      <c r="AA67" s="5" t="s">
        <v>533</v>
      </c>
      <c r="AB67" s="5" t="s">
        <v>52</v>
      </c>
      <c r="AC67" s="6">
        <v>2050</v>
      </c>
      <c r="AD67" s="5" t="s">
        <v>534</v>
      </c>
      <c r="AE67" s="5" t="s">
        <v>535</v>
      </c>
      <c r="AF67" s="5">
        <f>COUNTA(Table2[[#This Row],[SDG 1]:[SDG 17]])</f>
        <v>2</v>
      </c>
      <c r="AG67" s="5" t="s">
        <v>39</v>
      </c>
      <c r="AH67" s="5" t="s">
        <v>39</v>
      </c>
    </row>
    <row r="68" spans="1:34" x14ac:dyDescent="0.35">
      <c r="A68" s="4" t="s">
        <v>536</v>
      </c>
      <c r="B68" s="4" t="s">
        <v>537</v>
      </c>
      <c r="C68" s="4">
        <v>2020</v>
      </c>
      <c r="D68" s="4" t="s">
        <v>146</v>
      </c>
      <c r="E68" s="4">
        <v>7</v>
      </c>
      <c r="F68" s="4" t="s">
        <v>538</v>
      </c>
      <c r="G68" s="4" t="s">
        <v>539</v>
      </c>
      <c r="H68" s="4" t="s">
        <v>7</v>
      </c>
      <c r="I68" s="5"/>
      <c r="J68" s="5" t="s">
        <v>39</v>
      </c>
      <c r="K68" s="5"/>
      <c r="L68" s="5"/>
      <c r="M68" s="5"/>
      <c r="N68" s="5" t="s">
        <v>39</v>
      </c>
      <c r="O68" s="5" t="s">
        <v>39</v>
      </c>
      <c r="P68" s="5" t="s">
        <v>39</v>
      </c>
      <c r="Q68" s="5" t="s">
        <v>39</v>
      </c>
      <c r="R68" s="5"/>
      <c r="S68" s="5"/>
      <c r="T68" s="5"/>
      <c r="U68" s="5" t="s">
        <v>39</v>
      </c>
      <c r="V68" s="5"/>
      <c r="W68" s="5" t="s">
        <v>39</v>
      </c>
      <c r="X68" s="5"/>
      <c r="Y68" s="5"/>
      <c r="Z68" s="5" t="s">
        <v>540</v>
      </c>
      <c r="AA68" s="5" t="s">
        <v>541</v>
      </c>
      <c r="AB68" s="5" t="s">
        <v>52</v>
      </c>
      <c r="AC68" s="6">
        <v>2050</v>
      </c>
      <c r="AD68" s="5" t="s">
        <v>542</v>
      </c>
      <c r="AE68" s="5" t="s">
        <v>543</v>
      </c>
      <c r="AF68" s="5">
        <f>COUNTA(Table2[[#This Row],[SDG 1]:[SDG 17]])</f>
        <v>7</v>
      </c>
      <c r="AG68" s="5" t="s">
        <v>39</v>
      </c>
      <c r="AH68" s="5"/>
    </row>
    <row r="69" spans="1:34" x14ac:dyDescent="0.35">
      <c r="A69" s="4" t="s">
        <v>544</v>
      </c>
      <c r="B69" s="4" t="s">
        <v>545</v>
      </c>
      <c r="C69" s="4">
        <v>2019</v>
      </c>
      <c r="D69" s="4" t="s">
        <v>380</v>
      </c>
      <c r="E69" s="4">
        <v>24</v>
      </c>
      <c r="F69" s="4" t="s">
        <v>546</v>
      </c>
      <c r="G69" s="4" t="s">
        <v>547</v>
      </c>
      <c r="H69" s="4" t="s">
        <v>7</v>
      </c>
      <c r="I69" s="5" t="s">
        <v>39</v>
      </c>
      <c r="J69" s="5" t="s">
        <v>39</v>
      </c>
      <c r="K69" s="5" t="s">
        <v>39</v>
      </c>
      <c r="L69" s="5" t="s">
        <v>39</v>
      </c>
      <c r="M69" s="5"/>
      <c r="N69" s="5" t="s">
        <v>39</v>
      </c>
      <c r="O69" s="5" t="s">
        <v>39</v>
      </c>
      <c r="P69" s="5"/>
      <c r="Q69" s="5"/>
      <c r="R69" s="5"/>
      <c r="S69" s="5"/>
      <c r="T69" s="5"/>
      <c r="U69" s="5"/>
      <c r="V69" s="5"/>
      <c r="W69" s="5"/>
      <c r="X69" s="5"/>
      <c r="Y69" s="5"/>
      <c r="Z69" s="5" t="s">
        <v>548</v>
      </c>
      <c r="AA69" s="5" t="s">
        <v>549</v>
      </c>
      <c r="AB69" s="5" t="s">
        <v>52</v>
      </c>
      <c r="AC69" s="6">
        <v>2050</v>
      </c>
      <c r="AD69" s="5" t="s">
        <v>550</v>
      </c>
      <c r="AE69" s="5" t="s">
        <v>551</v>
      </c>
      <c r="AF69" s="5">
        <f>COUNTA(Table2[[#This Row],[SDG 1]:[SDG 17]])</f>
        <v>6</v>
      </c>
      <c r="AG69" s="5"/>
      <c r="AH69" s="5"/>
    </row>
    <row r="70" spans="1:34" x14ac:dyDescent="0.35">
      <c r="A70" s="4" t="s">
        <v>552</v>
      </c>
      <c r="B70" s="4" t="s">
        <v>553</v>
      </c>
      <c r="C70" s="4">
        <v>2021</v>
      </c>
      <c r="D70" s="4" t="s">
        <v>47</v>
      </c>
      <c r="E70" s="4">
        <v>0</v>
      </c>
      <c r="F70" s="4" t="s">
        <v>554</v>
      </c>
      <c r="G70" s="4" t="s">
        <v>555</v>
      </c>
      <c r="H70" s="4" t="s">
        <v>7</v>
      </c>
      <c r="I70" s="5" t="s">
        <v>39</v>
      </c>
      <c r="J70" s="5" t="s">
        <v>39</v>
      </c>
      <c r="K70" s="5" t="s">
        <v>39</v>
      </c>
      <c r="L70" s="5" t="s">
        <v>39</v>
      </c>
      <c r="M70" s="5" t="s">
        <v>39</v>
      </c>
      <c r="N70" s="5" t="s">
        <v>39</v>
      </c>
      <c r="O70" s="5" t="s">
        <v>39</v>
      </c>
      <c r="P70" s="5" t="s">
        <v>39</v>
      </c>
      <c r="Q70" s="5" t="s">
        <v>39</v>
      </c>
      <c r="R70" s="5" t="s">
        <v>39</v>
      </c>
      <c r="S70" s="5" t="s">
        <v>39</v>
      </c>
      <c r="T70" s="5" t="s">
        <v>39</v>
      </c>
      <c r="U70" s="5" t="s">
        <v>39</v>
      </c>
      <c r="V70" s="5" t="s">
        <v>39</v>
      </c>
      <c r="W70" s="5" t="s">
        <v>39</v>
      </c>
      <c r="X70" s="5" t="s">
        <v>39</v>
      </c>
      <c r="Y70" s="5" t="s">
        <v>39</v>
      </c>
      <c r="Z70" s="5" t="s">
        <v>59</v>
      </c>
      <c r="AA70" s="5" t="s">
        <v>556</v>
      </c>
      <c r="AB70" s="5" t="s">
        <v>52</v>
      </c>
      <c r="AC70" s="6">
        <v>2050</v>
      </c>
      <c r="AD70" s="5" t="s">
        <v>557</v>
      </c>
      <c r="AE70" s="5" t="s">
        <v>558</v>
      </c>
      <c r="AF70" s="5">
        <f>COUNTA(Table2[[#This Row],[SDG 1]:[SDG 17]])</f>
        <v>17</v>
      </c>
      <c r="AG70" s="5" t="s">
        <v>39</v>
      </c>
      <c r="AH70" s="9" t="s">
        <v>39</v>
      </c>
    </row>
    <row r="71" spans="1:34" x14ac:dyDescent="0.35">
      <c r="A71" s="4" t="s">
        <v>559</v>
      </c>
      <c r="B71" s="4" t="s">
        <v>560</v>
      </c>
      <c r="C71" s="4">
        <v>2015</v>
      </c>
      <c r="D71" s="4" t="s">
        <v>357</v>
      </c>
      <c r="E71" s="4">
        <v>79</v>
      </c>
      <c r="F71" s="4" t="s">
        <v>561</v>
      </c>
      <c r="G71" s="4" t="s">
        <v>562</v>
      </c>
      <c r="H71" s="4" t="s">
        <v>7</v>
      </c>
      <c r="I71" s="5" t="s">
        <v>39</v>
      </c>
      <c r="J71" s="5"/>
      <c r="K71" s="5" t="s">
        <v>39</v>
      </c>
      <c r="L71" s="5"/>
      <c r="M71" s="5"/>
      <c r="N71" s="5" t="s">
        <v>39</v>
      </c>
      <c r="O71" s="5" t="s">
        <v>39</v>
      </c>
      <c r="P71" s="5"/>
      <c r="Q71" s="5"/>
      <c r="R71" s="5"/>
      <c r="S71" s="5"/>
      <c r="T71" s="5"/>
      <c r="U71" s="5" t="s">
        <v>39</v>
      </c>
      <c r="V71" s="5"/>
      <c r="W71" s="5" t="s">
        <v>39</v>
      </c>
      <c r="X71" s="5"/>
      <c r="Y71" s="5"/>
      <c r="Z71" s="5" t="s">
        <v>59</v>
      </c>
      <c r="AA71" s="5" t="s">
        <v>124</v>
      </c>
      <c r="AB71" s="5" t="s">
        <v>52</v>
      </c>
      <c r="AC71" s="6">
        <v>1050</v>
      </c>
      <c r="AD71" s="5" t="s">
        <v>563</v>
      </c>
      <c r="AE71" s="5" t="s">
        <v>564</v>
      </c>
      <c r="AF71" s="5">
        <f>COUNTA(Table2[[#This Row],[SDG 1]:[SDG 17]])</f>
        <v>6</v>
      </c>
      <c r="AG71" s="5" t="s">
        <v>39</v>
      </c>
      <c r="AH71" s="5"/>
    </row>
    <row r="72" spans="1:34" x14ac:dyDescent="0.35">
      <c r="A72" s="4" t="s">
        <v>565</v>
      </c>
      <c r="B72" s="4" t="s">
        <v>566</v>
      </c>
      <c r="C72" s="4">
        <v>2018</v>
      </c>
      <c r="D72" s="4" t="s">
        <v>146</v>
      </c>
      <c r="E72" s="4">
        <v>2</v>
      </c>
      <c r="F72" s="4" t="s">
        <v>567</v>
      </c>
      <c r="G72" s="4" t="s">
        <v>568</v>
      </c>
      <c r="H72" s="4" t="s">
        <v>7</v>
      </c>
      <c r="I72" s="5" t="s">
        <v>39</v>
      </c>
      <c r="J72" s="5" t="s">
        <v>39</v>
      </c>
      <c r="K72" s="5" t="s">
        <v>39</v>
      </c>
      <c r="L72" s="5"/>
      <c r="M72" s="5"/>
      <c r="N72" s="5" t="s">
        <v>39</v>
      </c>
      <c r="O72" s="5"/>
      <c r="P72" s="5"/>
      <c r="Q72" s="5" t="s">
        <v>39</v>
      </c>
      <c r="R72" s="5"/>
      <c r="S72" s="5" t="s">
        <v>39</v>
      </c>
      <c r="T72" s="5"/>
      <c r="U72" s="5" t="s">
        <v>39</v>
      </c>
      <c r="V72" s="5"/>
      <c r="W72" s="5"/>
      <c r="X72" s="5"/>
      <c r="Y72" s="5"/>
      <c r="Z72" s="5" t="s">
        <v>569</v>
      </c>
      <c r="AA72" s="5" t="s">
        <v>570</v>
      </c>
      <c r="AB72" s="5" t="s">
        <v>571</v>
      </c>
      <c r="AC72" s="6">
        <v>2050</v>
      </c>
      <c r="AD72" s="5" t="s">
        <v>572</v>
      </c>
      <c r="AE72" s="5" t="s">
        <v>573</v>
      </c>
      <c r="AF72" s="5">
        <f>COUNTA(Table2[[#This Row],[SDG 1]:[SDG 17]])</f>
        <v>7</v>
      </c>
      <c r="AG72" s="5"/>
      <c r="AH72" s="5" t="s">
        <v>39</v>
      </c>
    </row>
    <row r="73" spans="1:34" x14ac:dyDescent="0.35">
      <c r="A73" s="4" t="s">
        <v>574</v>
      </c>
      <c r="B73" s="4" t="s">
        <v>575</v>
      </c>
      <c r="C73" s="4">
        <v>2018</v>
      </c>
      <c r="D73" s="4" t="s">
        <v>36</v>
      </c>
      <c r="E73" s="4">
        <v>52</v>
      </c>
      <c r="F73" s="4" t="s">
        <v>576</v>
      </c>
      <c r="G73" s="4" t="s">
        <v>577</v>
      </c>
      <c r="H73" s="4" t="s">
        <v>7</v>
      </c>
      <c r="I73" s="5"/>
      <c r="J73" s="5" t="s">
        <v>39</v>
      </c>
      <c r="K73" s="5"/>
      <c r="L73" s="5"/>
      <c r="M73" s="5"/>
      <c r="N73" s="5" t="s">
        <v>39</v>
      </c>
      <c r="O73" s="5" t="s">
        <v>39</v>
      </c>
      <c r="P73" s="5"/>
      <c r="Q73" s="5"/>
      <c r="R73" s="5"/>
      <c r="S73" s="5"/>
      <c r="T73" s="5"/>
      <c r="U73" s="5" t="s">
        <v>39</v>
      </c>
      <c r="V73" s="5"/>
      <c r="W73" s="5" t="s">
        <v>39</v>
      </c>
      <c r="X73" s="5"/>
      <c r="Y73" s="5"/>
      <c r="Z73" s="5" t="s">
        <v>578</v>
      </c>
      <c r="AA73" s="5" t="s">
        <v>579</v>
      </c>
      <c r="AB73" s="5" t="s">
        <v>52</v>
      </c>
      <c r="AC73" s="6">
        <v>2050</v>
      </c>
      <c r="AD73" s="5" t="s">
        <v>580</v>
      </c>
      <c r="AE73" s="5" t="s">
        <v>581</v>
      </c>
      <c r="AF73" s="5">
        <f>COUNTA(Table2[[#This Row],[SDG 1]:[SDG 17]])</f>
        <v>5</v>
      </c>
      <c r="AG73" s="5" t="s">
        <v>39</v>
      </c>
      <c r="AH73" s="5" t="s">
        <v>39</v>
      </c>
    </row>
    <row r="74" spans="1:34" x14ac:dyDescent="0.35">
      <c r="A74" s="4" t="s">
        <v>582</v>
      </c>
      <c r="B74" s="4" t="s">
        <v>583</v>
      </c>
      <c r="C74" s="4">
        <v>2020</v>
      </c>
      <c r="D74" s="4" t="s">
        <v>289</v>
      </c>
      <c r="E74" s="4">
        <v>7</v>
      </c>
      <c r="F74" s="4" t="s">
        <v>584</v>
      </c>
      <c r="G74" s="4" t="s">
        <v>585</v>
      </c>
      <c r="H74" s="4" t="s">
        <v>7</v>
      </c>
      <c r="I74" s="5"/>
      <c r="J74" s="5" t="s">
        <v>39</v>
      </c>
      <c r="K74" s="5"/>
      <c r="L74" s="5"/>
      <c r="M74" s="5"/>
      <c r="N74" s="5"/>
      <c r="O74" s="5"/>
      <c r="P74" s="5"/>
      <c r="Q74" s="5"/>
      <c r="R74" s="5"/>
      <c r="S74" s="5"/>
      <c r="T74" s="5"/>
      <c r="U74" s="5" t="s">
        <v>39</v>
      </c>
      <c r="V74" s="5"/>
      <c r="W74" s="5" t="s">
        <v>39</v>
      </c>
      <c r="X74" s="5"/>
      <c r="Y74" s="5"/>
      <c r="Z74" s="5" t="s">
        <v>59</v>
      </c>
      <c r="AA74" s="5" t="s">
        <v>586</v>
      </c>
      <c r="AB74" s="5" t="s">
        <v>587</v>
      </c>
      <c r="AC74" s="6">
        <v>2030</v>
      </c>
      <c r="AD74" s="5" t="s">
        <v>588</v>
      </c>
      <c r="AE74" s="5" t="s">
        <v>589</v>
      </c>
      <c r="AF74" s="5">
        <f>COUNTA(Table2[[#This Row],[SDG 1]:[SDG 17]])</f>
        <v>3</v>
      </c>
      <c r="AG74" s="5" t="s">
        <v>39</v>
      </c>
      <c r="AH74" s="5"/>
    </row>
    <row r="75" spans="1:34" x14ac:dyDescent="0.35">
      <c r="A75" s="4" t="s">
        <v>590</v>
      </c>
      <c r="B75" s="4" t="s">
        <v>591</v>
      </c>
      <c r="C75" s="4">
        <v>2019</v>
      </c>
      <c r="D75" s="4" t="s">
        <v>592</v>
      </c>
      <c r="E75" s="4">
        <v>14</v>
      </c>
      <c r="F75" s="4" t="s">
        <v>593</v>
      </c>
      <c r="G75" s="4" t="s">
        <v>594</v>
      </c>
      <c r="H75" s="4" t="s">
        <v>7</v>
      </c>
      <c r="I75" s="5" t="s">
        <v>39</v>
      </c>
      <c r="J75" s="5"/>
      <c r="K75" s="5"/>
      <c r="L75" s="5"/>
      <c r="M75" s="5"/>
      <c r="N75" s="5"/>
      <c r="O75" s="5"/>
      <c r="P75" s="5"/>
      <c r="Q75" s="5"/>
      <c r="R75" s="5" t="s">
        <v>39</v>
      </c>
      <c r="S75" s="5"/>
      <c r="T75" s="5"/>
      <c r="U75" s="5" t="s">
        <v>39</v>
      </c>
      <c r="V75" s="5"/>
      <c r="W75" s="5"/>
      <c r="X75" s="5"/>
      <c r="Y75" s="5"/>
      <c r="Z75" s="5" t="s">
        <v>595</v>
      </c>
      <c r="AA75" s="5" t="s">
        <v>596</v>
      </c>
      <c r="AB75" s="5" t="s">
        <v>52</v>
      </c>
      <c r="AC75" s="6">
        <v>2030</v>
      </c>
      <c r="AD75" s="5" t="s">
        <v>597</v>
      </c>
      <c r="AE75" s="5" t="s">
        <v>598</v>
      </c>
      <c r="AF75" s="5">
        <f>COUNTA(Table2[[#This Row],[SDG 1]:[SDG 17]])</f>
        <v>3</v>
      </c>
      <c r="AG75" s="5" t="s">
        <v>39</v>
      </c>
      <c r="AH75" s="5"/>
    </row>
    <row r="76" spans="1:34" x14ac:dyDescent="0.35">
      <c r="A76" s="4" t="s">
        <v>599</v>
      </c>
      <c r="B76" s="4" t="s">
        <v>600</v>
      </c>
      <c r="C76" s="4">
        <v>2018</v>
      </c>
      <c r="D76" s="4" t="s">
        <v>601</v>
      </c>
      <c r="E76" s="4">
        <v>22</v>
      </c>
      <c r="F76" s="4" t="s">
        <v>602</v>
      </c>
      <c r="G76" s="4" t="s">
        <v>603</v>
      </c>
      <c r="H76" s="4" t="s">
        <v>7</v>
      </c>
      <c r="I76" s="5" t="s">
        <v>39</v>
      </c>
      <c r="J76" s="5"/>
      <c r="K76" s="5"/>
      <c r="L76" s="5"/>
      <c r="M76" s="5"/>
      <c r="N76" s="5"/>
      <c r="O76" s="5"/>
      <c r="P76" s="5"/>
      <c r="Q76" s="5"/>
      <c r="R76" s="5"/>
      <c r="S76" s="5"/>
      <c r="T76" s="5"/>
      <c r="U76" s="5"/>
      <c r="V76" s="5"/>
      <c r="W76" s="5"/>
      <c r="X76" s="5"/>
      <c r="Y76" s="5"/>
      <c r="Z76" s="5" t="s">
        <v>604</v>
      </c>
      <c r="AA76" s="5" t="s">
        <v>605</v>
      </c>
      <c r="AB76" s="5" t="s">
        <v>52</v>
      </c>
      <c r="AC76" s="6">
        <v>2030</v>
      </c>
      <c r="AD76" s="5" t="s">
        <v>606</v>
      </c>
      <c r="AE76" s="5" t="s">
        <v>607</v>
      </c>
      <c r="AF76" s="5">
        <f>COUNTA(Table2[[#This Row],[SDG 1]:[SDG 17]])</f>
        <v>1</v>
      </c>
      <c r="AG76" s="5"/>
      <c r="AH76" s="5" t="s">
        <v>39</v>
      </c>
    </row>
    <row r="77" spans="1:34" x14ac:dyDescent="0.35">
      <c r="A77" s="4" t="s">
        <v>608</v>
      </c>
      <c r="B77" s="4" t="s">
        <v>609</v>
      </c>
      <c r="C77" s="4">
        <v>2020</v>
      </c>
      <c r="D77" s="4" t="s">
        <v>610</v>
      </c>
      <c r="E77" s="4">
        <v>2</v>
      </c>
      <c r="F77" s="4" t="s">
        <v>611</v>
      </c>
      <c r="G77" s="4" t="s">
        <v>612</v>
      </c>
      <c r="H77" s="4" t="s">
        <v>7</v>
      </c>
      <c r="I77" s="5"/>
      <c r="J77" s="5"/>
      <c r="K77" s="5"/>
      <c r="L77" s="5"/>
      <c r="M77" s="5"/>
      <c r="N77" s="5"/>
      <c r="O77" s="5"/>
      <c r="P77" s="5" t="s">
        <v>39</v>
      </c>
      <c r="Q77" s="5" t="s">
        <v>39</v>
      </c>
      <c r="R77" s="5" t="s">
        <v>39</v>
      </c>
      <c r="S77" s="5"/>
      <c r="T77" s="5"/>
      <c r="U77" s="5"/>
      <c r="V77" s="5"/>
      <c r="W77" s="5"/>
      <c r="X77" s="5"/>
      <c r="Y77" s="5"/>
      <c r="Z77" s="5" t="s">
        <v>613</v>
      </c>
      <c r="AA77" s="5" t="s">
        <v>460</v>
      </c>
      <c r="AB77" s="5" t="s">
        <v>614</v>
      </c>
      <c r="AC77" s="6">
        <v>2050</v>
      </c>
      <c r="AD77" s="5" t="s">
        <v>615</v>
      </c>
      <c r="AE77" s="5" t="s">
        <v>616</v>
      </c>
      <c r="AF77" s="5">
        <f>COUNTA(Table2[[#This Row],[SDG 1]:[SDG 17]])</f>
        <v>3</v>
      </c>
      <c r="AG77" s="5"/>
      <c r="AH77" s="5" t="s">
        <v>39</v>
      </c>
    </row>
    <row r="78" spans="1:34" x14ac:dyDescent="0.35">
      <c r="A78" s="4" t="s">
        <v>617</v>
      </c>
      <c r="B78" s="4" t="s">
        <v>618</v>
      </c>
      <c r="C78" s="4">
        <v>2021</v>
      </c>
      <c r="D78" s="4" t="s">
        <v>74</v>
      </c>
      <c r="E78" s="4">
        <v>1</v>
      </c>
      <c r="F78" s="4" t="s">
        <v>619</v>
      </c>
      <c r="G78" s="4" t="s">
        <v>620</v>
      </c>
      <c r="H78" s="4" t="s">
        <v>7</v>
      </c>
      <c r="I78" s="5" t="s">
        <v>39</v>
      </c>
      <c r="J78" s="5"/>
      <c r="K78" s="5"/>
      <c r="L78" s="5"/>
      <c r="M78" s="5"/>
      <c r="N78" s="5"/>
      <c r="O78" s="5"/>
      <c r="P78" s="5"/>
      <c r="Q78" s="5"/>
      <c r="R78" s="5" t="s">
        <v>39</v>
      </c>
      <c r="S78" s="5"/>
      <c r="T78" s="5"/>
      <c r="U78" s="5" t="s">
        <v>39</v>
      </c>
      <c r="V78" s="5"/>
      <c r="W78" s="5"/>
      <c r="X78" s="5"/>
      <c r="Y78" s="5"/>
      <c r="Z78" s="5" t="s">
        <v>59</v>
      </c>
      <c r="AA78" s="5" t="s">
        <v>621</v>
      </c>
      <c r="AB78" s="5" t="s">
        <v>52</v>
      </c>
      <c r="AC78" s="6">
        <v>2030</v>
      </c>
      <c r="AD78" s="5" t="s">
        <v>580</v>
      </c>
      <c r="AE78" s="5" t="s">
        <v>622</v>
      </c>
      <c r="AF78" s="5">
        <f>COUNTA(Table2[[#This Row],[SDG 1]:[SDG 17]])</f>
        <v>3</v>
      </c>
      <c r="AG78" s="5" t="s">
        <v>39</v>
      </c>
      <c r="AH78" s="5" t="s">
        <v>39</v>
      </c>
    </row>
    <row r="79" spans="1:34" x14ac:dyDescent="0.35">
      <c r="A79" s="4" t="s">
        <v>623</v>
      </c>
      <c r="B79" s="4" t="s">
        <v>624</v>
      </c>
      <c r="C79" s="4">
        <v>2020</v>
      </c>
      <c r="D79" s="4" t="s">
        <v>36</v>
      </c>
      <c r="E79" s="4">
        <v>1</v>
      </c>
      <c r="F79" s="4" t="s">
        <v>625</v>
      </c>
      <c r="G79" s="4" t="s">
        <v>626</v>
      </c>
      <c r="H79" s="4" t="s">
        <v>7</v>
      </c>
      <c r="I79" s="5" t="s">
        <v>39</v>
      </c>
      <c r="J79" s="5"/>
      <c r="K79" s="5"/>
      <c r="L79" s="5"/>
      <c r="M79" s="5"/>
      <c r="N79" s="5"/>
      <c r="O79" s="5"/>
      <c r="P79" s="5"/>
      <c r="Q79" s="5"/>
      <c r="R79" s="5" t="s">
        <v>39</v>
      </c>
      <c r="S79" s="5"/>
      <c r="T79" s="5"/>
      <c r="U79" s="5" t="s">
        <v>39</v>
      </c>
      <c r="V79" s="5"/>
      <c r="W79" s="5"/>
      <c r="X79" s="5"/>
      <c r="Y79" s="5"/>
      <c r="Z79" s="5" t="s">
        <v>627</v>
      </c>
      <c r="AA79" s="5" t="s">
        <v>533</v>
      </c>
      <c r="AB79" s="5" t="s">
        <v>52</v>
      </c>
      <c r="AC79" s="6">
        <v>2030</v>
      </c>
      <c r="AD79" s="5" t="s">
        <v>628</v>
      </c>
      <c r="AE79" s="5" t="s">
        <v>629</v>
      </c>
      <c r="AF79" s="5">
        <f>COUNTA(Table2[[#This Row],[SDG 1]:[SDG 17]])</f>
        <v>3</v>
      </c>
      <c r="AG79" s="5" t="s">
        <v>39</v>
      </c>
      <c r="AH79" s="5"/>
    </row>
    <row r="80" spans="1:34" x14ac:dyDescent="0.35">
      <c r="A80" s="4" t="s">
        <v>630</v>
      </c>
      <c r="B80" s="4" t="s">
        <v>631</v>
      </c>
      <c r="C80" s="4">
        <v>2008</v>
      </c>
      <c r="D80" s="4" t="s">
        <v>632</v>
      </c>
      <c r="E80" s="4">
        <v>11</v>
      </c>
      <c r="F80" s="4" t="s">
        <v>633</v>
      </c>
      <c r="G80" s="4" t="s">
        <v>634</v>
      </c>
      <c r="H80" s="4" t="s">
        <v>7</v>
      </c>
      <c r="I80" s="5"/>
      <c r="J80" s="5"/>
      <c r="K80" s="5"/>
      <c r="L80" s="5"/>
      <c r="M80" s="5"/>
      <c r="N80" s="5"/>
      <c r="O80" s="5" t="s">
        <v>39</v>
      </c>
      <c r="P80" s="5"/>
      <c r="Q80" s="5"/>
      <c r="R80" s="5"/>
      <c r="S80" s="5"/>
      <c r="T80" s="5"/>
      <c r="U80" s="5" t="s">
        <v>39</v>
      </c>
      <c r="V80" s="5"/>
      <c r="W80" s="5"/>
      <c r="X80" s="5"/>
      <c r="Y80" s="5"/>
      <c r="Z80" s="5" t="s">
        <v>59</v>
      </c>
      <c r="AA80" s="5" t="s">
        <v>635</v>
      </c>
      <c r="AB80" s="5" t="s">
        <v>587</v>
      </c>
      <c r="AC80" s="6">
        <v>2050</v>
      </c>
      <c r="AD80" s="5" t="s">
        <v>636</v>
      </c>
      <c r="AE80" s="5"/>
      <c r="AF80" s="5">
        <f>COUNTA(Table2[[#This Row],[SDG 1]:[SDG 17]])</f>
        <v>2</v>
      </c>
      <c r="AG80" s="5"/>
      <c r="AH80" s="9"/>
    </row>
    <row r="81" spans="1:34" x14ac:dyDescent="0.35">
      <c r="A81" s="4" t="s">
        <v>637</v>
      </c>
      <c r="B81" s="4" t="s">
        <v>638</v>
      </c>
      <c r="C81" s="4">
        <v>2014</v>
      </c>
      <c r="D81" s="4" t="s">
        <v>509</v>
      </c>
      <c r="E81" s="4">
        <v>27</v>
      </c>
      <c r="F81" s="4" t="s">
        <v>639</v>
      </c>
      <c r="G81" s="4" t="s">
        <v>640</v>
      </c>
      <c r="H81" s="4" t="s">
        <v>7</v>
      </c>
      <c r="I81" s="5"/>
      <c r="J81" s="5"/>
      <c r="K81" s="5"/>
      <c r="L81" s="5"/>
      <c r="M81" s="5"/>
      <c r="N81" s="5"/>
      <c r="O81" s="5"/>
      <c r="P81" s="5"/>
      <c r="Q81" s="5"/>
      <c r="R81" s="5" t="s">
        <v>39</v>
      </c>
      <c r="S81" s="5"/>
      <c r="T81" s="5"/>
      <c r="U81" s="5" t="s">
        <v>39</v>
      </c>
      <c r="V81" s="5"/>
      <c r="W81" s="5"/>
      <c r="X81" s="5"/>
      <c r="Y81" s="5"/>
      <c r="Z81" s="5" t="s">
        <v>641</v>
      </c>
      <c r="AA81" s="7" t="s">
        <v>642</v>
      </c>
      <c r="AB81" s="5" t="s">
        <v>52</v>
      </c>
      <c r="AC81" s="6">
        <v>2050</v>
      </c>
      <c r="AD81" s="5" t="s">
        <v>643</v>
      </c>
      <c r="AE81" s="5" t="s">
        <v>644</v>
      </c>
      <c r="AF81" s="5">
        <f>COUNTA(Table2[[#This Row],[SDG 1]:[SDG 17]])</f>
        <v>2</v>
      </c>
      <c r="AG81" s="5"/>
      <c r="AH81" s="9"/>
    </row>
    <row r="82" spans="1:34" x14ac:dyDescent="0.35">
      <c r="A82" s="4" t="s">
        <v>645</v>
      </c>
      <c r="B82" s="4" t="s">
        <v>646</v>
      </c>
      <c r="C82" s="4">
        <v>2016</v>
      </c>
      <c r="D82" s="4" t="s">
        <v>647</v>
      </c>
      <c r="E82" s="4">
        <v>3</v>
      </c>
      <c r="F82" s="4" t="s">
        <v>648</v>
      </c>
      <c r="G82" s="4" t="s">
        <v>649</v>
      </c>
      <c r="H82" s="4" t="s">
        <v>7</v>
      </c>
      <c r="I82" s="5" t="s">
        <v>39</v>
      </c>
      <c r="J82" s="5"/>
      <c r="K82" s="5"/>
      <c r="L82" s="5"/>
      <c r="M82" s="5"/>
      <c r="N82" s="5"/>
      <c r="O82" s="5"/>
      <c r="P82" s="5"/>
      <c r="Q82" s="5"/>
      <c r="R82" s="5"/>
      <c r="S82" s="5"/>
      <c r="T82" s="5"/>
      <c r="U82" s="5"/>
      <c r="V82" s="5"/>
      <c r="W82" s="5"/>
      <c r="X82" s="5"/>
      <c r="Y82" s="5"/>
      <c r="Z82" s="5" t="s">
        <v>650</v>
      </c>
      <c r="AA82" s="5" t="s">
        <v>549</v>
      </c>
      <c r="AB82" s="5" t="s">
        <v>52</v>
      </c>
      <c r="AC82" s="6">
        <v>2030</v>
      </c>
      <c r="AD82" s="5" t="s">
        <v>651</v>
      </c>
      <c r="AE82" s="5" t="s">
        <v>652</v>
      </c>
      <c r="AF82" s="5">
        <f>COUNTA(Table2[[#This Row],[SDG 1]:[SDG 17]])</f>
        <v>1</v>
      </c>
      <c r="AG82" s="5"/>
      <c r="AH82" s="9"/>
    </row>
    <row r="83" spans="1:34" x14ac:dyDescent="0.35">
      <c r="A83" s="4" t="s">
        <v>653</v>
      </c>
      <c r="B83" s="4" t="s">
        <v>654</v>
      </c>
      <c r="C83" s="4">
        <v>2017</v>
      </c>
      <c r="D83" s="4" t="s">
        <v>56</v>
      </c>
      <c r="E83" s="4">
        <v>228</v>
      </c>
      <c r="F83" s="4" t="s">
        <v>655</v>
      </c>
      <c r="G83" s="4" t="s">
        <v>656</v>
      </c>
      <c r="H83" s="4" t="s">
        <v>7</v>
      </c>
      <c r="I83" s="4"/>
      <c r="J83" s="4" t="s">
        <v>39</v>
      </c>
      <c r="K83" s="4" t="s">
        <v>39</v>
      </c>
      <c r="L83" s="4"/>
      <c r="M83" s="4"/>
      <c r="N83" s="4"/>
      <c r="O83" s="4" t="s">
        <v>39</v>
      </c>
      <c r="P83" s="4"/>
      <c r="Q83" s="4"/>
      <c r="R83" s="4"/>
      <c r="S83" s="4"/>
      <c r="T83" s="4" t="s">
        <v>39</v>
      </c>
      <c r="U83" s="4" t="s">
        <v>39</v>
      </c>
      <c r="V83" s="4"/>
      <c r="W83" s="4" t="s">
        <v>39</v>
      </c>
      <c r="X83" s="4"/>
      <c r="Y83" s="4"/>
      <c r="Z83" s="4" t="s">
        <v>59</v>
      </c>
      <c r="AA83" s="4" t="s">
        <v>124</v>
      </c>
      <c r="AB83" s="5" t="s">
        <v>52</v>
      </c>
      <c r="AC83" s="11">
        <v>2050</v>
      </c>
      <c r="AD83" s="4" t="s">
        <v>657</v>
      </c>
      <c r="AE83" s="4" t="s">
        <v>658</v>
      </c>
      <c r="AF83" s="5">
        <f>COUNTA(Table2[[#This Row],[SDG 1]:[SDG 17]])</f>
        <v>6</v>
      </c>
      <c r="AG83" s="5" t="s">
        <v>39</v>
      </c>
      <c r="AH83" s="9" t="s">
        <v>39</v>
      </c>
    </row>
    <row r="84" spans="1:34" x14ac:dyDescent="0.35">
      <c r="A84" s="4" t="s">
        <v>659</v>
      </c>
      <c r="B84" s="4" t="s">
        <v>660</v>
      </c>
      <c r="C84" s="4">
        <v>2018</v>
      </c>
      <c r="D84" s="4" t="s">
        <v>36</v>
      </c>
      <c r="E84" s="4">
        <v>19</v>
      </c>
      <c r="F84" s="4" t="s">
        <v>661</v>
      </c>
      <c r="G84" s="4" t="s">
        <v>662</v>
      </c>
      <c r="H84" s="4" t="s">
        <v>7</v>
      </c>
      <c r="I84" s="5" t="s">
        <v>39</v>
      </c>
      <c r="J84" s="5" t="s">
        <v>39</v>
      </c>
      <c r="K84" s="5"/>
      <c r="L84" s="5"/>
      <c r="M84" s="5"/>
      <c r="N84" s="5" t="s">
        <v>39</v>
      </c>
      <c r="O84" s="5" t="s">
        <v>39</v>
      </c>
      <c r="P84" s="5"/>
      <c r="Q84" s="5"/>
      <c r="R84" s="5"/>
      <c r="S84" s="5"/>
      <c r="T84" s="5" t="s">
        <v>39</v>
      </c>
      <c r="U84" s="5" t="s">
        <v>39</v>
      </c>
      <c r="V84" s="5" t="s">
        <v>39</v>
      </c>
      <c r="W84" s="5" t="s">
        <v>39</v>
      </c>
      <c r="X84" s="5"/>
      <c r="Y84" s="5"/>
      <c r="Z84" s="5" t="s">
        <v>59</v>
      </c>
      <c r="AA84" s="5" t="s">
        <v>663</v>
      </c>
      <c r="AB84" s="5" t="s">
        <v>52</v>
      </c>
      <c r="AC84" s="6">
        <v>2050</v>
      </c>
      <c r="AD84" s="5" t="s">
        <v>664</v>
      </c>
      <c r="AE84" s="5" t="s">
        <v>665</v>
      </c>
      <c r="AF84" s="5">
        <f>COUNTA(Table2[[#This Row],[SDG 1]:[SDG 17]])</f>
        <v>8</v>
      </c>
      <c r="AG84" s="5" t="s">
        <v>39</v>
      </c>
      <c r="AH84" s="9"/>
    </row>
    <row r="85" spans="1:34" x14ac:dyDescent="0.35">
      <c r="A85" s="4" t="s">
        <v>666</v>
      </c>
      <c r="B85" s="4" t="s">
        <v>667</v>
      </c>
      <c r="C85" s="4">
        <v>2020</v>
      </c>
      <c r="D85" s="4" t="s">
        <v>36</v>
      </c>
      <c r="E85" s="4">
        <v>0</v>
      </c>
      <c r="F85" s="4" t="s">
        <v>668</v>
      </c>
      <c r="G85" s="4" t="s">
        <v>669</v>
      </c>
      <c r="H85" s="4" t="s">
        <v>7</v>
      </c>
      <c r="I85" s="5"/>
      <c r="J85" s="5" t="s">
        <v>39</v>
      </c>
      <c r="K85" s="5"/>
      <c r="L85" s="5"/>
      <c r="M85" s="5"/>
      <c r="N85" s="5" t="s">
        <v>39</v>
      </c>
      <c r="O85" s="5" t="s">
        <v>39</v>
      </c>
      <c r="P85" s="5"/>
      <c r="Q85" s="5"/>
      <c r="R85" s="5"/>
      <c r="S85" s="5"/>
      <c r="T85" s="5"/>
      <c r="U85" s="5" t="s">
        <v>39</v>
      </c>
      <c r="V85" s="5"/>
      <c r="W85" s="5" t="s">
        <v>39</v>
      </c>
      <c r="X85" s="5"/>
      <c r="Y85" s="5"/>
      <c r="Z85" s="5" t="s">
        <v>59</v>
      </c>
      <c r="AA85" s="5" t="s">
        <v>670</v>
      </c>
      <c r="AB85" s="5" t="s">
        <v>52</v>
      </c>
      <c r="AC85" s="6">
        <v>2050</v>
      </c>
      <c r="AD85" s="5" t="s">
        <v>671</v>
      </c>
      <c r="AE85" s="5" t="s">
        <v>672</v>
      </c>
      <c r="AF85" s="5">
        <f>COUNTA(Table2[[#This Row],[SDG 1]:[SDG 17]])</f>
        <v>5</v>
      </c>
      <c r="AG85" s="5" t="s">
        <v>39</v>
      </c>
      <c r="AH85" s="9" t="s">
        <v>39</v>
      </c>
    </row>
    <row r="86" spans="1:34" s="27" customFormat="1" x14ac:dyDescent="0.35">
      <c r="A86" s="22" t="s">
        <v>500</v>
      </c>
      <c r="B86" s="22" t="s">
        <v>673</v>
      </c>
      <c r="C86" s="22">
        <v>2019</v>
      </c>
      <c r="D86" s="22" t="s">
        <v>674</v>
      </c>
      <c r="E86" s="22">
        <v>1</v>
      </c>
      <c r="F86" s="22" t="s">
        <v>675</v>
      </c>
      <c r="G86" s="22" t="s">
        <v>676</v>
      </c>
      <c r="H86" s="22" t="s">
        <v>7</v>
      </c>
      <c r="I86" s="23"/>
      <c r="J86" s="23"/>
      <c r="K86" s="23"/>
      <c r="L86" s="23" t="s">
        <v>39</v>
      </c>
      <c r="M86" s="23"/>
      <c r="N86" s="23"/>
      <c r="O86" s="23" t="s">
        <v>39</v>
      </c>
      <c r="P86" s="23"/>
      <c r="Q86" s="23" t="s">
        <v>39</v>
      </c>
      <c r="R86" s="23"/>
      <c r="S86" s="23"/>
      <c r="T86" s="23"/>
      <c r="U86" s="23" t="s">
        <v>39</v>
      </c>
      <c r="V86" s="23"/>
      <c r="W86" s="23"/>
      <c r="X86" s="23"/>
      <c r="Y86" s="23"/>
      <c r="Z86" s="23" t="s">
        <v>677</v>
      </c>
      <c r="AA86" s="23" t="s">
        <v>460</v>
      </c>
      <c r="AB86" s="23" t="s">
        <v>52</v>
      </c>
      <c r="AC86" s="24">
        <v>2050</v>
      </c>
      <c r="AD86" s="23" t="s">
        <v>678</v>
      </c>
      <c r="AE86" s="25" t="s">
        <v>679</v>
      </c>
      <c r="AF86" s="23">
        <f>COUNTA(Table2[[#This Row],[SDG 1]:[SDG 17]])</f>
        <v>4</v>
      </c>
      <c r="AG86" s="23"/>
      <c r="AH86" s="26"/>
    </row>
    <row r="87" spans="1:34" s="27" customFormat="1" x14ac:dyDescent="0.35">
      <c r="A87" s="22" t="s">
        <v>680</v>
      </c>
      <c r="B87" s="22" t="s">
        <v>681</v>
      </c>
      <c r="C87" s="22">
        <v>2020</v>
      </c>
      <c r="D87" s="22" t="s">
        <v>632</v>
      </c>
      <c r="E87" s="22">
        <v>2</v>
      </c>
      <c r="F87" s="22" t="s">
        <v>682</v>
      </c>
      <c r="G87" s="22" t="s">
        <v>683</v>
      </c>
      <c r="H87" s="22" t="s">
        <v>7</v>
      </c>
      <c r="I87" s="22"/>
      <c r="J87" s="22"/>
      <c r="K87" s="22"/>
      <c r="L87" s="22"/>
      <c r="M87" s="22"/>
      <c r="N87" s="22"/>
      <c r="O87" s="22" t="s">
        <v>39</v>
      </c>
      <c r="P87" s="22" t="s">
        <v>373</v>
      </c>
      <c r="Q87" s="22"/>
      <c r="R87" s="22"/>
      <c r="S87" s="22" t="s">
        <v>39</v>
      </c>
      <c r="T87" s="22" t="s">
        <v>39</v>
      </c>
      <c r="U87" s="22" t="s">
        <v>39</v>
      </c>
      <c r="V87" s="22"/>
      <c r="W87" s="22"/>
      <c r="X87" s="22"/>
      <c r="Y87" s="22"/>
      <c r="Z87" s="22" t="s">
        <v>684</v>
      </c>
      <c r="AA87" s="22" t="s">
        <v>685</v>
      </c>
      <c r="AB87" s="22" t="s">
        <v>587</v>
      </c>
      <c r="AC87" s="28">
        <v>2050</v>
      </c>
      <c r="AD87" s="22" t="s">
        <v>686</v>
      </c>
      <c r="AE87" s="22"/>
      <c r="AF87" s="23">
        <f>COUNTA(Table2[[#This Row],[SDG 1]:[SDG 17]])</f>
        <v>5</v>
      </c>
      <c r="AG87" s="23" t="s">
        <v>39</v>
      </c>
      <c r="AH87" s="26"/>
    </row>
    <row r="88" spans="1:34" s="27" customFormat="1" x14ac:dyDescent="0.35">
      <c r="A88" s="22" t="s">
        <v>687</v>
      </c>
      <c r="B88" s="22" t="s">
        <v>688</v>
      </c>
      <c r="C88" s="22">
        <v>2021</v>
      </c>
      <c r="D88" s="22" t="s">
        <v>689</v>
      </c>
      <c r="E88" s="22">
        <v>2</v>
      </c>
      <c r="F88" s="22" t="s">
        <v>690</v>
      </c>
      <c r="G88" s="22" t="s">
        <v>691</v>
      </c>
      <c r="H88" s="22" t="s">
        <v>7</v>
      </c>
      <c r="I88" s="23"/>
      <c r="J88" s="23"/>
      <c r="K88" s="23"/>
      <c r="L88" s="23"/>
      <c r="M88" s="23"/>
      <c r="N88" s="23" t="s">
        <v>39</v>
      </c>
      <c r="O88" s="23" t="s">
        <v>39</v>
      </c>
      <c r="P88" s="23" t="s">
        <v>39</v>
      </c>
      <c r="Q88" s="23"/>
      <c r="R88" s="23"/>
      <c r="S88" s="23"/>
      <c r="T88" s="23"/>
      <c r="U88" s="23" t="s">
        <v>39</v>
      </c>
      <c r="V88" s="23"/>
      <c r="W88" s="23"/>
      <c r="X88" s="23"/>
      <c r="Y88" s="23"/>
      <c r="Z88" s="23" t="s">
        <v>692</v>
      </c>
      <c r="AA88" s="23" t="s">
        <v>693</v>
      </c>
      <c r="AB88" s="23" t="s">
        <v>587</v>
      </c>
      <c r="AC88" s="24">
        <v>2030</v>
      </c>
      <c r="AD88" s="23" t="s">
        <v>694</v>
      </c>
      <c r="AE88" s="23"/>
      <c r="AF88" s="23">
        <f>COUNTA(Table2[[#This Row],[SDG 1]:[SDG 17]])</f>
        <v>4</v>
      </c>
      <c r="AG88" s="23" t="s">
        <v>39</v>
      </c>
      <c r="AH88" s="26"/>
    </row>
    <row r="89" spans="1:34" s="27" customFormat="1" x14ac:dyDescent="0.35">
      <c r="A89" s="22" t="s">
        <v>695</v>
      </c>
      <c r="B89" s="22" t="s">
        <v>696</v>
      </c>
      <c r="C89" s="22">
        <v>2012</v>
      </c>
      <c r="D89" s="22" t="s">
        <v>697</v>
      </c>
      <c r="E89" s="22">
        <v>12</v>
      </c>
      <c r="F89" s="22" t="s">
        <v>698</v>
      </c>
      <c r="G89" s="22" t="s">
        <v>699</v>
      </c>
      <c r="H89" s="22" t="s">
        <v>7</v>
      </c>
      <c r="I89" s="23"/>
      <c r="J89" s="23"/>
      <c r="K89" s="23"/>
      <c r="L89" s="23"/>
      <c r="M89" s="23"/>
      <c r="N89" s="23"/>
      <c r="O89" s="23" t="s">
        <v>39</v>
      </c>
      <c r="P89" s="23" t="s">
        <v>39</v>
      </c>
      <c r="Q89" s="23"/>
      <c r="R89" s="23"/>
      <c r="S89" s="23"/>
      <c r="T89" s="23" t="s">
        <v>39</v>
      </c>
      <c r="U89" s="23" t="s">
        <v>39</v>
      </c>
      <c r="V89" s="23"/>
      <c r="W89" s="23"/>
      <c r="X89" s="23"/>
      <c r="Y89" s="23"/>
      <c r="Z89" s="23" t="s">
        <v>700</v>
      </c>
      <c r="AA89" s="29" t="s">
        <v>701</v>
      </c>
      <c r="AB89" s="23" t="s">
        <v>415</v>
      </c>
      <c r="AC89" s="24">
        <v>2020</v>
      </c>
      <c r="AD89" s="23" t="s">
        <v>702</v>
      </c>
      <c r="AE89" s="23"/>
      <c r="AF89" s="23">
        <f>COUNTA(Table2[[#This Row],[SDG 1]:[SDG 17]])</f>
        <v>4</v>
      </c>
      <c r="AG89" s="23"/>
      <c r="AH89" s="26"/>
    </row>
    <row r="90" spans="1:34" s="27" customFormat="1" x14ac:dyDescent="0.35">
      <c r="A90" s="22" t="s">
        <v>703</v>
      </c>
      <c r="B90" s="22" t="s">
        <v>704</v>
      </c>
      <c r="C90" s="22">
        <v>2020</v>
      </c>
      <c r="D90" s="22" t="s">
        <v>632</v>
      </c>
      <c r="E90" s="22">
        <v>3</v>
      </c>
      <c r="F90" s="22" t="s">
        <v>705</v>
      </c>
      <c r="G90" s="22" t="s">
        <v>706</v>
      </c>
      <c r="H90" s="22" t="s">
        <v>7</v>
      </c>
      <c r="I90" s="23"/>
      <c r="J90" s="23"/>
      <c r="K90" s="23" t="s">
        <v>39</v>
      </c>
      <c r="L90" s="23"/>
      <c r="M90" s="23"/>
      <c r="N90" s="23"/>
      <c r="O90" s="23" t="s">
        <v>39</v>
      </c>
      <c r="P90" s="23"/>
      <c r="Q90" s="23"/>
      <c r="R90" s="23"/>
      <c r="S90" s="23"/>
      <c r="T90" s="23"/>
      <c r="U90" s="23" t="s">
        <v>39</v>
      </c>
      <c r="V90" s="23"/>
      <c r="W90" s="23"/>
      <c r="X90" s="23"/>
      <c r="Y90" s="23"/>
      <c r="Z90" s="23" t="s">
        <v>59</v>
      </c>
      <c r="AA90" s="23" t="s">
        <v>707</v>
      </c>
      <c r="AB90" s="23" t="s">
        <v>42</v>
      </c>
      <c r="AC90" s="23">
        <v>2050</v>
      </c>
      <c r="AD90" s="23" t="s">
        <v>708</v>
      </c>
      <c r="AE90" s="23" t="s">
        <v>126</v>
      </c>
      <c r="AF90" s="23">
        <f>COUNTA(Table2[[#This Row],[SDG 1]:[SDG 17]])</f>
        <v>3</v>
      </c>
      <c r="AG90" s="23" t="s">
        <v>39</v>
      </c>
      <c r="AH90" s="23"/>
    </row>
    <row r="91" spans="1:34" s="27" customFormat="1" x14ac:dyDescent="0.35">
      <c r="A91" s="22" t="s">
        <v>709</v>
      </c>
      <c r="B91" s="22" t="s">
        <v>710</v>
      </c>
      <c r="C91" s="22">
        <v>2021</v>
      </c>
      <c r="D91" s="22" t="s">
        <v>711</v>
      </c>
      <c r="E91" s="22">
        <v>2</v>
      </c>
      <c r="F91" s="22" t="s">
        <v>712</v>
      </c>
      <c r="G91" s="22" t="s">
        <v>713</v>
      </c>
      <c r="H91" s="22" t="s">
        <v>7</v>
      </c>
      <c r="I91" s="23"/>
      <c r="J91" s="23"/>
      <c r="K91" s="23"/>
      <c r="L91" s="23"/>
      <c r="M91" s="23"/>
      <c r="N91" s="23" t="s">
        <v>39</v>
      </c>
      <c r="O91" s="23" t="s">
        <v>39</v>
      </c>
      <c r="P91" s="23"/>
      <c r="Q91" s="23"/>
      <c r="R91" s="23"/>
      <c r="S91" s="23"/>
      <c r="T91" s="23"/>
      <c r="U91" s="23" t="s">
        <v>39</v>
      </c>
      <c r="V91" s="23"/>
      <c r="W91" s="23"/>
      <c r="X91" s="23"/>
      <c r="Y91" s="23"/>
      <c r="Z91" s="23" t="s">
        <v>714</v>
      </c>
      <c r="AA91" s="23" t="s">
        <v>715</v>
      </c>
      <c r="AB91" s="23" t="s">
        <v>52</v>
      </c>
      <c r="AC91" s="23">
        <v>2050</v>
      </c>
      <c r="AD91" s="23" t="s">
        <v>716</v>
      </c>
      <c r="AE91" s="23"/>
      <c r="AF91" s="23">
        <f>COUNTA(Table2[[#This Row],[SDG 1]:[SDG 17]])</f>
        <v>3</v>
      </c>
      <c r="AG91" s="23" t="s">
        <v>39</v>
      </c>
      <c r="AH91" s="26"/>
    </row>
    <row r="92" spans="1:34" s="27" customFormat="1" x14ac:dyDescent="0.35">
      <c r="A92" s="22" t="s">
        <v>717</v>
      </c>
      <c r="B92" s="22" t="s">
        <v>718</v>
      </c>
      <c r="C92" s="22">
        <v>2017</v>
      </c>
      <c r="D92" s="22" t="s">
        <v>420</v>
      </c>
      <c r="E92" s="22">
        <v>54</v>
      </c>
      <c r="F92" s="22" t="s">
        <v>719</v>
      </c>
      <c r="G92" s="22" t="s">
        <v>720</v>
      </c>
      <c r="H92" s="22" t="s">
        <v>7</v>
      </c>
      <c r="I92" s="23"/>
      <c r="J92" s="23"/>
      <c r="K92" s="23"/>
      <c r="L92" s="23"/>
      <c r="M92" s="23"/>
      <c r="N92" s="23"/>
      <c r="O92" s="23" t="s">
        <v>39</v>
      </c>
      <c r="P92" s="23"/>
      <c r="Q92" s="23"/>
      <c r="R92" s="23"/>
      <c r="S92" s="23"/>
      <c r="T92" s="23"/>
      <c r="U92" s="23" t="s">
        <v>39</v>
      </c>
      <c r="V92" s="23"/>
      <c r="W92" s="23"/>
      <c r="X92" s="23"/>
      <c r="Y92" s="23"/>
      <c r="Z92" s="23" t="s">
        <v>721</v>
      </c>
      <c r="AA92" s="23" t="s">
        <v>722</v>
      </c>
      <c r="AB92" s="23" t="s">
        <v>723</v>
      </c>
      <c r="AC92" s="23">
        <v>2040</v>
      </c>
      <c r="AD92" s="23" t="s">
        <v>724</v>
      </c>
      <c r="AE92" s="23"/>
      <c r="AF92" s="23">
        <f>COUNTA(Table2[[#This Row],[SDG 1]:[SDG 17]])</f>
        <v>2</v>
      </c>
      <c r="AG92" s="23"/>
      <c r="AH92" s="26"/>
    </row>
    <row r="93" spans="1:34" s="27" customFormat="1" x14ac:dyDescent="0.35">
      <c r="A93" s="22" t="s">
        <v>725</v>
      </c>
      <c r="B93" s="22" t="s">
        <v>726</v>
      </c>
      <c r="C93" s="22">
        <v>2020</v>
      </c>
      <c r="D93" s="22" t="s">
        <v>100</v>
      </c>
      <c r="E93" s="22">
        <v>8</v>
      </c>
      <c r="F93" s="22" t="s">
        <v>727</v>
      </c>
      <c r="G93" s="22" t="s">
        <v>728</v>
      </c>
      <c r="H93" s="22" t="s">
        <v>7</v>
      </c>
      <c r="I93" s="23"/>
      <c r="J93" s="23"/>
      <c r="K93" s="23"/>
      <c r="L93" s="23"/>
      <c r="M93" s="23"/>
      <c r="N93" s="23"/>
      <c r="O93" s="23" t="s">
        <v>39</v>
      </c>
      <c r="P93" s="23"/>
      <c r="Q93" s="23"/>
      <c r="R93" s="23"/>
      <c r="S93" s="23"/>
      <c r="T93" s="23"/>
      <c r="U93" s="23" t="s">
        <v>39</v>
      </c>
      <c r="V93" s="23"/>
      <c r="W93" s="23"/>
      <c r="X93" s="23"/>
      <c r="Y93" s="23"/>
      <c r="Z93" s="23" t="s">
        <v>729</v>
      </c>
      <c r="AA93" s="23" t="s">
        <v>730</v>
      </c>
      <c r="AB93" s="23" t="s">
        <v>587</v>
      </c>
      <c r="AC93" s="23">
        <v>2050</v>
      </c>
      <c r="AD93" s="23" t="s">
        <v>731</v>
      </c>
      <c r="AE93" s="23"/>
      <c r="AF93" s="23">
        <f>COUNTA(Table2[[#This Row],[SDG 1]:[SDG 17]])</f>
        <v>2</v>
      </c>
      <c r="AG93" s="23" t="s">
        <v>39</v>
      </c>
      <c r="AH93" s="26"/>
    </row>
    <row r="94" spans="1:34" s="27" customFormat="1" x14ac:dyDescent="0.35">
      <c r="A94" s="22" t="s">
        <v>732</v>
      </c>
      <c r="B94" s="22" t="s">
        <v>733</v>
      </c>
      <c r="C94" s="22">
        <v>2021</v>
      </c>
      <c r="D94" s="22" t="s">
        <v>36</v>
      </c>
      <c r="E94" s="22">
        <v>1</v>
      </c>
      <c r="F94" s="22" t="s">
        <v>734</v>
      </c>
      <c r="G94" s="22" t="s">
        <v>735</v>
      </c>
      <c r="H94" s="22" t="s">
        <v>7</v>
      </c>
      <c r="I94" s="23"/>
      <c r="J94" s="23"/>
      <c r="K94" s="23"/>
      <c r="L94" s="23"/>
      <c r="M94" s="23"/>
      <c r="N94" s="23" t="s">
        <v>39</v>
      </c>
      <c r="O94" s="23"/>
      <c r="P94" s="23"/>
      <c r="Q94" s="23"/>
      <c r="R94" s="23"/>
      <c r="S94" s="23"/>
      <c r="T94" s="23"/>
      <c r="U94" s="23" t="s">
        <v>39</v>
      </c>
      <c r="V94" s="23"/>
      <c r="W94" s="23"/>
      <c r="X94" s="23"/>
      <c r="Y94" s="23"/>
      <c r="Z94" s="23" t="s">
        <v>59</v>
      </c>
      <c r="AA94" s="23" t="s">
        <v>736</v>
      </c>
      <c r="AB94" s="23" t="s">
        <v>52</v>
      </c>
      <c r="AC94" s="23">
        <v>2050</v>
      </c>
      <c r="AD94" s="23" t="s">
        <v>737</v>
      </c>
      <c r="AE94" s="23"/>
      <c r="AF94" s="23">
        <f>COUNTA(Table2[[#This Row],[SDG 1]:[SDG 17]])</f>
        <v>2</v>
      </c>
      <c r="AG94" s="23"/>
      <c r="AH94" s="26"/>
    </row>
    <row r="95" spans="1:34" s="27" customFormat="1" x14ac:dyDescent="0.35">
      <c r="A95" s="22" t="s">
        <v>738</v>
      </c>
      <c r="B95" s="22" t="s">
        <v>739</v>
      </c>
      <c r="C95" s="22">
        <v>2015</v>
      </c>
      <c r="D95" s="22" t="s">
        <v>509</v>
      </c>
      <c r="E95" s="22">
        <v>30</v>
      </c>
      <c r="F95" s="22" t="s">
        <v>740</v>
      </c>
      <c r="G95" s="22" t="s">
        <v>741</v>
      </c>
      <c r="H95" s="22" t="s">
        <v>7</v>
      </c>
      <c r="I95" s="23"/>
      <c r="J95" s="23"/>
      <c r="K95" s="23"/>
      <c r="L95" s="23"/>
      <c r="M95" s="23"/>
      <c r="N95" s="23"/>
      <c r="O95" s="23" t="s">
        <v>39</v>
      </c>
      <c r="P95" s="23" t="s">
        <v>39</v>
      </c>
      <c r="Q95" s="23"/>
      <c r="R95" s="23"/>
      <c r="S95" s="23"/>
      <c r="T95" s="23"/>
      <c r="U95" s="23" t="s">
        <v>39</v>
      </c>
      <c r="V95" s="23"/>
      <c r="W95" s="23"/>
      <c r="X95" s="23"/>
      <c r="Y95" s="23"/>
      <c r="Z95" s="23" t="s">
        <v>742</v>
      </c>
      <c r="AA95" s="23" t="s">
        <v>460</v>
      </c>
      <c r="AB95" s="23" t="s">
        <v>52</v>
      </c>
      <c r="AC95" s="23">
        <v>2060</v>
      </c>
      <c r="AD95" s="23" t="s">
        <v>743</v>
      </c>
      <c r="AE95" s="23" t="s">
        <v>744</v>
      </c>
      <c r="AF95" s="23">
        <f>COUNTA(Table2[[#This Row],[SDG 1]:[SDG 17]])</f>
        <v>3</v>
      </c>
      <c r="AG95" s="23"/>
      <c r="AH95" s="26"/>
    </row>
    <row r="96" spans="1:34" x14ac:dyDescent="0.35">
      <c r="A96" s="4" t="s">
        <v>745</v>
      </c>
      <c r="B96" s="4" t="s">
        <v>746</v>
      </c>
      <c r="C96" s="4">
        <v>2021</v>
      </c>
      <c r="D96" s="4" t="s">
        <v>689</v>
      </c>
      <c r="E96" s="4">
        <v>1</v>
      </c>
      <c r="F96" s="4" t="s">
        <v>747</v>
      </c>
      <c r="G96" s="4" t="s">
        <v>748</v>
      </c>
      <c r="H96" s="4" t="s">
        <v>7</v>
      </c>
      <c r="I96" s="5"/>
      <c r="J96" s="5"/>
      <c r="K96" s="5"/>
      <c r="L96" s="5"/>
      <c r="M96" s="5"/>
      <c r="N96" s="5"/>
      <c r="O96" s="5" t="s">
        <v>39</v>
      </c>
      <c r="P96" s="5"/>
      <c r="Q96" s="5"/>
      <c r="R96" s="5"/>
      <c r="S96" s="5"/>
      <c r="T96" s="5"/>
      <c r="U96" s="5" t="s">
        <v>39</v>
      </c>
      <c r="V96" s="5"/>
      <c r="W96" s="5"/>
      <c r="X96" s="5"/>
      <c r="Y96" s="5"/>
      <c r="Z96" s="5" t="s">
        <v>749</v>
      </c>
      <c r="AA96" s="5" t="s">
        <v>749</v>
      </c>
      <c r="AB96" s="5" t="s">
        <v>723</v>
      </c>
      <c r="AC96" s="5">
        <v>2050</v>
      </c>
      <c r="AD96" s="5" t="s">
        <v>750</v>
      </c>
      <c r="AE96" s="5"/>
      <c r="AF96" s="5">
        <f>COUNTA(Table2[[#This Row],[SDG 1]:[SDG 17]])</f>
        <v>2</v>
      </c>
      <c r="AG96" s="5" t="s">
        <v>39</v>
      </c>
      <c r="AH96" s="9"/>
    </row>
    <row r="97" spans="1:34" x14ac:dyDescent="0.35">
      <c r="A97" s="4" t="s">
        <v>751</v>
      </c>
      <c r="B97" s="4" t="s">
        <v>752</v>
      </c>
      <c r="C97" s="4">
        <v>2016</v>
      </c>
      <c r="D97" s="4" t="s">
        <v>753</v>
      </c>
      <c r="E97" s="4">
        <v>133</v>
      </c>
      <c r="F97" s="4" t="s">
        <v>754</v>
      </c>
      <c r="G97" s="4" t="s">
        <v>755</v>
      </c>
      <c r="H97" s="4" t="s">
        <v>7</v>
      </c>
      <c r="I97" s="5"/>
      <c r="J97" s="5"/>
      <c r="K97" s="5"/>
      <c r="L97" s="5"/>
      <c r="M97" s="5"/>
      <c r="N97" s="5" t="s">
        <v>39</v>
      </c>
      <c r="O97" s="5"/>
      <c r="P97" s="5"/>
      <c r="Q97" s="5"/>
      <c r="R97" s="5"/>
      <c r="S97" s="5"/>
      <c r="T97" s="5"/>
      <c r="U97" s="5" t="s">
        <v>39</v>
      </c>
      <c r="V97" s="5"/>
      <c r="W97" s="5"/>
      <c r="X97" s="5"/>
      <c r="Y97" s="5"/>
      <c r="Z97" s="5" t="s">
        <v>756</v>
      </c>
      <c r="AA97" s="5" t="s">
        <v>757</v>
      </c>
      <c r="AB97" s="5" t="s">
        <v>52</v>
      </c>
      <c r="AC97" s="5">
        <v>2050</v>
      </c>
      <c r="AD97" s="5" t="s">
        <v>758</v>
      </c>
      <c r="AE97" s="5" t="s">
        <v>759</v>
      </c>
      <c r="AF97" s="5">
        <f>COUNTA(Table2[[#This Row],[SDG 1]:[SDG 17]])</f>
        <v>2</v>
      </c>
      <c r="AG97" s="5" t="s">
        <v>39</v>
      </c>
      <c r="AH97" s="9" t="s">
        <v>39</v>
      </c>
    </row>
    <row r="98" spans="1:34" x14ac:dyDescent="0.35">
      <c r="A98" s="4" t="s">
        <v>760</v>
      </c>
      <c r="B98" s="4" t="s">
        <v>761</v>
      </c>
      <c r="C98" s="4">
        <v>2011</v>
      </c>
      <c r="D98" s="4" t="s">
        <v>711</v>
      </c>
      <c r="E98" s="4">
        <v>77</v>
      </c>
      <c r="F98" s="4" t="s">
        <v>762</v>
      </c>
      <c r="G98" s="4" t="s">
        <v>763</v>
      </c>
      <c r="H98" s="4" t="s">
        <v>7</v>
      </c>
      <c r="I98" s="5"/>
      <c r="J98" s="5"/>
      <c r="K98" s="5"/>
      <c r="L98" s="5"/>
      <c r="M98" s="5"/>
      <c r="N98" s="5"/>
      <c r="O98" s="5" t="s">
        <v>39</v>
      </c>
      <c r="P98" s="5"/>
      <c r="Q98" s="5"/>
      <c r="R98" s="5"/>
      <c r="S98" s="5"/>
      <c r="T98" s="5"/>
      <c r="U98" s="5" t="s">
        <v>39</v>
      </c>
      <c r="V98" s="5"/>
      <c r="W98" s="5"/>
      <c r="X98" s="5"/>
      <c r="Y98" s="5"/>
      <c r="Z98" s="5" t="s">
        <v>764</v>
      </c>
      <c r="AA98" s="5"/>
      <c r="AB98" s="5" t="s">
        <v>151</v>
      </c>
      <c r="AC98" s="6">
        <v>2030</v>
      </c>
      <c r="AD98" s="5" t="s">
        <v>765</v>
      </c>
      <c r="AE98" s="5"/>
      <c r="AF98" s="5">
        <f>COUNTA(Table2[[#This Row],[SDG 1]:[SDG 17]])</f>
        <v>2</v>
      </c>
      <c r="AG98" s="5"/>
      <c r="AH98" s="9"/>
    </row>
    <row r="99" spans="1:34" x14ac:dyDescent="0.35">
      <c r="A99" s="4" t="s">
        <v>766</v>
      </c>
      <c r="B99" s="4" t="s">
        <v>767</v>
      </c>
      <c r="C99" s="4">
        <v>2020</v>
      </c>
      <c r="D99" s="4" t="s">
        <v>768</v>
      </c>
      <c r="E99" s="4">
        <v>0</v>
      </c>
      <c r="F99" s="4" t="s">
        <v>769</v>
      </c>
      <c r="G99" s="4" t="s">
        <v>770</v>
      </c>
      <c r="H99" s="4" t="s">
        <v>7</v>
      </c>
      <c r="I99" s="5"/>
      <c r="J99" s="5"/>
      <c r="K99" s="5"/>
      <c r="L99" s="5"/>
      <c r="M99" s="5"/>
      <c r="N99" s="5" t="s">
        <v>39</v>
      </c>
      <c r="O99" s="5"/>
      <c r="P99" s="5"/>
      <c r="Q99" s="5"/>
      <c r="R99" s="5"/>
      <c r="S99" s="5"/>
      <c r="T99" s="5"/>
      <c r="U99" s="5"/>
      <c r="V99" s="5"/>
      <c r="W99" s="5"/>
      <c r="X99" s="5"/>
      <c r="Y99" s="5"/>
      <c r="Z99" s="5" t="s">
        <v>771</v>
      </c>
      <c r="AA99" s="8" t="s">
        <v>772</v>
      </c>
      <c r="AB99" s="5" t="s">
        <v>151</v>
      </c>
      <c r="AC99" s="6">
        <v>2050</v>
      </c>
      <c r="AD99" s="5" t="s">
        <v>773</v>
      </c>
      <c r="AE99" s="5" t="s">
        <v>774</v>
      </c>
      <c r="AF99" s="5">
        <f>COUNTA(Table2[[#This Row],[SDG 1]:[SDG 17]])</f>
        <v>1</v>
      </c>
      <c r="AG99" s="5"/>
      <c r="AH99" s="9"/>
    </row>
    <row r="100" spans="1:34" x14ac:dyDescent="0.35">
      <c r="A100" s="4" t="s">
        <v>775</v>
      </c>
      <c r="B100" s="4" t="s">
        <v>776</v>
      </c>
      <c r="C100" s="4">
        <v>2019</v>
      </c>
      <c r="D100" s="4" t="s">
        <v>36</v>
      </c>
      <c r="E100" s="4">
        <v>1</v>
      </c>
      <c r="F100" s="4" t="s">
        <v>777</v>
      </c>
      <c r="G100" s="4" t="s">
        <v>778</v>
      </c>
      <c r="H100" s="4" t="s">
        <v>7</v>
      </c>
      <c r="I100" s="5"/>
      <c r="J100" s="5"/>
      <c r="K100" s="5"/>
      <c r="L100" s="5"/>
      <c r="M100" s="5"/>
      <c r="N100" s="5"/>
      <c r="O100" s="5" t="s">
        <v>39</v>
      </c>
      <c r="P100" s="5"/>
      <c r="Q100" s="5"/>
      <c r="R100" s="5"/>
      <c r="S100" s="5"/>
      <c r="T100" s="5"/>
      <c r="U100" s="5"/>
      <c r="V100" s="5"/>
      <c r="W100" s="5"/>
      <c r="X100" s="5"/>
      <c r="Y100" s="5"/>
      <c r="Z100" s="5" t="s">
        <v>59</v>
      </c>
      <c r="AA100" s="5" t="s">
        <v>779</v>
      </c>
      <c r="AB100" s="5" t="s">
        <v>780</v>
      </c>
      <c r="AC100" s="6">
        <v>2100</v>
      </c>
      <c r="AD100" s="5" t="s">
        <v>781</v>
      </c>
      <c r="AE100" s="5"/>
      <c r="AF100" s="5">
        <f>COUNTA(Table2[[#This Row],[SDG 1]:[SDG 17]])</f>
        <v>1</v>
      </c>
      <c r="AG100" s="5"/>
      <c r="AH100" s="9"/>
    </row>
    <row r="101" spans="1:34" x14ac:dyDescent="0.35">
      <c r="A101" s="4" t="s">
        <v>782</v>
      </c>
      <c r="B101" s="4" t="s">
        <v>783</v>
      </c>
      <c r="C101" s="4">
        <v>2021</v>
      </c>
      <c r="D101" s="4" t="s">
        <v>389</v>
      </c>
      <c r="E101" s="5"/>
      <c r="F101" s="4" t="s">
        <v>784</v>
      </c>
      <c r="G101" s="4" t="s">
        <v>785</v>
      </c>
      <c r="H101" s="4" t="s">
        <v>7</v>
      </c>
      <c r="I101" s="5"/>
      <c r="J101" s="5"/>
      <c r="K101" s="5"/>
      <c r="L101" s="5"/>
      <c r="M101" s="5"/>
      <c r="N101" s="5"/>
      <c r="O101" s="5" t="s">
        <v>39</v>
      </c>
      <c r="P101" s="5"/>
      <c r="Q101" s="5"/>
      <c r="R101" s="5"/>
      <c r="S101" s="5"/>
      <c r="T101" s="5"/>
      <c r="U101" s="5" t="s">
        <v>39</v>
      </c>
      <c r="V101" s="5"/>
      <c r="W101" s="5"/>
      <c r="X101" s="5"/>
      <c r="Y101" s="5"/>
      <c r="Z101" s="5" t="s">
        <v>59</v>
      </c>
      <c r="AA101" s="5" t="s">
        <v>786</v>
      </c>
      <c r="AB101" s="5" t="s">
        <v>787</v>
      </c>
      <c r="AC101" s="6">
        <v>2050</v>
      </c>
      <c r="AD101" s="5" t="s">
        <v>788</v>
      </c>
      <c r="AE101" s="5" t="s">
        <v>789</v>
      </c>
      <c r="AF101" s="5">
        <f>COUNTA(Table2[[#This Row],[SDG 1]:[SDG 17]])</f>
        <v>2</v>
      </c>
      <c r="AG101" s="5" t="s">
        <v>39</v>
      </c>
      <c r="AH101" s="5" t="s">
        <v>39</v>
      </c>
    </row>
    <row r="102" spans="1:34" x14ac:dyDescent="0.35">
      <c r="A102" s="4" t="s">
        <v>790</v>
      </c>
      <c r="B102" s="4" t="s">
        <v>791</v>
      </c>
      <c r="C102" s="4">
        <v>2021</v>
      </c>
      <c r="D102" s="4" t="s">
        <v>36</v>
      </c>
      <c r="E102" s="4">
        <v>1</v>
      </c>
      <c r="F102" s="4" t="s">
        <v>792</v>
      </c>
      <c r="G102" s="4" t="s">
        <v>793</v>
      </c>
      <c r="H102" s="4" t="s">
        <v>7</v>
      </c>
      <c r="I102" s="5" t="s">
        <v>39</v>
      </c>
      <c r="J102" s="5" t="s">
        <v>39</v>
      </c>
      <c r="K102" s="5" t="s">
        <v>39</v>
      </c>
      <c r="L102" s="5" t="s">
        <v>39</v>
      </c>
      <c r="M102" s="5"/>
      <c r="N102" s="5" t="s">
        <v>39</v>
      </c>
      <c r="O102" s="5"/>
      <c r="P102" s="5"/>
      <c r="Q102" s="5" t="s">
        <v>39</v>
      </c>
      <c r="R102" s="5" t="s">
        <v>39</v>
      </c>
      <c r="S102" s="5" t="s">
        <v>39</v>
      </c>
      <c r="T102" s="5"/>
      <c r="U102" s="5" t="s">
        <v>39</v>
      </c>
      <c r="V102" s="5"/>
      <c r="W102" s="5"/>
      <c r="X102" s="5"/>
      <c r="Y102" s="5"/>
      <c r="Z102" s="5" t="s">
        <v>794</v>
      </c>
      <c r="AA102" s="5" t="s">
        <v>795</v>
      </c>
      <c r="AB102" s="5" t="s">
        <v>52</v>
      </c>
      <c r="AC102" s="6">
        <v>2050</v>
      </c>
      <c r="AD102" s="5" t="s">
        <v>796</v>
      </c>
      <c r="AE102" s="5" t="s">
        <v>797</v>
      </c>
      <c r="AF102" s="5">
        <f>COUNTA(Table2[[#This Row],[SDG 1]:[SDG 17]])</f>
        <v>9</v>
      </c>
      <c r="AG102" s="5" t="s">
        <v>39</v>
      </c>
      <c r="AH102" s="5" t="s">
        <v>39</v>
      </c>
    </row>
    <row r="103" spans="1:34" x14ac:dyDescent="0.35">
      <c r="A103" s="4" t="s">
        <v>798</v>
      </c>
      <c r="B103" s="4" t="s">
        <v>799</v>
      </c>
      <c r="C103" s="4">
        <v>2021</v>
      </c>
      <c r="D103" s="4" t="s">
        <v>389</v>
      </c>
      <c r="E103" s="4">
        <v>2</v>
      </c>
      <c r="F103" s="4" t="s">
        <v>800</v>
      </c>
      <c r="G103" s="4" t="s">
        <v>801</v>
      </c>
      <c r="H103" s="4" t="s">
        <v>7</v>
      </c>
      <c r="I103" s="5"/>
      <c r="J103" s="5"/>
      <c r="K103" s="5"/>
      <c r="L103" s="5"/>
      <c r="M103" s="5"/>
      <c r="N103" s="5"/>
      <c r="O103" s="5" t="s">
        <v>39</v>
      </c>
      <c r="P103" s="5"/>
      <c r="Q103" s="5"/>
      <c r="R103" s="5"/>
      <c r="S103" s="5"/>
      <c r="T103" s="5"/>
      <c r="U103" s="5" t="s">
        <v>39</v>
      </c>
      <c r="V103" s="5"/>
      <c r="W103" s="5"/>
      <c r="X103" s="5"/>
      <c r="Y103" s="5"/>
      <c r="Z103" s="5" t="s">
        <v>59</v>
      </c>
      <c r="AA103" s="5" t="s">
        <v>802</v>
      </c>
      <c r="AB103" s="5" t="s">
        <v>52</v>
      </c>
      <c r="AC103" s="6">
        <v>2050</v>
      </c>
      <c r="AD103" s="5" t="s">
        <v>803</v>
      </c>
      <c r="AE103" s="5"/>
      <c r="AF103" s="5">
        <f>COUNTA(Table2[[#This Row],[SDG 1]:[SDG 17]])</f>
        <v>2</v>
      </c>
      <c r="AG103" s="5" t="s">
        <v>39</v>
      </c>
      <c r="AH103" s="5" t="s">
        <v>39</v>
      </c>
    </row>
    <row r="104" spans="1:34" x14ac:dyDescent="0.35">
      <c r="A104" s="4" t="s">
        <v>804</v>
      </c>
      <c r="B104" s="4" t="s">
        <v>805</v>
      </c>
      <c r="C104" s="4">
        <v>2021</v>
      </c>
      <c r="D104" s="4" t="s">
        <v>36</v>
      </c>
      <c r="E104" s="5"/>
      <c r="F104" s="4" t="s">
        <v>806</v>
      </c>
      <c r="G104" s="4" t="s">
        <v>807</v>
      </c>
      <c r="H104" s="4" t="s">
        <v>7</v>
      </c>
      <c r="I104" s="5"/>
      <c r="J104" s="5"/>
      <c r="K104" s="5" t="s">
        <v>39</v>
      </c>
      <c r="L104" s="5"/>
      <c r="M104" s="5"/>
      <c r="N104" s="5"/>
      <c r="O104" s="5"/>
      <c r="P104" s="5"/>
      <c r="Q104" s="5"/>
      <c r="R104" s="5"/>
      <c r="S104" s="5"/>
      <c r="T104" s="5"/>
      <c r="U104" s="5" t="s">
        <v>39</v>
      </c>
      <c r="V104" s="5"/>
      <c r="W104" s="5"/>
      <c r="X104" s="5"/>
      <c r="Y104" s="5"/>
      <c r="Z104" s="5" t="s">
        <v>59</v>
      </c>
      <c r="AA104" s="5" t="s">
        <v>707</v>
      </c>
      <c r="AB104" s="5" t="s">
        <v>587</v>
      </c>
      <c r="AC104" s="6">
        <v>2050</v>
      </c>
      <c r="AD104" s="5" t="s">
        <v>808</v>
      </c>
      <c r="AE104" s="5"/>
      <c r="AF104" s="5">
        <f>COUNTA(Table2[[#This Row],[SDG 1]:[SDG 17]])</f>
        <v>2</v>
      </c>
      <c r="AG104" s="5" t="s">
        <v>39</v>
      </c>
      <c r="AH104" s="5"/>
    </row>
    <row r="105" spans="1:34" x14ac:dyDescent="0.35">
      <c r="A105" s="4" t="s">
        <v>809</v>
      </c>
      <c r="B105" s="4" t="s">
        <v>810</v>
      </c>
      <c r="C105" s="4">
        <v>2021</v>
      </c>
      <c r="D105" s="4" t="s">
        <v>36</v>
      </c>
      <c r="E105" s="4">
        <v>1</v>
      </c>
      <c r="F105" s="4" t="s">
        <v>811</v>
      </c>
      <c r="G105" s="4" t="s">
        <v>812</v>
      </c>
      <c r="H105" s="4" t="s">
        <v>7</v>
      </c>
      <c r="I105" s="5"/>
      <c r="J105" s="5"/>
      <c r="K105" s="5" t="s">
        <v>39</v>
      </c>
      <c r="L105" s="5"/>
      <c r="M105" s="5"/>
      <c r="N105" s="5"/>
      <c r="O105" s="5"/>
      <c r="P105" s="5"/>
      <c r="Q105" s="5"/>
      <c r="R105" s="5"/>
      <c r="S105" s="5"/>
      <c r="T105" s="5"/>
      <c r="U105" s="5" t="s">
        <v>39</v>
      </c>
      <c r="V105" s="5"/>
      <c r="W105" s="5"/>
      <c r="X105" s="5"/>
      <c r="Y105" s="5"/>
      <c r="Z105" s="5" t="s">
        <v>157</v>
      </c>
      <c r="AA105" s="5" t="s">
        <v>813</v>
      </c>
      <c r="AB105" s="5" t="s">
        <v>52</v>
      </c>
      <c r="AC105" s="6">
        <v>2050</v>
      </c>
      <c r="AD105" s="5" t="s">
        <v>814</v>
      </c>
      <c r="AE105" s="5" t="s">
        <v>815</v>
      </c>
      <c r="AF105" s="5">
        <f>COUNTA(Table2[[#This Row],[SDG 1]:[SDG 17]])</f>
        <v>2</v>
      </c>
      <c r="AG105" s="5" t="s">
        <v>39</v>
      </c>
      <c r="AH105" s="5"/>
    </row>
    <row r="106" spans="1:34" x14ac:dyDescent="0.35">
      <c r="A106" s="4" t="s">
        <v>816</v>
      </c>
      <c r="B106" s="4" t="s">
        <v>817</v>
      </c>
      <c r="C106" s="4">
        <v>2020</v>
      </c>
      <c r="D106" s="4" t="s">
        <v>818</v>
      </c>
      <c r="E106" s="4">
        <v>73</v>
      </c>
      <c r="F106" s="4" t="s">
        <v>819</v>
      </c>
      <c r="G106" s="4" t="s">
        <v>820</v>
      </c>
      <c r="H106" s="4" t="s">
        <v>7</v>
      </c>
      <c r="I106" s="5"/>
      <c r="J106" s="5"/>
      <c r="K106" s="5"/>
      <c r="L106" s="5"/>
      <c r="M106" s="5"/>
      <c r="N106" s="5"/>
      <c r="O106" s="5"/>
      <c r="P106" s="5"/>
      <c r="Q106" s="5"/>
      <c r="R106" s="5"/>
      <c r="S106" s="5"/>
      <c r="T106" s="5"/>
      <c r="U106" s="5"/>
      <c r="V106" s="5"/>
      <c r="W106" s="5" t="s">
        <v>39</v>
      </c>
      <c r="X106" s="5"/>
      <c r="Y106" s="5"/>
      <c r="Z106" s="5" t="s">
        <v>821</v>
      </c>
      <c r="AA106" s="5" t="s">
        <v>822</v>
      </c>
      <c r="AB106" s="5" t="s">
        <v>52</v>
      </c>
      <c r="AC106" s="6">
        <v>2100</v>
      </c>
      <c r="AD106" s="5" t="s">
        <v>823</v>
      </c>
      <c r="AE106" s="5" t="s">
        <v>1077</v>
      </c>
      <c r="AF106" s="5">
        <f>COUNTA(Table2[[#This Row],[SDG 1]:[SDG 17]])</f>
        <v>1</v>
      </c>
      <c r="AG106" s="5"/>
      <c r="AH106" s="5" t="s">
        <v>39</v>
      </c>
    </row>
    <row r="107" spans="1:34" x14ac:dyDescent="0.35">
      <c r="A107" s="4" t="s">
        <v>824</v>
      </c>
      <c r="B107" s="4" t="s">
        <v>825</v>
      </c>
      <c r="C107" s="4">
        <v>2020</v>
      </c>
      <c r="D107" s="4" t="s">
        <v>47</v>
      </c>
      <c r="E107" s="4">
        <v>29</v>
      </c>
      <c r="F107" s="4" t="s">
        <v>826</v>
      </c>
      <c r="G107" s="4" t="s">
        <v>827</v>
      </c>
      <c r="H107" s="4" t="s">
        <v>7</v>
      </c>
      <c r="I107" s="5"/>
      <c r="J107" s="5" t="s">
        <v>39</v>
      </c>
      <c r="K107" s="5"/>
      <c r="L107" s="5"/>
      <c r="M107" s="5"/>
      <c r="N107" s="5"/>
      <c r="O107" s="5"/>
      <c r="P107" s="5"/>
      <c r="Q107" s="5"/>
      <c r="R107" s="5"/>
      <c r="S107" s="5"/>
      <c r="T107" s="5"/>
      <c r="U107" s="5" t="s">
        <v>39</v>
      </c>
      <c r="V107" s="5"/>
      <c r="W107" s="5"/>
      <c r="X107" s="5"/>
      <c r="Y107" s="5"/>
      <c r="Z107" s="5" t="s">
        <v>828</v>
      </c>
      <c r="AA107" s="5" t="s">
        <v>829</v>
      </c>
      <c r="AB107" s="5" t="s">
        <v>52</v>
      </c>
      <c r="AC107" s="6">
        <v>2050</v>
      </c>
      <c r="AD107" s="5" t="s">
        <v>830</v>
      </c>
      <c r="AE107" s="5" t="s">
        <v>831</v>
      </c>
      <c r="AF107" s="5">
        <f>COUNTA(Table2[[#This Row],[SDG 1]:[SDG 17]])</f>
        <v>2</v>
      </c>
      <c r="AG107" s="5" t="s">
        <v>39</v>
      </c>
      <c r="AH107" s="5"/>
    </row>
    <row r="108" spans="1:34" x14ac:dyDescent="0.35">
      <c r="A108" s="4" t="s">
        <v>832</v>
      </c>
      <c r="B108" s="4" t="s">
        <v>833</v>
      </c>
      <c r="C108" s="4">
        <v>2020</v>
      </c>
      <c r="D108" s="4" t="s">
        <v>310</v>
      </c>
      <c r="E108" s="4">
        <v>11</v>
      </c>
      <c r="F108" s="4" t="s">
        <v>834</v>
      </c>
      <c r="G108" s="4" t="s">
        <v>835</v>
      </c>
      <c r="H108" s="4" t="s">
        <v>7</v>
      </c>
      <c r="I108" s="5"/>
      <c r="J108" s="5" t="s">
        <v>39</v>
      </c>
      <c r="K108" s="5"/>
      <c r="L108" s="5"/>
      <c r="M108" s="5"/>
      <c r="N108" s="5"/>
      <c r="O108" s="5"/>
      <c r="P108" s="5" t="s">
        <v>39</v>
      </c>
      <c r="Q108" s="5"/>
      <c r="R108" s="5" t="s">
        <v>39</v>
      </c>
      <c r="S108" s="5"/>
      <c r="T108" s="5" t="s">
        <v>39</v>
      </c>
      <c r="U108" s="5" t="s">
        <v>39</v>
      </c>
      <c r="V108" s="5"/>
      <c r="W108" s="5" t="s">
        <v>39</v>
      </c>
      <c r="X108" s="5"/>
      <c r="Y108" s="5"/>
      <c r="Z108" s="5" t="s">
        <v>59</v>
      </c>
      <c r="AA108" s="5" t="s">
        <v>836</v>
      </c>
      <c r="AB108" s="5" t="s">
        <v>52</v>
      </c>
      <c r="AC108" s="6">
        <v>2050</v>
      </c>
      <c r="AD108" s="5" t="s">
        <v>837</v>
      </c>
      <c r="AE108" s="5" t="s">
        <v>838</v>
      </c>
      <c r="AF108" s="5">
        <f>COUNTA(Table2[[#This Row],[SDG 1]:[SDG 17]])</f>
        <v>6</v>
      </c>
      <c r="AG108" s="5"/>
      <c r="AH108" s="5"/>
    </row>
    <row r="109" spans="1:34" x14ac:dyDescent="0.35">
      <c r="A109" s="4" t="s">
        <v>839</v>
      </c>
      <c r="B109" s="4" t="s">
        <v>840</v>
      </c>
      <c r="C109" s="4">
        <v>2019</v>
      </c>
      <c r="D109" s="4" t="s">
        <v>389</v>
      </c>
      <c r="E109" s="4">
        <v>38</v>
      </c>
      <c r="F109" s="4" t="s">
        <v>841</v>
      </c>
      <c r="G109" s="4" t="s">
        <v>842</v>
      </c>
      <c r="H109" s="4" t="s">
        <v>7</v>
      </c>
      <c r="I109" s="5" t="s">
        <v>39</v>
      </c>
      <c r="J109" s="5" t="s">
        <v>39</v>
      </c>
      <c r="K109" s="5" t="s">
        <v>39</v>
      </c>
      <c r="L109" s="5" t="s">
        <v>39</v>
      </c>
      <c r="M109" s="5"/>
      <c r="N109" s="5" t="s">
        <v>39</v>
      </c>
      <c r="O109" s="5" t="s">
        <v>39</v>
      </c>
      <c r="P109" s="5"/>
      <c r="Q109" s="5" t="s">
        <v>39</v>
      </c>
      <c r="R109" s="5" t="s">
        <v>39</v>
      </c>
      <c r="S109" s="5"/>
      <c r="T109" s="5"/>
      <c r="U109" s="5" t="s">
        <v>39</v>
      </c>
      <c r="V109" s="5"/>
      <c r="W109" s="5"/>
      <c r="X109" s="5"/>
      <c r="Y109" s="5"/>
      <c r="Z109" s="5" t="s">
        <v>843</v>
      </c>
      <c r="AA109" s="5" t="s">
        <v>844</v>
      </c>
      <c r="AB109" s="5" t="s">
        <v>845</v>
      </c>
      <c r="AC109" s="6">
        <v>2050</v>
      </c>
      <c r="AD109" s="5" t="s">
        <v>846</v>
      </c>
      <c r="AE109" s="5" t="s">
        <v>847</v>
      </c>
      <c r="AF109" s="5">
        <f>COUNTA(Table2[[#This Row],[SDG 1]:[SDG 17]])</f>
        <v>9</v>
      </c>
      <c r="AG109" s="5" t="s">
        <v>39</v>
      </c>
      <c r="AH109" s="5"/>
    </row>
    <row r="110" spans="1:34" x14ac:dyDescent="0.35">
      <c r="A110" s="5" t="s">
        <v>848</v>
      </c>
      <c r="B110" s="5" t="s">
        <v>849</v>
      </c>
      <c r="C110" s="5">
        <v>2020</v>
      </c>
      <c r="D110" s="5" t="s">
        <v>850</v>
      </c>
      <c r="E110" s="5">
        <v>10</v>
      </c>
      <c r="F110" s="5" t="s">
        <v>851</v>
      </c>
      <c r="G110" s="5" t="s">
        <v>852</v>
      </c>
      <c r="H110" s="4" t="s">
        <v>7</v>
      </c>
      <c r="I110" s="5"/>
      <c r="J110" s="5"/>
      <c r="K110" s="5"/>
      <c r="L110" s="5"/>
      <c r="M110" s="5"/>
      <c r="N110" s="5"/>
      <c r="O110" s="5"/>
      <c r="P110" s="5" t="s">
        <v>39</v>
      </c>
      <c r="Q110" s="5"/>
      <c r="R110" s="5"/>
      <c r="S110" s="5"/>
      <c r="T110" s="5" t="s">
        <v>39</v>
      </c>
      <c r="U110" s="5"/>
      <c r="V110" s="5"/>
      <c r="W110" s="5"/>
      <c r="X110" s="5"/>
      <c r="Y110" s="5"/>
      <c r="Z110" s="5" t="s">
        <v>853</v>
      </c>
      <c r="AA110" s="5" t="s">
        <v>854</v>
      </c>
      <c r="AB110" s="5" t="s">
        <v>52</v>
      </c>
      <c r="AC110" s="6">
        <v>2050</v>
      </c>
      <c r="AD110" s="5" t="s">
        <v>855</v>
      </c>
      <c r="AE110" s="5"/>
      <c r="AF110" s="5">
        <f>COUNTA(Table2[[#This Row],[SDG 1]:[SDG 17]])</f>
        <v>2</v>
      </c>
      <c r="AG110" s="5"/>
      <c r="AH110" s="5" t="s">
        <v>39</v>
      </c>
    </row>
    <row r="111" spans="1:34" x14ac:dyDescent="0.35">
      <c r="A111" s="5" t="s">
        <v>856</v>
      </c>
      <c r="B111" s="5" t="s">
        <v>857</v>
      </c>
      <c r="C111" s="5">
        <v>2020</v>
      </c>
      <c r="D111" s="5" t="s">
        <v>74</v>
      </c>
      <c r="E111" s="5">
        <v>2</v>
      </c>
      <c r="F111" s="5" t="s">
        <v>858</v>
      </c>
      <c r="G111" s="5" t="s">
        <v>859</v>
      </c>
      <c r="H111" s="4" t="s">
        <v>7</v>
      </c>
      <c r="I111" s="5"/>
      <c r="J111" s="5"/>
      <c r="K111" s="5"/>
      <c r="L111" s="5"/>
      <c r="M111" s="5" t="s">
        <v>39</v>
      </c>
      <c r="N111" s="5"/>
      <c r="O111" s="5"/>
      <c r="P111" s="5"/>
      <c r="Q111" s="5"/>
      <c r="R111" s="5"/>
      <c r="S111" s="5"/>
      <c r="T111" s="5"/>
      <c r="U111" s="5"/>
      <c r="V111" s="5"/>
      <c r="W111" s="5"/>
      <c r="X111" s="5"/>
      <c r="Y111" s="5"/>
      <c r="Z111" s="5" t="s">
        <v>860</v>
      </c>
      <c r="AA111" s="5" t="s">
        <v>460</v>
      </c>
      <c r="AB111" s="5" t="s">
        <v>52</v>
      </c>
      <c r="AC111" s="6">
        <v>2100</v>
      </c>
      <c r="AD111" s="5" t="s">
        <v>861</v>
      </c>
      <c r="AE111" s="5" t="s">
        <v>862</v>
      </c>
      <c r="AF111" s="5">
        <f>COUNTA(Table2[[#This Row],[SDG 1]:[SDG 17]])</f>
        <v>1</v>
      </c>
      <c r="AG111" s="5"/>
      <c r="AH111" s="5" t="s">
        <v>39</v>
      </c>
    </row>
    <row r="112" spans="1:34" x14ac:dyDescent="0.35">
      <c r="A112" s="5" t="s">
        <v>863</v>
      </c>
      <c r="B112" s="5" t="s">
        <v>864</v>
      </c>
      <c r="C112" s="5">
        <v>2020</v>
      </c>
      <c r="D112" s="5" t="s">
        <v>362</v>
      </c>
      <c r="E112" s="5">
        <v>18</v>
      </c>
      <c r="F112" s="5" t="s">
        <v>865</v>
      </c>
      <c r="G112" s="5" t="s">
        <v>866</v>
      </c>
      <c r="H112" s="4" t="s">
        <v>7</v>
      </c>
      <c r="I112" s="5"/>
      <c r="J112" s="5" t="s">
        <v>39</v>
      </c>
      <c r="K112" s="5" t="s">
        <v>39</v>
      </c>
      <c r="L112" s="5"/>
      <c r="M112" s="5"/>
      <c r="N112" s="5"/>
      <c r="O112" s="5" t="s">
        <v>39</v>
      </c>
      <c r="P112" s="5"/>
      <c r="Q112" s="5"/>
      <c r="R112" s="5"/>
      <c r="S112" s="5" t="s">
        <v>39</v>
      </c>
      <c r="T112" s="5"/>
      <c r="U112" s="5" t="s">
        <v>39</v>
      </c>
      <c r="V112" s="5" t="s">
        <v>39</v>
      </c>
      <c r="W112" s="5" t="s">
        <v>39</v>
      </c>
      <c r="X112" s="5"/>
      <c r="Y112" s="5"/>
      <c r="Z112" s="5" t="s">
        <v>867</v>
      </c>
      <c r="AA112" s="5" t="s">
        <v>868</v>
      </c>
      <c r="AB112" s="5" t="s">
        <v>52</v>
      </c>
      <c r="AC112" s="6">
        <v>2100</v>
      </c>
      <c r="AD112" s="5" t="s">
        <v>869</v>
      </c>
      <c r="AE112" s="5" t="s">
        <v>870</v>
      </c>
      <c r="AF112" s="5">
        <f>COUNTA(Table2[[#This Row],[SDG 1]:[SDG 17]])</f>
        <v>7</v>
      </c>
      <c r="AG112" s="5" t="s">
        <v>39</v>
      </c>
      <c r="AH112" s="5"/>
    </row>
    <row r="113" spans="1:34" x14ac:dyDescent="0.35">
      <c r="A113" s="5" t="s">
        <v>871</v>
      </c>
      <c r="B113" s="5" t="s">
        <v>872</v>
      </c>
      <c r="C113" s="5">
        <v>2018</v>
      </c>
      <c r="D113" s="5" t="s">
        <v>289</v>
      </c>
      <c r="E113" s="5">
        <v>7</v>
      </c>
      <c r="F113" s="5" t="s">
        <v>873</v>
      </c>
      <c r="G113" s="5" t="s">
        <v>874</v>
      </c>
      <c r="H113" s="4" t="s">
        <v>7</v>
      </c>
      <c r="I113" s="5"/>
      <c r="J113" s="5"/>
      <c r="K113" s="5"/>
      <c r="L113" s="5"/>
      <c r="M113" s="5"/>
      <c r="N113" s="5"/>
      <c r="O113" s="5"/>
      <c r="P113" s="5"/>
      <c r="Q113" s="5"/>
      <c r="R113" s="5"/>
      <c r="S113" s="5"/>
      <c r="T113" s="5"/>
      <c r="U113" s="5" t="s">
        <v>39</v>
      </c>
      <c r="V113" s="5"/>
      <c r="W113" s="5" t="s">
        <v>39</v>
      </c>
      <c r="X113" s="5"/>
      <c r="Y113" s="5"/>
      <c r="Z113" s="5" t="s">
        <v>794</v>
      </c>
      <c r="AA113" s="5" t="s">
        <v>875</v>
      </c>
      <c r="AB113" s="5" t="s">
        <v>52</v>
      </c>
      <c r="AC113" s="6" t="s">
        <v>876</v>
      </c>
      <c r="AD113" s="5" t="s">
        <v>877</v>
      </c>
      <c r="AE113" s="5" t="s">
        <v>878</v>
      </c>
      <c r="AF113" s="5">
        <f>COUNTA(Table2[[#This Row],[SDG 1]:[SDG 17]])</f>
        <v>2</v>
      </c>
      <c r="AG113" s="5" t="s">
        <v>39</v>
      </c>
      <c r="AH113" s="5"/>
    </row>
    <row r="114" spans="1:34" x14ac:dyDescent="0.35">
      <c r="A114" s="5" t="s">
        <v>879</v>
      </c>
      <c r="B114" s="5" t="s">
        <v>880</v>
      </c>
      <c r="C114" s="5">
        <v>2018</v>
      </c>
      <c r="D114" s="5" t="s">
        <v>768</v>
      </c>
      <c r="E114" s="5">
        <v>9</v>
      </c>
      <c r="F114" s="5" t="s">
        <v>881</v>
      </c>
      <c r="G114" s="5" t="s">
        <v>882</v>
      </c>
      <c r="H114" s="4" t="s">
        <v>7</v>
      </c>
      <c r="I114" s="5"/>
      <c r="J114" s="5"/>
      <c r="K114" s="5" t="s">
        <v>39</v>
      </c>
      <c r="L114" s="5"/>
      <c r="M114" s="5"/>
      <c r="N114" s="5"/>
      <c r="O114" s="5"/>
      <c r="P114" s="5"/>
      <c r="Q114" s="5"/>
      <c r="R114" s="5"/>
      <c r="S114" s="5" t="s">
        <v>39</v>
      </c>
      <c r="T114" s="5"/>
      <c r="U114" s="5" t="s">
        <v>373</v>
      </c>
      <c r="V114" s="5"/>
      <c r="W114" s="5"/>
      <c r="X114" s="5"/>
      <c r="Y114" s="5"/>
      <c r="Z114" s="5" t="s">
        <v>883</v>
      </c>
      <c r="AA114" s="5" t="s">
        <v>884</v>
      </c>
      <c r="AB114" s="5" t="s">
        <v>52</v>
      </c>
      <c r="AC114" s="6">
        <v>2050</v>
      </c>
      <c r="AD114" s="5" t="s">
        <v>885</v>
      </c>
      <c r="AE114" s="5" t="s">
        <v>886</v>
      </c>
      <c r="AF114" s="5">
        <f>COUNTA(Table2[[#This Row],[SDG 1]:[SDG 17]])</f>
        <v>3</v>
      </c>
      <c r="AG114" s="5" t="s">
        <v>39</v>
      </c>
      <c r="AH114" s="5" t="s">
        <v>39</v>
      </c>
    </row>
    <row r="115" spans="1:34" x14ac:dyDescent="0.35">
      <c r="A115" s="5" t="s">
        <v>887</v>
      </c>
      <c r="B115" s="5" t="s">
        <v>888</v>
      </c>
      <c r="C115" s="5">
        <v>2016</v>
      </c>
      <c r="D115" s="5" t="s">
        <v>146</v>
      </c>
      <c r="E115" s="5">
        <v>258</v>
      </c>
      <c r="F115" s="5" t="s">
        <v>889</v>
      </c>
      <c r="G115" s="5" t="s">
        <v>890</v>
      </c>
      <c r="H115" s="4" t="s">
        <v>7</v>
      </c>
      <c r="I115" s="5"/>
      <c r="J115" s="5"/>
      <c r="K115" s="5"/>
      <c r="L115" s="5"/>
      <c r="M115" s="5"/>
      <c r="N115" s="5"/>
      <c r="O115" s="5"/>
      <c r="P115" s="5" t="s">
        <v>39</v>
      </c>
      <c r="Q115" s="5"/>
      <c r="R115" s="5"/>
      <c r="S115" s="5"/>
      <c r="T115" s="5" t="s">
        <v>39</v>
      </c>
      <c r="U115" s="5" t="s">
        <v>39</v>
      </c>
      <c r="V115" s="5"/>
      <c r="W115" s="5"/>
      <c r="X115" s="5"/>
      <c r="Y115" s="5"/>
      <c r="Z115" s="5" t="s">
        <v>540</v>
      </c>
      <c r="AA115" s="5" t="s">
        <v>891</v>
      </c>
      <c r="AB115" s="5" t="s">
        <v>52</v>
      </c>
      <c r="AC115" s="6">
        <v>2050</v>
      </c>
      <c r="AD115" s="5" t="s">
        <v>892</v>
      </c>
      <c r="AE115" s="5" t="s">
        <v>893</v>
      </c>
      <c r="AF115" s="5">
        <f>COUNTA(Table2[[#This Row],[SDG 1]:[SDG 17]])</f>
        <v>3</v>
      </c>
      <c r="AG115" s="5" t="s">
        <v>39</v>
      </c>
      <c r="AH115" s="5"/>
    </row>
    <row r="116" spans="1:34" x14ac:dyDescent="0.35">
      <c r="A116" s="5" t="s">
        <v>894</v>
      </c>
      <c r="B116" s="5" t="s">
        <v>895</v>
      </c>
      <c r="C116" s="5">
        <v>2021</v>
      </c>
      <c r="D116" s="5" t="s">
        <v>402</v>
      </c>
      <c r="E116" s="5"/>
      <c r="F116" s="5" t="s">
        <v>896</v>
      </c>
      <c r="G116" s="5" t="s">
        <v>897</v>
      </c>
      <c r="H116" s="4" t="s">
        <v>898</v>
      </c>
      <c r="I116" s="5"/>
      <c r="J116" s="5"/>
      <c r="K116" s="5" t="s">
        <v>39</v>
      </c>
      <c r="L116" s="5"/>
      <c r="M116" s="5"/>
      <c r="N116" s="5"/>
      <c r="O116" s="5"/>
      <c r="P116" s="5"/>
      <c r="Q116" s="5"/>
      <c r="R116" s="5"/>
      <c r="S116" s="5"/>
      <c r="T116" s="5"/>
      <c r="U116" s="5" t="s">
        <v>39</v>
      </c>
      <c r="V116" s="5"/>
      <c r="W116" s="5"/>
      <c r="X116" s="5"/>
      <c r="Y116" s="5"/>
      <c r="Z116" s="5" t="s">
        <v>883</v>
      </c>
      <c r="AA116" s="5" t="s">
        <v>899</v>
      </c>
      <c r="AB116" s="5" t="s">
        <v>151</v>
      </c>
      <c r="AC116" s="6">
        <v>2050</v>
      </c>
      <c r="AD116" s="5" t="s">
        <v>900</v>
      </c>
      <c r="AE116" s="5" t="s">
        <v>901</v>
      </c>
      <c r="AF116" s="5">
        <f>COUNTA(Table2[[#This Row],[SDG 1]:[SDG 17]])</f>
        <v>2</v>
      </c>
      <c r="AG116" s="5" t="s">
        <v>39</v>
      </c>
      <c r="AH116" s="5" t="s">
        <v>39</v>
      </c>
    </row>
    <row r="117" spans="1:34" x14ac:dyDescent="0.35">
      <c r="A117" s="5" t="s">
        <v>902</v>
      </c>
      <c r="B117" s="5" t="s">
        <v>903</v>
      </c>
      <c r="C117" s="5">
        <v>2014</v>
      </c>
      <c r="D117" s="5" t="s">
        <v>480</v>
      </c>
      <c r="E117" s="5">
        <v>68</v>
      </c>
      <c r="F117" s="5" t="s">
        <v>904</v>
      </c>
      <c r="G117" s="5" t="s">
        <v>905</v>
      </c>
      <c r="H117" s="4" t="s">
        <v>7</v>
      </c>
      <c r="I117" s="5"/>
      <c r="J117" s="5" t="s">
        <v>39</v>
      </c>
      <c r="K117" s="5"/>
      <c r="L117" s="5"/>
      <c r="M117" s="5"/>
      <c r="N117" s="5" t="s">
        <v>39</v>
      </c>
      <c r="O117" s="5"/>
      <c r="P117" s="5"/>
      <c r="Q117" s="5"/>
      <c r="R117" s="5"/>
      <c r="S117" s="5"/>
      <c r="T117" s="5" t="s">
        <v>39</v>
      </c>
      <c r="U117" s="5"/>
      <c r="V117" s="5"/>
      <c r="W117" s="5" t="s">
        <v>39</v>
      </c>
      <c r="X117" s="5"/>
      <c r="Y117" s="5"/>
      <c r="Z117" s="5" t="s">
        <v>906</v>
      </c>
      <c r="AA117" s="5"/>
      <c r="AB117" s="5" t="s">
        <v>52</v>
      </c>
      <c r="AC117" s="6">
        <v>2050</v>
      </c>
      <c r="AD117" s="5" t="s">
        <v>907</v>
      </c>
      <c r="AE117" s="5" t="s">
        <v>908</v>
      </c>
      <c r="AF117" s="5">
        <f>COUNTA(Table2[[#This Row],[SDG 1]:[SDG 17]])</f>
        <v>4</v>
      </c>
      <c r="AG117" s="5"/>
      <c r="AH117" s="5"/>
    </row>
    <row r="118" spans="1:34" x14ac:dyDescent="0.35">
      <c r="A118" s="5" t="s">
        <v>909</v>
      </c>
      <c r="B118" s="5" t="s">
        <v>910</v>
      </c>
      <c r="C118" s="5">
        <v>2021</v>
      </c>
      <c r="D118" s="5" t="s">
        <v>36</v>
      </c>
      <c r="E118" s="5"/>
      <c r="F118" s="5" t="s">
        <v>911</v>
      </c>
      <c r="G118" s="5" t="s">
        <v>912</v>
      </c>
      <c r="H118" s="4" t="s">
        <v>7</v>
      </c>
      <c r="I118" s="5"/>
      <c r="J118" s="5"/>
      <c r="K118" s="5"/>
      <c r="L118" s="5"/>
      <c r="M118" s="5"/>
      <c r="N118" s="5" t="s">
        <v>39</v>
      </c>
      <c r="O118" s="5" t="s">
        <v>39</v>
      </c>
      <c r="P118" s="5"/>
      <c r="Q118" s="5"/>
      <c r="R118" s="5"/>
      <c r="S118" s="5" t="s">
        <v>39</v>
      </c>
      <c r="T118" s="5" t="s">
        <v>39</v>
      </c>
      <c r="U118" s="5" t="s">
        <v>39</v>
      </c>
      <c r="V118" s="5"/>
      <c r="W118" s="5" t="s">
        <v>39</v>
      </c>
      <c r="X118" s="5"/>
      <c r="Y118" s="5"/>
      <c r="Z118" s="5" t="s">
        <v>59</v>
      </c>
      <c r="AA118" s="5" t="s">
        <v>533</v>
      </c>
      <c r="AB118" s="5" t="s">
        <v>587</v>
      </c>
      <c r="AC118" s="6">
        <v>2050</v>
      </c>
      <c r="AD118" s="5" t="s">
        <v>913</v>
      </c>
      <c r="AE118" s="5" t="s">
        <v>914</v>
      </c>
      <c r="AF118" s="5">
        <f>COUNTA(Table2[[#This Row],[SDG 1]:[SDG 17]])</f>
        <v>6</v>
      </c>
      <c r="AG118" s="5" t="s">
        <v>39</v>
      </c>
      <c r="AH118" s="5"/>
    </row>
    <row r="119" spans="1:34" x14ac:dyDescent="0.35">
      <c r="A119" s="5" t="s">
        <v>915</v>
      </c>
      <c r="B119" s="5" t="s">
        <v>916</v>
      </c>
      <c r="C119" s="5">
        <v>2021</v>
      </c>
      <c r="D119" s="5" t="s">
        <v>917</v>
      </c>
      <c r="E119" s="5"/>
      <c r="F119" s="5" t="s">
        <v>918</v>
      </c>
      <c r="G119" s="5" t="s">
        <v>919</v>
      </c>
      <c r="H119" s="4" t="s">
        <v>7</v>
      </c>
      <c r="I119" s="5"/>
      <c r="J119" s="5" t="s">
        <v>39</v>
      </c>
      <c r="K119" s="5"/>
      <c r="L119" s="5"/>
      <c r="M119" s="5"/>
      <c r="N119" s="5"/>
      <c r="O119" s="5"/>
      <c r="P119" s="5"/>
      <c r="Q119" s="5"/>
      <c r="R119" s="5"/>
      <c r="S119" s="5"/>
      <c r="T119" s="5"/>
      <c r="U119" s="5"/>
      <c r="V119" s="5"/>
      <c r="W119" s="5" t="s">
        <v>39</v>
      </c>
      <c r="X119" s="5"/>
      <c r="Y119" s="5"/>
      <c r="Z119" s="5" t="s">
        <v>920</v>
      </c>
      <c r="AA119" s="5" t="s">
        <v>460</v>
      </c>
      <c r="AB119" s="5" t="s">
        <v>52</v>
      </c>
      <c r="AC119" s="6">
        <v>2030</v>
      </c>
      <c r="AD119" s="5" t="s">
        <v>921</v>
      </c>
      <c r="AE119" s="5" t="s">
        <v>922</v>
      </c>
      <c r="AF119" s="5">
        <f>COUNTA(Table2[[#This Row],[SDG 1]:[SDG 17]])</f>
        <v>2</v>
      </c>
      <c r="AG119" s="5"/>
      <c r="AH119" s="5"/>
    </row>
    <row r="120" spans="1:34" x14ac:dyDescent="0.35">
      <c r="A120" s="5" t="s">
        <v>923</v>
      </c>
      <c r="B120" s="5" t="s">
        <v>924</v>
      </c>
      <c r="C120" s="5">
        <v>2018</v>
      </c>
      <c r="D120" s="5" t="s">
        <v>47</v>
      </c>
      <c r="E120" s="5">
        <v>28</v>
      </c>
      <c r="F120" s="5" t="s">
        <v>925</v>
      </c>
      <c r="G120" s="5" t="s">
        <v>926</v>
      </c>
      <c r="H120" s="4" t="s">
        <v>7</v>
      </c>
      <c r="I120" s="5"/>
      <c r="J120" s="5" t="s">
        <v>39</v>
      </c>
      <c r="K120" s="5" t="s">
        <v>39</v>
      </c>
      <c r="L120" s="5"/>
      <c r="M120" s="5"/>
      <c r="N120" s="5"/>
      <c r="O120" s="5" t="s">
        <v>39</v>
      </c>
      <c r="P120" s="5"/>
      <c r="Q120" s="5"/>
      <c r="R120" s="5"/>
      <c r="S120" s="5"/>
      <c r="T120" s="5"/>
      <c r="U120" s="5"/>
      <c r="V120" s="5" t="s">
        <v>39</v>
      </c>
      <c r="W120" s="5"/>
      <c r="X120" s="5"/>
      <c r="Y120" s="5"/>
      <c r="Z120" s="5" t="s">
        <v>59</v>
      </c>
      <c r="AA120" s="5" t="s">
        <v>736</v>
      </c>
      <c r="AB120" s="5" t="s">
        <v>52</v>
      </c>
      <c r="AC120" s="6">
        <v>2030</v>
      </c>
      <c r="AD120" s="5" t="s">
        <v>927</v>
      </c>
      <c r="AE120" s="5" t="s">
        <v>928</v>
      </c>
      <c r="AF120" s="5">
        <f>COUNTA(Table2[[#This Row],[SDG 1]:[SDG 17]])</f>
        <v>4</v>
      </c>
      <c r="AG120" s="5"/>
      <c r="AH120" s="5"/>
    </row>
    <row r="121" spans="1:34" x14ac:dyDescent="0.35">
      <c r="A121" s="5" t="s">
        <v>929</v>
      </c>
      <c r="B121" s="5" t="s">
        <v>930</v>
      </c>
      <c r="C121" s="5">
        <v>2021</v>
      </c>
      <c r="D121" s="5" t="s">
        <v>931</v>
      </c>
      <c r="E121" s="5">
        <v>2</v>
      </c>
      <c r="F121" s="5" t="s">
        <v>932</v>
      </c>
      <c r="G121" s="5" t="s">
        <v>933</v>
      </c>
      <c r="H121" s="4" t="s">
        <v>7</v>
      </c>
      <c r="I121" s="5"/>
      <c r="J121" s="5"/>
      <c r="K121" s="5"/>
      <c r="L121" s="5"/>
      <c r="M121" s="5"/>
      <c r="N121" s="5"/>
      <c r="O121" s="5"/>
      <c r="P121" s="5"/>
      <c r="Q121" s="5"/>
      <c r="R121" s="5"/>
      <c r="S121" s="5"/>
      <c r="T121" s="5"/>
      <c r="U121" s="5" t="s">
        <v>39</v>
      </c>
      <c r="V121" s="5"/>
      <c r="W121" s="5" t="s">
        <v>39</v>
      </c>
      <c r="X121" s="5"/>
      <c r="Y121" s="5"/>
      <c r="Z121" s="5" t="s">
        <v>263</v>
      </c>
      <c r="AA121" s="5" t="s">
        <v>934</v>
      </c>
      <c r="AB121" s="5" t="s">
        <v>52</v>
      </c>
      <c r="AC121" s="6">
        <v>2105</v>
      </c>
      <c r="AD121" s="5" t="s">
        <v>855</v>
      </c>
      <c r="AE121" s="5" t="s">
        <v>935</v>
      </c>
      <c r="AF121" s="5">
        <f>COUNTA(Table2[[#This Row],[SDG 1]:[SDG 17]])</f>
        <v>2</v>
      </c>
      <c r="AG121" s="5"/>
      <c r="AH121" s="5" t="s">
        <v>39</v>
      </c>
    </row>
    <row r="122" spans="1:34" x14ac:dyDescent="0.35">
      <c r="A122" s="5" t="s">
        <v>936</v>
      </c>
      <c r="B122" s="5" t="s">
        <v>937</v>
      </c>
      <c r="C122" s="5">
        <v>2019</v>
      </c>
      <c r="D122" s="5" t="s">
        <v>74</v>
      </c>
      <c r="E122" s="5">
        <v>48</v>
      </c>
      <c r="F122" s="5" t="s">
        <v>938</v>
      </c>
      <c r="G122" s="5" t="s">
        <v>939</v>
      </c>
      <c r="H122" s="4" t="s">
        <v>7</v>
      </c>
      <c r="I122" s="5"/>
      <c r="J122" s="5" t="s">
        <v>39</v>
      </c>
      <c r="K122" s="5"/>
      <c r="L122" s="5"/>
      <c r="M122" s="5"/>
      <c r="N122" s="5"/>
      <c r="O122" s="5"/>
      <c r="P122" s="5"/>
      <c r="Q122" s="5"/>
      <c r="R122" s="5"/>
      <c r="S122" s="5"/>
      <c r="T122" s="5"/>
      <c r="U122" s="5"/>
      <c r="V122" s="5"/>
      <c r="W122" s="5" t="s">
        <v>39</v>
      </c>
      <c r="X122" s="5"/>
      <c r="Y122" s="5"/>
      <c r="Z122" s="5" t="s">
        <v>883</v>
      </c>
      <c r="AA122" s="5" t="s">
        <v>940</v>
      </c>
      <c r="AB122" s="5" t="s">
        <v>52</v>
      </c>
      <c r="AC122" s="6">
        <v>2050</v>
      </c>
      <c r="AD122" s="5" t="s">
        <v>855</v>
      </c>
      <c r="AE122" s="5" t="s">
        <v>941</v>
      </c>
      <c r="AF122" s="5">
        <f>COUNTA(Table2[[#This Row],[SDG 1]:[SDG 17]])</f>
        <v>2</v>
      </c>
      <c r="AG122" s="5"/>
      <c r="AH122" s="5" t="s">
        <v>39</v>
      </c>
    </row>
    <row r="123" spans="1:34" x14ac:dyDescent="0.35">
      <c r="A123" s="5" t="s">
        <v>942</v>
      </c>
      <c r="B123" s="5" t="s">
        <v>943</v>
      </c>
      <c r="C123" s="5">
        <v>2015</v>
      </c>
      <c r="D123" s="5" t="s">
        <v>944</v>
      </c>
      <c r="E123" s="5">
        <v>125</v>
      </c>
      <c r="F123" s="5" t="s">
        <v>945</v>
      </c>
      <c r="G123" s="5" t="s">
        <v>946</v>
      </c>
      <c r="H123" s="4" t="s">
        <v>7</v>
      </c>
      <c r="I123" s="5"/>
      <c r="J123" s="5" t="s">
        <v>39</v>
      </c>
      <c r="K123" s="5"/>
      <c r="L123" s="5"/>
      <c r="M123" s="5"/>
      <c r="N123" s="5" t="s">
        <v>39</v>
      </c>
      <c r="O123" s="5" t="s">
        <v>39</v>
      </c>
      <c r="P123" s="5"/>
      <c r="Q123" s="5"/>
      <c r="R123" s="5"/>
      <c r="S123" s="5"/>
      <c r="T123" s="5"/>
      <c r="U123" s="5" t="s">
        <v>39</v>
      </c>
      <c r="V123" s="5" t="s">
        <v>39</v>
      </c>
      <c r="W123" s="5" t="s">
        <v>39</v>
      </c>
      <c r="X123" s="5"/>
      <c r="Y123" s="5"/>
      <c r="Z123" s="5" t="s">
        <v>947</v>
      </c>
      <c r="AA123" s="5" t="s">
        <v>460</v>
      </c>
      <c r="AB123" s="5" t="s">
        <v>52</v>
      </c>
      <c r="AC123" s="6">
        <v>2050</v>
      </c>
      <c r="AD123" s="5" t="s">
        <v>948</v>
      </c>
      <c r="AE123" s="5" t="s">
        <v>949</v>
      </c>
      <c r="AF123" s="5">
        <f>COUNTA(Table2[[#This Row],[SDG 1]:[SDG 17]])</f>
        <v>6</v>
      </c>
      <c r="AG123" s="5"/>
      <c r="AH123" s="5"/>
    </row>
    <row r="124" spans="1:34" x14ac:dyDescent="0.35">
      <c r="A124" s="5" t="s">
        <v>950</v>
      </c>
      <c r="B124" s="5" t="s">
        <v>951</v>
      </c>
      <c r="C124" s="5">
        <v>2021</v>
      </c>
      <c r="D124" s="5" t="s">
        <v>952</v>
      </c>
      <c r="E124" s="5"/>
      <c r="F124" s="5" t="s">
        <v>953</v>
      </c>
      <c r="G124" s="5" t="s">
        <v>954</v>
      </c>
      <c r="H124" s="4" t="s">
        <v>7</v>
      </c>
      <c r="I124" s="5"/>
      <c r="J124" s="5" t="s">
        <v>39</v>
      </c>
      <c r="K124" s="5"/>
      <c r="L124" s="5"/>
      <c r="M124" s="5"/>
      <c r="N124" s="5"/>
      <c r="O124" s="5"/>
      <c r="P124" s="5"/>
      <c r="Q124" s="5"/>
      <c r="R124" s="5"/>
      <c r="S124" s="5"/>
      <c r="T124" s="5"/>
      <c r="U124" s="5"/>
      <c r="V124" s="5"/>
      <c r="W124" s="5"/>
      <c r="X124" s="5"/>
      <c r="Y124" s="5" t="s">
        <v>39</v>
      </c>
      <c r="Z124" s="5" t="s">
        <v>955</v>
      </c>
      <c r="AA124" s="5" t="s">
        <v>460</v>
      </c>
      <c r="AB124" s="5" t="s">
        <v>52</v>
      </c>
      <c r="AC124" s="6">
        <v>2030</v>
      </c>
      <c r="AD124" s="5" t="s">
        <v>956</v>
      </c>
      <c r="AE124" s="5" t="s">
        <v>957</v>
      </c>
      <c r="AF124" s="5">
        <f>COUNTA(Table2[[#This Row],[SDG 1]:[SDG 17]])</f>
        <v>2</v>
      </c>
      <c r="AG124" s="5"/>
      <c r="AH124" s="5" t="s">
        <v>39</v>
      </c>
    </row>
    <row r="125" spans="1:34" x14ac:dyDescent="0.35">
      <c r="A125" s="5" t="s">
        <v>958</v>
      </c>
      <c r="B125" s="5" t="s">
        <v>959</v>
      </c>
      <c r="C125" s="5">
        <v>2014</v>
      </c>
      <c r="D125" s="5" t="s">
        <v>100</v>
      </c>
      <c r="E125" s="5">
        <v>214</v>
      </c>
      <c r="F125" s="5" t="s">
        <v>960</v>
      </c>
      <c r="G125" s="5" t="s">
        <v>961</v>
      </c>
      <c r="H125" s="4" t="s">
        <v>7</v>
      </c>
      <c r="I125" s="5"/>
      <c r="J125" s="5" t="s">
        <v>39</v>
      </c>
      <c r="K125" s="5"/>
      <c r="L125" s="5"/>
      <c r="M125" s="5"/>
      <c r="N125" s="5"/>
      <c r="O125" s="5"/>
      <c r="P125" s="5"/>
      <c r="Q125" s="5"/>
      <c r="R125" s="5"/>
      <c r="S125" s="5"/>
      <c r="T125" s="5"/>
      <c r="U125" s="5" t="s">
        <v>39</v>
      </c>
      <c r="V125" s="5"/>
      <c r="W125" s="5"/>
      <c r="X125" s="5"/>
      <c r="Y125" s="5"/>
      <c r="Z125" s="5" t="s">
        <v>962</v>
      </c>
      <c r="AA125" s="5" t="s">
        <v>460</v>
      </c>
      <c r="AB125" s="5" t="s">
        <v>52</v>
      </c>
      <c r="AC125" s="5">
        <v>2070</v>
      </c>
      <c r="AD125" s="5" t="s">
        <v>963</v>
      </c>
      <c r="AE125" s="5"/>
      <c r="AF125" s="5">
        <f>COUNTA(Table2[[#This Row],[SDG 1]:[SDG 17]])</f>
        <v>2</v>
      </c>
      <c r="AG125" s="5" t="s">
        <v>39</v>
      </c>
      <c r="AH125" s="5"/>
    </row>
    <row r="126" spans="1:34" x14ac:dyDescent="0.35">
      <c r="A126" s="5" t="s">
        <v>964</v>
      </c>
      <c r="B126" s="5" t="s">
        <v>965</v>
      </c>
      <c r="C126" s="5">
        <v>2021</v>
      </c>
      <c r="D126" s="5" t="s">
        <v>768</v>
      </c>
      <c r="E126" s="5"/>
      <c r="F126" s="5" t="s">
        <v>966</v>
      </c>
      <c r="G126" s="5" t="s">
        <v>967</v>
      </c>
      <c r="H126" s="4" t="s">
        <v>7</v>
      </c>
      <c r="I126" s="5"/>
      <c r="J126" s="5"/>
      <c r="K126" s="5"/>
      <c r="L126" s="5"/>
      <c r="M126" s="5"/>
      <c r="N126" s="5" t="s">
        <v>39</v>
      </c>
      <c r="O126" s="5"/>
      <c r="P126" s="5"/>
      <c r="Q126" s="5"/>
      <c r="R126" s="5"/>
      <c r="S126" s="5"/>
      <c r="T126" s="5"/>
      <c r="U126" s="5" t="s">
        <v>39</v>
      </c>
      <c r="V126" s="5"/>
      <c r="W126" s="5"/>
      <c r="X126" s="5"/>
      <c r="Y126" s="5"/>
      <c r="Z126" s="12" t="s">
        <v>968</v>
      </c>
      <c r="AA126" s="5" t="s">
        <v>460</v>
      </c>
      <c r="AB126" s="5" t="s">
        <v>52</v>
      </c>
      <c r="AC126" s="5">
        <v>2030</v>
      </c>
      <c r="AD126" s="5" t="s">
        <v>191</v>
      </c>
      <c r="AE126" s="5" t="s">
        <v>969</v>
      </c>
      <c r="AF126" s="5">
        <f>COUNTA(Table2[[#This Row],[SDG 1]:[SDG 17]])</f>
        <v>2</v>
      </c>
      <c r="AG126" s="5"/>
      <c r="AH126" s="5" t="s">
        <v>39</v>
      </c>
    </row>
    <row r="127" spans="1:34" x14ac:dyDescent="0.35">
      <c r="A127" s="5" t="s">
        <v>970</v>
      </c>
      <c r="B127" s="5" t="s">
        <v>971</v>
      </c>
      <c r="C127" s="5">
        <v>2021</v>
      </c>
      <c r="D127" s="5" t="s">
        <v>83</v>
      </c>
      <c r="E127" s="5">
        <v>4</v>
      </c>
      <c r="F127" s="5" t="s">
        <v>972</v>
      </c>
      <c r="G127" s="5" t="s">
        <v>973</v>
      </c>
      <c r="H127" s="4" t="s">
        <v>7</v>
      </c>
      <c r="I127" s="5"/>
      <c r="J127" s="5"/>
      <c r="K127" s="5"/>
      <c r="L127" s="5"/>
      <c r="M127" s="5"/>
      <c r="N127" s="5"/>
      <c r="O127" s="5" t="s">
        <v>39</v>
      </c>
      <c r="P127" s="5"/>
      <c r="Q127" s="5"/>
      <c r="R127" s="5"/>
      <c r="S127" s="5"/>
      <c r="T127" s="5"/>
      <c r="U127" s="5"/>
      <c r="V127" s="5"/>
      <c r="W127" s="5"/>
      <c r="X127" s="5"/>
      <c r="Y127" s="5"/>
      <c r="Z127" s="5" t="s">
        <v>974</v>
      </c>
      <c r="AA127" s="5" t="s">
        <v>460</v>
      </c>
      <c r="AB127" s="5" t="s">
        <v>975</v>
      </c>
      <c r="AC127" s="5">
        <v>2030</v>
      </c>
      <c r="AD127" s="5" t="s">
        <v>976</v>
      </c>
      <c r="AE127" s="5" t="s">
        <v>977</v>
      </c>
      <c r="AF127" s="5">
        <f>COUNTA(Table2[[#This Row],[SDG 1]:[SDG 17]])</f>
        <v>1</v>
      </c>
      <c r="AG127" s="5"/>
      <c r="AH127" s="5" t="s">
        <v>39</v>
      </c>
    </row>
    <row r="128" spans="1:34" ht="17" customHeight="1" thickBot="1" x14ac:dyDescent="0.4">
      <c r="A128" s="5" t="s">
        <v>978</v>
      </c>
      <c r="B128" s="5" t="s">
        <v>979</v>
      </c>
      <c r="C128" s="5">
        <v>2019</v>
      </c>
      <c r="D128" s="5" t="s">
        <v>917</v>
      </c>
      <c r="E128" s="5">
        <v>54</v>
      </c>
      <c r="F128" s="5" t="s">
        <v>980</v>
      </c>
      <c r="G128" s="5" t="s">
        <v>981</v>
      </c>
      <c r="H128" s="4" t="s">
        <v>7</v>
      </c>
      <c r="I128" s="5"/>
      <c r="J128" s="5"/>
      <c r="K128" s="5"/>
      <c r="L128" s="5"/>
      <c r="M128" s="5"/>
      <c r="N128" s="5" t="s">
        <v>39</v>
      </c>
      <c r="O128" s="5"/>
      <c r="P128" s="5"/>
      <c r="Q128" s="5"/>
      <c r="R128" s="5"/>
      <c r="S128" s="5"/>
      <c r="T128" s="5"/>
      <c r="U128" s="5"/>
      <c r="V128" s="5"/>
      <c r="W128" s="5"/>
      <c r="X128" s="5"/>
      <c r="Y128" s="5"/>
      <c r="Z128" s="5" t="s">
        <v>59</v>
      </c>
      <c r="AA128" s="5" t="s">
        <v>982</v>
      </c>
      <c r="AB128" s="5" t="s">
        <v>52</v>
      </c>
      <c r="AC128" s="5">
        <v>2050</v>
      </c>
      <c r="AD128" s="5" t="s">
        <v>580</v>
      </c>
      <c r="AE128" s="5"/>
      <c r="AF128" s="5">
        <f>COUNTA(Table2[[#This Row],[SDG 1]:[SDG 17]])</f>
        <v>1</v>
      </c>
      <c r="AG128" s="5"/>
      <c r="AH128" s="5" t="s">
        <v>39</v>
      </c>
    </row>
    <row r="129" spans="1:34" ht="15" thickBot="1" x14ac:dyDescent="0.4">
      <c r="A129" s="13" t="s">
        <v>983</v>
      </c>
      <c r="B129" s="13" t="s">
        <v>984</v>
      </c>
      <c r="C129" s="14">
        <v>2019</v>
      </c>
      <c r="D129" s="13" t="s">
        <v>114</v>
      </c>
      <c r="E129" s="14">
        <v>26</v>
      </c>
      <c r="F129" s="13" t="s">
        <v>985</v>
      </c>
      <c r="G129" s="15" t="s">
        <v>986</v>
      </c>
      <c r="H129" s="4" t="s">
        <v>7</v>
      </c>
      <c r="I129" s="5"/>
      <c r="J129" s="5" t="s">
        <v>39</v>
      </c>
      <c r="K129" s="5"/>
      <c r="L129" s="5"/>
      <c r="M129" s="5"/>
      <c r="N129" s="5" t="s">
        <v>39</v>
      </c>
      <c r="O129" s="5" t="s">
        <v>39</v>
      </c>
      <c r="P129" s="5"/>
      <c r="Q129" s="5"/>
      <c r="R129" s="5"/>
      <c r="S129" s="5"/>
      <c r="T129" s="5" t="s">
        <v>39</v>
      </c>
      <c r="U129" s="5" t="s">
        <v>39</v>
      </c>
      <c r="V129" s="5"/>
      <c r="W129" s="5" t="s">
        <v>39</v>
      </c>
      <c r="X129" s="5"/>
      <c r="Y129" s="5"/>
      <c r="Z129" s="5" t="s">
        <v>59</v>
      </c>
      <c r="AA129" s="5" t="s">
        <v>124</v>
      </c>
      <c r="AB129" s="5" t="s">
        <v>52</v>
      </c>
      <c r="AC129" s="5">
        <v>2050</v>
      </c>
      <c r="AD129" s="5" t="s">
        <v>987</v>
      </c>
      <c r="AE129" s="5" t="s">
        <v>988</v>
      </c>
      <c r="AF129" s="5">
        <f>COUNTA(Table2[[#This Row],[SDG 1]:[SDG 17]])</f>
        <v>6</v>
      </c>
      <c r="AG129" s="5" t="s">
        <v>39</v>
      </c>
      <c r="AH129" s="9"/>
    </row>
    <row r="130" spans="1:34" x14ac:dyDescent="0.35">
      <c r="A130" s="5" t="s">
        <v>989</v>
      </c>
      <c r="B130" s="5" t="s">
        <v>990</v>
      </c>
      <c r="C130" s="5">
        <v>2019</v>
      </c>
      <c r="D130" s="5" t="s">
        <v>74</v>
      </c>
      <c r="E130" s="5">
        <v>67</v>
      </c>
      <c r="F130" s="16" t="s">
        <v>991</v>
      </c>
      <c r="G130" s="5" t="s">
        <v>992</v>
      </c>
      <c r="H130" s="4" t="s">
        <v>7</v>
      </c>
      <c r="I130" s="5"/>
      <c r="J130" s="5"/>
      <c r="K130" s="5" t="s">
        <v>39</v>
      </c>
      <c r="L130" s="5"/>
      <c r="M130" s="5"/>
      <c r="N130" s="5" t="s">
        <v>39</v>
      </c>
      <c r="O130" s="5" t="s">
        <v>39</v>
      </c>
      <c r="P130" s="5"/>
      <c r="Q130" s="5"/>
      <c r="R130" s="5"/>
      <c r="S130" s="5"/>
      <c r="T130" s="5" t="s">
        <v>39</v>
      </c>
      <c r="U130" s="5" t="s">
        <v>39</v>
      </c>
      <c r="V130" s="5" t="s">
        <v>39</v>
      </c>
      <c r="W130" s="5" t="s">
        <v>39</v>
      </c>
      <c r="X130" s="5"/>
      <c r="Y130" s="5"/>
      <c r="Z130" s="5" t="s">
        <v>993</v>
      </c>
      <c r="AA130" s="5" t="s">
        <v>994</v>
      </c>
      <c r="AB130" s="5" t="s">
        <v>52</v>
      </c>
      <c r="AC130" s="5">
        <v>2050</v>
      </c>
      <c r="AD130" s="5" t="s">
        <v>995</v>
      </c>
      <c r="AE130" s="5" t="s">
        <v>996</v>
      </c>
      <c r="AF130" s="5">
        <f>COUNTA(Table2[[#This Row],[SDG 1]:[SDG 17]])</f>
        <v>7</v>
      </c>
      <c r="AG130" s="5" t="s">
        <v>39</v>
      </c>
      <c r="AH130" s="5"/>
    </row>
    <row r="131" spans="1:34" x14ac:dyDescent="0.35">
      <c r="A131" s="5" t="s">
        <v>998</v>
      </c>
      <c r="B131" s="5" t="s">
        <v>999</v>
      </c>
      <c r="C131" s="5">
        <v>2017</v>
      </c>
      <c r="D131" s="5" t="s">
        <v>36</v>
      </c>
      <c r="E131" s="5">
        <v>86</v>
      </c>
      <c r="F131" s="5" t="s">
        <v>1000</v>
      </c>
      <c r="G131" s="5" t="s">
        <v>1001</v>
      </c>
      <c r="H131" s="4" t="s">
        <v>7</v>
      </c>
      <c r="I131" s="5"/>
      <c r="J131" s="5" t="s">
        <v>39</v>
      </c>
      <c r="K131" s="5"/>
      <c r="L131" s="5"/>
      <c r="M131" s="5"/>
      <c r="N131" s="5"/>
      <c r="O131" s="5"/>
      <c r="P131" s="5"/>
      <c r="Q131" s="5"/>
      <c r="R131" s="5"/>
      <c r="S131" s="5"/>
      <c r="T131" s="5"/>
      <c r="U131" s="5" t="s">
        <v>39</v>
      </c>
      <c r="V131" s="5"/>
      <c r="W131" s="5"/>
      <c r="X131" s="5"/>
      <c r="Y131" s="5"/>
      <c r="Z131" s="5" t="s">
        <v>263</v>
      </c>
      <c r="AA131" s="5" t="s">
        <v>118</v>
      </c>
      <c r="AB131" s="5" t="s">
        <v>52</v>
      </c>
      <c r="AC131" s="5">
        <v>2050</v>
      </c>
      <c r="AD131" s="5" t="s">
        <v>1002</v>
      </c>
      <c r="AE131" s="5" t="s">
        <v>1003</v>
      </c>
      <c r="AF131" s="5">
        <f>COUNTA(Table2[[#This Row],[SDG 1]:[SDG 17]])</f>
        <v>2</v>
      </c>
      <c r="AG131" s="5" t="s">
        <v>39</v>
      </c>
      <c r="AH131" s="5"/>
    </row>
    <row r="132" spans="1:34" x14ac:dyDescent="0.35">
      <c r="A132" s="5" t="s">
        <v>1004</v>
      </c>
      <c r="B132" s="5" t="s">
        <v>1005</v>
      </c>
      <c r="C132" s="5">
        <v>2017</v>
      </c>
      <c r="D132" s="5" t="s">
        <v>56</v>
      </c>
      <c r="E132" s="5">
        <v>336</v>
      </c>
      <c r="F132" s="16" t="s">
        <v>1006</v>
      </c>
      <c r="G132" s="5" t="s">
        <v>1007</v>
      </c>
      <c r="H132" s="4" t="s">
        <v>7</v>
      </c>
      <c r="I132" s="5"/>
      <c r="J132" s="5" t="s">
        <v>39</v>
      </c>
      <c r="K132" s="5"/>
      <c r="L132" s="5"/>
      <c r="M132" s="5"/>
      <c r="N132" s="5"/>
      <c r="O132" s="5"/>
      <c r="P132" s="5"/>
      <c r="Q132" s="5"/>
      <c r="R132" s="5"/>
      <c r="S132" s="5"/>
      <c r="T132" s="5"/>
      <c r="U132" s="5" t="s">
        <v>39</v>
      </c>
      <c r="V132" s="5"/>
      <c r="W132" s="5" t="s">
        <v>39</v>
      </c>
      <c r="X132" s="5"/>
      <c r="Y132" s="5"/>
      <c r="Z132" s="5" t="s">
        <v>997</v>
      </c>
      <c r="AA132" s="5" t="s">
        <v>1008</v>
      </c>
      <c r="AB132" s="5" t="s">
        <v>52</v>
      </c>
      <c r="AC132" s="5">
        <v>2100</v>
      </c>
      <c r="AD132" s="5" t="s">
        <v>1009</v>
      </c>
      <c r="AE132" s="5" t="s">
        <v>1010</v>
      </c>
      <c r="AF132" s="5">
        <f>COUNTA(Table2[[#This Row],[SDG 1]:[SDG 17]])</f>
        <v>3</v>
      </c>
      <c r="AG132" s="5" t="s">
        <v>39</v>
      </c>
      <c r="AH132" s="5" t="s">
        <v>39</v>
      </c>
    </row>
    <row r="133" spans="1:34" x14ac:dyDescent="0.35">
      <c r="A133" s="5" t="s">
        <v>1011</v>
      </c>
      <c r="B133" s="5" t="s">
        <v>1012</v>
      </c>
      <c r="C133" s="5">
        <v>2016</v>
      </c>
      <c r="D133" s="5" t="s">
        <v>74</v>
      </c>
      <c r="E133" s="5">
        <v>164</v>
      </c>
      <c r="F133" s="5" t="s">
        <v>1013</v>
      </c>
      <c r="G133" s="5" t="s">
        <v>1014</v>
      </c>
      <c r="H133" s="4" t="s">
        <v>7</v>
      </c>
      <c r="I133" s="5"/>
      <c r="J133" s="5" t="s">
        <v>39</v>
      </c>
      <c r="K133" s="5"/>
      <c r="L133" s="5"/>
      <c r="M133" s="5"/>
      <c r="N133" s="5"/>
      <c r="O133" s="5"/>
      <c r="P133" s="5"/>
      <c r="Q133" s="5"/>
      <c r="R133" s="5"/>
      <c r="S133" s="5"/>
      <c r="T133" s="5"/>
      <c r="U133" s="5"/>
      <c r="V133" s="5"/>
      <c r="W133" s="5" t="s">
        <v>39</v>
      </c>
      <c r="X133" s="5"/>
      <c r="Y133" s="5"/>
      <c r="Z133" s="5" t="s">
        <v>1015</v>
      </c>
      <c r="AA133" s="5" t="s">
        <v>1016</v>
      </c>
      <c r="AB133" s="5" t="s">
        <v>52</v>
      </c>
      <c r="AC133" s="5">
        <v>2050</v>
      </c>
      <c r="AD133" s="5" t="s">
        <v>1017</v>
      </c>
      <c r="AE133" s="5" t="s">
        <v>1018</v>
      </c>
      <c r="AF133" s="5">
        <f>COUNTA(Table2[[#This Row],[SDG 1]:[SDG 17]])</f>
        <v>2</v>
      </c>
      <c r="AG133" s="5"/>
      <c r="AH133" s="5"/>
    </row>
    <row r="134" spans="1:34" x14ac:dyDescent="0.35">
      <c r="A134" s="5" t="s">
        <v>1019</v>
      </c>
      <c r="B134" s="5" t="s">
        <v>1020</v>
      </c>
      <c r="C134" s="5">
        <v>2016</v>
      </c>
      <c r="D134" s="5" t="s">
        <v>1021</v>
      </c>
      <c r="E134" s="5">
        <v>119</v>
      </c>
      <c r="F134" s="5" t="s">
        <v>1022</v>
      </c>
      <c r="G134" s="5" t="s">
        <v>1023</v>
      </c>
      <c r="H134" s="4" t="s">
        <v>7</v>
      </c>
      <c r="I134" s="5"/>
      <c r="J134" s="5" t="s">
        <v>39</v>
      </c>
      <c r="K134" s="5"/>
      <c r="L134" s="5"/>
      <c r="M134" s="5"/>
      <c r="N134" s="5"/>
      <c r="O134" s="5"/>
      <c r="P134" s="5"/>
      <c r="Q134" s="5"/>
      <c r="R134" s="5"/>
      <c r="S134" s="5"/>
      <c r="T134" s="5" t="s">
        <v>39</v>
      </c>
      <c r="U134" s="5"/>
      <c r="V134" s="5"/>
      <c r="W134" s="5" t="s">
        <v>39</v>
      </c>
      <c r="X134" s="5"/>
      <c r="Y134" s="5"/>
      <c r="Z134" s="5" t="s">
        <v>59</v>
      </c>
      <c r="AA134" s="5" t="s">
        <v>212</v>
      </c>
      <c r="AB134" s="5" t="s">
        <v>52</v>
      </c>
      <c r="AC134" s="5">
        <v>2050</v>
      </c>
      <c r="AD134" s="5" t="s">
        <v>1024</v>
      </c>
      <c r="AE134" s="5" t="s">
        <v>1025</v>
      </c>
      <c r="AF134" s="5">
        <f>COUNTA(Table2[[#This Row],[SDG 1]:[SDG 17]])</f>
        <v>3</v>
      </c>
      <c r="AG134" s="5"/>
      <c r="AH134" s="5"/>
    </row>
    <row r="135" spans="1:34" x14ac:dyDescent="0.35">
      <c r="A135" s="5" t="s">
        <v>1026</v>
      </c>
      <c r="B135" s="5" t="s">
        <v>1027</v>
      </c>
      <c r="C135" s="5">
        <v>2019</v>
      </c>
      <c r="D135" s="5" t="s">
        <v>74</v>
      </c>
      <c r="E135" s="5">
        <v>103</v>
      </c>
      <c r="F135" s="17" t="s">
        <v>1028</v>
      </c>
      <c r="G135" s="5" t="s">
        <v>1029</v>
      </c>
      <c r="H135" s="4" t="s">
        <v>7</v>
      </c>
      <c r="I135" s="5"/>
      <c r="J135" s="5" t="s">
        <v>39</v>
      </c>
      <c r="K135" s="5"/>
      <c r="L135" s="5"/>
      <c r="M135" s="5"/>
      <c r="N135" s="5"/>
      <c r="O135" s="5"/>
      <c r="P135" s="5"/>
      <c r="Q135" s="5"/>
      <c r="R135" s="5"/>
      <c r="S135" s="5"/>
      <c r="T135" s="5"/>
      <c r="U135" s="5"/>
      <c r="V135" s="5"/>
      <c r="W135" s="5" t="s">
        <v>39</v>
      </c>
      <c r="X135" s="5"/>
      <c r="Y135" s="5"/>
      <c r="Z135" s="5" t="s">
        <v>1030</v>
      </c>
      <c r="AA135" s="5"/>
      <c r="AB135" s="5" t="s">
        <v>52</v>
      </c>
      <c r="AC135" s="5">
        <v>2030</v>
      </c>
      <c r="AD135" s="5" t="s">
        <v>1031</v>
      </c>
      <c r="AE135" s="5"/>
      <c r="AF135" s="5">
        <f>COUNTA(Table2[[#This Row],[SDG 1]:[SDG 17]])</f>
        <v>2</v>
      </c>
      <c r="AG135" s="5"/>
      <c r="AH135" s="5"/>
    </row>
    <row r="136" spans="1:34" x14ac:dyDescent="0.35">
      <c r="A136" s="5" t="s">
        <v>1032</v>
      </c>
      <c r="B136" s="5" t="s">
        <v>1033</v>
      </c>
      <c r="C136" s="5">
        <v>2018</v>
      </c>
      <c r="D136" s="5" t="s">
        <v>47</v>
      </c>
      <c r="E136" s="5">
        <v>123</v>
      </c>
      <c r="F136" s="16" t="s">
        <v>1034</v>
      </c>
      <c r="G136" s="5" t="s">
        <v>1035</v>
      </c>
      <c r="H136" s="4" t="s">
        <v>7</v>
      </c>
      <c r="I136" s="5"/>
      <c r="J136" s="5" t="s">
        <v>39</v>
      </c>
      <c r="K136" s="5"/>
      <c r="L136" s="5"/>
      <c r="M136" s="5"/>
      <c r="N136" s="5"/>
      <c r="O136" s="5"/>
      <c r="P136" s="5"/>
      <c r="Q136" s="5"/>
      <c r="R136" s="5"/>
      <c r="S136" s="5"/>
      <c r="T136" s="5"/>
      <c r="U136" s="5" t="s">
        <v>39</v>
      </c>
      <c r="V136" s="5"/>
      <c r="W136" s="5"/>
      <c r="X136" s="5"/>
      <c r="Y136" s="5"/>
      <c r="Z136" s="5" t="s">
        <v>1036</v>
      </c>
      <c r="AA136" s="5" t="s">
        <v>1037</v>
      </c>
      <c r="AB136" s="5" t="s">
        <v>52</v>
      </c>
      <c r="AC136" s="5">
        <v>2050</v>
      </c>
      <c r="AD136" s="5" t="s">
        <v>1038</v>
      </c>
      <c r="AE136" s="5" t="s">
        <v>1039</v>
      </c>
      <c r="AF136" s="5">
        <f>COUNTA(Table2[[#This Row],[SDG 1]:[SDG 17]])</f>
        <v>2</v>
      </c>
      <c r="AG136" s="5" t="s">
        <v>39</v>
      </c>
      <c r="AH136" s="5" t="s">
        <v>39</v>
      </c>
    </row>
    <row r="137" spans="1:34" x14ac:dyDescent="0.35">
      <c r="A137" s="5" t="s">
        <v>1040</v>
      </c>
      <c r="B137" s="5" t="s">
        <v>1041</v>
      </c>
      <c r="C137" s="5">
        <v>2018</v>
      </c>
      <c r="D137" s="5" t="s">
        <v>389</v>
      </c>
      <c r="E137" s="5">
        <v>170</v>
      </c>
      <c r="F137" s="16" t="s">
        <v>1042</v>
      </c>
      <c r="G137" s="5" t="s">
        <v>1043</v>
      </c>
      <c r="H137" s="4" t="s">
        <v>7</v>
      </c>
      <c r="I137" s="5"/>
      <c r="J137" s="5" t="s">
        <v>39</v>
      </c>
      <c r="K137" s="5" t="s">
        <v>39</v>
      </c>
      <c r="L137" s="5" t="s">
        <v>39</v>
      </c>
      <c r="M137" s="5"/>
      <c r="N137" s="5" t="s">
        <v>39</v>
      </c>
      <c r="O137" s="5" t="s">
        <v>39</v>
      </c>
      <c r="P137" s="5"/>
      <c r="Q137" s="5"/>
      <c r="R137" s="5"/>
      <c r="S137" s="5"/>
      <c r="T137" s="5"/>
      <c r="U137" s="5"/>
      <c r="V137" s="5"/>
      <c r="W137" s="5"/>
      <c r="X137" s="5"/>
      <c r="Y137" s="5"/>
      <c r="Z137" s="5" t="s">
        <v>1044</v>
      </c>
      <c r="AA137" s="5" t="s">
        <v>1045</v>
      </c>
      <c r="AB137" s="5" t="s">
        <v>52</v>
      </c>
      <c r="AC137" s="5">
        <v>2050</v>
      </c>
      <c r="AD137" s="5" t="s">
        <v>1046</v>
      </c>
      <c r="AE137" s="5" t="s">
        <v>1047</v>
      </c>
      <c r="AF137" s="5">
        <f>COUNTA(Table2[[#This Row],[SDG 1]:[SDG 17]])</f>
        <v>5</v>
      </c>
      <c r="AG137" s="5"/>
      <c r="AH137" s="5"/>
    </row>
    <row r="138" spans="1:34" x14ac:dyDescent="0.35">
      <c r="A138" s="5" t="s">
        <v>1048</v>
      </c>
      <c r="B138" s="5" t="s">
        <v>1049</v>
      </c>
      <c r="C138" s="5">
        <v>2017</v>
      </c>
      <c r="D138" s="5" t="s">
        <v>74</v>
      </c>
      <c r="E138" s="5">
        <v>221</v>
      </c>
      <c r="F138" s="16" t="s">
        <v>1050</v>
      </c>
      <c r="G138" s="5" t="s">
        <v>1051</v>
      </c>
      <c r="H138" s="4" t="s">
        <v>7</v>
      </c>
      <c r="I138" s="5"/>
      <c r="J138" s="5" t="s">
        <v>39</v>
      </c>
      <c r="K138" s="5"/>
      <c r="L138" s="5"/>
      <c r="M138" s="5"/>
      <c r="N138" s="5" t="s">
        <v>39</v>
      </c>
      <c r="O138" s="5"/>
      <c r="P138" s="5"/>
      <c r="Q138" s="5"/>
      <c r="R138" s="5"/>
      <c r="S138" s="5"/>
      <c r="T138" s="5" t="s">
        <v>39</v>
      </c>
      <c r="U138" s="5" t="s">
        <v>39</v>
      </c>
      <c r="V138" s="5" t="s">
        <v>39</v>
      </c>
      <c r="W138" s="5" t="s">
        <v>39</v>
      </c>
      <c r="X138" s="5"/>
      <c r="Y138" s="5"/>
      <c r="Z138" s="5" t="s">
        <v>1052</v>
      </c>
      <c r="AA138" s="5" t="s">
        <v>1053</v>
      </c>
      <c r="AB138" s="5" t="s">
        <v>52</v>
      </c>
      <c r="AC138" s="5">
        <v>2050</v>
      </c>
      <c r="AD138" s="5" t="s">
        <v>1054</v>
      </c>
      <c r="AE138" s="5" t="s">
        <v>1055</v>
      </c>
      <c r="AF138" s="5">
        <f>COUNTA(Table2[[#This Row],[SDG 1]:[SDG 17]])</f>
        <v>6</v>
      </c>
      <c r="AG138" s="5"/>
      <c r="AH138" s="5"/>
    </row>
    <row r="139" spans="1:34" x14ac:dyDescent="0.35">
      <c r="A139" s="5" t="s">
        <v>1056</v>
      </c>
      <c r="B139" s="5" t="s">
        <v>1057</v>
      </c>
      <c r="C139" s="5">
        <v>2014</v>
      </c>
      <c r="D139" s="5" t="s">
        <v>768</v>
      </c>
      <c r="E139" s="5">
        <v>27</v>
      </c>
      <c r="F139" s="16" t="s">
        <v>1058</v>
      </c>
      <c r="G139" s="5" t="s">
        <v>1059</v>
      </c>
      <c r="H139" s="4" t="s">
        <v>7</v>
      </c>
      <c r="I139" s="5"/>
      <c r="J139" s="5" t="s">
        <v>39</v>
      </c>
      <c r="K139" s="5"/>
      <c r="L139" s="5"/>
      <c r="M139" s="5"/>
      <c r="N139" s="5" t="s">
        <v>39</v>
      </c>
      <c r="O139" s="5" t="s">
        <v>39</v>
      </c>
      <c r="P139" s="5" t="s">
        <v>39</v>
      </c>
      <c r="Q139" s="5"/>
      <c r="R139" s="5" t="s">
        <v>39</v>
      </c>
      <c r="S139" s="5" t="s">
        <v>39</v>
      </c>
      <c r="T139" s="5"/>
      <c r="U139" s="5" t="s">
        <v>39</v>
      </c>
      <c r="V139" s="5" t="s">
        <v>39</v>
      </c>
      <c r="W139" s="5" t="s">
        <v>39</v>
      </c>
      <c r="X139" s="5"/>
      <c r="Y139" s="5"/>
      <c r="Z139" s="5" t="s">
        <v>59</v>
      </c>
      <c r="AA139" s="5" t="s">
        <v>1060</v>
      </c>
      <c r="AB139" s="5" t="s">
        <v>52</v>
      </c>
      <c r="AC139" s="5">
        <v>2100</v>
      </c>
      <c r="AD139" s="5" t="s">
        <v>1061</v>
      </c>
      <c r="AE139" s="5" t="s">
        <v>1062</v>
      </c>
      <c r="AF139" s="5">
        <f>COUNTA(Table2[[#This Row],[SDG 1]:[SDG 17]])</f>
        <v>9</v>
      </c>
      <c r="AG139" s="5" t="s">
        <v>39</v>
      </c>
      <c r="AH139" s="5"/>
    </row>
    <row r="140" spans="1:34" x14ac:dyDescent="0.35">
      <c r="A140" s="5" t="s">
        <v>1063</v>
      </c>
      <c r="B140" s="5" t="s">
        <v>1064</v>
      </c>
      <c r="C140" s="5">
        <v>2021</v>
      </c>
      <c r="D140" s="5" t="s">
        <v>74</v>
      </c>
      <c r="E140" s="5">
        <v>7</v>
      </c>
      <c r="F140" s="16" t="s">
        <v>1065</v>
      </c>
      <c r="G140" s="4" t="s">
        <v>1066</v>
      </c>
      <c r="H140" s="4" t="s">
        <v>7</v>
      </c>
      <c r="I140" s="5"/>
      <c r="J140" s="5"/>
      <c r="K140" s="5"/>
      <c r="L140" s="5"/>
      <c r="M140" s="5"/>
      <c r="N140" s="5"/>
      <c r="O140" s="5"/>
      <c r="P140" s="5"/>
      <c r="Q140" s="5" t="s">
        <v>39</v>
      </c>
      <c r="R140" s="5"/>
      <c r="S140" s="5"/>
      <c r="T140" s="5" t="s">
        <v>39</v>
      </c>
      <c r="U140" s="5" t="s">
        <v>39</v>
      </c>
      <c r="V140" s="5"/>
      <c r="W140" s="5"/>
      <c r="X140" s="5"/>
      <c r="Y140" s="5"/>
      <c r="Z140" s="5" t="s">
        <v>1067</v>
      </c>
      <c r="AA140" s="5" t="s">
        <v>1068</v>
      </c>
      <c r="AB140" s="5" t="s">
        <v>52</v>
      </c>
      <c r="AC140" s="5">
        <v>2050</v>
      </c>
      <c r="AD140" s="5" t="s">
        <v>1069</v>
      </c>
      <c r="AE140" s="5"/>
      <c r="AF140" s="5">
        <f>COUNTA(Table2[[#This Row],[SDG 1]:[SDG 17]])</f>
        <v>3</v>
      </c>
      <c r="AG140" s="5" t="s">
        <v>39</v>
      </c>
      <c r="AH140" s="5" t="s">
        <v>39</v>
      </c>
    </row>
    <row r="141" spans="1:34" x14ac:dyDescent="0.35">
      <c r="A141" s="5" t="s">
        <v>1070</v>
      </c>
      <c r="B141" s="5" t="s">
        <v>1071</v>
      </c>
      <c r="C141" s="5">
        <v>2020</v>
      </c>
      <c r="D141" s="5" t="s">
        <v>56</v>
      </c>
      <c r="E141" s="5">
        <v>58</v>
      </c>
      <c r="F141" s="16" t="s">
        <v>1072</v>
      </c>
      <c r="G141" s="4" t="s">
        <v>1073</v>
      </c>
      <c r="H141" s="4" t="s">
        <v>7</v>
      </c>
      <c r="I141" s="5"/>
      <c r="J141" s="5" t="s">
        <v>39</v>
      </c>
      <c r="K141" s="5" t="s">
        <v>39</v>
      </c>
      <c r="L141" s="5" t="s">
        <v>39</v>
      </c>
      <c r="M141" s="5"/>
      <c r="N141" s="5" t="s">
        <v>39</v>
      </c>
      <c r="O141" s="5" t="s">
        <v>39</v>
      </c>
      <c r="P141" s="5"/>
      <c r="Q141" s="5" t="s">
        <v>39</v>
      </c>
      <c r="R141" s="5" t="s">
        <v>39</v>
      </c>
      <c r="S141" s="5"/>
      <c r="T141" s="5"/>
      <c r="U141" s="5" t="s">
        <v>39</v>
      </c>
      <c r="V141" s="5"/>
      <c r="W141" s="5"/>
      <c r="X141" s="5"/>
      <c r="Y141" s="5"/>
      <c r="Z141" s="5" t="s">
        <v>1074</v>
      </c>
      <c r="AA141" s="5"/>
      <c r="AB141" s="5" t="s">
        <v>52</v>
      </c>
      <c r="AC141" s="5">
        <v>2050</v>
      </c>
      <c r="AD141" s="5" t="s">
        <v>1075</v>
      </c>
      <c r="AE141" s="5"/>
      <c r="AF141" s="5">
        <f>COUNTA(Table2[[#This Row],[SDG 1]:[SDG 17]])</f>
        <v>8</v>
      </c>
      <c r="AG141" s="5" t="s">
        <v>39</v>
      </c>
      <c r="AH141" s="5"/>
    </row>
    <row r="142" spans="1:34" x14ac:dyDescent="0.35">
      <c r="A142" s="5"/>
      <c r="B142" s="5"/>
      <c r="C142" s="5"/>
      <c r="D142" s="5"/>
      <c r="E142" s="5"/>
      <c r="F142" s="16"/>
      <c r="G142" s="4"/>
      <c r="H142" s="4"/>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row>
    <row r="143" spans="1:34" x14ac:dyDescent="0.35">
      <c r="A143" s="18" t="s">
        <v>1076</v>
      </c>
      <c r="I143">
        <f>COUNTA(I2:I141)</f>
        <v>13</v>
      </c>
      <c r="J143">
        <f t="shared" ref="J143:Y143" si="0">COUNTA(J2:J141)</f>
        <v>59</v>
      </c>
      <c r="K143">
        <f t="shared" si="0"/>
        <v>37</v>
      </c>
      <c r="L143">
        <f t="shared" si="0"/>
        <v>10</v>
      </c>
      <c r="M143">
        <f t="shared" si="0"/>
        <v>2</v>
      </c>
      <c r="N143">
        <f t="shared" si="0"/>
        <v>44</v>
      </c>
      <c r="O143">
        <f t="shared" si="0"/>
        <v>57</v>
      </c>
      <c r="P143">
        <f t="shared" si="0"/>
        <v>25</v>
      </c>
      <c r="Q143">
        <f t="shared" si="0"/>
        <v>19</v>
      </c>
      <c r="R143">
        <f t="shared" si="0"/>
        <v>14</v>
      </c>
      <c r="S143">
        <f t="shared" si="0"/>
        <v>10</v>
      </c>
      <c r="T143">
        <f t="shared" si="0"/>
        <v>37</v>
      </c>
      <c r="U143">
        <f t="shared" si="0"/>
        <v>107</v>
      </c>
      <c r="V143">
        <f t="shared" si="0"/>
        <v>22</v>
      </c>
      <c r="W143">
        <f t="shared" si="0"/>
        <v>54</v>
      </c>
      <c r="X143">
        <f t="shared" si="0"/>
        <v>2</v>
      </c>
      <c r="Y143">
        <f t="shared" si="0"/>
        <v>4</v>
      </c>
      <c r="AG143">
        <f>COUNTA(Table2[&lt;2C])</f>
        <v>73</v>
      </c>
      <c r="AH143">
        <f>COUNTA(Table2[SSP1?])</f>
        <v>42</v>
      </c>
    </row>
    <row r="145" spans="9:25" x14ac:dyDescent="0.35">
      <c r="I145" s="19"/>
      <c r="J145" s="20"/>
      <c r="K145" s="20"/>
      <c r="L145" s="20"/>
      <c r="M145" s="21"/>
      <c r="N145" s="20"/>
      <c r="O145" s="19"/>
      <c r="P145" s="19"/>
      <c r="Q145" s="21"/>
      <c r="R145" s="19"/>
      <c r="S145" s="19"/>
      <c r="T145" s="19"/>
      <c r="U145" s="19"/>
      <c r="V145" s="19"/>
      <c r="W145" s="19"/>
      <c r="X145" s="19"/>
      <c r="Y145" s="19"/>
    </row>
  </sheetData>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E7A46E759794395CF93D381693FEA" ma:contentTypeVersion="11" ma:contentTypeDescription="Create a new document." ma:contentTypeScope="" ma:versionID="e2550eda870efbb14e87def340c167cf">
  <xsd:schema xmlns:xsd="http://www.w3.org/2001/XMLSchema" xmlns:xs="http://www.w3.org/2001/XMLSchema" xmlns:p="http://schemas.microsoft.com/office/2006/metadata/properties" xmlns:ns3="e24a5214-26d9-413b-9176-9cb332dbfb8b" xmlns:ns4="6400a81e-03a0-4f30-a1e4-6d67cc68fb82" targetNamespace="http://schemas.microsoft.com/office/2006/metadata/properties" ma:root="true" ma:fieldsID="0f648ae2a8cb81efb9df7cf34c33306f" ns3:_="" ns4:_="">
    <xsd:import namespace="e24a5214-26d9-413b-9176-9cb332dbfb8b"/>
    <xsd:import namespace="6400a81e-03a0-4f30-a1e4-6d67cc68fb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a5214-26d9-413b-9176-9cb332dbfb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00a81e-03a0-4f30-a1e4-6d67cc68fb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DBB95-38AF-4624-A9DD-30318B8103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4a5214-26d9-413b-9176-9cb332dbfb8b"/>
    <ds:schemaRef ds:uri="6400a81e-03a0-4f30-a1e4-6d67cc68f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79B07-8028-4B5A-93A8-83CBCDBF44DD}">
  <ds:schemaRefs>
    <ds:schemaRef ds:uri="http://purl.org/dc/elements/1.1/"/>
    <ds:schemaRef ds:uri="http://schemas.microsoft.com/office/2006/metadata/properties"/>
    <ds:schemaRef ds:uri="e24a5214-26d9-413b-9176-9cb332dbfb8b"/>
    <ds:schemaRef ds:uri="http://purl.org/dc/terms/"/>
    <ds:schemaRef ds:uri="http://schemas.openxmlformats.org/package/2006/metadata/core-properties"/>
    <ds:schemaRef ds:uri="http://schemas.microsoft.com/office/2006/documentManagement/types"/>
    <ds:schemaRef ds:uri="6400a81e-03a0-4f30-a1e4-6d67cc68fb82"/>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2F5D2E6-940A-4E46-AE08-9AAAB01AAD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Orbons, K.G.M. (Kyra)</dc:creator>
  <cp:lastModifiedBy>Orbons, K.G.M. (Kyra)</cp:lastModifiedBy>
  <dcterms:created xsi:type="dcterms:W3CDTF">2022-02-14T14:25:29Z</dcterms:created>
  <dcterms:modified xsi:type="dcterms:W3CDTF">2022-04-29T10:56:29Z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0x010100326E7A46E759794395CF93D381693FEA</vt:lpwstr>
  </property>
</Properties>
</file>