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laura\OneDrive\Documents\Waste Survey Submission - Cambridge Prisms\"/>
    </mc:Choice>
  </mc:AlternateContent>
  <xr:revisionPtr revIDLastSave="0" documentId="13_ncr:1_{03A14FE5-9BFD-4C20-9459-2DC40273E105}" xr6:coauthVersionLast="47" xr6:coauthVersionMax="47" xr10:uidLastSave="{00000000-0000-0000-0000-000000000000}"/>
  <bookViews>
    <workbookView xWindow="-110" yWindow="-110" windowWidth="22780" windowHeight="14660" activeTab="1" xr2:uid="{00000000-000D-0000-FFFF-FFFF00000000}"/>
  </bookViews>
  <sheets>
    <sheet name="Column_Descriptor" sheetId="13" r:id="rId1"/>
    <sheet name="FuturisticFebruaryData_Indiv"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zmGdJ70Ua5MUi/USOlv7Wwpg0cg=="/>
    </ext>
  </extLst>
</workbook>
</file>

<file path=xl/calcChain.xml><?xml version="1.0" encoding="utf-8"?>
<calcChain xmlns="http://schemas.openxmlformats.org/spreadsheetml/2006/main">
  <c r="P2" i="11" l="1"/>
  <c r="S2" i="11" s="1"/>
  <c r="P3" i="11"/>
  <c r="S3" i="11" s="1"/>
  <c r="S4" i="11"/>
  <c r="U4" i="11" s="1"/>
  <c r="S5" i="11"/>
  <c r="U5" i="11" s="1"/>
  <c r="T5" i="11"/>
  <c r="V5" i="11" s="1"/>
  <c r="S6" i="11"/>
  <c r="U6" i="11" s="1"/>
  <c r="P7" i="11"/>
  <c r="S7" i="11" s="1"/>
  <c r="T7" i="11" s="1"/>
  <c r="V7" i="11" s="1"/>
  <c r="S8" i="11"/>
  <c r="T8" i="11" s="1"/>
  <c r="V8" i="11" s="1"/>
  <c r="S9" i="11"/>
  <c r="T9" i="11" s="1"/>
  <c r="V9" i="11" s="1"/>
  <c r="S10" i="11"/>
  <c r="T10" i="11" s="1"/>
  <c r="V10" i="11" s="1"/>
  <c r="S11" i="11"/>
  <c r="T11" i="11" s="1"/>
  <c r="V11" i="11" s="1"/>
  <c r="S12" i="11"/>
  <c r="T12" i="11" s="1"/>
  <c r="V12" i="11" s="1"/>
  <c r="S13" i="11"/>
  <c r="T13" i="11" s="1"/>
  <c r="V13" i="11" s="1"/>
  <c r="P14" i="11"/>
  <c r="S14" i="11" s="1"/>
  <c r="P15" i="11"/>
  <c r="S15" i="11" s="1"/>
  <c r="S16" i="11"/>
  <c r="U16" i="11" s="1"/>
  <c r="S17" i="11"/>
  <c r="U17" i="11" s="1"/>
  <c r="S18" i="11"/>
  <c r="T18" i="11" s="1"/>
  <c r="V18" i="11" s="1"/>
  <c r="S19" i="11"/>
  <c r="T19" i="11" s="1"/>
  <c r="V19" i="11" s="1"/>
  <c r="S20" i="11"/>
  <c r="U20" i="11" s="1"/>
  <c r="T20" i="11"/>
  <c r="V20" i="11" s="1"/>
  <c r="P21" i="11"/>
  <c r="S21" i="11"/>
  <c r="U21" i="11" s="1"/>
  <c r="T21" i="11"/>
  <c r="V21" i="11" s="1"/>
  <c r="S22" i="11"/>
  <c r="U22" i="11" s="1"/>
  <c r="T22" i="11"/>
  <c r="V22" i="11" s="1"/>
  <c r="S23" i="11"/>
  <c r="U23" i="11" s="1"/>
  <c r="S24" i="11"/>
  <c r="U24" i="11" s="1"/>
  <c r="S25" i="11"/>
  <c r="U25" i="11" s="1"/>
  <c r="S26" i="11"/>
  <c r="U26" i="11" s="1"/>
  <c r="T17" i="11" l="1"/>
  <c r="V17" i="11" s="1"/>
  <c r="T16" i="11"/>
  <c r="V16" i="11" s="1"/>
  <c r="T25" i="11"/>
  <c r="V25" i="11" s="1"/>
  <c r="U19" i="11"/>
  <c r="T24" i="11"/>
  <c r="V24" i="11" s="1"/>
  <c r="U18" i="11"/>
  <c r="T6" i="11"/>
  <c r="V6" i="11" s="1"/>
  <c r="U3" i="11"/>
  <c r="T3" i="11"/>
  <c r="V3" i="11" s="1"/>
  <c r="T23" i="11"/>
  <c r="V23" i="11" s="1"/>
  <c r="T4" i="11"/>
  <c r="V4" i="11" s="1"/>
  <c r="T26" i="11"/>
  <c r="V26" i="11" s="1"/>
  <c r="U15" i="11"/>
  <c r="T15" i="11"/>
  <c r="V15" i="11" s="1"/>
  <c r="T14" i="11"/>
  <c r="V14" i="11" s="1"/>
  <c r="U14" i="11"/>
  <c r="T2" i="11"/>
  <c r="V2" i="11" s="1"/>
  <c r="U2" i="11"/>
  <c r="U13" i="11"/>
  <c r="U12" i="11"/>
  <c r="U11" i="11"/>
  <c r="U10" i="11"/>
  <c r="U9" i="11"/>
  <c r="U8" i="11"/>
  <c r="U7" i="11"/>
</calcChain>
</file>

<file path=xl/sharedStrings.xml><?xml version="1.0" encoding="utf-8"?>
<sst xmlns="http://schemas.openxmlformats.org/spreadsheetml/2006/main" count="2469" uniqueCount="363">
  <si>
    <t>What country do you live in?</t>
  </si>
  <si>
    <t>country</t>
  </si>
  <si>
    <t>city_town_notcorrected</t>
  </si>
  <si>
    <t>city_town</t>
  </si>
  <si>
    <t>state_province</t>
  </si>
  <si>
    <t>age_range</t>
  </si>
  <si>
    <t>gender</t>
  </si>
  <si>
    <t>ethnicity</t>
  </si>
  <si>
    <t>employment_status</t>
  </si>
  <si>
    <t>income_range</t>
  </si>
  <si>
    <t>education</t>
  </si>
  <si>
    <t>urbanization</t>
  </si>
  <si>
    <t>days_waste_collected</t>
  </si>
  <si>
    <t>waste_stream_sustainability_perception</t>
  </si>
  <si>
    <t>weight_nonperishable_waste</t>
  </si>
  <si>
    <t>weight_nonperishable_waste_lbs</t>
  </si>
  <si>
    <t>weight_secondary_container</t>
  </si>
  <si>
    <t>weight_secondary_container_lbs</t>
  </si>
  <si>
    <t>trash_weight_lbs</t>
  </si>
  <si>
    <t>trash_lbs_per_day</t>
  </si>
  <si>
    <t>commonly_occuring_waste</t>
  </si>
  <si>
    <t>most_common_trash</t>
  </si>
  <si>
    <t>most_common_trash_summary</t>
  </si>
  <si>
    <t>Waste (in the form of trash / garbage) is the greatest threat to our oceans.</t>
  </si>
  <si>
    <t>Plastic pollution is the greatest threat to our environment.</t>
  </si>
  <si>
    <t>Microplastic particles (broken up pieces of larger plastic or smaller plastics like microbeads) are toxic to humans and animals.</t>
  </si>
  <si>
    <t>Bioplastics are all biodegradable.</t>
  </si>
  <si>
    <t>Biodegradable plastics are able to break down in the environment.</t>
  </si>
  <si>
    <t>Ocean trash gyres, locations in the ocean where large quantities of trash are concentrated by currents, have trash islands that can be seen from space.</t>
  </si>
  <si>
    <t>Reducing our trash / garbage generation is the best way to reduce our overall environmental footprint.</t>
  </si>
  <si>
    <t>Single-use items are better if they can be composted.</t>
  </si>
  <si>
    <t>Glass is infinitely recycled in recycling facilities.</t>
  </si>
  <si>
    <t>Glass or paper are better alternatives to plastic.</t>
  </si>
  <si>
    <t>All plastics are equally recyclable.</t>
  </si>
  <si>
    <t>We are approaching the limit of the number of people the earth can support.</t>
  </si>
  <si>
    <t>Humans have the right to modify the natural environment to suit their needs.</t>
  </si>
  <si>
    <t>When humans interfere with nature it often produces disastrous consequences.</t>
  </si>
  <si>
    <t>Human ingenuity will ensure that we do NOT make the earth unlivable.</t>
  </si>
  <si>
    <t>Humans are severely abusing the environment.</t>
  </si>
  <si>
    <t>The earth has plenty of natural resources if we just learn how to develop them.</t>
  </si>
  <si>
    <t>Plants and animals have as much rights as humans to exist.</t>
  </si>
  <si>
    <t>The balance of nature is strong enough to cope with the impacts of modern industrial nations.</t>
  </si>
  <si>
    <t>Despite our special abilities humans are still subject to the laws of nature.</t>
  </si>
  <si>
    <t>The earth is like a spaceship with very limited room and resources.</t>
  </si>
  <si>
    <t>Humans were meant to rule over the rest of nature.</t>
  </si>
  <si>
    <t>The balance of nature is very delicate and easily upset.</t>
  </si>
  <si>
    <t>Humans will eventually learn enough about how nature works to be able to control it.</t>
  </si>
  <si>
    <t>If things continue on their present course, we will soon experience a major ecological catastrophe.</t>
  </si>
  <si>
    <t>Canada</t>
  </si>
  <si>
    <t>Guelph</t>
  </si>
  <si>
    <t>Ontario</t>
  </si>
  <si>
    <t/>
  </si>
  <si>
    <t>21-29</t>
  </si>
  <si>
    <t>Female</t>
  </si>
  <si>
    <t>Caucasian</t>
  </si>
  <si>
    <t>Graduate student</t>
  </si>
  <si>
    <t>$20,001 – $40,000</t>
  </si>
  <si>
    <t>Bachelor Degree</t>
  </si>
  <si>
    <t>Urbanized, I live in a city where the buildings are close, but there is still some breathing room.</t>
  </si>
  <si>
    <t>29</t>
  </si>
  <si>
    <t>Sustainable -  I try to reduce, reuse, recycle and have a low waste output, and feel that my efforts result in more sustainable practices and less waste than most people.</t>
  </si>
  <si>
    <t>804g</t>
  </si>
  <si>
    <t>Cardboard and paper (shipping boxes, pizza boxes, cereal boxes, shoe boxes, pasta boxes, cardboard egg cartons, sheets of paper, junk mail, tissue)</t>
  </si>
  <si>
    <t>Napkins/paper towel</t>
  </si>
  <si>
    <t>Disposable Paper Products</t>
  </si>
  <si>
    <t>Mildly Agree</t>
  </si>
  <si>
    <t>Strongly Agree</t>
  </si>
  <si>
    <t>Mildly Disagree</t>
  </si>
  <si>
    <t>Strongly Disagree</t>
  </si>
  <si>
    <t>Croatia</t>
  </si>
  <si>
    <t xml:space="preserve">Poreč/Zagreb </t>
  </si>
  <si>
    <t>N/A</t>
  </si>
  <si>
    <t>18-20</t>
  </si>
  <si>
    <t>Croatian</t>
  </si>
  <si>
    <t>Undergraduate student</t>
  </si>
  <si>
    <t>Under $20,000</t>
  </si>
  <si>
    <t>High school degree or equivalent (e.g. GED)</t>
  </si>
  <si>
    <t>Suburban, I live in a neighborhood with spacing out of houses and apartments with occasional noise.</t>
  </si>
  <si>
    <t>30</t>
  </si>
  <si>
    <t>1 kg</t>
  </si>
  <si>
    <t>Plastic (Films, bags, bottles, food containers, Styrofoam)</t>
  </si>
  <si>
    <t>Plastic packaging and food packaging</t>
  </si>
  <si>
    <t>Packaging</t>
  </si>
  <si>
    <t>Unsure</t>
  </si>
  <si>
    <t xml:space="preserve">Canada </t>
  </si>
  <si>
    <t xml:space="preserve">Hamilton </t>
  </si>
  <si>
    <t>Hamilton</t>
  </si>
  <si>
    <t>Hispanic/Latinx</t>
  </si>
  <si>
    <t>Other</t>
  </si>
  <si>
    <t>3lb</t>
  </si>
  <si>
    <t>Junk mail</t>
  </si>
  <si>
    <t>Mail</t>
  </si>
  <si>
    <t>Montreal</t>
  </si>
  <si>
    <t>Quebec</t>
  </si>
  <si>
    <t>Employed, working 40 or more hours per week</t>
  </si>
  <si>
    <t>$40,001 – $60,000</t>
  </si>
  <si>
    <t>3lbs</t>
  </si>
  <si>
    <t xml:space="preserve">Receipts </t>
  </si>
  <si>
    <t>Receipts</t>
  </si>
  <si>
    <t>USA</t>
  </si>
  <si>
    <t>United States</t>
  </si>
  <si>
    <t>Downers Grove, IL</t>
  </si>
  <si>
    <t>Downers Grove</t>
  </si>
  <si>
    <t>Illinois</t>
  </si>
  <si>
    <t>Employed, working 1-39 hours per week</t>
  </si>
  <si>
    <t>Associate degree</t>
  </si>
  <si>
    <t xml:space="preserve">Amazon boxes </t>
  </si>
  <si>
    <t>Boxes</t>
  </si>
  <si>
    <t xml:space="preserve">Finland </t>
  </si>
  <si>
    <t>Finland</t>
  </si>
  <si>
    <t xml:space="preserve">Tampere </t>
  </si>
  <si>
    <t>21</t>
  </si>
  <si>
    <t xml:space="preserve">&amp;gt; 1kg </t>
  </si>
  <si>
    <t>Cardboard boxes/containers from “canned” beans</t>
  </si>
  <si>
    <t>Food Packaging</t>
  </si>
  <si>
    <t xml:space="preserve">South Africa </t>
  </si>
  <si>
    <t>South Africa</t>
  </si>
  <si>
    <t xml:space="preserve">Johannesburg </t>
  </si>
  <si>
    <t>Johannesburg</t>
  </si>
  <si>
    <t>Gauteng</t>
  </si>
  <si>
    <t>40-49</t>
  </si>
  <si>
    <t>Black/African</t>
  </si>
  <si>
    <t>$60,001 – $80,000</t>
  </si>
  <si>
    <t>Master’s Degree</t>
  </si>
  <si>
    <t>Very sustainable – in my opinion, I produce very little waste in comparison to most people.</t>
  </si>
  <si>
    <t>Approx 3-4 lbs</t>
  </si>
  <si>
    <t>Tissues, receipts, cardboard/wax containers and boxes</t>
  </si>
  <si>
    <t xml:space="preserve">United States </t>
  </si>
  <si>
    <t>St. Petersburg, FL</t>
  </si>
  <si>
    <t>St. Petersburg</t>
  </si>
  <si>
    <t>Florida</t>
  </si>
  <si>
    <t>4 lbs</t>
  </si>
  <si>
    <t>Cardboard food boxes</t>
  </si>
  <si>
    <t>Usa</t>
  </si>
  <si>
    <t xml:space="preserve">Lafayette , Louisiana </t>
  </si>
  <si>
    <t>Lafayette</t>
  </si>
  <si>
    <t>Louisiana</t>
  </si>
  <si>
    <t>30-39</t>
  </si>
  <si>
    <t>25</t>
  </si>
  <si>
    <t>4ibs</t>
  </si>
  <si>
    <t>Plastic bags, wrappers</t>
  </si>
  <si>
    <t>Bags</t>
  </si>
  <si>
    <t xml:space="preserve">canada </t>
  </si>
  <si>
    <t xml:space="preserve">calgary </t>
  </si>
  <si>
    <t>Calgary</t>
  </si>
  <si>
    <t>Alberta</t>
  </si>
  <si>
    <t>$80,001 – $100,000</t>
  </si>
  <si>
    <t>Some college but no degree</t>
  </si>
  <si>
    <t>Highly urbanized, I live in a busy city where the buildings are close to each other.</t>
  </si>
  <si>
    <t>less than 5 lbs</t>
  </si>
  <si>
    <t>mail</t>
  </si>
  <si>
    <t>Mansfield</t>
  </si>
  <si>
    <t>$100,001 or over</t>
  </si>
  <si>
    <t>6 lbs</t>
  </si>
  <si>
    <t xml:space="preserve">Pasta boxes </t>
  </si>
  <si>
    <t>West Hartford, CT</t>
  </si>
  <si>
    <t>West Hartford</t>
  </si>
  <si>
    <t>Connecticut</t>
  </si>
  <si>
    <t>6.5 pounds</t>
  </si>
  <si>
    <t>Aluminum / Steel (Cans, foil))</t>
  </si>
  <si>
    <t>Beer and Seltzer cans</t>
  </si>
  <si>
    <t>Beverage Container</t>
  </si>
  <si>
    <t>Germany</t>
  </si>
  <si>
    <t>Stuttgart</t>
  </si>
  <si>
    <t>Asian</t>
  </si>
  <si>
    <t>Exurban – large lots but still in a neighborhood with a kind of sub-urban feel. I have to commute a relatively long distance to work</t>
  </si>
  <si>
    <t>3kg</t>
  </si>
  <si>
    <t>Glass (Bottles, salsa jars, pickle jars, wine bottles, seltzer bottles)</t>
  </si>
  <si>
    <t>Glass bottles</t>
  </si>
  <si>
    <t>Bottles</t>
  </si>
  <si>
    <t>Australia</t>
  </si>
  <si>
    <t>Kyogle</t>
  </si>
  <si>
    <t>New South Wales</t>
  </si>
  <si>
    <t>Rural, I live in an area where houses are much further apart and it is very quiet.</t>
  </si>
  <si>
    <t>Average - I produce an amount of waste that I consider to be roughly equivalent to the amount of waste that most people produce.</t>
  </si>
  <si>
    <t>Takeaway food containers (cardboard boxes)</t>
  </si>
  <si>
    <t>Takeout Boxes</t>
  </si>
  <si>
    <t>Ypsilanti</t>
  </si>
  <si>
    <t>Michigan</t>
  </si>
  <si>
    <t>6.8 lbs</t>
  </si>
  <si>
    <t>Plastic bottles/containers</t>
  </si>
  <si>
    <t>LAKEWOOD, Cleveland Ohio</t>
  </si>
  <si>
    <t>Lakewood</t>
  </si>
  <si>
    <t>Ohio</t>
  </si>
  <si>
    <t>8 pounds</t>
  </si>
  <si>
    <t>Aluminum cans</t>
  </si>
  <si>
    <t>Cans</t>
  </si>
  <si>
    <t>Lakewood, Ohio</t>
  </si>
  <si>
    <t>~10 pounds</t>
  </si>
  <si>
    <t>Paperboard food packaging</t>
  </si>
  <si>
    <t>Columbus,  Ohio</t>
  </si>
  <si>
    <t>Columbus</t>
  </si>
  <si>
    <t>10 lbs</t>
  </si>
  <si>
    <t>junk mail</t>
  </si>
  <si>
    <t>Waterford</t>
  </si>
  <si>
    <t>Excessive - I produce more waste than the average person.</t>
  </si>
  <si>
    <t>Singapore</t>
  </si>
  <si>
    <t>Specialist Degree</t>
  </si>
  <si>
    <t>60</t>
  </si>
  <si>
    <t>9.6kg</t>
  </si>
  <si>
    <t>Scrap paper and junk mail</t>
  </si>
  <si>
    <t>Paper</t>
  </si>
  <si>
    <t xml:space="preserve">United States of America’s </t>
  </si>
  <si>
    <t>Canton, Ohio</t>
  </si>
  <si>
    <t>Canton</t>
  </si>
  <si>
    <t>Disabled, not able to work</t>
  </si>
  <si>
    <t xml:space="preserve">11 lbs </t>
  </si>
  <si>
    <t xml:space="preserve">Ads from local businesses </t>
  </si>
  <si>
    <t>Brooklyn, NY</t>
  </si>
  <si>
    <t>Brooklyn</t>
  </si>
  <si>
    <t>New York</t>
  </si>
  <si>
    <t>Male</t>
  </si>
  <si>
    <t>11lbs</t>
  </si>
  <si>
    <t xml:space="preserve">Orange juice </t>
  </si>
  <si>
    <t xml:space="preserve">Colorado Springs </t>
  </si>
  <si>
    <t>Colorado</t>
  </si>
  <si>
    <t>15.6 pounds</t>
  </si>
  <si>
    <t>Sparkling water cans</t>
  </si>
  <si>
    <t xml:space="preserve">Des Moines </t>
  </si>
  <si>
    <t>Iowa</t>
  </si>
  <si>
    <t>40 lbs</t>
  </si>
  <si>
    <t>1 lb</t>
  </si>
  <si>
    <t>1</t>
  </si>
  <si>
    <t xml:space="preserve">Plastic bags from pantry food </t>
  </si>
  <si>
    <t>Miami, Florida</t>
  </si>
  <si>
    <t>Miami</t>
  </si>
  <si>
    <t xml:space="preserve">Mixed White/Latino </t>
  </si>
  <si>
    <t>Doctorate</t>
  </si>
  <si>
    <t>60 pounds</t>
  </si>
  <si>
    <t xml:space="preserve">Wine bottles, but the close second to wine bottles would’ve been plastic containers, wrappers, etc </t>
  </si>
  <si>
    <t xml:space="preserve">Deerfield, FL </t>
  </si>
  <si>
    <t>Deerfield</t>
  </si>
  <si>
    <t>24.3</t>
  </si>
  <si>
    <t>cardboard boxes, cans, glass bottles, glass jars, rubberbands, twist ties, tofu packaging</t>
  </si>
  <si>
    <t xml:space="preserve">Vero beach Florida </t>
  </si>
  <si>
    <t>Vero Beach</t>
  </si>
  <si>
    <t xml:space="preserve">Unsure </t>
  </si>
  <si>
    <t>Des Moines</t>
  </si>
  <si>
    <t xml:space="preserve">Unable to say </t>
  </si>
  <si>
    <t xml:space="preserve">Food-related packaging </t>
  </si>
  <si>
    <t>London, Ontario</t>
  </si>
  <si>
    <t>London</t>
  </si>
  <si>
    <t>50-59</t>
  </si>
  <si>
    <t>i have not weighed it recycle day was friday so i put it out to the curb and took photos of my pile</t>
  </si>
  <si>
    <t>cans from food, our alcohol bottles such as wine and beer and cans are recycleable or refundable I eat whole foods, nearly no packaging from that as I shop as the farmers market cardboard, mail flyers and paper , also the containers that broth come in tetra paks?</t>
  </si>
  <si>
    <t>Delray Beach</t>
  </si>
  <si>
    <t>N/a</t>
  </si>
  <si>
    <t xml:space="preserve">Tea bags / food packages </t>
  </si>
  <si>
    <t>Milwaukee</t>
  </si>
  <si>
    <t>Wisconsin</t>
  </si>
  <si>
    <t>Plastic food packaging</t>
  </si>
  <si>
    <t>the Netherlands</t>
  </si>
  <si>
    <t>The Netherlands</t>
  </si>
  <si>
    <t>Leiden</t>
  </si>
  <si>
    <t>South Holland</t>
  </si>
  <si>
    <t>no idea, it is already thrown out</t>
  </si>
  <si>
    <t>food/tea cartons, package cartons</t>
  </si>
  <si>
    <t xml:space="preserve">USA </t>
  </si>
  <si>
    <t xml:space="preserve">Las Vegas </t>
  </si>
  <si>
    <t>Las Vegas</t>
  </si>
  <si>
    <t>Nevada</t>
  </si>
  <si>
    <t>10</t>
  </si>
  <si>
    <t xml:space="preserve">Water bottle </t>
  </si>
  <si>
    <t xml:space="preserve">Vail </t>
  </si>
  <si>
    <t>Vail</t>
  </si>
  <si>
    <t xml:space="preserve">I didn’t track weight! Next year I will </t>
  </si>
  <si>
    <t xml:space="preserve">Cardboard </t>
  </si>
  <si>
    <t>Cardboard</t>
  </si>
  <si>
    <t>Heath</t>
  </si>
  <si>
    <t xml:space="preserve">Pizza boxes </t>
  </si>
  <si>
    <t>Baltimore Maryland</t>
  </si>
  <si>
    <t>Baltimore</t>
  </si>
  <si>
    <t>Maryland</t>
  </si>
  <si>
    <t>16</t>
  </si>
  <si>
    <t>Take out</t>
  </si>
  <si>
    <t>Jacksonville, Al</t>
  </si>
  <si>
    <t>Jacksonville</t>
  </si>
  <si>
    <t>Alabama</t>
  </si>
  <si>
    <t>I did not weigh, sorry!</t>
  </si>
  <si>
    <t>Stickers and twist ties</t>
  </si>
  <si>
    <t>Stickers</t>
  </si>
  <si>
    <t>Sewanee, TN</t>
  </si>
  <si>
    <t>Sewanee</t>
  </si>
  <si>
    <t>Tennessee</t>
  </si>
  <si>
    <t>Don’t have a scale</t>
  </si>
  <si>
    <t>Charlotte</t>
  </si>
  <si>
    <t>North Carolina</t>
  </si>
  <si>
    <t>Mostly boxes and then cans and bottles</t>
  </si>
  <si>
    <t>Berlin</t>
  </si>
  <si>
    <t>don’t know (already disposed of it in recycling bins)</t>
  </si>
  <si>
    <t xml:space="preserve">foods cardboard packages, random papers and notes I no longer need, discarded mail, empty toiler paper rolls, paper napkins I received in bars or restaurants </t>
  </si>
  <si>
    <t>Hugo, Minnesota</t>
  </si>
  <si>
    <t>Hugo</t>
  </si>
  <si>
    <t>Minnesota</t>
  </si>
  <si>
    <t>7</t>
  </si>
  <si>
    <t xml:space="preserve">Aluminum cans </t>
  </si>
  <si>
    <t xml:space="preserve">Switzerland </t>
  </si>
  <si>
    <t>Switzerland</t>
  </si>
  <si>
    <t>Basel</t>
  </si>
  <si>
    <t>Na</t>
  </si>
  <si>
    <t>Mail (I don’t receive junk mail)</t>
  </si>
  <si>
    <t>Boise Idaho</t>
  </si>
  <si>
    <t>Boise</t>
  </si>
  <si>
    <t>Idaho</t>
  </si>
  <si>
    <t>cheese it boxes (lol) I can’t give it up</t>
  </si>
  <si>
    <t xml:space="preserve">England </t>
  </si>
  <si>
    <t>England</t>
  </si>
  <si>
    <t xml:space="preserve">Portsmouth </t>
  </si>
  <si>
    <t>Portsmouth</t>
  </si>
  <si>
    <t>Hampshire</t>
  </si>
  <si>
    <t>Food packaging in general. Burgers, sausages, tofu.</t>
  </si>
  <si>
    <t>Boca Raton</t>
  </si>
  <si>
    <t>Aluminum cans, glass bottles</t>
  </si>
  <si>
    <t>Did not weigh before disposing, likely 7-8lbs total</t>
  </si>
  <si>
    <t>Cardboard boxes for packaged goods like granola bars</t>
  </si>
  <si>
    <t xml:space="preserve">Flower Mound, TX </t>
  </si>
  <si>
    <t>Flower Mound</t>
  </si>
  <si>
    <t>Texas</t>
  </si>
  <si>
    <t>I don’t have a scale to weigh. My rough guess is ~10lbs</t>
  </si>
  <si>
    <t xml:space="preserve">plastic food containers, </t>
  </si>
  <si>
    <t xml:space="preserve">Waco </t>
  </si>
  <si>
    <t>Waco</t>
  </si>
  <si>
    <t xml:space="preserve">I disposed of the trash yesterday so I cannot weight it </t>
  </si>
  <si>
    <t>Boxes that held food/drinks</t>
  </si>
  <si>
    <t>Coeur d’Alene</t>
  </si>
  <si>
    <t>18</t>
  </si>
  <si>
    <t>Paper/Mail</t>
  </si>
  <si>
    <t>Vancouver, WA</t>
  </si>
  <si>
    <t>Vancouver</t>
  </si>
  <si>
    <t>Washington</t>
  </si>
  <si>
    <t>14</t>
  </si>
  <si>
    <t>Sorry I already threw it out!</t>
  </si>
  <si>
    <t>Junk mail/receipts, cardboard food boxes</t>
  </si>
  <si>
    <t>trash_weight_kg</t>
  </si>
  <si>
    <t>trash_kg_per_day</t>
  </si>
  <si>
    <t>Re-formatted from "What country do you live in?" for consistency or completeness</t>
  </si>
  <si>
    <t>Answered from: "What city/town do you live in?"</t>
  </si>
  <si>
    <t>Column Label:</t>
  </si>
  <si>
    <t>Reformatted from "city_town_notcorrected" for consistency or completeness</t>
  </si>
  <si>
    <t>When a state/province was given in response to "What country do you live in" or "What city/town do you live in" it was placed in this column and reformatted for consistency or completeness. If a city/town was given and the state or province could be acquired from that submission, it was placed here.</t>
  </si>
  <si>
    <t>Age range selected from: Age:
18-20
21-29
30-39
40-49
50-59
60 or older</t>
  </si>
  <si>
    <t>Urbanization selected from: Please select the category that best describes the degree of urbanization of the neighborhood in which you live:
Highly urbanized, I live in a busy city where the buildings are close to each other.
Urbanized, I live in a city where the buildings are close, but there is still some breathing room.
Suburban, I live in a neighborhood with spacing out of houses and apartments with occasional noise.
Exurban – large lots but still in a neighborhood with a kind of sub-urban feel. I have to commute a relatively long distance to work
Rural, I live in an area where houses are much further apart and it is very quiet.</t>
  </si>
  <si>
    <t>Gender selected from: Gender:
Female
Male
Non-binary/third gender
Prefer to self-describe
Prefer not to say
Other to say, Other</t>
  </si>
  <si>
    <t>Ethnicity selected from: I identify my ethnicity as (select all that apply):
Asian
Black/African
Caucasian
Hispanic/Latinx
Native American
Pacific Islander
Prefer not to answer
Other
If Other:
Type in the ethnicity with which you identify here:
Fill in blank</t>
  </si>
  <si>
    <t>Employment status selected from: Which of the categories best describes your employment status?
Undergraduate student
Graduate student
Employed, working 1-39 hours per week
Employed, working 40 or more hours per week
Not employed, looking for work
Not employed, not looking for work
Retired
Disabled, not able to work Undergraduate student, Graduate student, Employed, working 1-39 hours per week, Employed, working 40 or more hours per week, Not employed, looking for work, Not employed, not looking for work, Retired, Disabled, not able to work</t>
  </si>
  <si>
    <t>Income range selected from: Please select your income range before taxes:
Under $20,000
$20,001 – $40,000
$40,001 – $60,000
$60,001 – $80,000
$80,001 – $100,000
$100,001 or over</t>
  </si>
  <si>
    <t>Education level selected from: What is the highest level of education you have completed or degree you have received?
Secondary education without graduation (K-11 or 12, but did not graduate)
High school degree or equivalent (e.g. GED)
Vocational training
Some college but no degree
Associate degree
Bachelor Degree
Master’s Degree
Specialist Degree
Doctorate</t>
  </si>
  <si>
    <t>Days of waste collection, determined from: For how many days did you collect your non-perishable waste (the entire month of February is 29 days)?
29 days
Other
If Other:
Input the amount of days you collected your waste for:
Fill in blank.</t>
  </si>
  <si>
    <t>After participating in Futuristic February, I consider my waste stream (including the amount of trash and recycling I produce):
Very sustainable – in my opinion, I produce very little waste in comparison to most people.
Sustainable -  I try to reduce, reuse, recycle and have a low waste output, and feel that my efforts result in more sustainable practices and less waste than most people.
Average - I produce an amount of waste that I consider to be roughly equivalent to the amount of waste that most people produce.
Excessive - I produce more waste than the average person.</t>
  </si>
  <si>
    <t>Corresponding Survey Question or Further Information</t>
  </si>
  <si>
    <t>Weight determined from: What is the weight of your collected non-perishable waste? 
Fill in blank</t>
  </si>
  <si>
    <t>Weight was converted from weight_nonperishable_waste to a common unit. When units were not provided, the weight was not used.</t>
  </si>
  <si>
    <t>Weight of secondary container (if NOT part of your trash), otherwise skip:
Fill in blank</t>
  </si>
  <si>
    <t>Weight of the secondary container converted to lbs from weight_secondary container, when provided.</t>
  </si>
  <si>
    <t>Trash weight (in lbs) determined from subtraction of the secondary container from the total weight, when applicable.</t>
  </si>
  <si>
    <t>Trash weight converted into kg.</t>
  </si>
  <si>
    <t>Trash weight in lbs divided by days_waste_collected to determine trash weight per day.</t>
  </si>
  <si>
    <t>Trash weight in kg divided by days_waste_collected to determine trash weight per day.</t>
  </si>
  <si>
    <t>Chosen from the following options: Of your collected waste materials, what is the most commonly occurring? 
(by number of objects, a visual estimate of the most abundant material is okay - no need to count them all) 
Plastic (Films, bags, bottles, food containers, Styrofoam)
Cardboard and paper (shipping boxes, pizza boxes, cereal boxes, shoe boxes, pasta boxes, cardboard egg cartons, sheets of paper, junk mail, tissue)
Aluminum / Steel (Cans, foil)
Glass (Bottles, salsa jars, pickle jars, wine bottles, seltzer bottles)
Other</t>
  </si>
  <si>
    <t>Answered from: Describe the most common type of trash found in the category selected above (for example: plastic water bottles or food containers, aluminum cans, glass juice bottles):
Fill in blank</t>
  </si>
  <si>
    <t>Common trash summary category assigned based on write-in answer and first answer given in write-in option from most_common_trash. Category assignments can be found in Table S2.</t>
  </si>
  <si>
    <t>All other columns given are LIKERT answers to each statement.</t>
  </si>
  <si>
    <t>The so called ecological crisis facing humankind has been greatly exaggerated.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</si>
</sst>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scheme val="minor"/>
    </font>
    <font>
      <sz val="11"/>
      <color theme="1"/>
      <name val="Calibri"/>
      <scheme val="minor"/>
    </font>
    <font>
      <sz val="11"/>
      <color rgb="FF000000"/>
      <name val="Calibri"/>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2">
    <border>
      <left/>
      <right/>
      <top/>
      <bottom/>
      <diagonal/>
    </border>
    <border>
      <left/>
      <right/>
      <top/>
      <bottom/>
      <diagonal/>
    </border>
  </borders>
  <cellStyleXfs count="2">
    <xf numFmtId="0" fontId="0" fillId="0" borderId="0"/>
    <xf numFmtId="0" fontId="3" fillId="0" borderId="1"/>
  </cellStyleXfs>
  <cellXfs count="10">
    <xf numFmtId="0" fontId="0" fillId="0" borderId="0" xfId="0"/>
    <xf numFmtId="0" fontId="3" fillId="0" borderId="1" xfId="1"/>
    <xf numFmtId="0" fontId="2" fillId="0" borderId="1" xfId="1" applyFont="1"/>
    <xf numFmtId="0" fontId="2" fillId="0" borderId="1" xfId="1" applyFont="1" applyAlignment="1">
      <alignment wrapText="1"/>
    </xf>
    <xf numFmtId="0" fontId="0" fillId="0" borderId="0" xfId="0" applyAlignment="1">
      <alignment wrapText="1"/>
    </xf>
    <xf numFmtId="0" fontId="1" fillId="0" borderId="1" xfId="1" applyFont="1"/>
    <xf numFmtId="0" fontId="4" fillId="0" borderId="0" xfId="0" applyFont="1" applyAlignment="1">
      <alignment wrapText="1"/>
    </xf>
    <xf numFmtId="0" fontId="1" fillId="0" borderId="1" xfId="1" applyFont="1" applyAlignment="1">
      <alignment wrapText="1"/>
    </xf>
    <xf numFmtId="0" fontId="5" fillId="0" borderId="0" xfId="0" applyFont="1" applyAlignment="1">
      <alignment horizontal="center" wrapText="1"/>
    </xf>
    <xf numFmtId="0" fontId="5" fillId="0" borderId="0" xfId="0" applyFont="1" applyAlignment="1">
      <alignment horizontal="center"/>
    </xf>
  </cellXfs>
  <cellStyles count="2">
    <cellStyle name="Normal" xfId="0" builtinId="0"/>
    <cellStyle name="Normal 2" xfId="1" xr:uid="{A2DBAD78-3B0B-4127-9F6C-BFCE357BE2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2E75-ECFB-4DC7-BB41-C92E9759CE53}">
  <dimension ref="A1:B26"/>
  <sheetViews>
    <sheetView workbookViewId="0">
      <selection activeCell="G6" sqref="G6"/>
    </sheetView>
  </sheetViews>
  <sheetFormatPr defaultRowHeight="14.5" x14ac:dyDescent="0.35"/>
  <cols>
    <col min="1" max="1" width="38" style="4" bestFit="1" customWidth="1"/>
    <col min="2" max="2" width="76.1796875" bestFit="1" customWidth="1"/>
  </cols>
  <sheetData>
    <row r="1" spans="1:2" x14ac:dyDescent="0.35">
      <c r="A1" s="8" t="s">
        <v>337</v>
      </c>
      <c r="B1" s="9" t="s">
        <v>349</v>
      </c>
    </row>
    <row r="2" spans="1:2" x14ac:dyDescent="0.35">
      <c r="A2" s="7" t="s">
        <v>1</v>
      </c>
      <c r="B2" s="6" t="s">
        <v>335</v>
      </c>
    </row>
    <row r="3" spans="1:2" x14ac:dyDescent="0.35">
      <c r="A3" s="3" t="s">
        <v>2</v>
      </c>
      <c r="B3" s="6" t="s">
        <v>336</v>
      </c>
    </row>
    <row r="4" spans="1:2" x14ac:dyDescent="0.35">
      <c r="A4" s="3" t="s">
        <v>3</v>
      </c>
      <c r="B4" s="6" t="s">
        <v>338</v>
      </c>
    </row>
    <row r="5" spans="1:2" ht="58" x14ac:dyDescent="0.35">
      <c r="A5" s="3" t="s">
        <v>4</v>
      </c>
      <c r="B5" s="6" t="s">
        <v>339</v>
      </c>
    </row>
    <row r="6" spans="1:2" ht="101.5" x14ac:dyDescent="0.35">
      <c r="A6" s="3" t="s">
        <v>5</v>
      </c>
      <c r="B6" s="6" t="s">
        <v>340</v>
      </c>
    </row>
    <row r="7" spans="1:2" ht="101.5" x14ac:dyDescent="0.35">
      <c r="A7" s="3" t="s">
        <v>6</v>
      </c>
      <c r="B7" s="6" t="s">
        <v>342</v>
      </c>
    </row>
    <row r="8" spans="1:2" ht="188.5" x14ac:dyDescent="0.35">
      <c r="A8" s="3" t="s">
        <v>7</v>
      </c>
      <c r="B8" s="6" t="s">
        <v>343</v>
      </c>
    </row>
    <row r="9" spans="1:2" ht="174" x14ac:dyDescent="0.35">
      <c r="A9" s="3" t="s">
        <v>8</v>
      </c>
      <c r="B9" s="6" t="s">
        <v>344</v>
      </c>
    </row>
    <row r="10" spans="1:2" ht="101.5" x14ac:dyDescent="0.35">
      <c r="A10" s="3" t="s">
        <v>9</v>
      </c>
      <c r="B10" s="6" t="s">
        <v>345</v>
      </c>
    </row>
    <row r="11" spans="1:2" ht="159.5" x14ac:dyDescent="0.35">
      <c r="A11" s="3" t="s">
        <v>10</v>
      </c>
      <c r="B11" s="6" t="s">
        <v>346</v>
      </c>
    </row>
    <row r="12" spans="1:2" ht="145" x14ac:dyDescent="0.35">
      <c r="A12" s="3" t="s">
        <v>11</v>
      </c>
      <c r="B12" s="6" t="s">
        <v>341</v>
      </c>
    </row>
    <row r="13" spans="1:2" ht="116" x14ac:dyDescent="0.35">
      <c r="A13" s="3" t="s">
        <v>12</v>
      </c>
      <c r="B13" s="6" t="s">
        <v>347</v>
      </c>
    </row>
    <row r="14" spans="1:2" ht="130.5" x14ac:dyDescent="0.35">
      <c r="A14" s="3" t="s">
        <v>13</v>
      </c>
      <c r="B14" s="6" t="s">
        <v>348</v>
      </c>
    </row>
    <row r="15" spans="1:2" ht="29" x14ac:dyDescent="0.35">
      <c r="A15" s="3" t="s">
        <v>14</v>
      </c>
      <c r="B15" s="6" t="s">
        <v>350</v>
      </c>
    </row>
    <row r="16" spans="1:2" ht="29" x14ac:dyDescent="0.35">
      <c r="A16" s="3" t="s">
        <v>15</v>
      </c>
      <c r="B16" s="6" t="s">
        <v>351</v>
      </c>
    </row>
    <row r="17" spans="1:2" ht="29" x14ac:dyDescent="0.35">
      <c r="A17" s="3" t="s">
        <v>16</v>
      </c>
      <c r="B17" s="6" t="s">
        <v>352</v>
      </c>
    </row>
    <row r="18" spans="1:2" ht="29" x14ac:dyDescent="0.35">
      <c r="A18" s="3" t="s">
        <v>17</v>
      </c>
      <c r="B18" s="6" t="s">
        <v>353</v>
      </c>
    </row>
    <row r="19" spans="1:2" ht="29" x14ac:dyDescent="0.35">
      <c r="A19" s="3" t="s">
        <v>18</v>
      </c>
      <c r="B19" s="6" t="s">
        <v>354</v>
      </c>
    </row>
    <row r="20" spans="1:2" x14ac:dyDescent="0.35">
      <c r="A20" s="3" t="s">
        <v>333</v>
      </c>
      <c r="B20" s="6" t="s">
        <v>355</v>
      </c>
    </row>
    <row r="21" spans="1:2" x14ac:dyDescent="0.35">
      <c r="A21" s="3" t="s">
        <v>19</v>
      </c>
      <c r="B21" s="6" t="s">
        <v>356</v>
      </c>
    </row>
    <row r="22" spans="1:2" x14ac:dyDescent="0.35">
      <c r="A22" s="3" t="s">
        <v>334</v>
      </c>
      <c r="B22" s="6" t="s">
        <v>357</v>
      </c>
    </row>
    <row r="23" spans="1:2" ht="159.5" x14ac:dyDescent="0.35">
      <c r="A23" s="3" t="s">
        <v>20</v>
      </c>
      <c r="B23" s="6" t="s">
        <v>358</v>
      </c>
    </row>
    <row r="24" spans="1:2" ht="58" x14ac:dyDescent="0.35">
      <c r="A24" s="3" t="s">
        <v>21</v>
      </c>
      <c r="B24" s="6" t="s">
        <v>359</v>
      </c>
    </row>
    <row r="25" spans="1:2" ht="43.5" x14ac:dyDescent="0.35">
      <c r="A25" s="3" t="s">
        <v>22</v>
      </c>
      <c r="B25" s="6" t="s">
        <v>360</v>
      </c>
    </row>
    <row r="26" spans="1:2" ht="29" x14ac:dyDescent="0.35">
      <c r="A26" s="7" t="s">
        <v>361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7E05-7851-4DC0-930C-944E9D45B9AB}">
  <dimension ref="A1:AY1000"/>
  <sheetViews>
    <sheetView tabSelected="1" topLeftCell="X1" zoomScale="70" zoomScaleNormal="70" workbookViewId="0">
      <selection activeCell="AN25" sqref="AN25"/>
    </sheetView>
  </sheetViews>
  <sheetFormatPr defaultColWidth="14.453125" defaultRowHeight="15" customHeight="1" x14ac:dyDescent="0.35"/>
  <cols>
    <col min="1" max="1" width="8.7265625" style="1" customWidth="1"/>
    <col min="2" max="2" width="15.81640625" style="1" bestFit="1" customWidth="1"/>
    <col min="3" max="3" width="22.453125" style="1" customWidth="1"/>
    <col min="4" max="5" width="13.1796875" style="1" customWidth="1"/>
    <col min="6" max="11" width="8.7265625" style="1" customWidth="1"/>
    <col min="12" max="12" width="122.453125" style="1" bestFit="1" customWidth="1"/>
    <col min="13" max="15" width="8.7265625" style="1" customWidth="1"/>
    <col min="16" max="16" width="29" style="1" bestFit="1" customWidth="1"/>
    <col min="17" max="21" width="8.7265625" style="1" customWidth="1"/>
    <col min="22" max="23" width="48.1796875" style="1" customWidth="1"/>
    <col min="24" max="24" width="46.81640625" style="1" customWidth="1"/>
    <col min="25" max="25" width="37.1796875" style="1" customWidth="1"/>
    <col min="26" max="51" width="8.7265625" style="1" customWidth="1"/>
    <col min="52" max="16384" width="14.453125" style="1"/>
  </cols>
  <sheetData>
    <row r="1" spans="1:51" ht="14.25" customHeight="1" x14ac:dyDescent="0.35">
      <c r="A1" s="5" t="s">
        <v>0</v>
      </c>
      <c r="B1" s="5"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333</v>
      </c>
      <c r="U1" s="2" t="s">
        <v>19</v>
      </c>
      <c r="V1" s="2" t="s">
        <v>334</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c r="AK1" s="2" t="s">
        <v>34</v>
      </c>
      <c r="AL1" s="2" t="s">
        <v>35</v>
      </c>
      <c r="AM1" s="2" t="s">
        <v>36</v>
      </c>
      <c r="AN1" s="2" t="s">
        <v>37</v>
      </c>
      <c r="AO1" s="2" t="s">
        <v>38</v>
      </c>
      <c r="AP1" s="2" t="s">
        <v>39</v>
      </c>
      <c r="AQ1" s="2" t="s">
        <v>40</v>
      </c>
      <c r="AR1" s="2" t="s">
        <v>41</v>
      </c>
      <c r="AS1" s="2" t="s">
        <v>42</v>
      </c>
      <c r="AT1" s="2" t="s">
        <v>362</v>
      </c>
      <c r="AU1" s="2" t="s">
        <v>43</v>
      </c>
      <c r="AV1" s="2" t="s">
        <v>44</v>
      </c>
      <c r="AW1" s="2" t="s">
        <v>45</v>
      </c>
      <c r="AX1" s="2" t="s">
        <v>46</v>
      </c>
      <c r="AY1" s="2" t="s">
        <v>47</v>
      </c>
    </row>
    <row r="2" spans="1:51" ht="14.25" customHeight="1" x14ac:dyDescent="0.35">
      <c r="A2" s="2" t="s">
        <v>48</v>
      </c>
      <c r="B2" s="2" t="s">
        <v>48</v>
      </c>
      <c r="C2" s="2" t="s">
        <v>49</v>
      </c>
      <c r="D2" s="2" t="s">
        <v>49</v>
      </c>
      <c r="E2" s="2" t="s">
        <v>50</v>
      </c>
      <c r="F2" s="2" t="s">
        <v>52</v>
      </c>
      <c r="G2" s="2" t="s">
        <v>53</v>
      </c>
      <c r="H2" s="2" t="s">
        <v>54</v>
      </c>
      <c r="I2" s="2" t="s">
        <v>55</v>
      </c>
      <c r="J2" s="2" t="s">
        <v>56</v>
      </c>
      <c r="K2" s="2" t="s">
        <v>57</v>
      </c>
      <c r="L2" s="2" t="s">
        <v>58</v>
      </c>
      <c r="M2" s="2" t="s">
        <v>59</v>
      </c>
      <c r="N2" s="2" t="s">
        <v>60</v>
      </c>
      <c r="O2" s="2" t="s">
        <v>61</v>
      </c>
      <c r="P2" s="2">
        <f>804/453.6</f>
        <v>1.7724867724867723</v>
      </c>
      <c r="Q2" s="2" t="s">
        <v>51</v>
      </c>
      <c r="S2" s="2">
        <f t="shared" ref="S2:S26" si="0">P2-R2</f>
        <v>1.7724867724867723</v>
      </c>
      <c r="T2" s="2">
        <f t="shared" ref="T2:T26" si="1">S2*0.453592</f>
        <v>0.80398582010581998</v>
      </c>
      <c r="U2" s="2">
        <f t="shared" ref="U2:U26" si="2">S2/M2</f>
        <v>6.1120233534026631E-2</v>
      </c>
      <c r="V2" s="2">
        <f t="shared" ref="V2:V26" si="3">T2/M2</f>
        <v>2.7723648969166206E-2</v>
      </c>
      <c r="W2" s="2" t="s">
        <v>62</v>
      </c>
      <c r="X2" s="2" t="s">
        <v>63</v>
      </c>
      <c r="Y2" s="2" t="s">
        <v>64</v>
      </c>
      <c r="Z2" s="2" t="s">
        <v>65</v>
      </c>
      <c r="AA2" s="2" t="s">
        <v>65</v>
      </c>
      <c r="AB2" s="2" t="s">
        <v>66</v>
      </c>
      <c r="AC2" s="2" t="s">
        <v>67</v>
      </c>
      <c r="AD2" s="2" t="s">
        <v>67</v>
      </c>
      <c r="AE2" s="2" t="s">
        <v>65</v>
      </c>
      <c r="AF2" s="2" t="s">
        <v>65</v>
      </c>
      <c r="AG2" s="2" t="s">
        <v>65</v>
      </c>
      <c r="AH2" s="2" t="s">
        <v>65</v>
      </c>
      <c r="AI2" s="2" t="s">
        <v>66</v>
      </c>
      <c r="AJ2" s="2" t="s">
        <v>68</v>
      </c>
      <c r="AK2" s="2" t="s">
        <v>65</v>
      </c>
      <c r="AL2" s="2" t="s">
        <v>67</v>
      </c>
      <c r="AM2" s="2" t="s">
        <v>66</v>
      </c>
      <c r="AN2" s="2" t="s">
        <v>68</v>
      </c>
      <c r="AO2" s="2" t="s">
        <v>66</v>
      </c>
      <c r="AP2" s="2" t="s">
        <v>65</v>
      </c>
      <c r="AQ2" s="2" t="s">
        <v>65</v>
      </c>
      <c r="AR2" s="2" t="s">
        <v>68</v>
      </c>
      <c r="AS2" s="2" t="s">
        <v>66</v>
      </c>
      <c r="AT2" s="2" t="s">
        <v>65</v>
      </c>
      <c r="AU2" s="2" t="s">
        <v>65</v>
      </c>
      <c r="AV2" s="2" t="s">
        <v>66</v>
      </c>
      <c r="AW2" s="2" t="s">
        <v>67</v>
      </c>
      <c r="AX2" s="2" t="s">
        <v>67</v>
      </c>
      <c r="AY2" s="2" t="s">
        <v>65</v>
      </c>
    </row>
    <row r="3" spans="1:51" ht="14.25" customHeight="1" x14ac:dyDescent="0.35">
      <c r="A3" s="2" t="s">
        <v>69</v>
      </c>
      <c r="B3" s="2" t="s">
        <v>69</v>
      </c>
      <c r="C3" s="2" t="s">
        <v>70</v>
      </c>
      <c r="D3" s="2" t="s">
        <v>71</v>
      </c>
      <c r="F3" s="2" t="s">
        <v>72</v>
      </c>
      <c r="G3" s="2" t="s">
        <v>53</v>
      </c>
      <c r="H3" s="2" t="s">
        <v>73</v>
      </c>
      <c r="I3" s="2" t="s">
        <v>74</v>
      </c>
      <c r="J3" s="2" t="s">
        <v>75</v>
      </c>
      <c r="K3" s="2" t="s">
        <v>76</v>
      </c>
      <c r="L3" s="2" t="s">
        <v>77</v>
      </c>
      <c r="M3" s="2" t="s">
        <v>78</v>
      </c>
      <c r="N3" s="2" t="s">
        <v>60</v>
      </c>
      <c r="O3" s="2" t="s">
        <v>79</v>
      </c>
      <c r="P3" s="2">
        <f>1*2.205</f>
        <v>2.2050000000000001</v>
      </c>
      <c r="Q3" s="2" t="s">
        <v>51</v>
      </c>
      <c r="S3" s="2">
        <f t="shared" si="0"/>
        <v>2.2050000000000001</v>
      </c>
      <c r="T3" s="2">
        <f t="shared" si="1"/>
        <v>1.00017036</v>
      </c>
      <c r="U3" s="2">
        <f t="shared" si="2"/>
        <v>7.3499999999999996E-2</v>
      </c>
      <c r="V3" s="2">
        <f t="shared" si="3"/>
        <v>3.3339012000000001E-2</v>
      </c>
      <c r="W3" s="2" t="s">
        <v>80</v>
      </c>
      <c r="X3" s="2" t="s">
        <v>81</v>
      </c>
      <c r="Y3" s="2" t="s">
        <v>82</v>
      </c>
      <c r="Z3" s="2" t="s">
        <v>66</v>
      </c>
      <c r="AA3" s="2" t="s">
        <v>83</v>
      </c>
      <c r="AB3" s="2" t="s">
        <v>65</v>
      </c>
      <c r="AC3" s="2" t="s">
        <v>67</v>
      </c>
      <c r="AD3" s="2" t="s">
        <v>68</v>
      </c>
      <c r="AE3" s="2" t="s">
        <v>65</v>
      </c>
      <c r="AF3" s="2" t="s">
        <v>65</v>
      </c>
      <c r="AG3" s="2" t="s">
        <v>67</v>
      </c>
      <c r="AH3" s="2" t="s">
        <v>66</v>
      </c>
      <c r="AI3" s="2" t="s">
        <v>83</v>
      </c>
      <c r="AJ3" s="2" t="s">
        <v>68</v>
      </c>
      <c r="AK3" s="2" t="s">
        <v>68</v>
      </c>
      <c r="AL3" s="2" t="s">
        <v>67</v>
      </c>
      <c r="AM3" s="2" t="s">
        <v>65</v>
      </c>
      <c r="AN3" s="2" t="s">
        <v>65</v>
      </c>
      <c r="AO3" s="2" t="s">
        <v>66</v>
      </c>
      <c r="AP3" s="2" t="s">
        <v>65</v>
      </c>
      <c r="AQ3" s="2" t="s">
        <v>66</v>
      </c>
      <c r="AR3" s="2" t="s">
        <v>67</v>
      </c>
      <c r="AS3" s="2" t="s">
        <v>66</v>
      </c>
      <c r="AT3" s="2" t="s">
        <v>83</v>
      </c>
      <c r="AU3" s="2" t="s">
        <v>83</v>
      </c>
      <c r="AV3" s="2" t="s">
        <v>68</v>
      </c>
      <c r="AW3" s="2" t="s">
        <v>65</v>
      </c>
      <c r="AX3" s="2" t="s">
        <v>83</v>
      </c>
      <c r="AY3" s="2" t="s">
        <v>66</v>
      </c>
    </row>
    <row r="4" spans="1:51" ht="14.25" customHeight="1" x14ac:dyDescent="0.35">
      <c r="A4" s="2" t="s">
        <v>84</v>
      </c>
      <c r="B4" s="2" t="s">
        <v>48</v>
      </c>
      <c r="C4" s="2" t="s">
        <v>85</v>
      </c>
      <c r="D4" s="2" t="s">
        <v>86</v>
      </c>
      <c r="E4" s="2" t="s">
        <v>50</v>
      </c>
      <c r="F4" s="2" t="s">
        <v>52</v>
      </c>
      <c r="G4" s="2" t="s">
        <v>53</v>
      </c>
      <c r="H4" s="2" t="s">
        <v>87</v>
      </c>
      <c r="I4" s="2" t="s">
        <v>88</v>
      </c>
      <c r="J4" s="2" t="s">
        <v>56</v>
      </c>
      <c r="K4" s="2" t="s">
        <v>57</v>
      </c>
      <c r="L4" s="2" t="s">
        <v>58</v>
      </c>
      <c r="M4" s="2" t="s">
        <v>59</v>
      </c>
      <c r="N4" s="2" t="s">
        <v>60</v>
      </c>
      <c r="O4" s="2" t="s">
        <v>89</v>
      </c>
      <c r="P4" s="2">
        <v>3</v>
      </c>
      <c r="Q4" s="2" t="s">
        <v>51</v>
      </c>
      <c r="S4" s="2">
        <f t="shared" si="0"/>
        <v>3</v>
      </c>
      <c r="T4" s="2">
        <f t="shared" si="1"/>
        <v>1.360776</v>
      </c>
      <c r="U4" s="2">
        <f t="shared" si="2"/>
        <v>0.10344827586206896</v>
      </c>
      <c r="V4" s="2">
        <f t="shared" si="3"/>
        <v>4.6923310344827586E-2</v>
      </c>
      <c r="W4" s="2" t="s">
        <v>62</v>
      </c>
      <c r="X4" s="2" t="s">
        <v>90</v>
      </c>
      <c r="Y4" s="2" t="s">
        <v>91</v>
      </c>
      <c r="Z4" s="2" t="s">
        <v>66</v>
      </c>
      <c r="AA4" s="2" t="s">
        <v>65</v>
      </c>
      <c r="AB4" s="2" t="s">
        <v>66</v>
      </c>
      <c r="AC4" s="2" t="s">
        <v>67</v>
      </c>
      <c r="AD4" s="2" t="s">
        <v>67</v>
      </c>
      <c r="AE4" s="2" t="s">
        <v>66</v>
      </c>
      <c r="AF4" s="2" t="s">
        <v>65</v>
      </c>
      <c r="AG4" s="2" t="s">
        <v>67</v>
      </c>
      <c r="AH4" s="2" t="s">
        <v>65</v>
      </c>
      <c r="AI4" s="2" t="s">
        <v>65</v>
      </c>
      <c r="AJ4" s="2" t="s">
        <v>68</v>
      </c>
      <c r="AK4" s="2" t="s">
        <v>67</v>
      </c>
      <c r="AL4" s="2" t="s">
        <v>67</v>
      </c>
      <c r="AM4" s="2" t="s">
        <v>66</v>
      </c>
      <c r="AN4" s="2" t="s">
        <v>83</v>
      </c>
      <c r="AO4" s="2" t="s">
        <v>66</v>
      </c>
      <c r="AP4" s="2" t="s">
        <v>65</v>
      </c>
      <c r="AQ4" s="2" t="s">
        <v>66</v>
      </c>
      <c r="AR4" s="2" t="s">
        <v>67</v>
      </c>
      <c r="AS4" s="2" t="s">
        <v>66</v>
      </c>
      <c r="AT4" s="2" t="s">
        <v>68</v>
      </c>
      <c r="AU4" s="2" t="s">
        <v>67</v>
      </c>
      <c r="AV4" s="2" t="s">
        <v>68</v>
      </c>
      <c r="AW4" s="2" t="s">
        <v>65</v>
      </c>
      <c r="AX4" s="2" t="s">
        <v>67</v>
      </c>
      <c r="AY4" s="2" t="s">
        <v>66</v>
      </c>
    </row>
    <row r="5" spans="1:51" ht="14.25" customHeight="1" x14ac:dyDescent="0.35">
      <c r="A5" s="2" t="s">
        <v>48</v>
      </c>
      <c r="B5" s="2" t="s">
        <v>48</v>
      </c>
      <c r="C5" s="2" t="s">
        <v>92</v>
      </c>
      <c r="D5" s="2" t="s">
        <v>92</v>
      </c>
      <c r="E5" s="2" t="s">
        <v>93</v>
      </c>
      <c r="F5" s="2" t="s">
        <v>52</v>
      </c>
      <c r="G5" s="2" t="s">
        <v>53</v>
      </c>
      <c r="H5" s="2" t="s">
        <v>54</v>
      </c>
      <c r="I5" s="2" t="s">
        <v>94</v>
      </c>
      <c r="J5" s="2" t="s">
        <v>95</v>
      </c>
      <c r="K5" s="2" t="s">
        <v>57</v>
      </c>
      <c r="L5" s="2" t="s">
        <v>58</v>
      </c>
      <c r="M5" s="2" t="s">
        <v>59</v>
      </c>
      <c r="N5" s="2" t="s">
        <v>60</v>
      </c>
      <c r="O5" s="2" t="s">
        <v>96</v>
      </c>
      <c r="P5" s="2">
        <v>3</v>
      </c>
      <c r="Q5" s="2" t="s">
        <v>51</v>
      </c>
      <c r="S5" s="2">
        <f t="shared" si="0"/>
        <v>3</v>
      </c>
      <c r="T5" s="2">
        <f t="shared" si="1"/>
        <v>1.360776</v>
      </c>
      <c r="U5" s="2">
        <f t="shared" si="2"/>
        <v>0.10344827586206896</v>
      </c>
      <c r="V5" s="2">
        <f t="shared" si="3"/>
        <v>4.6923310344827586E-2</v>
      </c>
      <c r="W5" s="2" t="s">
        <v>62</v>
      </c>
      <c r="X5" s="2" t="s">
        <v>97</v>
      </c>
      <c r="Y5" s="2" t="s">
        <v>98</v>
      </c>
      <c r="Z5" s="2" t="s">
        <v>66</v>
      </c>
      <c r="AA5" s="2" t="s">
        <v>66</v>
      </c>
      <c r="AB5" s="2" t="s">
        <v>66</v>
      </c>
      <c r="AC5" s="2" t="s">
        <v>67</v>
      </c>
      <c r="AD5" s="2" t="s">
        <v>83</v>
      </c>
      <c r="AE5" s="2" t="s">
        <v>66</v>
      </c>
      <c r="AF5" s="2" t="s">
        <v>65</v>
      </c>
      <c r="AG5" s="2" t="s">
        <v>65</v>
      </c>
      <c r="AH5" s="2" t="s">
        <v>65</v>
      </c>
      <c r="AI5" s="2" t="s">
        <v>65</v>
      </c>
      <c r="AJ5" s="2" t="s">
        <v>68</v>
      </c>
      <c r="AK5" s="2" t="s">
        <v>67</v>
      </c>
      <c r="AL5" s="2" t="s">
        <v>68</v>
      </c>
      <c r="AM5" s="2" t="s">
        <v>66</v>
      </c>
      <c r="AN5" s="2" t="s">
        <v>65</v>
      </c>
      <c r="AO5" s="2" t="s">
        <v>66</v>
      </c>
      <c r="AP5" s="2" t="s">
        <v>67</v>
      </c>
      <c r="AQ5" s="2" t="s">
        <v>66</v>
      </c>
      <c r="AR5" s="2" t="s">
        <v>67</v>
      </c>
      <c r="AS5" s="2" t="s">
        <v>66</v>
      </c>
      <c r="AT5" s="2" t="s">
        <v>68</v>
      </c>
      <c r="AU5" s="2" t="s">
        <v>65</v>
      </c>
      <c r="AV5" s="2" t="s">
        <v>68</v>
      </c>
      <c r="AW5" s="2" t="s">
        <v>67</v>
      </c>
      <c r="AX5" s="2" t="s">
        <v>68</v>
      </c>
      <c r="AY5" s="2" t="s">
        <v>66</v>
      </c>
    </row>
    <row r="6" spans="1:51" ht="14.25" customHeight="1" x14ac:dyDescent="0.35">
      <c r="A6" s="2" t="s">
        <v>99</v>
      </c>
      <c r="B6" s="2" t="s">
        <v>100</v>
      </c>
      <c r="C6" s="2" t="s">
        <v>101</v>
      </c>
      <c r="D6" s="2" t="s">
        <v>102</v>
      </c>
      <c r="E6" s="2" t="s">
        <v>103</v>
      </c>
      <c r="F6" s="2" t="s">
        <v>52</v>
      </c>
      <c r="G6" s="2" t="s">
        <v>53</v>
      </c>
      <c r="H6" s="2" t="s">
        <v>54</v>
      </c>
      <c r="I6" s="2" t="s">
        <v>104</v>
      </c>
      <c r="J6" s="2" t="s">
        <v>75</v>
      </c>
      <c r="K6" s="2" t="s">
        <v>105</v>
      </c>
      <c r="L6" s="2" t="s">
        <v>77</v>
      </c>
      <c r="M6" s="2" t="s">
        <v>59</v>
      </c>
      <c r="N6" s="2" t="s">
        <v>60</v>
      </c>
      <c r="O6" s="2" t="s">
        <v>96</v>
      </c>
      <c r="P6" s="2">
        <v>3</v>
      </c>
      <c r="Q6" s="2" t="s">
        <v>51</v>
      </c>
      <c r="S6" s="2">
        <f t="shared" si="0"/>
        <v>3</v>
      </c>
      <c r="T6" s="2">
        <f t="shared" si="1"/>
        <v>1.360776</v>
      </c>
      <c r="U6" s="2">
        <f t="shared" si="2"/>
        <v>0.10344827586206896</v>
      </c>
      <c r="V6" s="2">
        <f t="shared" si="3"/>
        <v>4.6923310344827586E-2</v>
      </c>
      <c r="W6" s="2" t="s">
        <v>62</v>
      </c>
      <c r="X6" s="2" t="s">
        <v>106</v>
      </c>
      <c r="Y6" s="2" t="s">
        <v>107</v>
      </c>
      <c r="Z6" s="2" t="s">
        <v>65</v>
      </c>
      <c r="AA6" s="2" t="s">
        <v>67</v>
      </c>
      <c r="AB6" s="2" t="s">
        <v>66</v>
      </c>
      <c r="AC6" s="2" t="s">
        <v>83</v>
      </c>
      <c r="AD6" s="2" t="s">
        <v>68</v>
      </c>
      <c r="AE6" s="2" t="s">
        <v>66</v>
      </c>
      <c r="AF6" s="2" t="s">
        <v>83</v>
      </c>
      <c r="AG6" s="2" t="s">
        <v>65</v>
      </c>
      <c r="AH6" s="2" t="s">
        <v>83</v>
      </c>
      <c r="AI6" s="2" t="s">
        <v>65</v>
      </c>
      <c r="AJ6" s="2" t="s">
        <v>68</v>
      </c>
      <c r="AK6" s="2" t="s">
        <v>66</v>
      </c>
      <c r="AL6" s="2" t="s">
        <v>68</v>
      </c>
      <c r="AM6" s="2" t="s">
        <v>66</v>
      </c>
      <c r="AN6" s="2" t="s">
        <v>67</v>
      </c>
      <c r="AO6" s="2" t="s">
        <v>66</v>
      </c>
      <c r="AP6" s="2" t="s">
        <v>68</v>
      </c>
      <c r="AQ6" s="2" t="s">
        <v>66</v>
      </c>
      <c r="AR6" s="2" t="s">
        <v>68</v>
      </c>
      <c r="AS6" s="2" t="s">
        <v>66</v>
      </c>
      <c r="AT6" s="2" t="s">
        <v>68</v>
      </c>
      <c r="AU6" s="2" t="s">
        <v>65</v>
      </c>
      <c r="AV6" s="2" t="s">
        <v>68</v>
      </c>
      <c r="AW6" s="2" t="s">
        <v>83</v>
      </c>
      <c r="AX6" s="2" t="s">
        <v>68</v>
      </c>
      <c r="AY6" s="2" t="s">
        <v>66</v>
      </c>
    </row>
    <row r="7" spans="1:51" ht="14.25" customHeight="1" x14ac:dyDescent="0.35">
      <c r="A7" s="2" t="s">
        <v>108</v>
      </c>
      <c r="B7" s="2" t="s">
        <v>109</v>
      </c>
      <c r="C7" s="2" t="s">
        <v>110</v>
      </c>
      <c r="D7" s="2" t="s">
        <v>110</v>
      </c>
      <c r="F7" s="2" t="s">
        <v>72</v>
      </c>
      <c r="G7" s="2" t="s">
        <v>53</v>
      </c>
      <c r="H7" s="2" t="s">
        <v>54</v>
      </c>
      <c r="I7" s="2" t="s">
        <v>74</v>
      </c>
      <c r="J7" s="2" t="s">
        <v>75</v>
      </c>
      <c r="K7" s="2" t="s">
        <v>76</v>
      </c>
      <c r="L7" s="2" t="s">
        <v>77</v>
      </c>
      <c r="M7" s="2" t="s">
        <v>111</v>
      </c>
      <c r="N7" s="2" t="s">
        <v>60</v>
      </c>
      <c r="O7" s="2" t="s">
        <v>112</v>
      </c>
      <c r="P7" s="2">
        <f>1*2.205</f>
        <v>2.2050000000000001</v>
      </c>
      <c r="Q7" s="2" t="s">
        <v>51</v>
      </c>
      <c r="S7" s="2">
        <f t="shared" si="0"/>
        <v>2.2050000000000001</v>
      </c>
      <c r="T7" s="2">
        <f t="shared" si="1"/>
        <v>1.00017036</v>
      </c>
      <c r="U7" s="2">
        <f t="shared" si="2"/>
        <v>0.10500000000000001</v>
      </c>
      <c r="V7" s="2">
        <f t="shared" si="3"/>
        <v>4.7627160000000002E-2</v>
      </c>
      <c r="W7" s="2" t="s">
        <v>62</v>
      </c>
      <c r="X7" s="2" t="s">
        <v>113</v>
      </c>
      <c r="Y7" s="2" t="s">
        <v>114</v>
      </c>
      <c r="Z7" s="2" t="s">
        <v>66</v>
      </c>
      <c r="AA7" s="2" t="s">
        <v>65</v>
      </c>
      <c r="AB7" s="2" t="s">
        <v>66</v>
      </c>
      <c r="AC7" s="2" t="s">
        <v>83</v>
      </c>
      <c r="AD7" s="2" t="s">
        <v>83</v>
      </c>
      <c r="AE7" s="2" t="s">
        <v>66</v>
      </c>
      <c r="AF7" s="2" t="s">
        <v>65</v>
      </c>
      <c r="AG7" s="2" t="s">
        <v>65</v>
      </c>
      <c r="AH7" s="2" t="s">
        <v>83</v>
      </c>
      <c r="AI7" s="2" t="s">
        <v>65</v>
      </c>
      <c r="AJ7" s="2" t="s">
        <v>68</v>
      </c>
      <c r="AK7" s="2" t="s">
        <v>83</v>
      </c>
      <c r="AL7" s="2" t="s">
        <v>83</v>
      </c>
      <c r="AM7" s="2" t="s">
        <v>65</v>
      </c>
      <c r="AN7" s="2" t="s">
        <v>83</v>
      </c>
      <c r="AO7" s="2" t="s">
        <v>65</v>
      </c>
      <c r="AP7" s="2" t="s">
        <v>65</v>
      </c>
      <c r="AQ7" s="2" t="s">
        <v>66</v>
      </c>
      <c r="AR7" s="2" t="s">
        <v>83</v>
      </c>
      <c r="AS7" s="2" t="s">
        <v>65</v>
      </c>
      <c r="AT7" s="2" t="s">
        <v>68</v>
      </c>
      <c r="AU7" s="2" t="s">
        <v>65</v>
      </c>
      <c r="AV7" s="2" t="s">
        <v>67</v>
      </c>
      <c r="AW7" s="2" t="s">
        <v>83</v>
      </c>
      <c r="AX7" s="2" t="s">
        <v>67</v>
      </c>
      <c r="AY7" s="2" t="s">
        <v>66</v>
      </c>
    </row>
    <row r="8" spans="1:51" ht="14.25" customHeight="1" x14ac:dyDescent="0.35">
      <c r="A8" s="2" t="s">
        <v>115</v>
      </c>
      <c r="B8" s="2" t="s">
        <v>116</v>
      </c>
      <c r="C8" s="2" t="s">
        <v>117</v>
      </c>
      <c r="D8" s="2" t="s">
        <v>118</v>
      </c>
      <c r="E8" s="2" t="s">
        <v>119</v>
      </c>
      <c r="F8" s="2" t="s">
        <v>120</v>
      </c>
      <c r="G8" s="2" t="s">
        <v>53</v>
      </c>
      <c r="H8" s="2" t="s">
        <v>121</v>
      </c>
      <c r="I8" s="2" t="s">
        <v>104</v>
      </c>
      <c r="J8" s="2" t="s">
        <v>122</v>
      </c>
      <c r="K8" s="2" t="s">
        <v>123</v>
      </c>
      <c r="L8" s="2" t="s">
        <v>58</v>
      </c>
      <c r="M8" s="2" t="s">
        <v>59</v>
      </c>
      <c r="N8" s="2" t="s">
        <v>124</v>
      </c>
      <c r="O8" s="2" t="s">
        <v>125</v>
      </c>
      <c r="P8" s="2">
        <v>3.5</v>
      </c>
      <c r="Q8" s="2" t="s">
        <v>51</v>
      </c>
      <c r="S8" s="2">
        <f t="shared" si="0"/>
        <v>3.5</v>
      </c>
      <c r="T8" s="2">
        <f t="shared" si="1"/>
        <v>1.587572</v>
      </c>
      <c r="U8" s="2">
        <f t="shared" si="2"/>
        <v>0.1206896551724138</v>
      </c>
      <c r="V8" s="2">
        <f t="shared" si="3"/>
        <v>5.4743862068965518E-2</v>
      </c>
      <c r="W8" s="2" t="s">
        <v>62</v>
      </c>
      <c r="X8" s="2" t="s">
        <v>126</v>
      </c>
      <c r="Y8" s="2" t="s">
        <v>64</v>
      </c>
      <c r="Z8" s="2" t="s">
        <v>65</v>
      </c>
      <c r="AA8" s="2" t="s">
        <v>65</v>
      </c>
      <c r="AB8" s="2" t="s">
        <v>65</v>
      </c>
      <c r="AC8" s="2" t="s">
        <v>83</v>
      </c>
      <c r="AD8" s="2" t="s">
        <v>83</v>
      </c>
      <c r="AE8" s="2" t="s">
        <v>66</v>
      </c>
      <c r="AF8" s="2" t="s">
        <v>65</v>
      </c>
      <c r="AG8" s="2" t="s">
        <v>65</v>
      </c>
      <c r="AH8" s="2" t="s">
        <v>67</v>
      </c>
      <c r="AI8" s="2" t="s">
        <v>65</v>
      </c>
      <c r="AJ8" s="2" t="s">
        <v>68</v>
      </c>
      <c r="AK8" s="2" t="s">
        <v>66</v>
      </c>
      <c r="AL8" s="2" t="s">
        <v>67</v>
      </c>
      <c r="AM8" s="2" t="s">
        <v>66</v>
      </c>
      <c r="AN8" s="2" t="s">
        <v>83</v>
      </c>
      <c r="AO8" s="2" t="s">
        <v>66</v>
      </c>
      <c r="AP8" s="2" t="s">
        <v>67</v>
      </c>
      <c r="AQ8" s="2" t="s">
        <v>66</v>
      </c>
      <c r="AR8" s="2" t="s">
        <v>67</v>
      </c>
      <c r="AS8" s="2" t="s">
        <v>65</v>
      </c>
      <c r="AT8" s="2" t="s">
        <v>67</v>
      </c>
      <c r="AU8" s="2" t="s">
        <v>66</v>
      </c>
      <c r="AV8" s="2" t="s">
        <v>68</v>
      </c>
      <c r="AW8" s="2" t="s">
        <v>65</v>
      </c>
      <c r="AX8" s="2" t="s">
        <v>83</v>
      </c>
      <c r="AY8" s="2" t="s">
        <v>66</v>
      </c>
    </row>
    <row r="9" spans="1:51" ht="14.25" customHeight="1" x14ac:dyDescent="0.35">
      <c r="A9" s="2" t="s">
        <v>127</v>
      </c>
      <c r="B9" s="2" t="s">
        <v>100</v>
      </c>
      <c r="C9" s="2" t="s">
        <v>128</v>
      </c>
      <c r="D9" s="2" t="s">
        <v>129</v>
      </c>
      <c r="E9" s="2" t="s">
        <v>130</v>
      </c>
      <c r="F9" s="2" t="s">
        <v>52</v>
      </c>
      <c r="G9" s="2" t="s">
        <v>53</v>
      </c>
      <c r="H9" s="2" t="s">
        <v>54</v>
      </c>
      <c r="I9" s="2" t="s">
        <v>94</v>
      </c>
      <c r="J9" s="2" t="s">
        <v>56</v>
      </c>
      <c r="K9" s="2" t="s">
        <v>123</v>
      </c>
      <c r="L9" s="2" t="s">
        <v>77</v>
      </c>
      <c r="M9" s="2" t="s">
        <v>59</v>
      </c>
      <c r="N9" s="2" t="s">
        <v>60</v>
      </c>
      <c r="O9" s="2" t="s">
        <v>131</v>
      </c>
      <c r="P9" s="2">
        <v>4</v>
      </c>
      <c r="Q9" s="2" t="s">
        <v>51</v>
      </c>
      <c r="S9" s="2">
        <f t="shared" si="0"/>
        <v>4</v>
      </c>
      <c r="T9" s="2">
        <f t="shared" si="1"/>
        <v>1.814368</v>
      </c>
      <c r="U9" s="2">
        <f t="shared" si="2"/>
        <v>0.13793103448275862</v>
      </c>
      <c r="V9" s="2">
        <f t="shared" si="3"/>
        <v>6.2564413793103443E-2</v>
      </c>
      <c r="W9" s="2" t="s">
        <v>62</v>
      </c>
      <c r="X9" s="2" t="s">
        <v>132</v>
      </c>
      <c r="Y9" s="2" t="s">
        <v>114</v>
      </c>
      <c r="Z9" s="2" t="s">
        <v>65</v>
      </c>
      <c r="AA9" s="2" t="s">
        <v>65</v>
      </c>
      <c r="AB9" s="2" t="s">
        <v>66</v>
      </c>
      <c r="AC9" s="2" t="s">
        <v>83</v>
      </c>
      <c r="AD9" s="2" t="s">
        <v>67</v>
      </c>
      <c r="AE9" s="2" t="s">
        <v>66</v>
      </c>
      <c r="AF9" s="2" t="s">
        <v>65</v>
      </c>
      <c r="AG9" s="2" t="s">
        <v>67</v>
      </c>
      <c r="AH9" s="2" t="s">
        <v>65</v>
      </c>
      <c r="AI9" s="2" t="s">
        <v>66</v>
      </c>
      <c r="AJ9" s="2" t="s">
        <v>68</v>
      </c>
      <c r="AK9" s="2" t="s">
        <v>66</v>
      </c>
      <c r="AL9" s="2" t="s">
        <v>67</v>
      </c>
      <c r="AM9" s="2" t="s">
        <v>66</v>
      </c>
      <c r="AN9" s="2" t="s">
        <v>65</v>
      </c>
      <c r="AO9" s="2" t="s">
        <v>66</v>
      </c>
      <c r="AP9" s="2" t="s">
        <v>65</v>
      </c>
      <c r="AQ9" s="2" t="s">
        <v>66</v>
      </c>
      <c r="AR9" s="2" t="s">
        <v>67</v>
      </c>
      <c r="AS9" s="2" t="s">
        <v>66</v>
      </c>
      <c r="AT9" s="2" t="s">
        <v>67</v>
      </c>
      <c r="AU9" s="2" t="s">
        <v>65</v>
      </c>
      <c r="AV9" s="2" t="s">
        <v>68</v>
      </c>
      <c r="AW9" s="2" t="s">
        <v>66</v>
      </c>
      <c r="AX9" s="2" t="s">
        <v>68</v>
      </c>
      <c r="AY9" s="2" t="s">
        <v>66</v>
      </c>
    </row>
    <row r="10" spans="1:51" ht="14.25" customHeight="1" x14ac:dyDescent="0.35">
      <c r="A10" s="2" t="s">
        <v>133</v>
      </c>
      <c r="B10" s="2" t="s">
        <v>100</v>
      </c>
      <c r="C10" s="2" t="s">
        <v>134</v>
      </c>
      <c r="D10" s="2" t="s">
        <v>135</v>
      </c>
      <c r="E10" s="2" t="s">
        <v>136</v>
      </c>
      <c r="F10" s="2" t="s">
        <v>137</v>
      </c>
      <c r="G10" s="2" t="s">
        <v>53</v>
      </c>
      <c r="H10" s="2" t="s">
        <v>54</v>
      </c>
      <c r="I10" s="2" t="s">
        <v>104</v>
      </c>
      <c r="J10" s="2" t="s">
        <v>75</v>
      </c>
      <c r="K10" s="2" t="s">
        <v>57</v>
      </c>
      <c r="L10" s="2" t="s">
        <v>58</v>
      </c>
      <c r="M10" s="2" t="s">
        <v>138</v>
      </c>
      <c r="N10" s="2" t="s">
        <v>60</v>
      </c>
      <c r="O10" s="2" t="s">
        <v>139</v>
      </c>
      <c r="P10" s="2">
        <v>4</v>
      </c>
      <c r="Q10" s="2" t="s">
        <v>51</v>
      </c>
      <c r="S10" s="2">
        <f t="shared" si="0"/>
        <v>4</v>
      </c>
      <c r="T10" s="2">
        <f t="shared" si="1"/>
        <v>1.814368</v>
      </c>
      <c r="U10" s="2">
        <f t="shared" si="2"/>
        <v>0.16</v>
      </c>
      <c r="V10" s="2">
        <f t="shared" si="3"/>
        <v>7.2574719999999995E-2</v>
      </c>
      <c r="W10" s="2" t="s">
        <v>80</v>
      </c>
      <c r="X10" s="2" t="s">
        <v>140</v>
      </c>
      <c r="Y10" s="2" t="s">
        <v>141</v>
      </c>
      <c r="Z10" s="2" t="s">
        <v>66</v>
      </c>
      <c r="AA10" s="2" t="s">
        <v>65</v>
      </c>
      <c r="AB10" s="2" t="s">
        <v>66</v>
      </c>
      <c r="AC10" s="2" t="s">
        <v>83</v>
      </c>
      <c r="AD10" s="2" t="s">
        <v>83</v>
      </c>
      <c r="AE10" s="2" t="s">
        <v>66</v>
      </c>
      <c r="AF10" s="2" t="s">
        <v>66</v>
      </c>
      <c r="AG10" s="2" t="s">
        <v>65</v>
      </c>
      <c r="AH10" s="2" t="s">
        <v>66</v>
      </c>
      <c r="AI10" s="2" t="s">
        <v>66</v>
      </c>
      <c r="AJ10" s="2" t="s">
        <v>68</v>
      </c>
      <c r="AK10" s="2" t="s">
        <v>65</v>
      </c>
      <c r="AL10" s="2" t="s">
        <v>68</v>
      </c>
      <c r="AM10" s="2" t="s">
        <v>66</v>
      </c>
      <c r="AN10" s="2" t="s">
        <v>67</v>
      </c>
      <c r="AO10" s="2" t="s">
        <v>66</v>
      </c>
      <c r="AP10" s="2" t="s">
        <v>67</v>
      </c>
      <c r="AQ10" s="2" t="s">
        <v>66</v>
      </c>
      <c r="AR10" s="2" t="s">
        <v>83</v>
      </c>
      <c r="AS10" s="2" t="s">
        <v>66</v>
      </c>
      <c r="AT10" s="2" t="s">
        <v>68</v>
      </c>
      <c r="AU10" s="2" t="s">
        <v>65</v>
      </c>
      <c r="AV10" s="2" t="s">
        <v>67</v>
      </c>
      <c r="AW10" s="2" t="s">
        <v>66</v>
      </c>
      <c r="AX10" s="2" t="s">
        <v>68</v>
      </c>
      <c r="AY10" s="2" t="s">
        <v>66</v>
      </c>
    </row>
    <row r="11" spans="1:51" ht="14.25" customHeight="1" x14ac:dyDescent="0.35">
      <c r="A11" s="2" t="s">
        <v>142</v>
      </c>
      <c r="B11" s="2" t="s">
        <v>48</v>
      </c>
      <c r="C11" s="2" t="s">
        <v>143</v>
      </c>
      <c r="D11" s="2" t="s">
        <v>144</v>
      </c>
      <c r="E11" s="2" t="s">
        <v>145</v>
      </c>
      <c r="F11" s="2" t="s">
        <v>52</v>
      </c>
      <c r="G11" s="2" t="s">
        <v>53</v>
      </c>
      <c r="H11" s="2" t="s">
        <v>87</v>
      </c>
      <c r="I11" s="2" t="s">
        <v>94</v>
      </c>
      <c r="J11" s="2" t="s">
        <v>146</v>
      </c>
      <c r="K11" s="2" t="s">
        <v>147</v>
      </c>
      <c r="L11" s="2" t="s">
        <v>148</v>
      </c>
      <c r="M11" s="2" t="s">
        <v>59</v>
      </c>
      <c r="N11" s="2" t="s">
        <v>60</v>
      </c>
      <c r="O11" s="2" t="s">
        <v>149</v>
      </c>
      <c r="P11" s="2">
        <v>5</v>
      </c>
      <c r="Q11" s="2" t="s">
        <v>51</v>
      </c>
      <c r="S11" s="2">
        <f t="shared" si="0"/>
        <v>5</v>
      </c>
      <c r="T11" s="2">
        <f t="shared" si="1"/>
        <v>2.26796</v>
      </c>
      <c r="U11" s="2">
        <f t="shared" si="2"/>
        <v>0.17241379310344829</v>
      </c>
      <c r="V11" s="2">
        <f t="shared" si="3"/>
        <v>7.8205517241379308E-2</v>
      </c>
      <c r="W11" s="2" t="s">
        <v>62</v>
      </c>
      <c r="X11" s="2" t="s">
        <v>150</v>
      </c>
      <c r="Y11" s="2" t="s">
        <v>91</v>
      </c>
      <c r="Z11" s="2" t="s">
        <v>66</v>
      </c>
      <c r="AA11" s="2" t="s">
        <v>66</v>
      </c>
      <c r="AB11" s="2" t="s">
        <v>66</v>
      </c>
      <c r="AC11" s="2" t="s">
        <v>83</v>
      </c>
      <c r="AD11" s="2" t="s">
        <v>67</v>
      </c>
      <c r="AE11" s="2" t="s">
        <v>83</v>
      </c>
      <c r="AF11" s="2" t="s">
        <v>66</v>
      </c>
      <c r="AG11" s="2" t="s">
        <v>65</v>
      </c>
      <c r="AH11" s="2" t="s">
        <v>66</v>
      </c>
      <c r="AI11" s="2" t="s">
        <v>65</v>
      </c>
      <c r="AJ11" s="2" t="s">
        <v>68</v>
      </c>
      <c r="AK11" s="2" t="s">
        <v>83</v>
      </c>
      <c r="AL11" s="2" t="s">
        <v>83</v>
      </c>
      <c r="AM11" s="2" t="s">
        <v>65</v>
      </c>
      <c r="AN11" s="2" t="s">
        <v>83</v>
      </c>
      <c r="AO11" s="2" t="s">
        <v>65</v>
      </c>
      <c r="AP11" s="2" t="s">
        <v>65</v>
      </c>
      <c r="AQ11" s="2" t="s">
        <v>65</v>
      </c>
      <c r="AR11" s="2" t="s">
        <v>65</v>
      </c>
      <c r="AS11" s="2" t="s">
        <v>66</v>
      </c>
      <c r="AT11" s="2" t="s">
        <v>83</v>
      </c>
      <c r="AU11" s="2" t="s">
        <v>65</v>
      </c>
      <c r="AV11" s="2" t="s">
        <v>67</v>
      </c>
      <c r="AW11" s="2" t="s">
        <v>83</v>
      </c>
      <c r="AX11" s="2" t="s">
        <v>67</v>
      </c>
      <c r="AY11" s="2" t="s">
        <v>83</v>
      </c>
    </row>
    <row r="12" spans="1:51" ht="14.25" customHeight="1" x14ac:dyDescent="0.35">
      <c r="A12" s="2" t="s">
        <v>99</v>
      </c>
      <c r="B12" s="2" t="s">
        <v>100</v>
      </c>
      <c r="C12" s="2" t="s">
        <v>151</v>
      </c>
      <c r="D12" s="2" t="s">
        <v>71</v>
      </c>
      <c r="F12" s="2" t="s">
        <v>52</v>
      </c>
      <c r="G12" s="2" t="s">
        <v>53</v>
      </c>
      <c r="H12" s="2" t="s">
        <v>54</v>
      </c>
      <c r="I12" s="2" t="s">
        <v>74</v>
      </c>
      <c r="J12" s="2" t="s">
        <v>152</v>
      </c>
      <c r="K12" s="2" t="s">
        <v>76</v>
      </c>
      <c r="L12" s="2" t="s">
        <v>77</v>
      </c>
      <c r="M12" s="2" t="s">
        <v>59</v>
      </c>
      <c r="N12" s="2" t="s">
        <v>60</v>
      </c>
      <c r="O12" s="2" t="s">
        <v>153</v>
      </c>
      <c r="P12" s="2">
        <v>6</v>
      </c>
      <c r="Q12" s="2" t="s">
        <v>51</v>
      </c>
      <c r="S12" s="2">
        <f t="shared" si="0"/>
        <v>6</v>
      </c>
      <c r="T12" s="2">
        <f t="shared" si="1"/>
        <v>2.721552</v>
      </c>
      <c r="U12" s="2">
        <f t="shared" si="2"/>
        <v>0.20689655172413793</v>
      </c>
      <c r="V12" s="2">
        <f t="shared" si="3"/>
        <v>9.3846620689655172E-2</v>
      </c>
      <c r="W12" s="2" t="s">
        <v>62</v>
      </c>
      <c r="X12" s="2" t="s">
        <v>154</v>
      </c>
      <c r="Y12" s="2" t="s">
        <v>114</v>
      </c>
      <c r="Z12" s="2" t="s">
        <v>65</v>
      </c>
      <c r="AA12" s="2" t="s">
        <v>67</v>
      </c>
      <c r="AB12" s="2" t="s">
        <v>66</v>
      </c>
      <c r="AC12" s="2" t="s">
        <v>68</v>
      </c>
      <c r="AD12" s="2" t="s">
        <v>67</v>
      </c>
      <c r="AE12" s="2" t="s">
        <v>83</v>
      </c>
      <c r="AF12" s="2" t="s">
        <v>65</v>
      </c>
      <c r="AG12" s="2" t="s">
        <v>65</v>
      </c>
      <c r="AH12" s="2" t="s">
        <v>65</v>
      </c>
      <c r="AI12" s="2" t="s">
        <v>66</v>
      </c>
      <c r="AJ12" s="2" t="s">
        <v>68</v>
      </c>
      <c r="AK12" s="2" t="s">
        <v>66</v>
      </c>
      <c r="AL12" s="2" t="s">
        <v>67</v>
      </c>
      <c r="AM12" s="2" t="s">
        <v>66</v>
      </c>
      <c r="AN12" s="2" t="s">
        <v>68</v>
      </c>
      <c r="AO12" s="2" t="s">
        <v>66</v>
      </c>
      <c r="AP12" s="2" t="s">
        <v>65</v>
      </c>
      <c r="AQ12" s="2" t="s">
        <v>66</v>
      </c>
      <c r="AR12" s="2" t="s">
        <v>68</v>
      </c>
      <c r="AS12" s="2" t="s">
        <v>66</v>
      </c>
      <c r="AT12" s="2" t="s">
        <v>66</v>
      </c>
      <c r="AU12" s="2" t="s">
        <v>66</v>
      </c>
      <c r="AV12" s="2" t="s">
        <v>68</v>
      </c>
      <c r="AW12" s="2" t="s">
        <v>83</v>
      </c>
      <c r="AX12" s="2" t="s">
        <v>67</v>
      </c>
      <c r="AY12" s="2" t="s">
        <v>66</v>
      </c>
    </row>
    <row r="13" spans="1:51" ht="14.25" customHeight="1" x14ac:dyDescent="0.35">
      <c r="A13" s="2" t="s">
        <v>100</v>
      </c>
      <c r="B13" s="2" t="s">
        <v>100</v>
      </c>
      <c r="C13" s="2" t="s">
        <v>155</v>
      </c>
      <c r="D13" s="2" t="s">
        <v>156</v>
      </c>
      <c r="E13" s="2" t="s">
        <v>157</v>
      </c>
      <c r="F13" s="2" t="s">
        <v>52</v>
      </c>
      <c r="G13" s="2" t="s">
        <v>53</v>
      </c>
      <c r="H13" s="2" t="s">
        <v>54</v>
      </c>
      <c r="I13" s="2" t="s">
        <v>94</v>
      </c>
      <c r="J13" s="2" t="s">
        <v>152</v>
      </c>
      <c r="K13" s="2" t="s">
        <v>57</v>
      </c>
      <c r="L13" s="2" t="s">
        <v>77</v>
      </c>
      <c r="M13" s="2" t="s">
        <v>59</v>
      </c>
      <c r="N13" s="2" t="s">
        <v>60</v>
      </c>
      <c r="O13" s="2" t="s">
        <v>158</v>
      </c>
      <c r="P13" s="2">
        <v>6.5</v>
      </c>
      <c r="Q13" s="2" t="s">
        <v>51</v>
      </c>
      <c r="S13" s="2">
        <f t="shared" si="0"/>
        <v>6.5</v>
      </c>
      <c r="T13" s="2">
        <f t="shared" si="1"/>
        <v>2.9483480000000002</v>
      </c>
      <c r="U13" s="2">
        <f t="shared" si="2"/>
        <v>0.22413793103448276</v>
      </c>
      <c r="V13" s="2">
        <f t="shared" si="3"/>
        <v>0.10166717241379311</v>
      </c>
      <c r="W13" s="2" t="s">
        <v>159</v>
      </c>
      <c r="X13" s="2" t="s">
        <v>160</v>
      </c>
      <c r="Y13" s="2" t="s">
        <v>161</v>
      </c>
      <c r="Z13" s="2" t="s">
        <v>65</v>
      </c>
      <c r="AA13" s="2" t="s">
        <v>68</v>
      </c>
      <c r="AB13" s="2" t="s">
        <v>65</v>
      </c>
      <c r="AC13" s="2" t="s">
        <v>68</v>
      </c>
      <c r="AD13" s="2" t="s">
        <v>68</v>
      </c>
      <c r="AE13" s="2" t="s">
        <v>83</v>
      </c>
      <c r="AF13" s="2" t="s">
        <v>67</v>
      </c>
      <c r="AG13" s="2" t="s">
        <v>65</v>
      </c>
      <c r="AH13" s="2" t="s">
        <v>67</v>
      </c>
      <c r="AI13" s="2" t="s">
        <v>66</v>
      </c>
      <c r="AJ13" s="2" t="s">
        <v>68</v>
      </c>
      <c r="AK13" s="2" t="s">
        <v>83</v>
      </c>
      <c r="AL13" s="2" t="s">
        <v>65</v>
      </c>
      <c r="AM13" s="2" t="s">
        <v>65</v>
      </c>
      <c r="AN13" s="2" t="s">
        <v>67</v>
      </c>
      <c r="AO13" s="2" t="s">
        <v>66</v>
      </c>
      <c r="AP13" s="2" t="s">
        <v>65</v>
      </c>
      <c r="AQ13" s="2" t="s">
        <v>67</v>
      </c>
      <c r="AR13" s="2" t="s">
        <v>67</v>
      </c>
      <c r="AS13" s="2" t="s">
        <v>66</v>
      </c>
      <c r="AT13" s="2" t="s">
        <v>67</v>
      </c>
      <c r="AU13" s="2" t="s">
        <v>66</v>
      </c>
      <c r="AV13" s="2" t="s">
        <v>66</v>
      </c>
      <c r="AW13" s="2" t="s">
        <v>65</v>
      </c>
      <c r="AX13" s="2" t="s">
        <v>67</v>
      </c>
      <c r="AY13" s="2" t="s">
        <v>66</v>
      </c>
    </row>
    <row r="14" spans="1:51" ht="14.25" customHeight="1" x14ac:dyDescent="0.35">
      <c r="A14" s="2" t="s">
        <v>162</v>
      </c>
      <c r="B14" s="2" t="s">
        <v>162</v>
      </c>
      <c r="C14" s="2" t="s">
        <v>163</v>
      </c>
      <c r="D14" s="2" t="s">
        <v>163</v>
      </c>
      <c r="F14" s="2" t="s">
        <v>137</v>
      </c>
      <c r="G14" s="2" t="s">
        <v>53</v>
      </c>
      <c r="H14" s="2" t="s">
        <v>164</v>
      </c>
      <c r="I14" s="2" t="s">
        <v>88</v>
      </c>
      <c r="J14" s="2" t="s">
        <v>75</v>
      </c>
      <c r="K14" s="2" t="s">
        <v>76</v>
      </c>
      <c r="L14" s="2" t="s">
        <v>165</v>
      </c>
      <c r="M14" s="2" t="s">
        <v>59</v>
      </c>
      <c r="N14" s="2" t="s">
        <v>124</v>
      </c>
      <c r="O14" s="2" t="s">
        <v>166</v>
      </c>
      <c r="P14" s="2">
        <f>3*2.205</f>
        <v>6.6150000000000002</v>
      </c>
      <c r="Q14" s="2" t="s">
        <v>51</v>
      </c>
      <c r="S14" s="2">
        <f t="shared" si="0"/>
        <v>6.6150000000000002</v>
      </c>
      <c r="T14" s="2">
        <f t="shared" si="1"/>
        <v>3.0005110799999999</v>
      </c>
      <c r="U14" s="2">
        <f t="shared" si="2"/>
        <v>0.22810344827586207</v>
      </c>
      <c r="V14" s="2">
        <f t="shared" si="3"/>
        <v>0.10346589931034482</v>
      </c>
      <c r="W14" s="2" t="s">
        <v>167</v>
      </c>
      <c r="X14" s="2" t="s">
        <v>168</v>
      </c>
      <c r="Y14" s="2" t="s">
        <v>169</v>
      </c>
      <c r="Z14" s="2" t="s">
        <v>66</v>
      </c>
      <c r="AA14" s="2" t="s">
        <v>66</v>
      </c>
      <c r="AB14" s="2" t="s">
        <v>66</v>
      </c>
      <c r="AC14" s="2" t="s">
        <v>68</v>
      </c>
      <c r="AD14" s="2" t="s">
        <v>68</v>
      </c>
      <c r="AE14" s="2" t="s">
        <v>66</v>
      </c>
      <c r="AF14" s="2" t="s">
        <v>66</v>
      </c>
      <c r="AG14" s="2" t="s">
        <v>66</v>
      </c>
      <c r="AH14" s="2" t="s">
        <v>66</v>
      </c>
      <c r="AI14" s="2" t="s">
        <v>66</v>
      </c>
      <c r="AJ14" s="2" t="s">
        <v>68</v>
      </c>
      <c r="AK14" s="2" t="s">
        <v>66</v>
      </c>
      <c r="AL14" s="2" t="s">
        <v>68</v>
      </c>
      <c r="AM14" s="2" t="s">
        <v>66</v>
      </c>
      <c r="AN14" s="2" t="s">
        <v>68</v>
      </c>
      <c r="AO14" s="2" t="s">
        <v>66</v>
      </c>
      <c r="AP14" s="2" t="s">
        <v>66</v>
      </c>
      <c r="AQ14" s="2" t="s">
        <v>66</v>
      </c>
      <c r="AR14" s="2" t="s">
        <v>68</v>
      </c>
      <c r="AS14" s="2" t="s">
        <v>66</v>
      </c>
      <c r="AT14" s="2" t="s">
        <v>68</v>
      </c>
      <c r="AU14" s="2" t="s">
        <v>65</v>
      </c>
      <c r="AV14" s="2" t="s">
        <v>68</v>
      </c>
      <c r="AW14" s="2" t="s">
        <v>67</v>
      </c>
      <c r="AX14" s="2" t="s">
        <v>65</v>
      </c>
      <c r="AY14" s="2" t="s">
        <v>66</v>
      </c>
    </row>
    <row r="15" spans="1:51" ht="14.25" customHeight="1" x14ac:dyDescent="0.35">
      <c r="A15" s="2" t="s">
        <v>170</v>
      </c>
      <c r="B15" s="2" t="s">
        <v>170</v>
      </c>
      <c r="C15" s="2" t="s">
        <v>171</v>
      </c>
      <c r="D15" s="2" t="s">
        <v>171</v>
      </c>
      <c r="E15" s="2" t="s">
        <v>172</v>
      </c>
      <c r="F15" s="2" t="s">
        <v>52</v>
      </c>
      <c r="G15" s="2" t="s">
        <v>53</v>
      </c>
      <c r="H15" s="2" t="s">
        <v>54</v>
      </c>
      <c r="I15" s="2" t="s">
        <v>55</v>
      </c>
      <c r="J15" s="2" t="s">
        <v>56</v>
      </c>
      <c r="K15" s="2" t="s">
        <v>57</v>
      </c>
      <c r="L15" s="2" t="s">
        <v>173</v>
      </c>
      <c r="M15" s="2" t="s">
        <v>59</v>
      </c>
      <c r="N15" s="2" t="s">
        <v>174</v>
      </c>
      <c r="O15" s="2" t="s">
        <v>166</v>
      </c>
      <c r="P15" s="2">
        <f>3*2.205</f>
        <v>6.6150000000000002</v>
      </c>
      <c r="Q15" s="2" t="s">
        <v>51</v>
      </c>
      <c r="S15" s="2">
        <f t="shared" si="0"/>
        <v>6.6150000000000002</v>
      </c>
      <c r="T15" s="2">
        <f t="shared" si="1"/>
        <v>3.0005110799999999</v>
      </c>
      <c r="U15" s="2">
        <f t="shared" si="2"/>
        <v>0.22810344827586207</v>
      </c>
      <c r="V15" s="2">
        <f t="shared" si="3"/>
        <v>0.10346589931034482</v>
      </c>
      <c r="W15" s="2" t="s">
        <v>62</v>
      </c>
      <c r="X15" s="2" t="s">
        <v>175</v>
      </c>
      <c r="Y15" s="2" t="s">
        <v>176</v>
      </c>
      <c r="Z15" s="2" t="s">
        <v>67</v>
      </c>
      <c r="AA15" s="2" t="s">
        <v>65</v>
      </c>
      <c r="AB15" s="2" t="s">
        <v>65</v>
      </c>
      <c r="AC15" s="2" t="s">
        <v>68</v>
      </c>
      <c r="AD15" s="2" t="s">
        <v>68</v>
      </c>
      <c r="AE15" s="2" t="s">
        <v>66</v>
      </c>
      <c r="AF15" s="2" t="s">
        <v>83</v>
      </c>
      <c r="AG15" s="2" t="s">
        <v>65</v>
      </c>
      <c r="AH15" s="2" t="s">
        <v>83</v>
      </c>
      <c r="AI15" s="2" t="s">
        <v>65</v>
      </c>
      <c r="AJ15" s="2" t="s">
        <v>68</v>
      </c>
      <c r="AK15" s="2" t="s">
        <v>83</v>
      </c>
      <c r="AL15" s="2" t="s">
        <v>67</v>
      </c>
      <c r="AM15" s="2" t="s">
        <v>83</v>
      </c>
      <c r="AN15" s="2" t="s">
        <v>67</v>
      </c>
      <c r="AO15" s="2" t="s">
        <v>66</v>
      </c>
      <c r="AP15" s="2" t="s">
        <v>65</v>
      </c>
      <c r="AQ15" s="2" t="s">
        <v>67</v>
      </c>
      <c r="AR15" s="2" t="s">
        <v>65</v>
      </c>
      <c r="AS15" s="2" t="s">
        <v>66</v>
      </c>
      <c r="AT15" s="2" t="s">
        <v>68</v>
      </c>
      <c r="AU15" s="2" t="s">
        <v>67</v>
      </c>
      <c r="AV15" s="2" t="s">
        <v>68</v>
      </c>
      <c r="AW15" s="2" t="s">
        <v>67</v>
      </c>
      <c r="AX15" s="2" t="s">
        <v>68</v>
      </c>
      <c r="AY15" s="2" t="s">
        <v>66</v>
      </c>
    </row>
    <row r="16" spans="1:51" ht="14.25" customHeight="1" x14ac:dyDescent="0.35">
      <c r="A16" s="2" t="s">
        <v>100</v>
      </c>
      <c r="B16" s="2" t="s">
        <v>100</v>
      </c>
      <c r="C16" s="2" t="s">
        <v>177</v>
      </c>
      <c r="D16" s="2" t="s">
        <v>177</v>
      </c>
      <c r="E16" s="2" t="s">
        <v>178</v>
      </c>
      <c r="F16" s="2" t="s">
        <v>52</v>
      </c>
      <c r="G16" s="2" t="s">
        <v>53</v>
      </c>
      <c r="H16" s="2" t="s">
        <v>54</v>
      </c>
      <c r="I16" s="2" t="s">
        <v>74</v>
      </c>
      <c r="J16" s="2" t="s">
        <v>75</v>
      </c>
      <c r="K16" s="2" t="s">
        <v>105</v>
      </c>
      <c r="L16" s="2" t="s">
        <v>77</v>
      </c>
      <c r="M16" s="2" t="s">
        <v>59</v>
      </c>
      <c r="N16" s="2" t="s">
        <v>60</v>
      </c>
      <c r="O16" s="2" t="s">
        <v>179</v>
      </c>
      <c r="P16" s="2">
        <v>6.8</v>
      </c>
      <c r="Q16" s="2" t="s">
        <v>51</v>
      </c>
      <c r="S16" s="2">
        <f t="shared" si="0"/>
        <v>6.8</v>
      </c>
      <c r="T16" s="2">
        <f t="shared" si="1"/>
        <v>3.0844255999999999</v>
      </c>
      <c r="U16" s="2">
        <f t="shared" si="2"/>
        <v>0.23448275862068965</v>
      </c>
      <c r="V16" s="2">
        <f t="shared" si="3"/>
        <v>0.10635950344827586</v>
      </c>
      <c r="W16" s="2" t="s">
        <v>80</v>
      </c>
      <c r="X16" s="2" t="s">
        <v>180</v>
      </c>
      <c r="Y16" s="2" t="s">
        <v>169</v>
      </c>
      <c r="Z16" s="2" t="s">
        <v>66</v>
      </c>
      <c r="AA16" s="2" t="s">
        <v>66</v>
      </c>
      <c r="AB16" s="2" t="s">
        <v>66</v>
      </c>
      <c r="AC16" s="2" t="s">
        <v>83</v>
      </c>
      <c r="AD16" s="2" t="s">
        <v>67</v>
      </c>
      <c r="AE16" s="2" t="s">
        <v>66</v>
      </c>
      <c r="AF16" s="2" t="s">
        <v>66</v>
      </c>
      <c r="AG16" s="2" t="s">
        <v>65</v>
      </c>
      <c r="AH16" s="2" t="s">
        <v>83</v>
      </c>
      <c r="AI16" s="2" t="s">
        <v>66</v>
      </c>
      <c r="AJ16" s="2" t="s">
        <v>68</v>
      </c>
      <c r="AK16" s="2" t="s">
        <v>66</v>
      </c>
      <c r="AL16" s="2" t="s">
        <v>67</v>
      </c>
      <c r="AM16" s="2" t="s">
        <v>65</v>
      </c>
      <c r="AN16" s="2" t="s">
        <v>83</v>
      </c>
      <c r="AO16" s="2" t="s">
        <v>66</v>
      </c>
      <c r="AP16" s="2" t="s">
        <v>65</v>
      </c>
      <c r="AQ16" s="2" t="s">
        <v>66</v>
      </c>
      <c r="AR16" s="2" t="s">
        <v>67</v>
      </c>
      <c r="AS16" s="2" t="s">
        <v>66</v>
      </c>
      <c r="AT16" s="2" t="s">
        <v>68</v>
      </c>
      <c r="AU16" s="2" t="s">
        <v>83</v>
      </c>
      <c r="AV16" s="2" t="s">
        <v>68</v>
      </c>
      <c r="AW16" s="2" t="s">
        <v>65</v>
      </c>
      <c r="AX16" s="2" t="s">
        <v>68</v>
      </c>
      <c r="AY16" s="2" t="s">
        <v>65</v>
      </c>
    </row>
    <row r="17" spans="1:51" ht="14.25" customHeight="1" x14ac:dyDescent="0.35">
      <c r="A17" s="2" t="s">
        <v>99</v>
      </c>
      <c r="B17" s="2" t="s">
        <v>100</v>
      </c>
      <c r="C17" s="2" t="s">
        <v>181</v>
      </c>
      <c r="D17" s="2" t="s">
        <v>182</v>
      </c>
      <c r="E17" s="2" t="s">
        <v>183</v>
      </c>
      <c r="F17" s="2" t="s">
        <v>52</v>
      </c>
      <c r="G17" s="2" t="s">
        <v>53</v>
      </c>
      <c r="H17" s="2" t="s">
        <v>87</v>
      </c>
      <c r="I17" s="2" t="s">
        <v>94</v>
      </c>
      <c r="J17" s="2" t="s">
        <v>95</v>
      </c>
      <c r="K17" s="2" t="s">
        <v>57</v>
      </c>
      <c r="L17" s="2" t="s">
        <v>77</v>
      </c>
      <c r="M17" s="2" t="s">
        <v>59</v>
      </c>
      <c r="N17" s="2" t="s">
        <v>60</v>
      </c>
      <c r="O17" s="2" t="s">
        <v>184</v>
      </c>
      <c r="P17" s="2">
        <v>8</v>
      </c>
      <c r="Q17" s="2" t="s">
        <v>51</v>
      </c>
      <c r="S17" s="2">
        <f t="shared" si="0"/>
        <v>8</v>
      </c>
      <c r="T17" s="2">
        <f t="shared" si="1"/>
        <v>3.628736</v>
      </c>
      <c r="U17" s="2">
        <f t="shared" si="2"/>
        <v>0.27586206896551724</v>
      </c>
      <c r="V17" s="2">
        <f t="shared" si="3"/>
        <v>0.12512882758620689</v>
      </c>
      <c r="W17" s="2" t="s">
        <v>159</v>
      </c>
      <c r="X17" s="2" t="s">
        <v>185</v>
      </c>
      <c r="Y17" s="2" t="s">
        <v>186</v>
      </c>
      <c r="Z17" s="2" t="s">
        <v>66</v>
      </c>
      <c r="AA17" s="2" t="s">
        <v>66</v>
      </c>
      <c r="AB17" s="2" t="s">
        <v>66</v>
      </c>
      <c r="AC17" s="2" t="s">
        <v>68</v>
      </c>
      <c r="AD17" s="2" t="s">
        <v>68</v>
      </c>
      <c r="AE17" s="2" t="s">
        <v>66</v>
      </c>
      <c r="AF17" s="2" t="s">
        <v>66</v>
      </c>
      <c r="AG17" s="2" t="s">
        <v>68</v>
      </c>
      <c r="AH17" s="2" t="s">
        <v>68</v>
      </c>
      <c r="AI17" s="2" t="s">
        <v>66</v>
      </c>
      <c r="AJ17" s="2" t="s">
        <v>68</v>
      </c>
      <c r="AK17" s="2" t="s">
        <v>66</v>
      </c>
      <c r="AL17" s="2" t="s">
        <v>68</v>
      </c>
      <c r="AM17" s="2" t="s">
        <v>66</v>
      </c>
      <c r="AN17" s="2" t="s">
        <v>65</v>
      </c>
      <c r="AO17" s="2" t="s">
        <v>66</v>
      </c>
      <c r="AP17" s="2" t="s">
        <v>68</v>
      </c>
      <c r="AQ17" s="2" t="s">
        <v>66</v>
      </c>
      <c r="AR17" s="2" t="s">
        <v>68</v>
      </c>
      <c r="AS17" s="2" t="s">
        <v>66</v>
      </c>
      <c r="AT17" s="2" t="s">
        <v>68</v>
      </c>
      <c r="AU17" s="2" t="s">
        <v>66</v>
      </c>
      <c r="AV17" s="2" t="s">
        <v>68</v>
      </c>
      <c r="AW17" s="2" t="s">
        <v>66</v>
      </c>
      <c r="AX17" s="2" t="s">
        <v>68</v>
      </c>
      <c r="AY17" s="2" t="s">
        <v>66</v>
      </c>
    </row>
    <row r="18" spans="1:51" ht="14.25" customHeight="1" x14ac:dyDescent="0.35">
      <c r="A18" s="2" t="s">
        <v>100</v>
      </c>
      <c r="B18" s="2" t="s">
        <v>100</v>
      </c>
      <c r="C18" s="2" t="s">
        <v>187</v>
      </c>
      <c r="D18" s="2" t="s">
        <v>182</v>
      </c>
      <c r="E18" s="2" t="s">
        <v>183</v>
      </c>
      <c r="F18" s="2" t="s">
        <v>52</v>
      </c>
      <c r="G18" s="2" t="s">
        <v>53</v>
      </c>
      <c r="H18" s="2" t="s">
        <v>54</v>
      </c>
      <c r="I18" s="2" t="s">
        <v>104</v>
      </c>
      <c r="J18" s="2" t="s">
        <v>56</v>
      </c>
      <c r="K18" s="2" t="s">
        <v>57</v>
      </c>
      <c r="L18" s="2" t="s">
        <v>58</v>
      </c>
      <c r="M18" s="2" t="s">
        <v>59</v>
      </c>
      <c r="N18" s="2" t="s">
        <v>60</v>
      </c>
      <c r="O18" s="2" t="s">
        <v>188</v>
      </c>
      <c r="P18" s="2">
        <v>10</v>
      </c>
      <c r="Q18" s="2" t="s">
        <v>51</v>
      </c>
      <c r="S18" s="2">
        <f t="shared" si="0"/>
        <v>10</v>
      </c>
      <c r="T18" s="2">
        <f t="shared" si="1"/>
        <v>4.53592</v>
      </c>
      <c r="U18" s="2">
        <f t="shared" si="2"/>
        <v>0.34482758620689657</v>
      </c>
      <c r="V18" s="2">
        <f t="shared" si="3"/>
        <v>0.15641103448275862</v>
      </c>
      <c r="W18" s="2" t="s">
        <v>62</v>
      </c>
      <c r="X18" s="2" t="s">
        <v>189</v>
      </c>
      <c r="Y18" s="2" t="s">
        <v>114</v>
      </c>
      <c r="Z18" s="2" t="s">
        <v>66</v>
      </c>
      <c r="AA18" s="2" t="s">
        <v>65</v>
      </c>
      <c r="AB18" s="2" t="s">
        <v>66</v>
      </c>
      <c r="AC18" s="2" t="s">
        <v>67</v>
      </c>
      <c r="AD18" s="2" t="s">
        <v>67</v>
      </c>
      <c r="AE18" s="2" t="s">
        <v>66</v>
      </c>
      <c r="AF18" s="2" t="s">
        <v>65</v>
      </c>
      <c r="AG18" s="2" t="s">
        <v>67</v>
      </c>
      <c r="AH18" s="2" t="s">
        <v>65</v>
      </c>
      <c r="AI18" s="2" t="s">
        <v>65</v>
      </c>
      <c r="AJ18" s="2" t="s">
        <v>68</v>
      </c>
      <c r="AK18" s="2" t="s">
        <v>67</v>
      </c>
      <c r="AL18" s="2" t="s">
        <v>67</v>
      </c>
      <c r="AM18" s="2" t="s">
        <v>66</v>
      </c>
      <c r="AN18" s="2" t="s">
        <v>83</v>
      </c>
      <c r="AO18" s="2" t="s">
        <v>66</v>
      </c>
      <c r="AP18" s="2" t="s">
        <v>67</v>
      </c>
      <c r="AQ18" s="2" t="s">
        <v>65</v>
      </c>
      <c r="AR18" s="2" t="s">
        <v>68</v>
      </c>
      <c r="AS18" s="2" t="s">
        <v>65</v>
      </c>
      <c r="AT18" s="2" t="s">
        <v>68</v>
      </c>
      <c r="AU18" s="2" t="s">
        <v>65</v>
      </c>
      <c r="AV18" s="2" t="s">
        <v>67</v>
      </c>
      <c r="AW18" s="2" t="s">
        <v>66</v>
      </c>
      <c r="AX18" s="2" t="s">
        <v>67</v>
      </c>
      <c r="AY18" s="2" t="s">
        <v>66</v>
      </c>
    </row>
    <row r="19" spans="1:51" ht="14.25" customHeight="1" x14ac:dyDescent="0.35">
      <c r="A19" s="2" t="s">
        <v>100</v>
      </c>
      <c r="B19" s="2" t="s">
        <v>100</v>
      </c>
      <c r="C19" s="2" t="s">
        <v>190</v>
      </c>
      <c r="D19" s="2" t="s">
        <v>191</v>
      </c>
      <c r="E19" s="2" t="s">
        <v>183</v>
      </c>
      <c r="F19" s="2" t="s">
        <v>137</v>
      </c>
      <c r="G19" s="2" t="s">
        <v>53</v>
      </c>
      <c r="H19" s="2" t="s">
        <v>54</v>
      </c>
      <c r="I19" s="2" t="s">
        <v>104</v>
      </c>
      <c r="J19" s="2" t="s">
        <v>95</v>
      </c>
      <c r="K19" s="2" t="s">
        <v>57</v>
      </c>
      <c r="L19" s="2" t="s">
        <v>77</v>
      </c>
      <c r="M19" s="2" t="s">
        <v>59</v>
      </c>
      <c r="N19" s="2" t="s">
        <v>60</v>
      </c>
      <c r="O19" s="2" t="s">
        <v>192</v>
      </c>
      <c r="P19" s="2">
        <v>10</v>
      </c>
      <c r="Q19" s="2" t="s">
        <v>51</v>
      </c>
      <c r="S19" s="2">
        <f t="shared" si="0"/>
        <v>10</v>
      </c>
      <c r="T19" s="2">
        <f t="shared" si="1"/>
        <v>4.53592</v>
      </c>
      <c r="U19" s="2">
        <f t="shared" si="2"/>
        <v>0.34482758620689657</v>
      </c>
      <c r="V19" s="2">
        <f t="shared" si="3"/>
        <v>0.15641103448275862</v>
      </c>
      <c r="W19" s="2" t="s">
        <v>62</v>
      </c>
      <c r="X19" s="2" t="s">
        <v>193</v>
      </c>
      <c r="Y19" s="2" t="s">
        <v>91</v>
      </c>
      <c r="Z19" s="2" t="s">
        <v>66</v>
      </c>
      <c r="AA19" s="2" t="s">
        <v>66</v>
      </c>
      <c r="AB19" s="2" t="s">
        <v>66</v>
      </c>
      <c r="AC19" s="2" t="s">
        <v>68</v>
      </c>
      <c r="AD19" s="2" t="s">
        <v>65</v>
      </c>
      <c r="AE19" s="2" t="s">
        <v>66</v>
      </c>
      <c r="AF19" s="2" t="s">
        <v>66</v>
      </c>
      <c r="AG19" s="2" t="s">
        <v>68</v>
      </c>
      <c r="AH19" s="2" t="s">
        <v>65</v>
      </c>
      <c r="AI19" s="2" t="s">
        <v>65</v>
      </c>
      <c r="AJ19" s="2" t="s">
        <v>68</v>
      </c>
      <c r="AK19" s="2" t="s">
        <v>66</v>
      </c>
      <c r="AL19" s="2" t="s">
        <v>68</v>
      </c>
      <c r="AM19" s="2" t="s">
        <v>66</v>
      </c>
      <c r="AN19" s="2" t="s">
        <v>65</v>
      </c>
      <c r="AO19" s="2" t="s">
        <v>66</v>
      </c>
      <c r="AP19" s="2" t="s">
        <v>65</v>
      </c>
      <c r="AQ19" s="2" t="s">
        <v>66</v>
      </c>
      <c r="AR19" s="2" t="s">
        <v>68</v>
      </c>
      <c r="AS19" s="2" t="s">
        <v>66</v>
      </c>
      <c r="AT19" s="2" t="s">
        <v>68</v>
      </c>
      <c r="AU19" s="2" t="s">
        <v>65</v>
      </c>
      <c r="AV19" s="2" t="s">
        <v>68</v>
      </c>
      <c r="AW19" s="2" t="s">
        <v>66</v>
      </c>
      <c r="AX19" s="2" t="s">
        <v>67</v>
      </c>
      <c r="AY19" s="2" t="s">
        <v>66</v>
      </c>
    </row>
    <row r="20" spans="1:51" ht="14.25" customHeight="1" x14ac:dyDescent="0.35">
      <c r="A20" s="2" t="s">
        <v>100</v>
      </c>
      <c r="B20" s="2" t="s">
        <v>100</v>
      </c>
      <c r="C20" s="2" t="s">
        <v>194</v>
      </c>
      <c r="D20" s="2" t="s">
        <v>71</v>
      </c>
      <c r="F20" s="2" t="s">
        <v>52</v>
      </c>
      <c r="G20" s="2" t="s">
        <v>53</v>
      </c>
      <c r="H20" s="2" t="s">
        <v>54</v>
      </c>
      <c r="I20" s="2" t="s">
        <v>74</v>
      </c>
      <c r="J20" s="2" t="s">
        <v>75</v>
      </c>
      <c r="K20" s="2" t="s">
        <v>105</v>
      </c>
      <c r="L20" s="2" t="s">
        <v>77</v>
      </c>
      <c r="M20" s="2" t="s">
        <v>59</v>
      </c>
      <c r="N20" s="2" t="s">
        <v>195</v>
      </c>
      <c r="O20" s="2" t="s">
        <v>192</v>
      </c>
      <c r="P20" s="2">
        <v>10</v>
      </c>
      <c r="Q20" s="2" t="s">
        <v>51</v>
      </c>
      <c r="S20" s="2">
        <f t="shared" si="0"/>
        <v>10</v>
      </c>
      <c r="T20" s="2">
        <f t="shared" si="1"/>
        <v>4.53592</v>
      </c>
      <c r="U20" s="2">
        <f t="shared" si="2"/>
        <v>0.34482758620689657</v>
      </c>
      <c r="V20" s="2">
        <f t="shared" si="3"/>
        <v>0.15641103448275862</v>
      </c>
      <c r="W20" s="2" t="s">
        <v>62</v>
      </c>
      <c r="X20" s="2" t="s">
        <v>90</v>
      </c>
      <c r="Y20" s="2" t="s">
        <v>91</v>
      </c>
      <c r="Z20" s="2" t="s">
        <v>66</v>
      </c>
      <c r="AA20" s="2" t="s">
        <v>66</v>
      </c>
      <c r="AB20" s="2" t="s">
        <v>66</v>
      </c>
      <c r="AC20" s="2" t="s">
        <v>68</v>
      </c>
      <c r="AD20" s="2" t="s">
        <v>68</v>
      </c>
      <c r="AE20" s="2" t="s">
        <v>66</v>
      </c>
      <c r="AF20" s="2" t="s">
        <v>65</v>
      </c>
      <c r="AG20" s="2" t="s">
        <v>66</v>
      </c>
      <c r="AH20" s="2" t="s">
        <v>68</v>
      </c>
      <c r="AI20" s="2" t="s">
        <v>66</v>
      </c>
      <c r="AJ20" s="2" t="s">
        <v>68</v>
      </c>
      <c r="AK20" s="2" t="s">
        <v>66</v>
      </c>
      <c r="AL20" s="2" t="s">
        <v>83</v>
      </c>
      <c r="AM20" s="2" t="s">
        <v>65</v>
      </c>
      <c r="AN20" s="2" t="s">
        <v>66</v>
      </c>
      <c r="AO20" s="2" t="s">
        <v>66</v>
      </c>
      <c r="AP20" s="2" t="s">
        <v>66</v>
      </c>
      <c r="AQ20" s="2" t="s">
        <v>66</v>
      </c>
      <c r="AR20" s="2" t="s">
        <v>67</v>
      </c>
      <c r="AS20" s="2" t="s">
        <v>66</v>
      </c>
      <c r="AT20" s="2" t="s">
        <v>68</v>
      </c>
      <c r="AU20" s="2" t="s">
        <v>65</v>
      </c>
      <c r="AV20" s="2" t="s">
        <v>68</v>
      </c>
      <c r="AW20" s="2" t="s">
        <v>83</v>
      </c>
      <c r="AX20" s="2" t="s">
        <v>67</v>
      </c>
      <c r="AY20" s="2" t="s">
        <v>66</v>
      </c>
    </row>
    <row r="21" spans="1:51" ht="14.25" customHeight="1" x14ac:dyDescent="0.35">
      <c r="A21" s="2" t="s">
        <v>196</v>
      </c>
      <c r="B21" s="2" t="s">
        <v>196</v>
      </c>
      <c r="C21" s="2" t="s">
        <v>196</v>
      </c>
      <c r="D21" s="2" t="s">
        <v>71</v>
      </c>
      <c r="F21" s="2" t="s">
        <v>137</v>
      </c>
      <c r="G21" s="2" t="s">
        <v>53</v>
      </c>
      <c r="H21" s="2" t="s">
        <v>164</v>
      </c>
      <c r="I21" s="2" t="s">
        <v>104</v>
      </c>
      <c r="J21" s="2" t="s">
        <v>122</v>
      </c>
      <c r="K21" s="2" t="s">
        <v>197</v>
      </c>
      <c r="L21" s="2" t="s">
        <v>148</v>
      </c>
      <c r="M21" s="2" t="s">
        <v>198</v>
      </c>
      <c r="N21" s="2" t="s">
        <v>124</v>
      </c>
      <c r="O21" s="2" t="s">
        <v>199</v>
      </c>
      <c r="P21" s="2">
        <f>9.6*2.205</f>
        <v>21.167999999999999</v>
      </c>
      <c r="Q21" s="2" t="s">
        <v>51</v>
      </c>
      <c r="S21" s="2">
        <f t="shared" si="0"/>
        <v>21.167999999999999</v>
      </c>
      <c r="T21" s="2">
        <f t="shared" si="1"/>
        <v>9.6016354560000003</v>
      </c>
      <c r="U21" s="2">
        <f t="shared" si="2"/>
        <v>0.3528</v>
      </c>
      <c r="V21" s="2">
        <f t="shared" si="3"/>
        <v>0.1600272576</v>
      </c>
      <c r="W21" s="2" t="s">
        <v>62</v>
      </c>
      <c r="X21" s="2" t="s">
        <v>200</v>
      </c>
      <c r="Y21" s="2" t="s">
        <v>201</v>
      </c>
      <c r="Z21" s="2" t="s">
        <v>66</v>
      </c>
      <c r="AA21" s="2" t="s">
        <v>65</v>
      </c>
      <c r="AB21" s="2" t="s">
        <v>66</v>
      </c>
      <c r="AC21" s="2" t="s">
        <v>67</v>
      </c>
      <c r="AD21" s="2" t="s">
        <v>65</v>
      </c>
      <c r="AE21" s="2" t="s">
        <v>66</v>
      </c>
      <c r="AF21" s="2" t="s">
        <v>66</v>
      </c>
      <c r="AG21" s="2" t="s">
        <v>66</v>
      </c>
      <c r="AH21" s="2" t="s">
        <v>66</v>
      </c>
      <c r="AI21" s="2" t="s">
        <v>66</v>
      </c>
      <c r="AJ21" s="2" t="s">
        <v>68</v>
      </c>
      <c r="AK21" s="2" t="s">
        <v>66</v>
      </c>
      <c r="AL21" s="2" t="s">
        <v>67</v>
      </c>
      <c r="AM21" s="2" t="s">
        <v>66</v>
      </c>
      <c r="AN21" s="2" t="s">
        <v>65</v>
      </c>
      <c r="AO21" s="2" t="s">
        <v>66</v>
      </c>
      <c r="AP21" s="2" t="s">
        <v>66</v>
      </c>
      <c r="AQ21" s="2" t="s">
        <v>66</v>
      </c>
      <c r="AR21" s="2" t="s">
        <v>68</v>
      </c>
      <c r="AS21" s="2" t="s">
        <v>65</v>
      </c>
      <c r="AT21" s="2" t="s">
        <v>68</v>
      </c>
      <c r="AU21" s="2" t="s">
        <v>66</v>
      </c>
      <c r="AV21" s="2" t="s">
        <v>67</v>
      </c>
      <c r="AW21" s="2" t="s">
        <v>66</v>
      </c>
      <c r="AX21" s="2" t="s">
        <v>68</v>
      </c>
      <c r="AY21" s="2" t="s">
        <v>66</v>
      </c>
    </row>
    <row r="22" spans="1:51" ht="14.25" customHeight="1" x14ac:dyDescent="0.35">
      <c r="A22" s="2" t="s">
        <v>202</v>
      </c>
      <c r="B22" s="2" t="s">
        <v>100</v>
      </c>
      <c r="C22" s="2" t="s">
        <v>203</v>
      </c>
      <c r="D22" s="2" t="s">
        <v>204</v>
      </c>
      <c r="E22" s="2" t="s">
        <v>183</v>
      </c>
      <c r="F22" s="2" t="s">
        <v>137</v>
      </c>
      <c r="G22" s="2" t="s">
        <v>53</v>
      </c>
      <c r="H22" s="2" t="s">
        <v>54</v>
      </c>
      <c r="I22" s="2" t="s">
        <v>205</v>
      </c>
      <c r="J22" s="2" t="s">
        <v>75</v>
      </c>
      <c r="K22" s="2" t="s">
        <v>147</v>
      </c>
      <c r="L22" s="2" t="s">
        <v>77</v>
      </c>
      <c r="M22" s="2" t="s">
        <v>59</v>
      </c>
      <c r="N22" s="2" t="s">
        <v>60</v>
      </c>
      <c r="O22" s="2" t="s">
        <v>206</v>
      </c>
      <c r="P22" s="2">
        <v>11</v>
      </c>
      <c r="Q22" s="2" t="s">
        <v>51</v>
      </c>
      <c r="S22" s="2">
        <f t="shared" si="0"/>
        <v>11</v>
      </c>
      <c r="T22" s="2">
        <f t="shared" si="1"/>
        <v>4.9895119999999995</v>
      </c>
      <c r="U22" s="2">
        <f t="shared" si="2"/>
        <v>0.37931034482758619</v>
      </c>
      <c r="V22" s="2">
        <f t="shared" si="3"/>
        <v>0.17205213793103447</v>
      </c>
      <c r="W22" s="2" t="s">
        <v>62</v>
      </c>
      <c r="X22" s="2" t="s">
        <v>207</v>
      </c>
      <c r="Y22" s="2" t="s">
        <v>91</v>
      </c>
      <c r="Z22" s="2" t="s">
        <v>66</v>
      </c>
      <c r="AA22" s="2" t="s">
        <v>66</v>
      </c>
      <c r="AB22" s="2" t="s">
        <v>66</v>
      </c>
      <c r="AC22" s="2" t="s">
        <v>83</v>
      </c>
      <c r="AD22" s="2" t="s">
        <v>83</v>
      </c>
      <c r="AE22" s="2" t="s">
        <v>66</v>
      </c>
      <c r="AF22" s="2" t="s">
        <v>66</v>
      </c>
      <c r="AG22" s="2" t="s">
        <v>66</v>
      </c>
      <c r="AH22" s="2" t="s">
        <v>83</v>
      </c>
      <c r="AI22" s="2" t="s">
        <v>66</v>
      </c>
      <c r="AJ22" s="2" t="s">
        <v>68</v>
      </c>
      <c r="AK22" s="2" t="s">
        <v>66</v>
      </c>
      <c r="AL22" s="2" t="s">
        <v>67</v>
      </c>
      <c r="AM22" s="2" t="s">
        <v>66</v>
      </c>
      <c r="AN22" s="2" t="s">
        <v>83</v>
      </c>
      <c r="AO22" s="2" t="s">
        <v>66</v>
      </c>
      <c r="AP22" s="2" t="s">
        <v>66</v>
      </c>
      <c r="AQ22" s="2" t="s">
        <v>66</v>
      </c>
      <c r="AR22" s="2" t="s">
        <v>68</v>
      </c>
      <c r="AS22" s="2" t="s">
        <v>66</v>
      </c>
      <c r="AT22" s="2" t="s">
        <v>68</v>
      </c>
      <c r="AU22" s="2" t="s">
        <v>65</v>
      </c>
      <c r="AV22" s="2" t="s">
        <v>68</v>
      </c>
      <c r="AW22" s="2" t="s">
        <v>66</v>
      </c>
      <c r="AX22" s="2" t="s">
        <v>66</v>
      </c>
      <c r="AY22" s="2" t="s">
        <v>66</v>
      </c>
    </row>
    <row r="23" spans="1:51" ht="14.25" customHeight="1" x14ac:dyDescent="0.35">
      <c r="A23" s="2" t="s">
        <v>100</v>
      </c>
      <c r="B23" s="2" t="s">
        <v>100</v>
      </c>
      <c r="C23" s="2" t="s">
        <v>208</v>
      </c>
      <c r="D23" s="2" t="s">
        <v>209</v>
      </c>
      <c r="E23" s="2" t="s">
        <v>210</v>
      </c>
      <c r="F23" s="2" t="s">
        <v>52</v>
      </c>
      <c r="G23" s="2" t="s">
        <v>211</v>
      </c>
      <c r="H23" s="2" t="s">
        <v>87</v>
      </c>
      <c r="I23" s="2" t="s">
        <v>104</v>
      </c>
      <c r="J23" s="2" t="s">
        <v>56</v>
      </c>
      <c r="K23" s="2" t="s">
        <v>57</v>
      </c>
      <c r="L23" s="2" t="s">
        <v>148</v>
      </c>
      <c r="M23" s="2" t="s">
        <v>59</v>
      </c>
      <c r="N23" s="2" t="s">
        <v>60</v>
      </c>
      <c r="O23" s="2" t="s">
        <v>212</v>
      </c>
      <c r="P23" s="2">
        <v>11</v>
      </c>
      <c r="Q23" s="2" t="s">
        <v>51</v>
      </c>
      <c r="S23" s="2">
        <f t="shared" si="0"/>
        <v>11</v>
      </c>
      <c r="T23" s="2">
        <f t="shared" si="1"/>
        <v>4.9895119999999995</v>
      </c>
      <c r="U23" s="2">
        <f t="shared" si="2"/>
        <v>0.37931034482758619</v>
      </c>
      <c r="V23" s="2">
        <f t="shared" si="3"/>
        <v>0.17205213793103447</v>
      </c>
      <c r="W23" s="2" t="s">
        <v>62</v>
      </c>
      <c r="X23" s="2" t="s">
        <v>213</v>
      </c>
      <c r="Y23" s="2" t="s">
        <v>161</v>
      </c>
      <c r="Z23" s="2" t="s">
        <v>66</v>
      </c>
      <c r="AA23" s="2" t="s">
        <v>66</v>
      </c>
      <c r="AB23" s="2" t="s">
        <v>66</v>
      </c>
      <c r="AC23" s="2" t="s">
        <v>68</v>
      </c>
      <c r="AD23" s="2" t="s">
        <v>68</v>
      </c>
      <c r="AE23" s="2" t="s">
        <v>83</v>
      </c>
      <c r="AF23" s="2" t="s">
        <v>66</v>
      </c>
      <c r="AG23" s="2" t="s">
        <v>66</v>
      </c>
      <c r="AH23" s="2" t="s">
        <v>83</v>
      </c>
      <c r="AI23" s="2" t="s">
        <v>66</v>
      </c>
      <c r="AJ23" s="2" t="s">
        <v>68</v>
      </c>
      <c r="AK23" s="2" t="s">
        <v>68</v>
      </c>
      <c r="AL23" s="2" t="s">
        <v>68</v>
      </c>
      <c r="AM23" s="2" t="s">
        <v>66</v>
      </c>
      <c r="AN23" s="2" t="s">
        <v>65</v>
      </c>
      <c r="AO23" s="2" t="s">
        <v>66</v>
      </c>
      <c r="AP23" s="2" t="s">
        <v>68</v>
      </c>
      <c r="AQ23" s="2" t="s">
        <v>66</v>
      </c>
      <c r="AR23" s="2" t="s">
        <v>68</v>
      </c>
      <c r="AS23" s="2" t="s">
        <v>66</v>
      </c>
      <c r="AT23" s="2" t="s">
        <v>68</v>
      </c>
      <c r="AU23" s="2" t="s">
        <v>66</v>
      </c>
      <c r="AV23" s="2" t="s">
        <v>68</v>
      </c>
      <c r="AW23" s="2" t="s">
        <v>66</v>
      </c>
      <c r="AX23" s="2" t="s">
        <v>68</v>
      </c>
      <c r="AY23" s="2" t="s">
        <v>66</v>
      </c>
    </row>
    <row r="24" spans="1:51" ht="14.25" customHeight="1" x14ac:dyDescent="0.35">
      <c r="A24" s="2" t="s">
        <v>127</v>
      </c>
      <c r="B24" s="2" t="s">
        <v>100</v>
      </c>
      <c r="C24" s="2" t="s">
        <v>214</v>
      </c>
      <c r="D24" s="2" t="s">
        <v>214</v>
      </c>
      <c r="E24" s="2" t="s">
        <v>215</v>
      </c>
      <c r="F24" s="2" t="s">
        <v>52</v>
      </c>
      <c r="G24" s="2" t="s">
        <v>53</v>
      </c>
      <c r="H24" s="2" t="s">
        <v>54</v>
      </c>
      <c r="I24" s="2" t="s">
        <v>94</v>
      </c>
      <c r="J24" s="2" t="s">
        <v>56</v>
      </c>
      <c r="K24" s="2" t="s">
        <v>123</v>
      </c>
      <c r="L24" s="2" t="s">
        <v>58</v>
      </c>
      <c r="M24" s="2" t="s">
        <v>59</v>
      </c>
      <c r="N24" s="2" t="s">
        <v>60</v>
      </c>
      <c r="O24" s="2" t="s">
        <v>216</v>
      </c>
      <c r="P24" s="2">
        <v>15.6</v>
      </c>
      <c r="Q24" s="2" t="s">
        <v>51</v>
      </c>
      <c r="S24" s="2">
        <f t="shared" si="0"/>
        <v>15.6</v>
      </c>
      <c r="T24" s="2">
        <f t="shared" si="1"/>
        <v>7.0760351999999997</v>
      </c>
      <c r="U24" s="2">
        <f t="shared" si="2"/>
        <v>0.53793103448275859</v>
      </c>
      <c r="V24" s="2">
        <f t="shared" si="3"/>
        <v>0.24400121379310344</v>
      </c>
      <c r="W24" s="2" t="s">
        <v>159</v>
      </c>
      <c r="X24" s="2" t="s">
        <v>217</v>
      </c>
      <c r="Y24" s="2" t="s">
        <v>161</v>
      </c>
      <c r="Z24" s="2" t="s">
        <v>65</v>
      </c>
      <c r="AA24" s="2" t="s">
        <v>66</v>
      </c>
      <c r="AB24" s="2" t="s">
        <v>66</v>
      </c>
      <c r="AC24" s="2" t="s">
        <v>68</v>
      </c>
      <c r="AD24" s="2" t="s">
        <v>67</v>
      </c>
      <c r="AE24" s="2" t="s">
        <v>83</v>
      </c>
      <c r="AF24" s="2" t="s">
        <v>65</v>
      </c>
      <c r="AG24" s="2" t="s">
        <v>65</v>
      </c>
      <c r="AH24" s="2" t="s">
        <v>65</v>
      </c>
      <c r="AI24" s="2" t="s">
        <v>66</v>
      </c>
      <c r="AJ24" s="2" t="s">
        <v>68</v>
      </c>
      <c r="AK24" s="2" t="s">
        <v>65</v>
      </c>
      <c r="AL24" s="2" t="s">
        <v>83</v>
      </c>
      <c r="AM24" s="2" t="s">
        <v>66</v>
      </c>
      <c r="AN24" s="2" t="s">
        <v>68</v>
      </c>
      <c r="AO24" s="2" t="s">
        <v>66</v>
      </c>
      <c r="AP24" s="2" t="s">
        <v>65</v>
      </c>
      <c r="AQ24" s="2" t="s">
        <v>66</v>
      </c>
      <c r="AR24" s="2" t="s">
        <v>83</v>
      </c>
      <c r="AS24" s="2" t="s">
        <v>66</v>
      </c>
      <c r="AT24" s="2" t="s">
        <v>68</v>
      </c>
      <c r="AU24" s="2" t="s">
        <v>65</v>
      </c>
      <c r="AV24" s="2" t="s">
        <v>68</v>
      </c>
      <c r="AW24" s="2" t="s">
        <v>65</v>
      </c>
      <c r="AX24" s="2" t="s">
        <v>68</v>
      </c>
      <c r="AY24" s="2" t="s">
        <v>66</v>
      </c>
    </row>
    <row r="25" spans="1:51" ht="14.25" customHeight="1" x14ac:dyDescent="0.35">
      <c r="A25" s="2" t="s">
        <v>127</v>
      </c>
      <c r="B25" s="2" t="s">
        <v>100</v>
      </c>
      <c r="C25" s="2" t="s">
        <v>218</v>
      </c>
      <c r="D25" s="2" t="s">
        <v>218</v>
      </c>
      <c r="E25" s="2" t="s">
        <v>219</v>
      </c>
      <c r="F25" s="2" t="s">
        <v>137</v>
      </c>
      <c r="G25" s="2" t="s">
        <v>53</v>
      </c>
      <c r="H25" s="2" t="s">
        <v>54</v>
      </c>
      <c r="I25" s="2" t="s">
        <v>94</v>
      </c>
      <c r="J25" s="2" t="s">
        <v>122</v>
      </c>
      <c r="K25" s="2" t="s">
        <v>57</v>
      </c>
      <c r="L25" s="2" t="s">
        <v>77</v>
      </c>
      <c r="M25" s="2" t="s">
        <v>59</v>
      </c>
      <c r="N25" s="2" t="s">
        <v>60</v>
      </c>
      <c r="O25" s="2" t="s">
        <v>220</v>
      </c>
      <c r="P25" s="2">
        <v>40</v>
      </c>
      <c r="Q25" s="2" t="s">
        <v>221</v>
      </c>
      <c r="R25" s="2" t="s">
        <v>222</v>
      </c>
      <c r="S25" s="2">
        <f t="shared" si="0"/>
        <v>39</v>
      </c>
      <c r="T25" s="2">
        <f t="shared" si="1"/>
        <v>17.690087999999999</v>
      </c>
      <c r="U25" s="2">
        <f t="shared" si="2"/>
        <v>1.3448275862068966</v>
      </c>
      <c r="V25" s="2">
        <f t="shared" si="3"/>
        <v>0.61000303448275861</v>
      </c>
      <c r="W25" s="2" t="s">
        <v>80</v>
      </c>
      <c r="X25" s="2" t="s">
        <v>223</v>
      </c>
      <c r="Y25" s="2" t="s">
        <v>114</v>
      </c>
      <c r="Z25" s="2" t="s">
        <v>65</v>
      </c>
      <c r="AA25" s="2" t="s">
        <v>66</v>
      </c>
      <c r="AB25" s="2" t="s">
        <v>65</v>
      </c>
      <c r="AC25" s="2" t="s">
        <v>83</v>
      </c>
      <c r="AD25" s="2" t="s">
        <v>83</v>
      </c>
      <c r="AE25" s="2" t="s">
        <v>65</v>
      </c>
      <c r="AF25" s="2" t="s">
        <v>65</v>
      </c>
      <c r="AG25" s="2" t="s">
        <v>65</v>
      </c>
      <c r="AH25" s="2" t="s">
        <v>83</v>
      </c>
      <c r="AI25" s="2" t="s">
        <v>65</v>
      </c>
      <c r="AJ25" s="2" t="s">
        <v>67</v>
      </c>
      <c r="AK25" s="2" t="s">
        <v>83</v>
      </c>
      <c r="AL25" s="2" t="s">
        <v>67</v>
      </c>
      <c r="AM25" s="2" t="s">
        <v>65</v>
      </c>
      <c r="AN25" s="2" t="s">
        <v>65</v>
      </c>
      <c r="AO25" s="2" t="s">
        <v>65</v>
      </c>
      <c r="AP25" s="2" t="s">
        <v>65</v>
      </c>
      <c r="AQ25" s="2" t="s">
        <v>66</v>
      </c>
      <c r="AR25" s="2" t="s">
        <v>67</v>
      </c>
      <c r="AS25" s="2" t="s">
        <v>65</v>
      </c>
      <c r="AT25" s="2" t="s">
        <v>67</v>
      </c>
      <c r="AU25" s="2" t="s">
        <v>65</v>
      </c>
      <c r="AV25" s="2" t="s">
        <v>67</v>
      </c>
      <c r="AW25" s="2" t="s">
        <v>65</v>
      </c>
      <c r="AX25" s="2" t="s">
        <v>67</v>
      </c>
      <c r="AY25" s="2" t="s">
        <v>66</v>
      </c>
    </row>
    <row r="26" spans="1:51" ht="14.25" customHeight="1" x14ac:dyDescent="0.35">
      <c r="A26" s="2" t="s">
        <v>100</v>
      </c>
      <c r="B26" s="2" t="s">
        <v>100</v>
      </c>
      <c r="C26" s="2" t="s">
        <v>224</v>
      </c>
      <c r="D26" s="2" t="s">
        <v>225</v>
      </c>
      <c r="E26" s="2" t="s">
        <v>130</v>
      </c>
      <c r="F26" s="2" t="s">
        <v>137</v>
      </c>
      <c r="G26" s="2" t="s">
        <v>53</v>
      </c>
      <c r="H26" s="2" t="s">
        <v>226</v>
      </c>
      <c r="I26" s="2" t="s">
        <v>94</v>
      </c>
      <c r="J26" s="2" t="s">
        <v>152</v>
      </c>
      <c r="K26" s="2" t="s">
        <v>227</v>
      </c>
      <c r="L26" s="2" t="s">
        <v>58</v>
      </c>
      <c r="M26" s="2" t="s">
        <v>59</v>
      </c>
      <c r="N26" s="2" t="s">
        <v>60</v>
      </c>
      <c r="O26" s="2" t="s">
        <v>228</v>
      </c>
      <c r="P26" s="2">
        <v>60</v>
      </c>
      <c r="Q26" s="2" t="s">
        <v>51</v>
      </c>
      <c r="S26" s="2">
        <f t="shared" si="0"/>
        <v>60</v>
      </c>
      <c r="T26" s="2">
        <f t="shared" si="1"/>
        <v>27.215519999999998</v>
      </c>
      <c r="U26" s="2">
        <f t="shared" si="2"/>
        <v>2.0689655172413794</v>
      </c>
      <c r="V26" s="2">
        <f t="shared" si="3"/>
        <v>0.93846620689655169</v>
      </c>
      <c r="W26" s="2" t="s">
        <v>167</v>
      </c>
      <c r="X26" s="2" t="s">
        <v>229</v>
      </c>
      <c r="Y26" s="2" t="s">
        <v>169</v>
      </c>
      <c r="Z26" s="2" t="s">
        <v>65</v>
      </c>
      <c r="AA26" s="2" t="s">
        <v>65</v>
      </c>
      <c r="AB26" s="2" t="s">
        <v>66</v>
      </c>
      <c r="AC26" s="2" t="s">
        <v>83</v>
      </c>
      <c r="AD26" s="2" t="s">
        <v>83</v>
      </c>
      <c r="AE26" s="2" t="s">
        <v>66</v>
      </c>
      <c r="AF26" s="2" t="s">
        <v>67</v>
      </c>
      <c r="AG26" s="2" t="s">
        <v>65</v>
      </c>
      <c r="AH26" s="2" t="s">
        <v>67</v>
      </c>
      <c r="AI26" s="2" t="s">
        <v>66</v>
      </c>
      <c r="AJ26" s="2" t="s">
        <v>68</v>
      </c>
      <c r="AK26" s="2" t="s">
        <v>66</v>
      </c>
      <c r="AL26" s="2" t="s">
        <v>67</v>
      </c>
      <c r="AM26" s="2" t="s">
        <v>65</v>
      </c>
      <c r="AN26" s="2" t="s">
        <v>68</v>
      </c>
      <c r="AO26" s="2" t="s">
        <v>66</v>
      </c>
      <c r="AP26" s="2" t="s">
        <v>68</v>
      </c>
      <c r="AQ26" s="2" t="s">
        <v>65</v>
      </c>
      <c r="AR26" s="2" t="s">
        <v>68</v>
      </c>
      <c r="AS26" s="2" t="s">
        <v>66</v>
      </c>
      <c r="AT26" s="2" t="s">
        <v>68</v>
      </c>
      <c r="AU26" s="2" t="s">
        <v>66</v>
      </c>
      <c r="AV26" s="2" t="s">
        <v>68</v>
      </c>
      <c r="AW26" s="2" t="s">
        <v>65</v>
      </c>
      <c r="AX26" s="2" t="s">
        <v>68</v>
      </c>
      <c r="AY26" s="2" t="s">
        <v>66</v>
      </c>
    </row>
    <row r="27" spans="1:51" ht="14.25" customHeight="1" x14ac:dyDescent="0.35">
      <c r="A27" s="2" t="s">
        <v>99</v>
      </c>
      <c r="B27" s="2" t="s">
        <v>100</v>
      </c>
      <c r="C27" s="2" t="s">
        <v>230</v>
      </c>
      <c r="D27" s="2" t="s">
        <v>231</v>
      </c>
      <c r="E27" s="2" t="s">
        <v>130</v>
      </c>
      <c r="F27" s="2" t="s">
        <v>137</v>
      </c>
      <c r="G27" s="2" t="s">
        <v>211</v>
      </c>
      <c r="H27" s="2" t="s">
        <v>54</v>
      </c>
      <c r="I27" s="2" t="s">
        <v>94</v>
      </c>
      <c r="J27" s="2" t="s">
        <v>95</v>
      </c>
      <c r="K27" s="2" t="s">
        <v>76</v>
      </c>
      <c r="L27" s="2" t="s">
        <v>58</v>
      </c>
      <c r="M27" s="2" t="s">
        <v>59</v>
      </c>
      <c r="N27" s="2" t="s">
        <v>60</v>
      </c>
      <c r="O27" s="2" t="s">
        <v>232</v>
      </c>
      <c r="P27" s="2" t="s">
        <v>71</v>
      </c>
      <c r="Q27" s="2" t="s">
        <v>51</v>
      </c>
      <c r="S27" s="2" t="s">
        <v>71</v>
      </c>
      <c r="T27" s="2" t="s">
        <v>71</v>
      </c>
      <c r="U27" s="2" t="s">
        <v>71</v>
      </c>
      <c r="V27" s="2" t="s">
        <v>71</v>
      </c>
      <c r="W27" s="2" t="s">
        <v>62</v>
      </c>
      <c r="X27" s="2" t="s">
        <v>233</v>
      </c>
      <c r="Y27" s="2" t="s">
        <v>107</v>
      </c>
      <c r="Z27" s="2" t="s">
        <v>66</v>
      </c>
      <c r="AA27" s="2" t="s">
        <v>65</v>
      </c>
      <c r="AB27" s="2" t="s">
        <v>66</v>
      </c>
      <c r="AC27" s="2" t="s">
        <v>68</v>
      </c>
      <c r="AD27" s="2" t="s">
        <v>68</v>
      </c>
      <c r="AE27" s="2" t="s">
        <v>65</v>
      </c>
      <c r="AF27" s="2" t="s">
        <v>65</v>
      </c>
      <c r="AG27" s="2" t="s">
        <v>66</v>
      </c>
      <c r="AH27" s="2" t="s">
        <v>67</v>
      </c>
      <c r="AI27" s="2" t="s">
        <v>66</v>
      </c>
      <c r="AJ27" s="2" t="s">
        <v>68</v>
      </c>
      <c r="AK27" s="2" t="s">
        <v>65</v>
      </c>
      <c r="AL27" s="2" t="s">
        <v>68</v>
      </c>
      <c r="AM27" s="2" t="s">
        <v>65</v>
      </c>
      <c r="AN27" s="2" t="s">
        <v>83</v>
      </c>
      <c r="AO27" s="2" t="s">
        <v>66</v>
      </c>
      <c r="AP27" s="2" t="s">
        <v>67</v>
      </c>
      <c r="AQ27" s="2" t="s">
        <v>66</v>
      </c>
      <c r="AR27" s="2" t="s">
        <v>68</v>
      </c>
      <c r="AS27" s="2" t="s">
        <v>66</v>
      </c>
      <c r="AT27" s="2" t="s">
        <v>67</v>
      </c>
      <c r="AU27" s="2" t="s">
        <v>83</v>
      </c>
      <c r="AV27" s="2" t="s">
        <v>68</v>
      </c>
      <c r="AW27" s="2" t="s">
        <v>65</v>
      </c>
      <c r="AX27" s="2" t="s">
        <v>65</v>
      </c>
      <c r="AY27" s="2" t="s">
        <v>65</v>
      </c>
    </row>
    <row r="28" spans="1:51" ht="14.25" customHeight="1" x14ac:dyDescent="0.35">
      <c r="A28" s="2" t="s">
        <v>99</v>
      </c>
      <c r="B28" s="2" t="s">
        <v>100</v>
      </c>
      <c r="C28" s="2" t="s">
        <v>234</v>
      </c>
      <c r="D28" s="2" t="s">
        <v>235</v>
      </c>
      <c r="E28" s="2" t="s">
        <v>130</v>
      </c>
      <c r="F28" s="2" t="s">
        <v>137</v>
      </c>
      <c r="G28" s="2" t="s">
        <v>53</v>
      </c>
      <c r="H28" s="2" t="s">
        <v>54</v>
      </c>
      <c r="I28" s="2" t="s">
        <v>94</v>
      </c>
      <c r="J28" s="2" t="s">
        <v>56</v>
      </c>
      <c r="K28" s="2" t="s">
        <v>197</v>
      </c>
      <c r="L28" s="2" t="s">
        <v>165</v>
      </c>
      <c r="M28" s="2" t="s">
        <v>59</v>
      </c>
      <c r="N28" s="2" t="s">
        <v>124</v>
      </c>
      <c r="O28" s="2" t="s">
        <v>236</v>
      </c>
      <c r="P28" s="2" t="s">
        <v>71</v>
      </c>
      <c r="Q28" s="2" t="s">
        <v>51</v>
      </c>
      <c r="S28" s="2" t="s">
        <v>71</v>
      </c>
      <c r="T28" s="2" t="s">
        <v>71</v>
      </c>
      <c r="U28" s="2" t="s">
        <v>71</v>
      </c>
      <c r="V28" s="2" t="s">
        <v>71</v>
      </c>
      <c r="W28" s="2" t="s">
        <v>62</v>
      </c>
      <c r="X28" s="2" t="s">
        <v>107</v>
      </c>
      <c r="Y28" s="2" t="s">
        <v>107</v>
      </c>
      <c r="Z28" s="2" t="s">
        <v>65</v>
      </c>
      <c r="AA28" s="2" t="s">
        <v>66</v>
      </c>
      <c r="AB28" s="2" t="s">
        <v>66</v>
      </c>
      <c r="AC28" s="2" t="s">
        <v>65</v>
      </c>
      <c r="AD28" s="2" t="s">
        <v>65</v>
      </c>
      <c r="AE28" s="2" t="s">
        <v>66</v>
      </c>
      <c r="AF28" s="2" t="s">
        <v>66</v>
      </c>
      <c r="AG28" s="2" t="s">
        <v>66</v>
      </c>
      <c r="AH28" s="2" t="s">
        <v>67</v>
      </c>
      <c r="AI28" s="2" t="s">
        <v>65</v>
      </c>
      <c r="AJ28" s="2" t="s">
        <v>68</v>
      </c>
      <c r="AK28" s="2" t="s">
        <v>65</v>
      </c>
      <c r="AL28" s="2" t="s">
        <v>65</v>
      </c>
      <c r="AM28" s="2" t="s">
        <v>66</v>
      </c>
      <c r="AN28" s="2" t="s">
        <v>83</v>
      </c>
      <c r="AO28" s="2" t="s">
        <v>65</v>
      </c>
      <c r="AP28" s="2" t="s">
        <v>66</v>
      </c>
      <c r="AQ28" s="2" t="s">
        <v>66</v>
      </c>
      <c r="AR28" s="2" t="s">
        <v>67</v>
      </c>
      <c r="AS28" s="2" t="s">
        <v>66</v>
      </c>
      <c r="AT28" s="2" t="s">
        <v>68</v>
      </c>
      <c r="AU28" s="2" t="s">
        <v>66</v>
      </c>
      <c r="AV28" s="2" t="s">
        <v>68</v>
      </c>
      <c r="AW28" s="2" t="s">
        <v>65</v>
      </c>
      <c r="AX28" s="2" t="s">
        <v>65</v>
      </c>
      <c r="AY28" s="2" t="s">
        <v>65</v>
      </c>
    </row>
    <row r="29" spans="1:51" ht="14.25" customHeight="1" x14ac:dyDescent="0.35">
      <c r="A29" s="2" t="s">
        <v>100</v>
      </c>
      <c r="B29" s="2" t="s">
        <v>100</v>
      </c>
      <c r="C29" s="2" t="s">
        <v>237</v>
      </c>
      <c r="D29" s="2" t="s">
        <v>237</v>
      </c>
      <c r="E29" s="2" t="s">
        <v>219</v>
      </c>
      <c r="F29" s="2" t="s">
        <v>52</v>
      </c>
      <c r="G29" s="2" t="s">
        <v>53</v>
      </c>
      <c r="H29" s="2" t="s">
        <v>54</v>
      </c>
      <c r="I29" s="2" t="s">
        <v>94</v>
      </c>
      <c r="J29" s="2" t="s">
        <v>95</v>
      </c>
      <c r="K29" s="2" t="s">
        <v>57</v>
      </c>
      <c r="L29" s="2" t="s">
        <v>77</v>
      </c>
      <c r="M29" s="2" t="s">
        <v>59</v>
      </c>
      <c r="N29" s="2" t="s">
        <v>60</v>
      </c>
      <c r="O29" s="2" t="s">
        <v>238</v>
      </c>
      <c r="P29" s="2" t="s">
        <v>71</v>
      </c>
      <c r="Q29" s="2" t="s">
        <v>51</v>
      </c>
      <c r="S29" s="2" t="s">
        <v>71</v>
      </c>
      <c r="T29" s="2" t="s">
        <v>71</v>
      </c>
      <c r="U29" s="2" t="s">
        <v>71</v>
      </c>
      <c r="V29" s="2" t="s">
        <v>71</v>
      </c>
      <c r="W29" s="2" t="s">
        <v>62</v>
      </c>
      <c r="X29" s="2" t="s">
        <v>239</v>
      </c>
      <c r="Y29" s="2" t="s">
        <v>114</v>
      </c>
      <c r="Z29" s="2" t="s">
        <v>65</v>
      </c>
      <c r="AA29" s="2" t="s">
        <v>65</v>
      </c>
      <c r="AB29" s="2" t="s">
        <v>66</v>
      </c>
      <c r="AC29" s="2" t="s">
        <v>68</v>
      </c>
      <c r="AD29" s="2" t="s">
        <v>67</v>
      </c>
      <c r="AE29" s="2" t="s">
        <v>66</v>
      </c>
      <c r="AF29" s="2" t="s">
        <v>66</v>
      </c>
      <c r="AG29" s="2" t="s">
        <v>65</v>
      </c>
      <c r="AH29" s="2" t="s">
        <v>66</v>
      </c>
      <c r="AI29" s="2" t="s">
        <v>66</v>
      </c>
      <c r="AJ29" s="2" t="s">
        <v>68</v>
      </c>
      <c r="AK29" s="2" t="s">
        <v>65</v>
      </c>
      <c r="AL29" s="2" t="s">
        <v>67</v>
      </c>
      <c r="AM29" s="2" t="s">
        <v>66</v>
      </c>
      <c r="AN29" s="2" t="s">
        <v>68</v>
      </c>
      <c r="AO29" s="2" t="s">
        <v>66</v>
      </c>
      <c r="AP29" s="2" t="s">
        <v>67</v>
      </c>
      <c r="AQ29" s="2" t="s">
        <v>83</v>
      </c>
      <c r="AR29" s="2" t="s">
        <v>68</v>
      </c>
      <c r="AS29" s="2" t="s">
        <v>66</v>
      </c>
      <c r="AT29" s="2" t="s">
        <v>68</v>
      </c>
      <c r="AU29" s="2" t="s">
        <v>65</v>
      </c>
      <c r="AV29" s="2" t="s">
        <v>68</v>
      </c>
      <c r="AW29" s="2" t="s">
        <v>65</v>
      </c>
      <c r="AX29" s="2" t="s">
        <v>68</v>
      </c>
      <c r="AY29" s="2" t="s">
        <v>66</v>
      </c>
    </row>
    <row r="30" spans="1:51" ht="14.25" customHeight="1" x14ac:dyDescent="0.35">
      <c r="A30" s="2" t="s">
        <v>48</v>
      </c>
      <c r="B30" s="2" t="s">
        <v>48</v>
      </c>
      <c r="C30" s="2" t="s">
        <v>240</v>
      </c>
      <c r="D30" s="2" t="s">
        <v>241</v>
      </c>
      <c r="E30" s="2" t="s">
        <v>50</v>
      </c>
      <c r="F30" s="2" t="s">
        <v>242</v>
      </c>
      <c r="G30" s="2" t="s">
        <v>53</v>
      </c>
      <c r="H30" s="2" t="s">
        <v>54</v>
      </c>
      <c r="I30" s="2" t="s">
        <v>104</v>
      </c>
      <c r="J30" s="2" t="s">
        <v>95</v>
      </c>
      <c r="K30" s="2" t="s">
        <v>105</v>
      </c>
      <c r="L30" s="2" t="s">
        <v>58</v>
      </c>
      <c r="M30" s="2" t="s">
        <v>59</v>
      </c>
      <c r="N30" s="2" t="s">
        <v>60</v>
      </c>
      <c r="O30" s="2" t="s">
        <v>243</v>
      </c>
      <c r="P30" s="2" t="s">
        <v>71</v>
      </c>
      <c r="Q30" s="2" t="s">
        <v>51</v>
      </c>
      <c r="S30" s="2" t="s">
        <v>71</v>
      </c>
      <c r="T30" s="2" t="s">
        <v>71</v>
      </c>
      <c r="U30" s="2" t="s">
        <v>71</v>
      </c>
      <c r="V30" s="2" t="s">
        <v>71</v>
      </c>
      <c r="W30" s="2" t="s">
        <v>62</v>
      </c>
      <c r="X30" s="2" t="s">
        <v>244</v>
      </c>
      <c r="Y30" s="2" t="s">
        <v>114</v>
      </c>
      <c r="Z30" s="2" t="s">
        <v>66</v>
      </c>
      <c r="AA30" s="2" t="s">
        <v>66</v>
      </c>
      <c r="AB30" s="2" t="s">
        <v>66</v>
      </c>
      <c r="AC30" s="2" t="s">
        <v>67</v>
      </c>
      <c r="AD30" s="2" t="s">
        <v>83</v>
      </c>
      <c r="AE30" s="2" t="s">
        <v>65</v>
      </c>
      <c r="AF30" s="2" t="s">
        <v>66</v>
      </c>
      <c r="AG30" s="2" t="s">
        <v>65</v>
      </c>
      <c r="AH30" s="2" t="s">
        <v>66</v>
      </c>
      <c r="AI30" s="2" t="s">
        <v>66</v>
      </c>
      <c r="AJ30" s="2" t="s">
        <v>68</v>
      </c>
      <c r="AK30" s="2" t="s">
        <v>65</v>
      </c>
      <c r="AL30" s="2" t="s">
        <v>68</v>
      </c>
      <c r="AM30" s="2" t="s">
        <v>66</v>
      </c>
      <c r="AN30" s="2" t="s">
        <v>67</v>
      </c>
      <c r="AO30" s="2" t="s">
        <v>66</v>
      </c>
      <c r="AP30" s="2" t="s">
        <v>68</v>
      </c>
      <c r="AQ30" s="2" t="s">
        <v>65</v>
      </c>
      <c r="AR30" s="2" t="s">
        <v>68</v>
      </c>
      <c r="AS30" s="2" t="s">
        <v>65</v>
      </c>
      <c r="AT30" s="2" t="s">
        <v>68</v>
      </c>
      <c r="AU30" s="2" t="s">
        <v>65</v>
      </c>
      <c r="AV30" s="2" t="s">
        <v>68</v>
      </c>
      <c r="AW30" s="2" t="s">
        <v>65</v>
      </c>
      <c r="AX30" s="2" t="s">
        <v>67</v>
      </c>
      <c r="AY30" s="2" t="s">
        <v>65</v>
      </c>
    </row>
    <row r="31" spans="1:51" ht="14.25" customHeight="1" x14ac:dyDescent="0.35">
      <c r="A31" s="2" t="s">
        <v>127</v>
      </c>
      <c r="B31" s="2" t="s">
        <v>100</v>
      </c>
      <c r="C31" s="2" t="s">
        <v>245</v>
      </c>
      <c r="D31" s="2" t="s">
        <v>245</v>
      </c>
      <c r="E31" s="2" t="s">
        <v>130</v>
      </c>
      <c r="F31" s="2" t="s">
        <v>52</v>
      </c>
      <c r="G31" s="2" t="s">
        <v>211</v>
      </c>
      <c r="H31" s="2" t="s">
        <v>54</v>
      </c>
      <c r="I31" s="2" t="s">
        <v>104</v>
      </c>
      <c r="J31" s="2" t="s">
        <v>56</v>
      </c>
      <c r="K31" s="2" t="s">
        <v>57</v>
      </c>
      <c r="L31" s="2" t="s">
        <v>58</v>
      </c>
      <c r="M31" s="2" t="s">
        <v>59</v>
      </c>
      <c r="N31" s="2" t="s">
        <v>60</v>
      </c>
      <c r="O31" s="2" t="s">
        <v>246</v>
      </c>
      <c r="P31" s="2" t="s">
        <v>71</v>
      </c>
      <c r="Q31" s="2" t="s">
        <v>51</v>
      </c>
      <c r="S31" s="2" t="s">
        <v>71</v>
      </c>
      <c r="T31" s="2" t="s">
        <v>71</v>
      </c>
      <c r="U31" s="2" t="s">
        <v>71</v>
      </c>
      <c r="V31" s="2" t="s">
        <v>71</v>
      </c>
      <c r="W31" s="2" t="s">
        <v>62</v>
      </c>
      <c r="X31" s="2" t="s">
        <v>247</v>
      </c>
      <c r="Y31" s="2" t="s">
        <v>114</v>
      </c>
      <c r="Z31" s="2" t="s">
        <v>65</v>
      </c>
      <c r="AA31" s="2" t="s">
        <v>66</v>
      </c>
      <c r="AB31" s="2" t="s">
        <v>66</v>
      </c>
      <c r="AC31" s="2" t="s">
        <v>83</v>
      </c>
      <c r="AD31" s="2" t="s">
        <v>65</v>
      </c>
      <c r="AE31" s="2" t="s">
        <v>66</v>
      </c>
      <c r="AF31" s="2" t="s">
        <v>65</v>
      </c>
      <c r="AG31" s="2" t="s">
        <v>66</v>
      </c>
      <c r="AH31" s="2" t="s">
        <v>83</v>
      </c>
      <c r="AI31" s="2" t="s">
        <v>66</v>
      </c>
      <c r="AJ31" s="2" t="s">
        <v>83</v>
      </c>
      <c r="AK31" s="2" t="s">
        <v>65</v>
      </c>
      <c r="AL31" s="2" t="s">
        <v>65</v>
      </c>
      <c r="AM31" s="2" t="s">
        <v>66</v>
      </c>
      <c r="AN31" s="2" t="s">
        <v>83</v>
      </c>
      <c r="AO31" s="2" t="s">
        <v>66</v>
      </c>
      <c r="AP31" s="2" t="s">
        <v>67</v>
      </c>
      <c r="AQ31" s="2" t="s">
        <v>66</v>
      </c>
      <c r="AR31" s="2" t="s">
        <v>67</v>
      </c>
      <c r="AS31" s="2" t="s">
        <v>65</v>
      </c>
      <c r="AT31" s="2" t="s">
        <v>68</v>
      </c>
      <c r="AU31" s="2" t="s">
        <v>65</v>
      </c>
      <c r="AV31" s="2" t="s">
        <v>67</v>
      </c>
      <c r="AW31" s="2" t="s">
        <v>66</v>
      </c>
      <c r="AX31" s="2" t="s">
        <v>67</v>
      </c>
      <c r="AY31" s="2" t="s">
        <v>65</v>
      </c>
    </row>
    <row r="32" spans="1:51" ht="14.25" customHeight="1" x14ac:dyDescent="0.35">
      <c r="A32" s="2" t="s">
        <v>100</v>
      </c>
      <c r="B32" s="2" t="s">
        <v>100</v>
      </c>
      <c r="C32" s="2" t="s">
        <v>248</v>
      </c>
      <c r="D32" s="2" t="s">
        <v>248</v>
      </c>
      <c r="E32" s="2" t="s">
        <v>249</v>
      </c>
      <c r="F32" s="2" t="s">
        <v>52</v>
      </c>
      <c r="G32" s="2" t="s">
        <v>53</v>
      </c>
      <c r="H32" s="2" t="s">
        <v>54</v>
      </c>
      <c r="I32" s="2" t="s">
        <v>94</v>
      </c>
      <c r="J32" s="2" t="s">
        <v>95</v>
      </c>
      <c r="K32" s="2" t="s">
        <v>57</v>
      </c>
      <c r="L32" s="2" t="s">
        <v>58</v>
      </c>
      <c r="M32" s="2" t="s">
        <v>59</v>
      </c>
      <c r="N32" s="2" t="s">
        <v>60</v>
      </c>
      <c r="O32" s="2" t="s">
        <v>83</v>
      </c>
      <c r="P32" s="2" t="s">
        <v>71</v>
      </c>
      <c r="Q32" s="2" t="s">
        <v>51</v>
      </c>
      <c r="S32" s="2" t="s">
        <v>71</v>
      </c>
      <c r="T32" s="2" t="s">
        <v>71</v>
      </c>
      <c r="U32" s="2" t="s">
        <v>71</v>
      </c>
      <c r="V32" s="2" t="s">
        <v>71</v>
      </c>
      <c r="W32" s="2" t="s">
        <v>80</v>
      </c>
      <c r="X32" s="2" t="s">
        <v>250</v>
      </c>
      <c r="Y32" s="2" t="s">
        <v>114</v>
      </c>
      <c r="Z32" s="2" t="s">
        <v>65</v>
      </c>
      <c r="AA32" s="2" t="s">
        <v>65</v>
      </c>
      <c r="AB32" s="2" t="s">
        <v>66</v>
      </c>
      <c r="AC32" s="2" t="s">
        <v>67</v>
      </c>
      <c r="AD32" s="2" t="s">
        <v>67</v>
      </c>
      <c r="AE32" s="2" t="s">
        <v>66</v>
      </c>
      <c r="AF32" s="2" t="s">
        <v>65</v>
      </c>
      <c r="AG32" s="2" t="s">
        <v>65</v>
      </c>
      <c r="AH32" s="2" t="s">
        <v>65</v>
      </c>
      <c r="AI32" s="2" t="s">
        <v>66</v>
      </c>
      <c r="AJ32" s="2" t="s">
        <v>68</v>
      </c>
      <c r="AK32" s="2" t="s">
        <v>66</v>
      </c>
      <c r="AL32" s="2" t="s">
        <v>68</v>
      </c>
      <c r="AM32" s="2" t="s">
        <v>66</v>
      </c>
      <c r="AN32" s="2" t="s">
        <v>68</v>
      </c>
      <c r="AO32" s="2" t="s">
        <v>66</v>
      </c>
      <c r="AP32" s="2" t="s">
        <v>68</v>
      </c>
      <c r="AQ32" s="2" t="s">
        <v>66</v>
      </c>
      <c r="AR32" s="2" t="s">
        <v>68</v>
      </c>
      <c r="AS32" s="2" t="s">
        <v>66</v>
      </c>
      <c r="AT32" s="2" t="s">
        <v>68</v>
      </c>
      <c r="AU32" s="2" t="s">
        <v>66</v>
      </c>
      <c r="AV32" s="2" t="s">
        <v>68</v>
      </c>
      <c r="AW32" s="2" t="s">
        <v>66</v>
      </c>
      <c r="AX32" s="2" t="s">
        <v>68</v>
      </c>
      <c r="AY32" s="2" t="s">
        <v>66</v>
      </c>
    </row>
    <row r="33" spans="1:51" ht="14.25" customHeight="1" x14ac:dyDescent="0.35">
      <c r="A33" s="2" t="s">
        <v>251</v>
      </c>
      <c r="B33" s="2" t="s">
        <v>252</v>
      </c>
      <c r="C33" s="2" t="s">
        <v>253</v>
      </c>
      <c r="D33" s="2" t="s">
        <v>253</v>
      </c>
      <c r="E33" s="2" t="s">
        <v>254</v>
      </c>
      <c r="F33" s="2" t="s">
        <v>120</v>
      </c>
      <c r="G33" s="2" t="s">
        <v>53</v>
      </c>
      <c r="H33" s="2" t="s">
        <v>54</v>
      </c>
      <c r="I33" s="2" t="s">
        <v>104</v>
      </c>
      <c r="J33" s="2" t="s">
        <v>95</v>
      </c>
      <c r="K33" s="2" t="s">
        <v>123</v>
      </c>
      <c r="L33" s="2" t="s">
        <v>58</v>
      </c>
      <c r="M33" s="2" t="s">
        <v>59</v>
      </c>
      <c r="N33" s="2" t="s">
        <v>60</v>
      </c>
      <c r="O33" s="2" t="s">
        <v>255</v>
      </c>
      <c r="P33" s="2" t="s">
        <v>71</v>
      </c>
      <c r="Q33" s="2" t="s">
        <v>255</v>
      </c>
      <c r="S33" s="2" t="s">
        <v>71</v>
      </c>
      <c r="T33" s="2" t="s">
        <v>71</v>
      </c>
      <c r="U33" s="2" t="s">
        <v>71</v>
      </c>
      <c r="V33" s="2" t="s">
        <v>71</v>
      </c>
      <c r="W33" s="2" t="s">
        <v>62</v>
      </c>
      <c r="X33" s="2" t="s">
        <v>256</v>
      </c>
      <c r="Y33" s="2" t="s">
        <v>114</v>
      </c>
      <c r="Z33" s="2" t="s">
        <v>65</v>
      </c>
      <c r="AA33" s="2" t="s">
        <v>65</v>
      </c>
      <c r="AB33" s="2" t="s">
        <v>66</v>
      </c>
      <c r="AC33" s="2" t="s">
        <v>83</v>
      </c>
      <c r="AD33" s="2" t="s">
        <v>65</v>
      </c>
      <c r="AE33" s="2" t="s">
        <v>66</v>
      </c>
      <c r="AF33" s="2" t="s">
        <v>67</v>
      </c>
      <c r="AG33" s="2" t="s">
        <v>65</v>
      </c>
      <c r="AH33" s="2" t="s">
        <v>65</v>
      </c>
      <c r="AI33" s="2" t="s">
        <v>66</v>
      </c>
      <c r="AJ33" s="2" t="s">
        <v>68</v>
      </c>
      <c r="AK33" s="2" t="s">
        <v>66</v>
      </c>
      <c r="AL33" s="2" t="s">
        <v>67</v>
      </c>
      <c r="AM33" s="2" t="s">
        <v>65</v>
      </c>
      <c r="AN33" s="2" t="s">
        <v>83</v>
      </c>
      <c r="AO33" s="2" t="s">
        <v>65</v>
      </c>
      <c r="AP33" s="2" t="s">
        <v>65</v>
      </c>
      <c r="AQ33" s="2" t="s">
        <v>66</v>
      </c>
      <c r="AR33" s="2" t="s">
        <v>83</v>
      </c>
      <c r="AS33" s="2" t="s">
        <v>65</v>
      </c>
      <c r="AT33" s="2" t="s">
        <v>68</v>
      </c>
      <c r="AU33" s="2" t="s">
        <v>67</v>
      </c>
      <c r="AV33" s="2" t="s">
        <v>68</v>
      </c>
      <c r="AW33" s="2" t="s">
        <v>67</v>
      </c>
      <c r="AX33" s="2" t="s">
        <v>67</v>
      </c>
      <c r="AY33" s="2" t="s">
        <v>66</v>
      </c>
    </row>
    <row r="34" spans="1:51" ht="14.25" customHeight="1" x14ac:dyDescent="0.35">
      <c r="A34" s="2" t="s">
        <v>257</v>
      </c>
      <c r="B34" s="2" t="s">
        <v>100</v>
      </c>
      <c r="C34" s="2" t="s">
        <v>258</v>
      </c>
      <c r="D34" s="2" t="s">
        <v>259</v>
      </c>
      <c r="E34" s="2" t="s">
        <v>260</v>
      </c>
      <c r="F34" s="2" t="s">
        <v>52</v>
      </c>
      <c r="G34" s="2" t="s">
        <v>53</v>
      </c>
      <c r="H34" s="2" t="s">
        <v>54</v>
      </c>
      <c r="I34" s="2" t="s">
        <v>74</v>
      </c>
      <c r="J34" s="2" t="s">
        <v>75</v>
      </c>
      <c r="K34" s="2" t="s">
        <v>57</v>
      </c>
      <c r="L34" s="2" t="s">
        <v>58</v>
      </c>
      <c r="M34" s="2" t="s">
        <v>59</v>
      </c>
      <c r="N34" s="2" t="s">
        <v>60</v>
      </c>
      <c r="O34" s="2" t="s">
        <v>261</v>
      </c>
      <c r="P34" s="2" t="s">
        <v>71</v>
      </c>
      <c r="Q34" s="2" t="s">
        <v>51</v>
      </c>
      <c r="S34" s="2" t="s">
        <v>71</v>
      </c>
      <c r="T34" s="2" t="s">
        <v>71</v>
      </c>
      <c r="U34" s="2" t="s">
        <v>71</v>
      </c>
      <c r="V34" s="2" t="s">
        <v>71</v>
      </c>
      <c r="W34" s="2" t="s">
        <v>80</v>
      </c>
      <c r="X34" s="2" t="s">
        <v>262</v>
      </c>
      <c r="Y34" s="2" t="s">
        <v>161</v>
      </c>
      <c r="Z34" s="2" t="s">
        <v>66</v>
      </c>
      <c r="AA34" s="2" t="s">
        <v>66</v>
      </c>
      <c r="AB34" s="2" t="s">
        <v>66</v>
      </c>
      <c r="AC34" s="2" t="s">
        <v>68</v>
      </c>
      <c r="AD34" s="2" t="s">
        <v>68</v>
      </c>
      <c r="AE34" s="2" t="s">
        <v>66</v>
      </c>
      <c r="AF34" s="2" t="s">
        <v>66</v>
      </c>
      <c r="AG34" s="2" t="s">
        <v>66</v>
      </c>
      <c r="AH34" s="2" t="s">
        <v>65</v>
      </c>
      <c r="AI34" s="2" t="s">
        <v>66</v>
      </c>
      <c r="AJ34" s="2" t="s">
        <v>68</v>
      </c>
      <c r="AK34" s="2" t="s">
        <v>66</v>
      </c>
      <c r="AL34" s="2" t="s">
        <v>68</v>
      </c>
      <c r="AM34" s="2" t="s">
        <v>66</v>
      </c>
      <c r="AN34" s="2" t="s">
        <v>68</v>
      </c>
      <c r="AO34" s="2" t="s">
        <v>66</v>
      </c>
      <c r="AP34" s="2" t="s">
        <v>65</v>
      </c>
      <c r="AQ34" s="2" t="s">
        <v>66</v>
      </c>
      <c r="AR34" s="2" t="s">
        <v>68</v>
      </c>
      <c r="AS34" s="2" t="s">
        <v>66</v>
      </c>
      <c r="AT34" s="2" t="s">
        <v>68</v>
      </c>
      <c r="AU34" s="2" t="s">
        <v>66</v>
      </c>
      <c r="AV34" s="2" t="s">
        <v>68</v>
      </c>
      <c r="AW34" s="2" t="s">
        <v>65</v>
      </c>
      <c r="AX34" s="2" t="s">
        <v>68</v>
      </c>
      <c r="AY34" s="2" t="s">
        <v>66</v>
      </c>
    </row>
    <row r="35" spans="1:51" ht="14.25" customHeight="1" x14ac:dyDescent="0.35">
      <c r="A35" s="2" t="s">
        <v>127</v>
      </c>
      <c r="B35" s="2" t="s">
        <v>100</v>
      </c>
      <c r="C35" s="2" t="s">
        <v>263</v>
      </c>
      <c r="D35" s="2" t="s">
        <v>264</v>
      </c>
      <c r="E35" s="2" t="s">
        <v>215</v>
      </c>
      <c r="F35" s="2" t="s">
        <v>72</v>
      </c>
      <c r="G35" s="2" t="s">
        <v>53</v>
      </c>
      <c r="H35" s="2" t="s">
        <v>54</v>
      </c>
      <c r="I35" s="2" t="s">
        <v>94</v>
      </c>
      <c r="J35" s="2" t="s">
        <v>75</v>
      </c>
      <c r="K35" s="2" t="s">
        <v>147</v>
      </c>
      <c r="L35" s="2" t="s">
        <v>58</v>
      </c>
      <c r="M35" s="2" t="s">
        <v>59</v>
      </c>
      <c r="N35" s="2" t="s">
        <v>60</v>
      </c>
      <c r="O35" s="2" t="s">
        <v>265</v>
      </c>
      <c r="P35" s="2" t="s">
        <v>71</v>
      </c>
      <c r="Q35" s="2" t="s">
        <v>51</v>
      </c>
      <c r="S35" s="2" t="s">
        <v>71</v>
      </c>
      <c r="T35" s="2" t="s">
        <v>71</v>
      </c>
      <c r="U35" s="2" t="s">
        <v>71</v>
      </c>
      <c r="V35" s="2" t="s">
        <v>71</v>
      </c>
      <c r="W35" s="2" t="s">
        <v>62</v>
      </c>
      <c r="X35" s="2" t="s">
        <v>266</v>
      </c>
      <c r="Y35" s="2" t="s">
        <v>267</v>
      </c>
      <c r="Z35" s="2" t="s">
        <v>66</v>
      </c>
      <c r="AA35" s="2" t="s">
        <v>66</v>
      </c>
      <c r="AB35" s="2" t="s">
        <v>66</v>
      </c>
      <c r="AC35" s="2" t="s">
        <v>83</v>
      </c>
      <c r="AD35" s="2" t="s">
        <v>67</v>
      </c>
      <c r="AE35" s="2" t="s">
        <v>66</v>
      </c>
      <c r="AF35" s="2" t="s">
        <v>66</v>
      </c>
      <c r="AG35" s="2" t="s">
        <v>66</v>
      </c>
      <c r="AH35" s="2" t="s">
        <v>65</v>
      </c>
      <c r="AI35" s="2" t="s">
        <v>66</v>
      </c>
      <c r="AJ35" s="2" t="s">
        <v>68</v>
      </c>
      <c r="AK35" s="2" t="s">
        <v>66</v>
      </c>
      <c r="AL35" s="2" t="s">
        <v>67</v>
      </c>
      <c r="AM35" s="2" t="s">
        <v>65</v>
      </c>
      <c r="AN35" s="2" t="s">
        <v>67</v>
      </c>
      <c r="AO35" s="2" t="s">
        <v>66</v>
      </c>
      <c r="AP35" s="2" t="s">
        <v>66</v>
      </c>
      <c r="AQ35" s="2" t="s">
        <v>66</v>
      </c>
      <c r="AR35" s="2" t="s">
        <v>65</v>
      </c>
      <c r="AS35" s="2" t="s">
        <v>66</v>
      </c>
      <c r="AT35" s="2" t="s">
        <v>67</v>
      </c>
      <c r="AU35" s="2" t="s">
        <v>65</v>
      </c>
      <c r="AV35" s="2" t="s">
        <v>68</v>
      </c>
      <c r="AW35" s="2" t="s">
        <v>66</v>
      </c>
      <c r="AX35" s="2" t="s">
        <v>65</v>
      </c>
      <c r="AY35" s="2" t="s">
        <v>66</v>
      </c>
    </row>
    <row r="36" spans="1:51" ht="14.25" customHeight="1" x14ac:dyDescent="0.35">
      <c r="A36" s="2" t="s">
        <v>100</v>
      </c>
      <c r="B36" s="2" t="s">
        <v>100</v>
      </c>
      <c r="C36" s="2" t="s">
        <v>268</v>
      </c>
      <c r="D36" s="2" t="s">
        <v>71</v>
      </c>
      <c r="F36" s="2" t="s">
        <v>52</v>
      </c>
      <c r="G36" s="2" t="s">
        <v>53</v>
      </c>
      <c r="H36" s="2" t="s">
        <v>54</v>
      </c>
      <c r="I36" s="2" t="s">
        <v>94</v>
      </c>
      <c r="J36" s="2" t="s">
        <v>56</v>
      </c>
      <c r="K36" s="2" t="s">
        <v>57</v>
      </c>
      <c r="L36" s="2" t="s">
        <v>77</v>
      </c>
      <c r="M36" s="2" t="s">
        <v>59</v>
      </c>
      <c r="N36" s="2" t="s">
        <v>174</v>
      </c>
      <c r="O36" s="2" t="s">
        <v>71</v>
      </c>
      <c r="P36" s="2" t="s">
        <v>71</v>
      </c>
      <c r="Q36" s="2" t="s">
        <v>51</v>
      </c>
      <c r="S36" s="2" t="s">
        <v>71</v>
      </c>
      <c r="T36" s="2" t="s">
        <v>71</v>
      </c>
      <c r="U36" s="2" t="s">
        <v>71</v>
      </c>
      <c r="V36" s="2" t="s">
        <v>71</v>
      </c>
      <c r="W36" s="2" t="s">
        <v>62</v>
      </c>
      <c r="X36" s="2" t="s">
        <v>269</v>
      </c>
      <c r="Y36" s="2" t="s">
        <v>176</v>
      </c>
      <c r="Z36" s="2" t="s">
        <v>65</v>
      </c>
      <c r="AA36" s="2" t="s">
        <v>65</v>
      </c>
      <c r="AB36" s="2" t="s">
        <v>66</v>
      </c>
      <c r="AC36" s="2" t="s">
        <v>83</v>
      </c>
      <c r="AD36" s="2" t="s">
        <v>83</v>
      </c>
      <c r="AE36" s="2" t="s">
        <v>65</v>
      </c>
      <c r="AF36" s="2" t="s">
        <v>65</v>
      </c>
      <c r="AG36" s="2" t="s">
        <v>66</v>
      </c>
      <c r="AH36" s="2" t="s">
        <v>67</v>
      </c>
      <c r="AI36" s="2" t="s">
        <v>65</v>
      </c>
      <c r="AJ36" s="2" t="s">
        <v>68</v>
      </c>
      <c r="AK36" s="2" t="s">
        <v>66</v>
      </c>
      <c r="AL36" s="2" t="s">
        <v>67</v>
      </c>
      <c r="AM36" s="2" t="s">
        <v>66</v>
      </c>
      <c r="AN36" s="2" t="s">
        <v>65</v>
      </c>
      <c r="AO36" s="2" t="s">
        <v>66</v>
      </c>
      <c r="AP36" s="2" t="s">
        <v>67</v>
      </c>
      <c r="AQ36" s="2" t="s">
        <v>66</v>
      </c>
      <c r="AR36" s="2" t="s">
        <v>67</v>
      </c>
      <c r="AS36" s="2" t="s">
        <v>66</v>
      </c>
      <c r="AT36" s="2" t="s">
        <v>68</v>
      </c>
      <c r="AU36" s="2" t="s">
        <v>66</v>
      </c>
      <c r="AV36" s="2" t="s">
        <v>65</v>
      </c>
      <c r="AW36" s="2" t="s">
        <v>83</v>
      </c>
      <c r="AX36" s="2" t="s">
        <v>67</v>
      </c>
      <c r="AY36" s="2" t="s">
        <v>66</v>
      </c>
    </row>
    <row r="37" spans="1:51" ht="14.25" customHeight="1" x14ac:dyDescent="0.35">
      <c r="A37" s="2" t="s">
        <v>99</v>
      </c>
      <c r="B37" s="2" t="s">
        <v>100</v>
      </c>
      <c r="C37" s="2" t="s">
        <v>270</v>
      </c>
      <c r="D37" s="2" t="s">
        <v>271</v>
      </c>
      <c r="E37" s="2" t="s">
        <v>272</v>
      </c>
      <c r="F37" s="2" t="s">
        <v>52</v>
      </c>
      <c r="G37" s="2" t="s">
        <v>53</v>
      </c>
      <c r="H37" s="2" t="s">
        <v>54</v>
      </c>
      <c r="I37" s="2" t="s">
        <v>55</v>
      </c>
      <c r="J37" s="2" t="s">
        <v>75</v>
      </c>
      <c r="K37" s="2" t="s">
        <v>123</v>
      </c>
      <c r="L37" s="2" t="s">
        <v>58</v>
      </c>
      <c r="M37" s="2" t="s">
        <v>273</v>
      </c>
      <c r="N37" s="2" t="s">
        <v>60</v>
      </c>
      <c r="O37" s="2" t="s">
        <v>71</v>
      </c>
      <c r="P37" s="2" t="s">
        <v>71</v>
      </c>
      <c r="Q37" s="2" t="s">
        <v>51</v>
      </c>
      <c r="S37" s="2" t="s">
        <v>71</v>
      </c>
      <c r="T37" s="2" t="s">
        <v>71</v>
      </c>
      <c r="U37" s="2" t="s">
        <v>71</v>
      </c>
      <c r="V37" s="2" t="s">
        <v>71</v>
      </c>
      <c r="W37" s="2" t="s">
        <v>80</v>
      </c>
      <c r="X37" s="2" t="s">
        <v>274</v>
      </c>
      <c r="Y37" s="2" t="s">
        <v>176</v>
      </c>
      <c r="Z37" s="2" t="s">
        <v>65</v>
      </c>
      <c r="AA37" s="2" t="s">
        <v>65</v>
      </c>
      <c r="AB37" s="2" t="s">
        <v>66</v>
      </c>
      <c r="AC37" s="2" t="s">
        <v>83</v>
      </c>
      <c r="AD37" s="2" t="s">
        <v>67</v>
      </c>
      <c r="AE37" s="2" t="s">
        <v>66</v>
      </c>
      <c r="AF37" s="2" t="s">
        <v>67</v>
      </c>
      <c r="AG37" s="2" t="s">
        <v>65</v>
      </c>
      <c r="AH37" s="2" t="s">
        <v>67</v>
      </c>
      <c r="AI37" s="2" t="s">
        <v>67</v>
      </c>
      <c r="AJ37" s="2" t="s">
        <v>68</v>
      </c>
      <c r="AK37" s="2" t="s">
        <v>66</v>
      </c>
      <c r="AL37" s="2" t="s">
        <v>65</v>
      </c>
      <c r="AM37" s="2" t="s">
        <v>65</v>
      </c>
      <c r="AN37" s="2" t="s">
        <v>66</v>
      </c>
      <c r="AO37" s="2" t="s">
        <v>65</v>
      </c>
      <c r="AP37" s="2" t="s">
        <v>67</v>
      </c>
      <c r="AQ37" s="2" t="s">
        <v>66</v>
      </c>
      <c r="AR37" s="2" t="s">
        <v>68</v>
      </c>
      <c r="AS37" s="2" t="s">
        <v>66</v>
      </c>
      <c r="AT37" s="2" t="s">
        <v>67</v>
      </c>
      <c r="AU37" s="2" t="s">
        <v>65</v>
      </c>
      <c r="AV37" s="2" t="s">
        <v>68</v>
      </c>
      <c r="AW37" s="2" t="s">
        <v>83</v>
      </c>
      <c r="AX37" s="2" t="s">
        <v>65</v>
      </c>
      <c r="AY37" s="2" t="s">
        <v>65</v>
      </c>
    </row>
    <row r="38" spans="1:51" ht="14.25" customHeight="1" x14ac:dyDescent="0.35">
      <c r="A38" s="2" t="s">
        <v>100</v>
      </c>
      <c r="B38" s="2" t="s">
        <v>100</v>
      </c>
      <c r="C38" s="2" t="s">
        <v>275</v>
      </c>
      <c r="D38" s="2" t="s">
        <v>276</v>
      </c>
      <c r="E38" s="2" t="s">
        <v>277</v>
      </c>
      <c r="F38" s="2" t="s">
        <v>52</v>
      </c>
      <c r="G38" s="2" t="s">
        <v>88</v>
      </c>
      <c r="H38" s="2" t="s">
        <v>54</v>
      </c>
      <c r="I38" s="2" t="s">
        <v>94</v>
      </c>
      <c r="J38" s="2" t="s">
        <v>95</v>
      </c>
      <c r="K38" s="2" t="s">
        <v>57</v>
      </c>
      <c r="L38" s="2" t="s">
        <v>77</v>
      </c>
      <c r="M38" s="2" t="s">
        <v>59</v>
      </c>
      <c r="N38" s="2" t="s">
        <v>60</v>
      </c>
      <c r="O38" s="2" t="s">
        <v>278</v>
      </c>
      <c r="P38" s="2" t="s">
        <v>71</v>
      </c>
      <c r="Q38" s="2" t="s">
        <v>51</v>
      </c>
      <c r="S38" s="2" t="s">
        <v>71</v>
      </c>
      <c r="T38" s="2" t="s">
        <v>71</v>
      </c>
      <c r="U38" s="2" t="s">
        <v>71</v>
      </c>
      <c r="V38" s="2" t="s">
        <v>71</v>
      </c>
      <c r="W38" s="2" t="s">
        <v>159</v>
      </c>
      <c r="X38" s="2" t="s">
        <v>279</v>
      </c>
      <c r="Y38" s="2" t="s">
        <v>280</v>
      </c>
      <c r="Z38" s="2" t="s">
        <v>66</v>
      </c>
      <c r="AA38" s="2" t="s">
        <v>65</v>
      </c>
      <c r="AB38" s="2" t="s">
        <v>66</v>
      </c>
      <c r="AC38" s="2" t="s">
        <v>68</v>
      </c>
      <c r="AD38" s="2" t="s">
        <v>65</v>
      </c>
      <c r="AE38" s="2" t="s">
        <v>66</v>
      </c>
      <c r="AF38" s="2" t="s">
        <v>65</v>
      </c>
      <c r="AG38" s="2" t="s">
        <v>67</v>
      </c>
      <c r="AH38" s="2" t="s">
        <v>67</v>
      </c>
      <c r="AI38" s="2" t="s">
        <v>65</v>
      </c>
      <c r="AJ38" s="2" t="s">
        <v>68</v>
      </c>
      <c r="AK38" s="2" t="s">
        <v>66</v>
      </c>
      <c r="AL38" s="2" t="s">
        <v>68</v>
      </c>
      <c r="AM38" s="2" t="s">
        <v>65</v>
      </c>
      <c r="AN38" s="2" t="s">
        <v>67</v>
      </c>
      <c r="AO38" s="2" t="s">
        <v>66</v>
      </c>
      <c r="AP38" s="2" t="s">
        <v>83</v>
      </c>
      <c r="AQ38" s="2" t="s">
        <v>66</v>
      </c>
      <c r="AR38" s="2" t="s">
        <v>67</v>
      </c>
      <c r="AS38" s="2" t="s">
        <v>66</v>
      </c>
      <c r="AT38" s="2" t="s">
        <v>67</v>
      </c>
      <c r="AU38" s="2" t="s">
        <v>65</v>
      </c>
      <c r="AV38" s="2" t="s">
        <v>68</v>
      </c>
      <c r="AW38" s="2" t="s">
        <v>67</v>
      </c>
      <c r="AX38" s="2" t="s">
        <v>68</v>
      </c>
      <c r="AY38" s="2" t="s">
        <v>66</v>
      </c>
    </row>
    <row r="39" spans="1:51" ht="14.25" customHeight="1" x14ac:dyDescent="0.35">
      <c r="A39" s="2" t="s">
        <v>133</v>
      </c>
      <c r="B39" s="2" t="s">
        <v>100</v>
      </c>
      <c r="C39" s="2" t="s">
        <v>281</v>
      </c>
      <c r="D39" s="2" t="s">
        <v>282</v>
      </c>
      <c r="E39" s="2" t="s">
        <v>283</v>
      </c>
      <c r="F39" s="2" t="s">
        <v>52</v>
      </c>
      <c r="G39" s="2" t="s">
        <v>53</v>
      </c>
      <c r="H39" s="2" t="s">
        <v>54</v>
      </c>
      <c r="I39" s="2" t="s">
        <v>74</v>
      </c>
      <c r="J39" s="2" t="s">
        <v>75</v>
      </c>
      <c r="K39" s="2" t="s">
        <v>147</v>
      </c>
      <c r="L39" s="2" t="s">
        <v>77</v>
      </c>
      <c r="M39" s="2" t="s">
        <v>59</v>
      </c>
      <c r="N39" s="2" t="s">
        <v>60</v>
      </c>
      <c r="O39" s="2" t="s">
        <v>284</v>
      </c>
      <c r="P39" s="2" t="s">
        <v>71</v>
      </c>
      <c r="Q39" s="2" t="s">
        <v>284</v>
      </c>
      <c r="S39" s="2" t="s">
        <v>71</v>
      </c>
      <c r="T39" s="2" t="s">
        <v>71</v>
      </c>
      <c r="U39" s="2" t="s">
        <v>71</v>
      </c>
      <c r="V39" s="2" t="s">
        <v>71</v>
      </c>
      <c r="W39" s="2" t="s">
        <v>80</v>
      </c>
      <c r="X39" s="2" t="s">
        <v>250</v>
      </c>
      <c r="Y39" s="2" t="s">
        <v>114</v>
      </c>
      <c r="Z39" s="2" t="s">
        <v>66</v>
      </c>
      <c r="AA39" s="2" t="s">
        <v>65</v>
      </c>
      <c r="AB39" s="2" t="s">
        <v>66</v>
      </c>
      <c r="AC39" s="2" t="s">
        <v>68</v>
      </c>
      <c r="AD39" s="2" t="s">
        <v>67</v>
      </c>
      <c r="AE39" s="2" t="s">
        <v>66</v>
      </c>
      <c r="AF39" s="2" t="s">
        <v>65</v>
      </c>
      <c r="AG39" s="2" t="s">
        <v>65</v>
      </c>
      <c r="AH39" s="2" t="s">
        <v>67</v>
      </c>
      <c r="AI39" s="2" t="s">
        <v>65</v>
      </c>
      <c r="AJ39" s="2" t="s">
        <v>68</v>
      </c>
      <c r="AK39" s="2" t="s">
        <v>66</v>
      </c>
      <c r="AL39" s="2" t="s">
        <v>67</v>
      </c>
      <c r="AM39" s="2" t="s">
        <v>66</v>
      </c>
      <c r="AN39" s="2" t="s">
        <v>67</v>
      </c>
      <c r="AO39" s="2" t="s">
        <v>66</v>
      </c>
      <c r="AP39" s="2" t="s">
        <v>65</v>
      </c>
      <c r="AQ39" s="2" t="s">
        <v>66</v>
      </c>
      <c r="AR39" s="2" t="s">
        <v>67</v>
      </c>
      <c r="AS39" s="2" t="s">
        <v>66</v>
      </c>
      <c r="AT39" s="2" t="s">
        <v>68</v>
      </c>
      <c r="AU39" s="2" t="s">
        <v>65</v>
      </c>
      <c r="AV39" s="2" t="s">
        <v>68</v>
      </c>
      <c r="AW39" s="2" t="s">
        <v>66</v>
      </c>
      <c r="AX39" s="2" t="s">
        <v>65</v>
      </c>
      <c r="AY39" s="2" t="s">
        <v>66</v>
      </c>
    </row>
    <row r="40" spans="1:51" ht="14.25" customHeight="1" x14ac:dyDescent="0.35">
      <c r="A40" s="2" t="s">
        <v>100</v>
      </c>
      <c r="B40" s="2" t="s">
        <v>100</v>
      </c>
      <c r="C40" s="2" t="s">
        <v>285</v>
      </c>
      <c r="D40" s="2" t="s">
        <v>285</v>
      </c>
      <c r="E40" s="2" t="s">
        <v>286</v>
      </c>
      <c r="F40" s="2" t="s">
        <v>52</v>
      </c>
      <c r="G40" s="2" t="s">
        <v>53</v>
      </c>
      <c r="H40" s="2" t="s">
        <v>54</v>
      </c>
      <c r="I40" s="2" t="s">
        <v>94</v>
      </c>
      <c r="J40" s="2" t="s">
        <v>56</v>
      </c>
      <c r="K40" s="2" t="s">
        <v>147</v>
      </c>
      <c r="L40" s="2" t="s">
        <v>58</v>
      </c>
      <c r="M40" s="2" t="s">
        <v>59</v>
      </c>
      <c r="N40" s="2" t="s">
        <v>174</v>
      </c>
      <c r="O40" s="2" t="s">
        <v>71</v>
      </c>
      <c r="P40" s="2" t="s">
        <v>71</v>
      </c>
      <c r="Q40" s="2" t="s">
        <v>71</v>
      </c>
      <c r="S40" s="2" t="s">
        <v>71</v>
      </c>
      <c r="T40" s="2" t="s">
        <v>71</v>
      </c>
      <c r="U40" s="2" t="s">
        <v>71</v>
      </c>
      <c r="V40" s="2" t="s">
        <v>71</v>
      </c>
      <c r="W40" s="2" t="s">
        <v>62</v>
      </c>
      <c r="X40" s="2" t="s">
        <v>287</v>
      </c>
      <c r="Y40" s="2" t="s">
        <v>107</v>
      </c>
      <c r="Z40" s="2" t="s">
        <v>66</v>
      </c>
      <c r="AA40" s="2" t="s">
        <v>66</v>
      </c>
      <c r="AB40" s="2" t="s">
        <v>66</v>
      </c>
      <c r="AC40" s="2" t="s">
        <v>83</v>
      </c>
      <c r="AD40" s="2" t="s">
        <v>83</v>
      </c>
      <c r="AE40" s="2" t="s">
        <v>83</v>
      </c>
      <c r="AF40" s="2" t="s">
        <v>66</v>
      </c>
      <c r="AG40" s="2" t="s">
        <v>66</v>
      </c>
      <c r="AH40" s="2" t="s">
        <v>67</v>
      </c>
      <c r="AI40" s="2" t="s">
        <v>66</v>
      </c>
      <c r="AJ40" s="2" t="s">
        <v>68</v>
      </c>
      <c r="AK40" s="2" t="s">
        <v>66</v>
      </c>
      <c r="AL40" s="2" t="s">
        <v>68</v>
      </c>
      <c r="AM40" s="2" t="s">
        <v>66</v>
      </c>
      <c r="AN40" s="2" t="s">
        <v>65</v>
      </c>
      <c r="AO40" s="2" t="s">
        <v>66</v>
      </c>
      <c r="AP40" s="2" t="s">
        <v>66</v>
      </c>
      <c r="AQ40" s="2" t="s">
        <v>66</v>
      </c>
      <c r="AR40" s="2" t="s">
        <v>67</v>
      </c>
      <c r="AS40" s="2" t="s">
        <v>66</v>
      </c>
      <c r="AT40" s="2" t="s">
        <v>65</v>
      </c>
      <c r="AU40" s="2" t="s">
        <v>65</v>
      </c>
      <c r="AV40" s="2" t="s">
        <v>67</v>
      </c>
      <c r="AW40" s="2" t="s">
        <v>67</v>
      </c>
      <c r="AX40" s="2" t="s">
        <v>68</v>
      </c>
      <c r="AY40" s="2" t="s">
        <v>66</v>
      </c>
    </row>
    <row r="41" spans="1:51" ht="14.25" customHeight="1" x14ac:dyDescent="0.35">
      <c r="A41" s="2" t="s">
        <v>162</v>
      </c>
      <c r="B41" s="2" t="s">
        <v>162</v>
      </c>
      <c r="C41" s="2" t="s">
        <v>288</v>
      </c>
      <c r="D41" s="2" t="s">
        <v>288</v>
      </c>
      <c r="F41" s="2" t="s">
        <v>137</v>
      </c>
      <c r="G41" s="2" t="s">
        <v>53</v>
      </c>
      <c r="H41" s="2" t="s">
        <v>54</v>
      </c>
      <c r="I41" s="2" t="s">
        <v>104</v>
      </c>
      <c r="J41" s="2" t="s">
        <v>75</v>
      </c>
      <c r="K41" s="2" t="s">
        <v>57</v>
      </c>
      <c r="L41" s="2" t="s">
        <v>58</v>
      </c>
      <c r="M41" s="2" t="s">
        <v>59</v>
      </c>
      <c r="N41" s="2" t="s">
        <v>60</v>
      </c>
      <c r="O41" s="2" t="s">
        <v>289</v>
      </c>
      <c r="P41" s="2" t="s">
        <v>71</v>
      </c>
      <c r="Q41" s="2" t="s">
        <v>51</v>
      </c>
      <c r="S41" s="2" t="s">
        <v>71</v>
      </c>
      <c r="T41" s="2" t="s">
        <v>71</v>
      </c>
      <c r="U41" s="2" t="s">
        <v>71</v>
      </c>
      <c r="V41" s="2" t="s">
        <v>71</v>
      </c>
      <c r="W41" s="2" t="s">
        <v>62</v>
      </c>
      <c r="X41" s="2" t="s">
        <v>290</v>
      </c>
      <c r="Y41" s="2" t="s">
        <v>114</v>
      </c>
      <c r="Z41" s="2" t="s">
        <v>65</v>
      </c>
      <c r="AA41" s="2" t="s">
        <v>65</v>
      </c>
      <c r="AB41" s="2" t="s">
        <v>66</v>
      </c>
      <c r="AC41" s="2" t="s">
        <v>83</v>
      </c>
      <c r="AD41" s="2" t="s">
        <v>83</v>
      </c>
      <c r="AE41" s="2" t="s">
        <v>66</v>
      </c>
      <c r="AF41" s="2" t="s">
        <v>65</v>
      </c>
      <c r="AG41" s="2" t="s">
        <v>66</v>
      </c>
      <c r="AH41" s="2" t="s">
        <v>66</v>
      </c>
      <c r="AI41" s="2" t="s">
        <v>66</v>
      </c>
      <c r="AJ41" s="2" t="s">
        <v>68</v>
      </c>
      <c r="AK41" s="2" t="s">
        <v>66</v>
      </c>
      <c r="AL41" s="2" t="s">
        <v>68</v>
      </c>
      <c r="AM41" s="2" t="s">
        <v>66</v>
      </c>
      <c r="AN41" s="2" t="s">
        <v>68</v>
      </c>
      <c r="AO41" s="2" t="s">
        <v>66</v>
      </c>
      <c r="AP41" s="2" t="s">
        <v>66</v>
      </c>
      <c r="AQ41" s="2" t="s">
        <v>66</v>
      </c>
      <c r="AR41" s="2" t="s">
        <v>68</v>
      </c>
      <c r="AS41" s="2" t="s">
        <v>66</v>
      </c>
      <c r="AT41" s="2" t="s">
        <v>68</v>
      </c>
      <c r="AU41" s="2" t="s">
        <v>66</v>
      </c>
      <c r="AV41" s="2" t="s">
        <v>67</v>
      </c>
      <c r="AW41" s="2" t="s">
        <v>66</v>
      </c>
      <c r="AX41" s="2" t="s">
        <v>67</v>
      </c>
      <c r="AY41" s="2" t="s">
        <v>66</v>
      </c>
    </row>
    <row r="42" spans="1:51" ht="14.25" customHeight="1" x14ac:dyDescent="0.35">
      <c r="A42" s="2" t="s">
        <v>100</v>
      </c>
      <c r="B42" s="2" t="s">
        <v>100</v>
      </c>
      <c r="C42" s="2" t="s">
        <v>291</v>
      </c>
      <c r="D42" s="2" t="s">
        <v>292</v>
      </c>
      <c r="E42" s="2" t="s">
        <v>293</v>
      </c>
      <c r="F42" s="2" t="s">
        <v>52</v>
      </c>
      <c r="G42" s="2" t="s">
        <v>53</v>
      </c>
      <c r="H42" s="2" t="s">
        <v>54</v>
      </c>
      <c r="I42" s="2" t="s">
        <v>94</v>
      </c>
      <c r="J42" s="2" t="s">
        <v>56</v>
      </c>
      <c r="K42" s="2" t="s">
        <v>57</v>
      </c>
      <c r="L42" s="2" t="s">
        <v>77</v>
      </c>
      <c r="M42" s="2" t="s">
        <v>59</v>
      </c>
      <c r="N42" s="2" t="s">
        <v>60</v>
      </c>
      <c r="O42" s="2" t="s">
        <v>294</v>
      </c>
      <c r="P42" s="2" t="s">
        <v>71</v>
      </c>
      <c r="Q42" s="2" t="s">
        <v>51</v>
      </c>
      <c r="S42" s="2" t="s">
        <v>71</v>
      </c>
      <c r="T42" s="2" t="s">
        <v>71</v>
      </c>
      <c r="U42" s="2" t="s">
        <v>71</v>
      </c>
      <c r="V42" s="2" t="s">
        <v>71</v>
      </c>
      <c r="W42" s="2" t="s">
        <v>159</v>
      </c>
      <c r="X42" s="2" t="s">
        <v>295</v>
      </c>
      <c r="Y42" s="2" t="s">
        <v>186</v>
      </c>
      <c r="Z42" s="2" t="s">
        <v>66</v>
      </c>
      <c r="AA42" s="2" t="s">
        <v>66</v>
      </c>
      <c r="AB42" s="2" t="s">
        <v>66</v>
      </c>
      <c r="AC42" s="2" t="s">
        <v>67</v>
      </c>
      <c r="AD42" s="2" t="s">
        <v>68</v>
      </c>
      <c r="AE42" s="2" t="s">
        <v>66</v>
      </c>
      <c r="AF42" s="2" t="s">
        <v>66</v>
      </c>
      <c r="AG42" s="2" t="s">
        <v>68</v>
      </c>
      <c r="AH42" s="2" t="s">
        <v>66</v>
      </c>
      <c r="AI42" s="2" t="s">
        <v>66</v>
      </c>
      <c r="AJ42" s="2" t="s">
        <v>68</v>
      </c>
      <c r="AK42" s="2" t="s">
        <v>66</v>
      </c>
      <c r="AL42" s="2" t="s">
        <v>68</v>
      </c>
      <c r="AM42" s="2" t="s">
        <v>66</v>
      </c>
      <c r="AN42" s="2" t="s">
        <v>83</v>
      </c>
      <c r="AO42" s="2" t="s">
        <v>66</v>
      </c>
      <c r="AP42" s="2" t="s">
        <v>66</v>
      </c>
      <c r="AQ42" s="2" t="s">
        <v>66</v>
      </c>
      <c r="AR42" s="2" t="s">
        <v>68</v>
      </c>
      <c r="AS42" s="2" t="s">
        <v>66</v>
      </c>
      <c r="AT42" s="2" t="s">
        <v>67</v>
      </c>
      <c r="AU42" s="2" t="s">
        <v>66</v>
      </c>
      <c r="AV42" s="2" t="s">
        <v>68</v>
      </c>
      <c r="AW42" s="2" t="s">
        <v>66</v>
      </c>
      <c r="AX42" s="2" t="s">
        <v>83</v>
      </c>
      <c r="AY42" s="2" t="s">
        <v>66</v>
      </c>
    </row>
    <row r="43" spans="1:51" ht="14.25" customHeight="1" x14ac:dyDescent="0.35">
      <c r="A43" s="2" t="s">
        <v>296</v>
      </c>
      <c r="B43" s="2" t="s">
        <v>297</v>
      </c>
      <c r="C43" s="2" t="s">
        <v>298</v>
      </c>
      <c r="D43" s="2" t="s">
        <v>298</v>
      </c>
      <c r="F43" s="2" t="s">
        <v>137</v>
      </c>
      <c r="G43" s="2" t="s">
        <v>53</v>
      </c>
      <c r="H43" s="2" t="s">
        <v>54</v>
      </c>
      <c r="I43" s="2" t="s">
        <v>94</v>
      </c>
      <c r="J43" s="2" t="s">
        <v>56</v>
      </c>
      <c r="K43" s="2" t="s">
        <v>123</v>
      </c>
      <c r="L43" s="2" t="s">
        <v>148</v>
      </c>
      <c r="M43" s="2" t="s">
        <v>59</v>
      </c>
      <c r="N43" s="2" t="s">
        <v>124</v>
      </c>
      <c r="O43" s="2" t="s">
        <v>299</v>
      </c>
      <c r="P43" s="2" t="s">
        <v>71</v>
      </c>
      <c r="Q43" s="2" t="s">
        <v>299</v>
      </c>
      <c r="S43" s="2" t="s">
        <v>71</v>
      </c>
      <c r="T43" s="2" t="s">
        <v>71</v>
      </c>
      <c r="U43" s="2" t="s">
        <v>71</v>
      </c>
      <c r="V43" s="2" t="s">
        <v>71</v>
      </c>
      <c r="W43" s="2" t="s">
        <v>62</v>
      </c>
      <c r="X43" s="2" t="s">
        <v>300</v>
      </c>
      <c r="Y43" s="2" t="s">
        <v>91</v>
      </c>
      <c r="Z43" s="2" t="s">
        <v>67</v>
      </c>
      <c r="AA43" s="2" t="s">
        <v>68</v>
      </c>
      <c r="AB43" s="2" t="s">
        <v>65</v>
      </c>
      <c r="AC43" s="2" t="s">
        <v>67</v>
      </c>
      <c r="AD43" s="2" t="s">
        <v>68</v>
      </c>
      <c r="AE43" s="2" t="s">
        <v>67</v>
      </c>
      <c r="AF43" s="2" t="s">
        <v>68</v>
      </c>
      <c r="AG43" s="2" t="s">
        <v>66</v>
      </c>
      <c r="AH43" s="2" t="s">
        <v>66</v>
      </c>
      <c r="AI43" s="2" t="s">
        <v>66</v>
      </c>
      <c r="AJ43" s="2" t="s">
        <v>68</v>
      </c>
      <c r="AK43" s="2" t="s">
        <v>66</v>
      </c>
      <c r="AL43" s="2" t="s">
        <v>65</v>
      </c>
      <c r="AM43" s="2" t="s">
        <v>66</v>
      </c>
      <c r="AN43" s="2" t="s">
        <v>83</v>
      </c>
      <c r="AO43" s="2" t="s">
        <v>66</v>
      </c>
      <c r="AP43" s="2" t="s">
        <v>67</v>
      </c>
      <c r="AQ43" s="2" t="s">
        <v>66</v>
      </c>
      <c r="AR43" s="2" t="s">
        <v>68</v>
      </c>
      <c r="AS43" s="2" t="s">
        <v>66</v>
      </c>
      <c r="AT43" s="2" t="s">
        <v>68</v>
      </c>
      <c r="AU43" s="2" t="s">
        <v>66</v>
      </c>
      <c r="AV43" s="2" t="s">
        <v>68</v>
      </c>
      <c r="AW43" s="2" t="s">
        <v>66</v>
      </c>
      <c r="AX43" s="2" t="s">
        <v>67</v>
      </c>
      <c r="AY43" s="2" t="s">
        <v>66</v>
      </c>
    </row>
    <row r="44" spans="1:51" ht="14.25" customHeight="1" x14ac:dyDescent="0.35">
      <c r="A44" s="2" t="s">
        <v>99</v>
      </c>
      <c r="B44" s="2" t="s">
        <v>100</v>
      </c>
      <c r="C44" s="2" t="s">
        <v>301</v>
      </c>
      <c r="D44" s="2" t="s">
        <v>302</v>
      </c>
      <c r="E44" s="2" t="s">
        <v>303</v>
      </c>
      <c r="F44" s="2" t="s">
        <v>52</v>
      </c>
      <c r="G44" s="2" t="s">
        <v>53</v>
      </c>
      <c r="H44" s="2" t="s">
        <v>54</v>
      </c>
      <c r="I44" s="2" t="s">
        <v>74</v>
      </c>
      <c r="J44" s="2" t="s">
        <v>75</v>
      </c>
      <c r="K44" s="2" t="s">
        <v>147</v>
      </c>
      <c r="L44" s="2" t="s">
        <v>58</v>
      </c>
      <c r="M44" s="2" t="s">
        <v>59</v>
      </c>
      <c r="N44" s="2" t="s">
        <v>60</v>
      </c>
      <c r="O44" s="2" t="s">
        <v>71</v>
      </c>
      <c r="P44" s="2" t="s">
        <v>71</v>
      </c>
      <c r="Q44" s="2" t="s">
        <v>51</v>
      </c>
      <c r="S44" s="2" t="s">
        <v>71</v>
      </c>
      <c r="T44" s="2" t="s">
        <v>71</v>
      </c>
      <c r="U44" s="2" t="s">
        <v>71</v>
      </c>
      <c r="V44" s="2" t="s">
        <v>71</v>
      </c>
      <c r="W44" s="2" t="s">
        <v>62</v>
      </c>
      <c r="X44" s="2" t="s">
        <v>304</v>
      </c>
      <c r="Y44" s="2" t="s">
        <v>114</v>
      </c>
      <c r="Z44" s="2" t="s">
        <v>66</v>
      </c>
      <c r="AA44" s="2" t="s">
        <v>65</v>
      </c>
      <c r="AB44" s="2" t="s">
        <v>66</v>
      </c>
      <c r="AC44" s="2" t="s">
        <v>68</v>
      </c>
      <c r="AD44" s="2" t="s">
        <v>83</v>
      </c>
      <c r="AE44" s="2" t="s">
        <v>66</v>
      </c>
      <c r="AF44" s="2" t="s">
        <v>65</v>
      </c>
      <c r="AG44" s="2" t="s">
        <v>65</v>
      </c>
      <c r="AH44" s="2" t="s">
        <v>68</v>
      </c>
      <c r="AI44" s="2" t="s">
        <v>66</v>
      </c>
      <c r="AJ44" s="2" t="s">
        <v>68</v>
      </c>
      <c r="AK44" s="2" t="s">
        <v>66</v>
      </c>
      <c r="AL44" s="2" t="s">
        <v>68</v>
      </c>
      <c r="AM44" s="2" t="s">
        <v>66</v>
      </c>
      <c r="AN44" s="2" t="s">
        <v>83</v>
      </c>
      <c r="AO44" s="2" t="s">
        <v>66</v>
      </c>
      <c r="AP44" s="2" t="s">
        <v>66</v>
      </c>
      <c r="AQ44" s="2" t="s">
        <v>66</v>
      </c>
      <c r="AR44" s="2" t="s">
        <v>68</v>
      </c>
      <c r="AS44" s="2" t="s">
        <v>65</v>
      </c>
      <c r="AT44" s="2" t="s">
        <v>67</v>
      </c>
      <c r="AU44" s="2" t="s">
        <v>66</v>
      </c>
      <c r="AV44" s="2" t="s">
        <v>68</v>
      </c>
      <c r="AW44" s="2" t="s">
        <v>66</v>
      </c>
      <c r="AX44" s="2" t="s">
        <v>68</v>
      </c>
      <c r="AY44" s="2" t="s">
        <v>66</v>
      </c>
    </row>
    <row r="45" spans="1:51" ht="14.25" customHeight="1" x14ac:dyDescent="0.35">
      <c r="A45" s="2" t="s">
        <v>305</v>
      </c>
      <c r="B45" s="2" t="s">
        <v>306</v>
      </c>
      <c r="C45" s="2" t="s">
        <v>307</v>
      </c>
      <c r="D45" s="2" t="s">
        <v>308</v>
      </c>
      <c r="E45" s="2" t="s">
        <v>309</v>
      </c>
      <c r="F45" s="2" t="s">
        <v>137</v>
      </c>
      <c r="G45" s="2" t="s">
        <v>53</v>
      </c>
      <c r="H45" s="2" t="s">
        <v>54</v>
      </c>
      <c r="I45" s="2" t="s">
        <v>205</v>
      </c>
      <c r="J45" s="2" t="s">
        <v>56</v>
      </c>
      <c r="K45" s="2" t="s">
        <v>147</v>
      </c>
      <c r="L45" s="2" t="s">
        <v>148</v>
      </c>
      <c r="M45" s="2" t="s">
        <v>59</v>
      </c>
      <c r="N45" s="2" t="s">
        <v>174</v>
      </c>
      <c r="O45" s="2" t="s">
        <v>71</v>
      </c>
      <c r="P45" s="2" t="s">
        <v>71</v>
      </c>
      <c r="Q45" s="2" t="s">
        <v>51</v>
      </c>
      <c r="S45" s="2" t="s">
        <v>71</v>
      </c>
      <c r="T45" s="2" t="s">
        <v>71</v>
      </c>
      <c r="U45" s="2" t="s">
        <v>71</v>
      </c>
      <c r="V45" s="2" t="s">
        <v>71</v>
      </c>
      <c r="W45" s="2" t="s">
        <v>80</v>
      </c>
      <c r="X45" s="2" t="s">
        <v>310</v>
      </c>
      <c r="Y45" s="2" t="s">
        <v>114</v>
      </c>
      <c r="Z45" s="2" t="s">
        <v>66</v>
      </c>
      <c r="AA45" s="2" t="s">
        <v>66</v>
      </c>
      <c r="AB45" s="2" t="s">
        <v>66</v>
      </c>
      <c r="AC45" s="2" t="s">
        <v>83</v>
      </c>
      <c r="AD45" s="2" t="s">
        <v>83</v>
      </c>
      <c r="AE45" s="2" t="s">
        <v>66</v>
      </c>
      <c r="AF45" s="2" t="s">
        <v>66</v>
      </c>
      <c r="AG45" s="2" t="s">
        <v>68</v>
      </c>
      <c r="AH45" s="2" t="s">
        <v>68</v>
      </c>
      <c r="AI45" s="2" t="s">
        <v>65</v>
      </c>
      <c r="AJ45" s="2" t="s">
        <v>68</v>
      </c>
      <c r="AK45" s="2" t="s">
        <v>66</v>
      </c>
      <c r="AL45" s="2" t="s">
        <v>68</v>
      </c>
      <c r="AM45" s="2" t="s">
        <v>66</v>
      </c>
      <c r="AN45" s="2" t="s">
        <v>67</v>
      </c>
      <c r="AO45" s="2" t="s">
        <v>66</v>
      </c>
      <c r="AP45" s="2" t="s">
        <v>66</v>
      </c>
      <c r="AQ45" s="2" t="s">
        <v>66</v>
      </c>
      <c r="AR45" s="2" t="s">
        <v>68</v>
      </c>
      <c r="AS45" s="2" t="s">
        <v>66</v>
      </c>
      <c r="AT45" s="2" t="s">
        <v>68</v>
      </c>
      <c r="AU45" s="2" t="s">
        <v>66</v>
      </c>
      <c r="AV45" s="2" t="s">
        <v>68</v>
      </c>
      <c r="AW45" s="2" t="s">
        <v>66</v>
      </c>
      <c r="AX45" s="2" t="s">
        <v>68</v>
      </c>
      <c r="AY45" s="2" t="s">
        <v>66</v>
      </c>
    </row>
    <row r="46" spans="1:51" ht="14.25" customHeight="1" x14ac:dyDescent="0.35">
      <c r="A46" s="2" t="s">
        <v>99</v>
      </c>
      <c r="B46" s="2" t="s">
        <v>100</v>
      </c>
      <c r="C46" s="2" t="s">
        <v>311</v>
      </c>
      <c r="D46" s="2" t="s">
        <v>311</v>
      </c>
      <c r="E46" s="2" t="s">
        <v>130</v>
      </c>
      <c r="F46" s="2" t="s">
        <v>52</v>
      </c>
      <c r="G46" s="2" t="s">
        <v>53</v>
      </c>
      <c r="H46" s="2" t="s">
        <v>54</v>
      </c>
      <c r="I46" s="2" t="s">
        <v>55</v>
      </c>
      <c r="J46" s="2" t="s">
        <v>56</v>
      </c>
      <c r="K46" s="2" t="s">
        <v>57</v>
      </c>
      <c r="L46" s="2" t="s">
        <v>58</v>
      </c>
      <c r="M46" s="2" t="s">
        <v>59</v>
      </c>
      <c r="N46" s="2" t="s">
        <v>124</v>
      </c>
      <c r="O46" s="2" t="s">
        <v>273</v>
      </c>
      <c r="P46" s="2" t="s">
        <v>71</v>
      </c>
      <c r="Q46" s="2" t="s">
        <v>51</v>
      </c>
      <c r="S46" s="2" t="s">
        <v>71</v>
      </c>
      <c r="T46" s="2" t="s">
        <v>71</v>
      </c>
      <c r="U46" s="2" t="s">
        <v>71</v>
      </c>
      <c r="V46" s="2" t="s">
        <v>71</v>
      </c>
      <c r="W46" s="2" t="s">
        <v>167</v>
      </c>
      <c r="X46" s="2" t="s">
        <v>312</v>
      </c>
      <c r="Y46" s="2" t="s">
        <v>161</v>
      </c>
      <c r="Z46" s="2" t="s">
        <v>66</v>
      </c>
      <c r="AA46" s="2" t="s">
        <v>66</v>
      </c>
      <c r="AB46" s="2" t="s">
        <v>66</v>
      </c>
      <c r="AC46" s="2" t="s">
        <v>68</v>
      </c>
      <c r="AD46" s="2" t="s">
        <v>68</v>
      </c>
      <c r="AE46" s="2" t="s">
        <v>65</v>
      </c>
      <c r="AF46" s="2" t="s">
        <v>65</v>
      </c>
      <c r="AG46" s="2" t="s">
        <v>66</v>
      </c>
      <c r="AH46" s="2" t="s">
        <v>68</v>
      </c>
      <c r="AI46" s="2" t="s">
        <v>66</v>
      </c>
      <c r="AJ46" s="2" t="s">
        <v>68</v>
      </c>
      <c r="AK46" s="2" t="s">
        <v>66</v>
      </c>
      <c r="AL46" s="2" t="s">
        <v>68</v>
      </c>
      <c r="AM46" s="2" t="s">
        <v>66</v>
      </c>
      <c r="AN46" s="2" t="s">
        <v>67</v>
      </c>
      <c r="AO46" s="2" t="s">
        <v>66</v>
      </c>
      <c r="AP46" s="2" t="s">
        <v>68</v>
      </c>
      <c r="AQ46" s="2" t="s">
        <v>66</v>
      </c>
      <c r="AR46" s="2" t="s">
        <v>68</v>
      </c>
      <c r="AS46" s="2" t="s">
        <v>65</v>
      </c>
      <c r="AT46" s="2" t="s">
        <v>68</v>
      </c>
      <c r="AU46" s="2" t="s">
        <v>65</v>
      </c>
      <c r="AV46" s="2" t="s">
        <v>68</v>
      </c>
      <c r="AW46" s="2" t="s">
        <v>65</v>
      </c>
      <c r="AX46" s="2" t="s">
        <v>68</v>
      </c>
      <c r="AY46" s="2" t="s">
        <v>66</v>
      </c>
    </row>
    <row r="47" spans="1:51" ht="14.25" customHeight="1" x14ac:dyDescent="0.35">
      <c r="A47" s="2" t="s">
        <v>127</v>
      </c>
      <c r="B47" s="2" t="s">
        <v>100</v>
      </c>
      <c r="C47" s="2" t="s">
        <v>128</v>
      </c>
      <c r="D47" s="2" t="s">
        <v>129</v>
      </c>
      <c r="E47" s="2" t="s">
        <v>130</v>
      </c>
      <c r="F47" s="2" t="s">
        <v>52</v>
      </c>
      <c r="G47" s="2" t="s">
        <v>53</v>
      </c>
      <c r="H47" s="2" t="s">
        <v>54</v>
      </c>
      <c r="I47" s="2" t="s">
        <v>94</v>
      </c>
      <c r="J47" s="2" t="s">
        <v>95</v>
      </c>
      <c r="K47" s="2" t="s">
        <v>57</v>
      </c>
      <c r="L47" s="2" t="s">
        <v>58</v>
      </c>
      <c r="M47" s="2" t="s">
        <v>59</v>
      </c>
      <c r="N47" s="2" t="s">
        <v>60</v>
      </c>
      <c r="O47" s="2" t="s">
        <v>313</v>
      </c>
      <c r="P47" s="2" t="s">
        <v>71</v>
      </c>
      <c r="Q47" s="2" t="s">
        <v>51</v>
      </c>
      <c r="S47" s="2" t="s">
        <v>71</v>
      </c>
      <c r="T47" s="2" t="s">
        <v>71</v>
      </c>
      <c r="U47" s="2" t="s">
        <v>71</v>
      </c>
      <c r="V47" s="2" t="s">
        <v>71</v>
      </c>
      <c r="W47" s="2" t="s">
        <v>62</v>
      </c>
      <c r="X47" s="2" t="s">
        <v>314</v>
      </c>
      <c r="Y47" s="2" t="s">
        <v>114</v>
      </c>
      <c r="Z47" s="2" t="s">
        <v>65</v>
      </c>
      <c r="AA47" s="2" t="s">
        <v>65</v>
      </c>
      <c r="AB47" s="2" t="s">
        <v>66</v>
      </c>
      <c r="AC47" s="2" t="s">
        <v>83</v>
      </c>
      <c r="AD47" s="2" t="s">
        <v>83</v>
      </c>
      <c r="AE47" s="2" t="s">
        <v>65</v>
      </c>
      <c r="AF47" s="2" t="s">
        <v>66</v>
      </c>
      <c r="AG47" s="2" t="s">
        <v>67</v>
      </c>
      <c r="AH47" s="2" t="s">
        <v>83</v>
      </c>
      <c r="AI47" s="2" t="s">
        <v>65</v>
      </c>
      <c r="AJ47" s="2" t="s">
        <v>68</v>
      </c>
      <c r="AK47" s="2" t="s">
        <v>66</v>
      </c>
      <c r="AL47" s="2" t="s">
        <v>83</v>
      </c>
      <c r="AM47" s="2" t="s">
        <v>65</v>
      </c>
      <c r="AN47" s="2" t="s">
        <v>83</v>
      </c>
      <c r="AO47" s="2" t="s">
        <v>66</v>
      </c>
      <c r="AP47" s="2" t="s">
        <v>66</v>
      </c>
      <c r="AQ47" s="2" t="s">
        <v>65</v>
      </c>
      <c r="AR47" s="2" t="s">
        <v>68</v>
      </c>
      <c r="AS47" s="2" t="s">
        <v>66</v>
      </c>
      <c r="AT47" s="2" t="s">
        <v>67</v>
      </c>
      <c r="AU47" s="2" t="s">
        <v>65</v>
      </c>
      <c r="AV47" s="2" t="s">
        <v>67</v>
      </c>
      <c r="AW47" s="2" t="s">
        <v>65</v>
      </c>
      <c r="AX47" s="2" t="s">
        <v>67</v>
      </c>
      <c r="AY47" s="2" t="s">
        <v>65</v>
      </c>
    </row>
    <row r="48" spans="1:51" ht="14.25" customHeight="1" x14ac:dyDescent="0.35">
      <c r="A48" s="2" t="s">
        <v>99</v>
      </c>
      <c r="B48" s="2" t="s">
        <v>100</v>
      </c>
      <c r="C48" s="2" t="s">
        <v>315</v>
      </c>
      <c r="D48" s="2" t="s">
        <v>316</v>
      </c>
      <c r="E48" s="2" t="s">
        <v>317</v>
      </c>
      <c r="F48" s="2" t="s">
        <v>52</v>
      </c>
      <c r="G48" s="2" t="s">
        <v>53</v>
      </c>
      <c r="H48" s="2" t="s">
        <v>54</v>
      </c>
      <c r="I48" s="2" t="s">
        <v>104</v>
      </c>
      <c r="J48" s="2" t="s">
        <v>152</v>
      </c>
      <c r="K48" s="2" t="s">
        <v>147</v>
      </c>
      <c r="L48" s="2" t="s">
        <v>77</v>
      </c>
      <c r="M48" s="2" t="s">
        <v>59</v>
      </c>
      <c r="N48" s="2" t="s">
        <v>60</v>
      </c>
      <c r="O48" s="2" t="s">
        <v>318</v>
      </c>
      <c r="P48" s="2" t="s">
        <v>71</v>
      </c>
      <c r="Q48" s="2" t="s">
        <v>51</v>
      </c>
      <c r="S48" s="2" t="s">
        <v>71</v>
      </c>
      <c r="T48" s="2" t="s">
        <v>71</v>
      </c>
      <c r="U48" s="2" t="s">
        <v>71</v>
      </c>
      <c r="V48" s="2" t="s">
        <v>71</v>
      </c>
      <c r="W48" s="2" t="s">
        <v>62</v>
      </c>
      <c r="X48" s="2" t="s">
        <v>319</v>
      </c>
      <c r="Y48" s="2" t="s">
        <v>114</v>
      </c>
      <c r="Z48" s="2" t="s">
        <v>66</v>
      </c>
      <c r="AA48" s="2" t="s">
        <v>65</v>
      </c>
      <c r="AB48" s="2" t="s">
        <v>66</v>
      </c>
      <c r="AC48" s="2" t="s">
        <v>83</v>
      </c>
      <c r="AD48" s="2" t="s">
        <v>65</v>
      </c>
      <c r="AE48" s="2" t="s">
        <v>66</v>
      </c>
      <c r="AF48" s="2" t="s">
        <v>65</v>
      </c>
      <c r="AG48" s="2" t="s">
        <v>66</v>
      </c>
      <c r="AH48" s="2" t="s">
        <v>83</v>
      </c>
      <c r="AI48" s="2" t="s">
        <v>66</v>
      </c>
      <c r="AJ48" s="2" t="s">
        <v>68</v>
      </c>
      <c r="AK48" s="2" t="s">
        <v>66</v>
      </c>
      <c r="AL48" s="2" t="s">
        <v>68</v>
      </c>
      <c r="AM48" s="2" t="s">
        <v>66</v>
      </c>
      <c r="AN48" s="2" t="s">
        <v>66</v>
      </c>
      <c r="AO48" s="2" t="s">
        <v>66</v>
      </c>
      <c r="AP48" s="2" t="s">
        <v>66</v>
      </c>
      <c r="AQ48" s="2" t="s">
        <v>66</v>
      </c>
      <c r="AR48" s="2" t="s">
        <v>68</v>
      </c>
      <c r="AS48" s="2" t="s">
        <v>83</v>
      </c>
      <c r="AT48" s="2" t="s">
        <v>83</v>
      </c>
      <c r="AU48" s="2" t="s">
        <v>67</v>
      </c>
      <c r="AV48" s="2" t="s">
        <v>68</v>
      </c>
      <c r="AW48" s="2" t="s">
        <v>66</v>
      </c>
      <c r="AX48" s="2" t="s">
        <v>65</v>
      </c>
      <c r="AY48" s="2" t="s">
        <v>66</v>
      </c>
    </row>
    <row r="49" spans="1:51" ht="14.25" customHeight="1" x14ac:dyDescent="0.35">
      <c r="A49" s="2" t="s">
        <v>127</v>
      </c>
      <c r="B49" s="2" t="s">
        <v>100</v>
      </c>
      <c r="C49" s="2" t="s">
        <v>320</v>
      </c>
      <c r="D49" s="2" t="s">
        <v>321</v>
      </c>
      <c r="E49" s="2" t="s">
        <v>317</v>
      </c>
      <c r="F49" s="2" t="s">
        <v>52</v>
      </c>
      <c r="G49" s="2" t="s">
        <v>53</v>
      </c>
      <c r="H49" s="2" t="s">
        <v>54</v>
      </c>
      <c r="I49" s="2" t="s">
        <v>55</v>
      </c>
      <c r="J49" s="2" t="s">
        <v>75</v>
      </c>
      <c r="K49" s="2" t="s">
        <v>57</v>
      </c>
      <c r="L49" s="2" t="s">
        <v>77</v>
      </c>
      <c r="M49" s="2" t="s">
        <v>59</v>
      </c>
      <c r="N49" s="2" t="s">
        <v>174</v>
      </c>
      <c r="O49" s="2" t="s">
        <v>322</v>
      </c>
      <c r="P49" s="2" t="s">
        <v>71</v>
      </c>
      <c r="Q49" s="2" t="s">
        <v>51</v>
      </c>
      <c r="S49" s="2" t="s">
        <v>71</v>
      </c>
      <c r="T49" s="2" t="s">
        <v>71</v>
      </c>
      <c r="U49" s="2" t="s">
        <v>71</v>
      </c>
      <c r="V49" s="2" t="s">
        <v>71</v>
      </c>
      <c r="W49" s="2" t="s">
        <v>62</v>
      </c>
      <c r="X49" s="2" t="s">
        <v>323</v>
      </c>
      <c r="Y49" s="2" t="s">
        <v>114</v>
      </c>
      <c r="Z49" s="2" t="s">
        <v>65</v>
      </c>
      <c r="AA49" s="2" t="s">
        <v>66</v>
      </c>
      <c r="AB49" s="2" t="s">
        <v>66</v>
      </c>
      <c r="AC49" s="2" t="s">
        <v>83</v>
      </c>
      <c r="AD49" s="2" t="s">
        <v>66</v>
      </c>
      <c r="AE49" s="2" t="s">
        <v>66</v>
      </c>
      <c r="AF49" s="2" t="s">
        <v>65</v>
      </c>
      <c r="AG49" s="2" t="s">
        <v>66</v>
      </c>
      <c r="AH49" s="2" t="s">
        <v>83</v>
      </c>
      <c r="AI49" s="2" t="s">
        <v>66</v>
      </c>
      <c r="AJ49" s="2" t="s">
        <v>68</v>
      </c>
      <c r="AK49" s="2" t="s">
        <v>66</v>
      </c>
      <c r="AL49" s="2" t="s">
        <v>67</v>
      </c>
      <c r="AM49" s="2" t="s">
        <v>66</v>
      </c>
      <c r="AN49" s="2" t="s">
        <v>67</v>
      </c>
      <c r="AO49" s="2" t="s">
        <v>66</v>
      </c>
      <c r="AP49" s="2" t="s">
        <v>67</v>
      </c>
      <c r="AQ49" s="2" t="s">
        <v>65</v>
      </c>
      <c r="AR49" s="2" t="s">
        <v>68</v>
      </c>
      <c r="AS49" s="2" t="s">
        <v>66</v>
      </c>
      <c r="AT49" s="2" t="s">
        <v>68</v>
      </c>
      <c r="AU49" s="2" t="s">
        <v>66</v>
      </c>
      <c r="AV49" s="2" t="s">
        <v>68</v>
      </c>
      <c r="AW49" s="2" t="s">
        <v>65</v>
      </c>
      <c r="AX49" s="2" t="s">
        <v>67</v>
      </c>
      <c r="AY49" s="2" t="s">
        <v>65</v>
      </c>
    </row>
    <row r="50" spans="1:51" ht="14.25" customHeight="1" x14ac:dyDescent="0.35">
      <c r="A50" s="2" t="s">
        <v>100</v>
      </c>
      <c r="B50" s="2" t="s">
        <v>100</v>
      </c>
      <c r="C50" s="2" t="s">
        <v>324</v>
      </c>
      <c r="D50" s="2" t="s">
        <v>324</v>
      </c>
      <c r="E50" s="2" t="s">
        <v>303</v>
      </c>
      <c r="F50" s="2" t="s">
        <v>72</v>
      </c>
      <c r="G50" s="2" t="s">
        <v>53</v>
      </c>
      <c r="H50" s="2" t="s">
        <v>54</v>
      </c>
      <c r="I50" s="2" t="s">
        <v>94</v>
      </c>
      <c r="J50" s="2" t="s">
        <v>56</v>
      </c>
      <c r="K50" s="2" t="s">
        <v>147</v>
      </c>
      <c r="L50" s="2" t="s">
        <v>58</v>
      </c>
      <c r="M50" s="2" t="s">
        <v>59</v>
      </c>
      <c r="N50" s="2" t="s">
        <v>60</v>
      </c>
      <c r="O50" s="2" t="s">
        <v>325</v>
      </c>
      <c r="P50" s="2" t="s">
        <v>71</v>
      </c>
      <c r="Q50" s="2" t="s">
        <v>51</v>
      </c>
      <c r="S50" s="2" t="s">
        <v>71</v>
      </c>
      <c r="T50" s="2" t="s">
        <v>71</v>
      </c>
      <c r="U50" s="2" t="s">
        <v>71</v>
      </c>
      <c r="V50" s="2" t="s">
        <v>71</v>
      </c>
      <c r="W50" s="2" t="s">
        <v>62</v>
      </c>
      <c r="X50" s="2" t="s">
        <v>326</v>
      </c>
      <c r="Y50" s="2" t="s">
        <v>91</v>
      </c>
      <c r="Z50" s="2" t="s">
        <v>66</v>
      </c>
      <c r="AA50" s="2" t="s">
        <v>83</v>
      </c>
      <c r="AB50" s="2" t="s">
        <v>66</v>
      </c>
      <c r="AC50" s="2" t="s">
        <v>83</v>
      </c>
      <c r="AD50" s="2" t="s">
        <v>83</v>
      </c>
      <c r="AE50" s="2" t="s">
        <v>66</v>
      </c>
      <c r="AF50" s="2" t="s">
        <v>66</v>
      </c>
      <c r="AG50" s="2" t="s">
        <v>65</v>
      </c>
      <c r="AH50" s="2" t="s">
        <v>83</v>
      </c>
      <c r="AI50" s="2" t="s">
        <v>65</v>
      </c>
      <c r="AJ50" s="2" t="s">
        <v>67</v>
      </c>
      <c r="AK50" s="2" t="s">
        <v>66</v>
      </c>
      <c r="AL50" s="2" t="s">
        <v>67</v>
      </c>
      <c r="AM50" s="2" t="s">
        <v>65</v>
      </c>
      <c r="AN50" s="2" t="s">
        <v>66</v>
      </c>
      <c r="AO50" s="2" t="s">
        <v>66</v>
      </c>
      <c r="AP50" s="2" t="s">
        <v>66</v>
      </c>
      <c r="AQ50" s="2" t="s">
        <v>66</v>
      </c>
      <c r="AR50" s="2" t="s">
        <v>68</v>
      </c>
      <c r="AS50" s="2" t="s">
        <v>66</v>
      </c>
      <c r="AT50" s="2" t="s">
        <v>68</v>
      </c>
      <c r="AU50" s="2" t="s">
        <v>65</v>
      </c>
      <c r="AV50" s="2" t="s">
        <v>68</v>
      </c>
      <c r="AW50" s="2" t="s">
        <v>68</v>
      </c>
      <c r="AX50" s="2" t="s">
        <v>83</v>
      </c>
      <c r="AY50" s="2" t="s">
        <v>66</v>
      </c>
    </row>
    <row r="51" spans="1:51" ht="14.25" customHeight="1" x14ac:dyDescent="0.35">
      <c r="A51" s="2" t="s">
        <v>99</v>
      </c>
      <c r="B51" s="2" t="s">
        <v>100</v>
      </c>
      <c r="C51" s="2" t="s">
        <v>327</v>
      </c>
      <c r="D51" s="2" t="s">
        <v>328</v>
      </c>
      <c r="E51" s="2" t="s">
        <v>329</v>
      </c>
      <c r="F51" s="2" t="s">
        <v>137</v>
      </c>
      <c r="G51" s="2" t="s">
        <v>53</v>
      </c>
      <c r="H51" s="2" t="s">
        <v>54</v>
      </c>
      <c r="I51" s="2" t="s">
        <v>94</v>
      </c>
      <c r="J51" s="2" t="s">
        <v>122</v>
      </c>
      <c r="K51" s="2" t="s">
        <v>227</v>
      </c>
      <c r="L51" s="2" t="s">
        <v>77</v>
      </c>
      <c r="M51" s="2" t="s">
        <v>330</v>
      </c>
      <c r="N51" s="2" t="s">
        <v>60</v>
      </c>
      <c r="O51" s="2" t="s">
        <v>331</v>
      </c>
      <c r="P51" s="2" t="s">
        <v>71</v>
      </c>
      <c r="Q51" s="2" t="s">
        <v>51</v>
      </c>
      <c r="S51" s="2" t="s">
        <v>71</v>
      </c>
      <c r="T51" s="2" t="s">
        <v>71</v>
      </c>
      <c r="U51" s="2" t="s">
        <v>71</v>
      </c>
      <c r="V51" s="2" t="s">
        <v>71</v>
      </c>
      <c r="W51" s="2" t="s">
        <v>62</v>
      </c>
      <c r="X51" s="2" t="s">
        <v>332</v>
      </c>
      <c r="Y51" s="2" t="s">
        <v>91</v>
      </c>
      <c r="Z51" s="2" t="s">
        <v>66</v>
      </c>
      <c r="AA51" s="2" t="s">
        <v>65</v>
      </c>
      <c r="AB51" s="2" t="s">
        <v>66</v>
      </c>
      <c r="AC51" s="2" t="s">
        <v>67</v>
      </c>
      <c r="AD51" s="2" t="s">
        <v>67</v>
      </c>
      <c r="AE51" s="2" t="s">
        <v>66</v>
      </c>
      <c r="AF51" s="2" t="s">
        <v>83</v>
      </c>
      <c r="AG51" s="2" t="s">
        <v>65</v>
      </c>
      <c r="AH51" s="2" t="s">
        <v>66</v>
      </c>
      <c r="AI51" s="2" t="s">
        <v>66</v>
      </c>
      <c r="AJ51" s="2" t="s">
        <v>68</v>
      </c>
      <c r="AK51" s="2" t="s">
        <v>83</v>
      </c>
      <c r="AL51" s="2" t="s">
        <v>83</v>
      </c>
      <c r="AM51" s="2" t="s">
        <v>65</v>
      </c>
      <c r="AN51" s="2" t="s">
        <v>67</v>
      </c>
      <c r="AO51" s="2" t="s">
        <v>66</v>
      </c>
      <c r="AP51" s="2" t="s">
        <v>66</v>
      </c>
      <c r="AQ51" s="2" t="s">
        <v>66</v>
      </c>
      <c r="AR51" s="2" t="s">
        <v>65</v>
      </c>
      <c r="AS51" s="2" t="s">
        <v>66</v>
      </c>
      <c r="AT51" s="2" t="s">
        <v>68</v>
      </c>
      <c r="AU51" s="2" t="s">
        <v>65</v>
      </c>
      <c r="AV51" s="2" t="s">
        <v>67</v>
      </c>
      <c r="AW51" s="2" t="s">
        <v>66</v>
      </c>
      <c r="AX51" s="2" t="s">
        <v>65</v>
      </c>
      <c r="AY51" s="2" t="s">
        <v>66</v>
      </c>
    </row>
    <row r="52" spans="1:51" ht="14.25" customHeight="1" x14ac:dyDescent="0.35"/>
    <row r="53" spans="1:51" ht="14.25" customHeight="1" x14ac:dyDescent="0.35"/>
    <row r="54" spans="1:51" ht="14.25" customHeight="1" x14ac:dyDescent="0.35"/>
    <row r="55" spans="1:51" ht="14.25" customHeight="1" x14ac:dyDescent="0.35"/>
    <row r="56" spans="1:51" ht="14.25" customHeight="1" x14ac:dyDescent="0.35"/>
    <row r="57" spans="1:51" ht="14.25" customHeight="1" x14ac:dyDescent="0.35"/>
    <row r="58" spans="1:51" ht="14.25" customHeight="1" x14ac:dyDescent="0.35"/>
    <row r="59" spans="1:51" ht="14.25" customHeight="1" x14ac:dyDescent="0.35"/>
    <row r="60" spans="1:51" ht="14.25" customHeight="1" x14ac:dyDescent="0.35"/>
    <row r="61" spans="1:51" ht="14.25" customHeight="1" x14ac:dyDescent="0.35"/>
    <row r="62" spans="1:51" ht="14.25" customHeight="1" x14ac:dyDescent="0.35"/>
    <row r="63" spans="1:51" ht="14.25" customHeight="1" x14ac:dyDescent="0.35"/>
    <row r="64" spans="1:51"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Column_Descriptor</vt:lpstr>
      <vt:lpstr>FuturisticFebruaryData_Indiv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Audrey Thomasina Markley</cp:lastModifiedBy>
  <dcterms:created xsi:type="dcterms:W3CDTF">2020-03-27T17:56:12Z</dcterms:created>
  <dcterms:modified xsi:type="dcterms:W3CDTF">2023-10-05T13:00:41Z</dcterms:modified>
</cp:coreProperties>
</file>