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ughradde/Desktop/AAQ 2/temp/eiselt/Eiselt 19-00046 ms text copyedits/returned from author/supplementals - created by HR/"/>
    </mc:Choice>
  </mc:AlternateContent>
  <xr:revisionPtr revIDLastSave="0" documentId="8_{E221179A-AD79-A54C-B864-91266AE6D53A}" xr6:coauthVersionLast="45" xr6:coauthVersionMax="45" xr10:uidLastSave="{00000000-0000-0000-0000-000000000000}"/>
  <bookViews>
    <workbookView xWindow="5580" yWindow="2360" windowWidth="27640" windowHeight="16940" xr2:uid="{F2FC4164-4553-C74C-965F-0D51734E0917}"/>
  </bookViews>
  <sheets>
    <sheet name="T4 CV Tabl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4" i="1"/>
  <c r="I51" i="1"/>
  <c r="I48" i="1"/>
  <c r="I45" i="1"/>
</calcChain>
</file>

<file path=xl/sharedStrings.xml><?xml version="1.0" encoding="utf-8"?>
<sst xmlns="http://schemas.openxmlformats.org/spreadsheetml/2006/main" count="118" uniqueCount="78">
  <si>
    <r>
      <t xml:space="preserve">Table 4. Mean lengths, standard deviations, and </t>
    </r>
    <r>
      <rPr>
        <b/>
        <i/>
        <sz val="11"/>
        <rFont val="Calibri"/>
        <family val="2"/>
        <scheme val="minor"/>
      </rPr>
      <t xml:space="preserve">CV </t>
    </r>
    <r>
      <rPr>
        <b/>
        <sz val="11"/>
        <rFont val="Calibri"/>
        <family val="2"/>
        <scheme val="minor"/>
      </rPr>
      <t>values for modern fishing experiments and archaeological fish assemblages. Inferred technique and mesh size for archaeological assemblages are italicized.</t>
    </r>
  </si>
  <si>
    <t>Experimental and Archaeological Site ID</t>
  </si>
  <si>
    <t>Habitat</t>
  </si>
  <si>
    <t>Tui Chub Count for Modern Catches and Number of Measured Specimens for Archaeological Assemblages</t>
  </si>
  <si>
    <t>Total kg.</t>
  </si>
  <si>
    <t>Mean of SL in cm</t>
  </si>
  <si>
    <t>SD of SL in cm</t>
  </si>
  <si>
    <t>Min of SL in cm</t>
  </si>
  <si>
    <t>Max of SL in cm</t>
  </si>
  <si>
    <t>CV%</t>
  </si>
  <si>
    <r>
      <t>Basketry Scoop Experiments: Set Depth .5 m</t>
    </r>
    <r>
      <rPr>
        <vertAlign val="superscript"/>
        <sz val="14"/>
        <color theme="1"/>
        <rFont val="Calibri (Body)"/>
      </rPr>
      <t>a</t>
    </r>
  </si>
  <si>
    <t xml:space="preserve">     Bly Tunnel Canal (.25 cm mesh)</t>
  </si>
  <si>
    <t>Meadow, stream</t>
  </si>
  <si>
    <t xml:space="preserve">     Cattail Lake Canal, Stillwater Marsh (.25 cm mesh)</t>
  </si>
  <si>
    <t>Marsh, sloughs</t>
  </si>
  <si>
    <t xml:space="preserve">     Cattail Lake Canal, Stillwater Marsh (.5 cm mesh)</t>
  </si>
  <si>
    <t xml:space="preserve">     Eagle Lake, Southeast Shore (.25 cm mesh)</t>
  </si>
  <si>
    <t>Lake, shoreline</t>
  </si>
  <si>
    <t xml:space="preserve">     Lower Murrer's Meadow (.25 cm mesh)</t>
  </si>
  <si>
    <t xml:space="preserve">     Lower Murrer's Meadow (.5 cm mesh)</t>
  </si>
  <si>
    <t xml:space="preserve">     Upper Murrer's Meadow (.25 cm mesh)</t>
  </si>
  <si>
    <r>
      <t>Stillwater S-Line Pond Net B - 3/22/89</t>
    </r>
    <r>
      <rPr>
        <vertAlign val="superscript"/>
        <sz val="14"/>
        <color theme="1"/>
        <rFont val="Calibri (Body)"/>
      </rPr>
      <t>b</t>
    </r>
  </si>
  <si>
    <t>Marsh, shallows</t>
  </si>
  <si>
    <t>Gill Net (1.27 cm mesh) Set Depth: 1 - 2 m</t>
  </si>
  <si>
    <r>
      <t>Stillwater S-Line Pond Net B - 4/15/1989</t>
    </r>
    <r>
      <rPr>
        <vertAlign val="superscript"/>
        <sz val="14"/>
        <color theme="1"/>
        <rFont val="Calibri (Body)"/>
      </rPr>
      <t>b</t>
    </r>
  </si>
  <si>
    <r>
      <t>Stillwater S-Line Pond Net B - 5/19/1989</t>
    </r>
    <r>
      <rPr>
        <vertAlign val="superscript"/>
        <sz val="14"/>
        <color theme="1"/>
        <rFont val="Calibri (Body)"/>
      </rPr>
      <t>b</t>
    </r>
  </si>
  <si>
    <r>
      <t>Stillwater S-Line Pond Net B - 6/15/1989</t>
    </r>
    <r>
      <rPr>
        <vertAlign val="superscript"/>
        <sz val="14"/>
        <color theme="1"/>
        <rFont val="Calibri (Body)"/>
      </rPr>
      <t>b</t>
    </r>
  </si>
  <si>
    <r>
      <t>Carson Sink #16 Net C - 2/17/87</t>
    </r>
    <r>
      <rPr>
        <vertAlign val="superscript"/>
        <sz val="14"/>
        <color theme="1"/>
        <rFont val="Calibri (Body)"/>
      </rPr>
      <t>b</t>
    </r>
  </si>
  <si>
    <t>Shallow lake,</t>
  </si>
  <si>
    <t>Gill Net (1.9 - 3.8 cm mesh) Set Depth: 1 - 2 m</t>
  </si>
  <si>
    <t>shoreline</t>
  </si>
  <si>
    <r>
      <t>Carson Sink #17 Net C - 2/17/87</t>
    </r>
    <r>
      <rPr>
        <vertAlign val="superscript"/>
        <sz val="14"/>
        <color theme="1"/>
        <rFont val="Calibri (Body)"/>
      </rPr>
      <t>b</t>
    </r>
  </si>
  <si>
    <r>
      <t>Eagle Lake Net F - 7/14/86</t>
    </r>
    <r>
      <rPr>
        <vertAlign val="superscript"/>
        <sz val="14"/>
        <color theme="1"/>
        <rFont val="Calibri (Body)"/>
      </rPr>
      <t>c</t>
    </r>
  </si>
  <si>
    <t>Deep lake</t>
  </si>
  <si>
    <t>500+</t>
  </si>
  <si>
    <t>Unk</t>
  </si>
  <si>
    <t>*</t>
  </si>
  <si>
    <t xml:space="preserve">  Seine (1 cm mesh) Set Depth: 0.5 - 1 m</t>
  </si>
  <si>
    <t>[11.6]</t>
  </si>
  <si>
    <r>
      <t>Eagle Lake Net D - 6/30/86</t>
    </r>
    <r>
      <rPr>
        <vertAlign val="superscript"/>
        <sz val="14"/>
        <color theme="1"/>
        <rFont val="Calibri (Body)"/>
      </rPr>
      <t>c</t>
    </r>
  </si>
  <si>
    <t>Gill Net (1.6 , 1.9, 3.8 cm mesh) Set Depth: 3 m</t>
  </si>
  <si>
    <r>
      <t>Eagle Lake Net D - 7/5/86</t>
    </r>
    <r>
      <rPr>
        <vertAlign val="superscript"/>
        <sz val="14"/>
        <color theme="1"/>
        <rFont val="Calibri (Body)"/>
      </rPr>
      <t>c</t>
    </r>
  </si>
  <si>
    <r>
      <t>EagleLake Net D - 6/27/86</t>
    </r>
    <r>
      <rPr>
        <vertAlign val="superscript"/>
        <sz val="14"/>
        <color theme="1"/>
        <rFont val="Calibri (Body)"/>
      </rPr>
      <t>c</t>
    </r>
  </si>
  <si>
    <t>Gill Net (1.6, 1.9, 3.8 cm mesh) Set Depth: 6.1 m</t>
  </si>
  <si>
    <r>
      <t>Eagle Lake Net D - 7/7/86</t>
    </r>
    <r>
      <rPr>
        <vertAlign val="superscript"/>
        <sz val="14"/>
        <color theme="1"/>
        <rFont val="Calibri (Body)"/>
      </rPr>
      <t>c</t>
    </r>
  </si>
  <si>
    <t>Gill Net (1.6, 1.9, 3.8 cm mesh) Set Depth: 9.1 m</t>
  </si>
  <si>
    <r>
      <t>Eagle Lake Net E - 7/15/86</t>
    </r>
    <r>
      <rPr>
        <vertAlign val="superscript"/>
        <sz val="14"/>
        <color theme="1"/>
        <rFont val="Calibri (Body)"/>
      </rPr>
      <t>c</t>
    </r>
  </si>
  <si>
    <t>Gill Net (3.8 cm mesh) Set Depth: 6.1 m</t>
  </si>
  <si>
    <r>
      <t>Eagle Lake Net E - 6/30/86</t>
    </r>
    <r>
      <rPr>
        <vertAlign val="superscript"/>
        <sz val="14"/>
        <color theme="1"/>
        <rFont val="Calibri (Body)"/>
      </rPr>
      <t>c</t>
    </r>
  </si>
  <si>
    <t>Gill Net (3.8 cm mesh) Set Depth: 9.1 m</t>
  </si>
  <si>
    <r>
      <t>Harney Dune Site Fea. 66</t>
    </r>
    <r>
      <rPr>
        <vertAlign val="superscript"/>
        <sz val="14"/>
        <color theme="1"/>
        <rFont val="Calibri (Body)_x0000_"/>
      </rPr>
      <t>d</t>
    </r>
  </si>
  <si>
    <t>Shallow lake</t>
  </si>
  <si>
    <r>
      <t>Harney Dune Site Fea. 68</t>
    </r>
    <r>
      <rPr>
        <vertAlign val="superscript"/>
        <sz val="14"/>
        <color theme="1"/>
        <rFont val="Calibri (Body)_x0000_"/>
      </rPr>
      <t>d</t>
    </r>
  </si>
  <si>
    <t>(Gillnet</t>
  </si>
  <si>
    <r>
      <t>Harney Dune Site Fea. 89</t>
    </r>
    <r>
      <rPr>
        <vertAlign val="superscript"/>
        <sz val="14"/>
        <color theme="1"/>
        <rFont val="Calibri (Body)_x0000_"/>
      </rPr>
      <t>a</t>
    </r>
  </si>
  <si>
    <t>1.9-3.8cm mesh)</t>
  </si>
  <si>
    <r>
      <t>Penninsula Site Fea. 106</t>
    </r>
    <r>
      <rPr>
        <vertAlign val="superscript"/>
        <sz val="14"/>
        <color theme="1"/>
        <rFont val="Calibri (Body)_x0000_"/>
      </rPr>
      <t>a</t>
    </r>
  </si>
  <si>
    <r>
      <t>Penninsula Site Fea. 4</t>
    </r>
    <r>
      <rPr>
        <vertAlign val="superscript"/>
        <sz val="14"/>
        <color theme="1"/>
        <rFont val="Calibri (Body)_x0000_"/>
      </rPr>
      <t>a</t>
    </r>
  </si>
  <si>
    <t>(Basket/Dip Net</t>
  </si>
  <si>
    <r>
      <t>Penninsula Site Fea. 632</t>
    </r>
    <r>
      <rPr>
        <vertAlign val="superscript"/>
        <sz val="14"/>
        <color theme="1"/>
        <rFont val="Calibri (Body)_x0000_"/>
      </rPr>
      <t>a</t>
    </r>
  </si>
  <si>
    <t>1.2-1.6cm mesh)</t>
  </si>
  <si>
    <r>
      <t>Penninsula Site Fea. 304</t>
    </r>
    <r>
      <rPr>
        <vertAlign val="superscript"/>
        <sz val="14"/>
        <color theme="1"/>
        <rFont val="Calibri (Body)_x0000_"/>
      </rPr>
      <t>a</t>
    </r>
  </si>
  <si>
    <r>
      <t>Stick Cave (Churchill County, Nevada)</t>
    </r>
    <r>
      <rPr>
        <vertAlign val="superscript"/>
        <sz val="14"/>
        <color theme="1"/>
        <rFont val="Calibri (Body)_x0000_"/>
      </rPr>
      <t>b</t>
    </r>
  </si>
  <si>
    <t>Seine?</t>
  </si>
  <si>
    <t>1.2-1.6cm mesh</t>
  </si>
  <si>
    <r>
      <t>Humbolt Cave (Churchill County, Nevada)</t>
    </r>
    <r>
      <rPr>
        <vertAlign val="superscript"/>
        <sz val="14"/>
        <color theme="1"/>
        <rFont val="Calibri (Body)_x0000_"/>
      </rPr>
      <t>b</t>
    </r>
  </si>
  <si>
    <r>
      <t>Lovelock Cave (Churchill County, Nevada)</t>
    </r>
    <r>
      <rPr>
        <vertAlign val="superscript"/>
        <sz val="14"/>
        <color theme="1"/>
        <rFont val="Calibri (Body)_x0000_"/>
      </rPr>
      <t>b</t>
    </r>
  </si>
  <si>
    <r>
      <t>26CH2062 (Sillwater Marsh, Churchil County Nevada)</t>
    </r>
    <r>
      <rPr>
        <vertAlign val="superscript"/>
        <sz val="14"/>
        <color theme="1"/>
        <rFont val="Calibri (Body)_x0000_"/>
      </rPr>
      <t>e</t>
    </r>
  </si>
  <si>
    <r>
      <t>Goshen Island Site (Utah County, Utah; Late Prehistoric)</t>
    </r>
    <r>
      <rPr>
        <vertAlign val="superscript"/>
        <sz val="14"/>
        <color theme="1"/>
        <rFont val="Calibri (Body)_x0000_"/>
      </rPr>
      <t>f</t>
    </r>
  </si>
  <si>
    <r>
      <t>Goshen Island Site (Utah County, Utah; Archaic)</t>
    </r>
    <r>
      <rPr>
        <vertAlign val="superscript"/>
        <sz val="12"/>
        <color theme="1"/>
        <rFont val="Calibri"/>
        <family val="2"/>
        <scheme val="minor"/>
      </rPr>
      <t>e</t>
    </r>
  </si>
  <si>
    <t>(Palimpsest?</t>
  </si>
  <si>
    <r>
      <rPr>
        <vertAlign val="superscript"/>
        <sz val="12"/>
        <color theme="1"/>
        <rFont val="Calibri"/>
        <family val="2"/>
        <scheme val="minor"/>
      </rPr>
      <t>a</t>
    </r>
    <r>
      <rPr>
        <sz val="12"/>
        <color theme="1"/>
        <rFont val="Calibri"/>
        <family val="2"/>
        <scheme val="minor"/>
      </rPr>
      <t xml:space="preserve"> This paper</t>
    </r>
  </si>
  <si>
    <r>
      <rPr>
        <vertAlign val="superscript"/>
        <sz val="14"/>
        <color theme="1"/>
        <rFont val="Calibri (Body)_x0000_"/>
      </rPr>
      <t>b</t>
    </r>
    <r>
      <rPr>
        <sz val="12"/>
        <color theme="1"/>
        <rFont val="Calibri"/>
        <family val="2"/>
        <scheme val="minor"/>
      </rPr>
      <t xml:space="preserve"> Raymond and Sobel (1990:8), transformed measurements in SL cm</t>
    </r>
  </si>
  <si>
    <r>
      <rPr>
        <vertAlign val="superscript"/>
        <sz val="14"/>
        <color theme="1"/>
        <rFont val="Calibri (Body)"/>
      </rPr>
      <t xml:space="preserve">c </t>
    </r>
    <r>
      <rPr>
        <sz val="12"/>
        <color theme="1"/>
        <rFont val="Calibri"/>
        <family val="2"/>
        <scheme val="minor"/>
      </rPr>
      <t>Davis (1986)</t>
    </r>
  </si>
  <si>
    <r>
      <rPr>
        <vertAlign val="superscript"/>
        <sz val="14"/>
        <color theme="1"/>
        <rFont val="Calibri (Body)_x0000_"/>
      </rPr>
      <t>d</t>
    </r>
    <r>
      <rPr>
        <sz val="12"/>
        <color theme="1"/>
        <rFont val="Calibri"/>
        <family val="2"/>
        <scheme val="minor"/>
      </rPr>
      <t xml:space="preserve"> Greenspan (1998), transformed measurements in SL cm</t>
    </r>
  </si>
  <si>
    <r>
      <rPr>
        <vertAlign val="superscript"/>
        <sz val="14"/>
        <color theme="1"/>
        <rFont val="Calibri (Body)_x0000_"/>
      </rPr>
      <t>e</t>
    </r>
    <r>
      <rPr>
        <sz val="12"/>
        <color theme="1"/>
        <rFont val="Calibri"/>
        <family val="2"/>
        <scheme val="minor"/>
      </rPr>
      <t xml:space="preserve"> Butler (1996:6), measurements in SL cm</t>
    </r>
  </si>
  <si>
    <r>
      <rPr>
        <vertAlign val="superscript"/>
        <sz val="14"/>
        <color theme="1"/>
        <rFont val="Calibri (Body)_x0000_"/>
      </rPr>
      <t>f</t>
    </r>
    <r>
      <rPr>
        <sz val="12"/>
        <color theme="1"/>
        <rFont val="Calibri"/>
        <family val="2"/>
        <scheme val="minor"/>
      </rPr>
      <t xml:space="preserve"> Nauta (2000:154), measurements are in cm, tip of premaxillary to tip of anal fin</t>
    </r>
  </si>
  <si>
    <t xml:space="preserve">*The CV value for Net F, a linear beach seine net, which returned grossly inflated CV values (137 percent) because of two large (+27 cm) fish that were trapped in the net. When these individuals are removed, the CV value (11.6 percent) is consistent with expectations using a gillnet.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</si>
</sst>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perscript"/>
      <sz val="14"/>
      <color theme="1"/>
      <name val="Calibri (Body)"/>
    </font>
    <font>
      <sz val="16"/>
      <name val="Calibri"/>
      <family val="2"/>
    </font>
    <font>
      <vertAlign val="superscript"/>
      <sz val="14"/>
      <color theme="1"/>
      <name val="Calibri (Body)_x0000_"/>
    </font>
    <font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 applyAlignment="1">
      <alignment vertical="center"/>
    </xf>
    <xf numFmtId="0" fontId="4" fillId="0" borderId="0" xfId="0" applyFont="1"/>
    <xf numFmtId="0" fontId="4" fillId="2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indent="2"/>
    </xf>
    <xf numFmtId="1" fontId="1" fillId="2" borderId="0" xfId="0" applyNumberFormat="1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4" fontId="1" fillId="2" borderId="2" xfId="0" applyNumberFormat="1" applyFont="1" applyFill="1" applyBorder="1"/>
    <xf numFmtId="1" fontId="1" fillId="2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7" fillId="0" borderId="0" xfId="0" applyFont="1"/>
    <xf numFmtId="0" fontId="1" fillId="2" borderId="1" xfId="0" applyFont="1" applyFill="1" applyBorder="1" applyAlignment="1">
      <alignment horizontal="left" indent="2"/>
    </xf>
    <xf numFmtId="14" fontId="1" fillId="2" borderId="0" xfId="0" applyNumberFormat="1" applyFont="1" applyFill="1"/>
    <xf numFmtId="2" fontId="1" fillId="2" borderId="2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left" indent="1"/>
    </xf>
    <xf numFmtId="1" fontId="1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5" fillId="2" borderId="0" xfId="0" applyFont="1" applyFill="1"/>
    <xf numFmtId="0" fontId="1" fillId="2" borderId="1" xfId="0" applyFont="1" applyFill="1" applyBorder="1"/>
    <xf numFmtId="0" fontId="5" fillId="2" borderId="1" xfId="0" applyFont="1" applyFill="1" applyBorder="1"/>
    <xf numFmtId="1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/>
    <xf numFmtId="1" fontId="1" fillId="2" borderId="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top"/>
    </xf>
    <xf numFmtId="0" fontId="1" fillId="0" borderId="1" xfId="0" applyFont="1" applyBorder="1"/>
    <xf numFmtId="0" fontId="1" fillId="2" borderId="0" xfId="0" applyFont="1" applyFill="1" applyAlignment="1">
      <alignment horizontal="left"/>
    </xf>
    <xf numFmtId="0" fontId="4" fillId="2" borderId="0" xfId="0" applyFont="1" applyFill="1"/>
    <xf numFmtId="0" fontId="1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19C59-3210-E947-A077-F8076B9FE5F0}">
  <dimension ref="A1:J68"/>
  <sheetViews>
    <sheetView tabSelected="1" zoomScale="95" zoomScaleNormal="95" workbookViewId="0">
      <selection activeCell="A64" sqref="A64"/>
    </sheetView>
  </sheetViews>
  <sheetFormatPr baseColWidth="10" defaultRowHeight="15"/>
  <cols>
    <col min="1" max="1" width="50.33203125" style="2" customWidth="1"/>
    <col min="2" max="2" width="17.6640625" style="2" customWidth="1"/>
    <col min="3" max="3" width="30.6640625" style="2" customWidth="1"/>
    <col min="4" max="8" width="10.83203125" style="2"/>
    <col min="9" max="9" width="7.5" style="2" customWidth="1"/>
  </cols>
  <sheetData>
    <row r="1" spans="1:9">
      <c r="A1" s="1" t="s">
        <v>0</v>
      </c>
    </row>
    <row r="2" spans="1:9">
      <c r="A2" s="3"/>
    </row>
    <row r="3" spans="1:9" ht="67" customHeight="1">
      <c r="A3" s="4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6" t="s">
        <v>9</v>
      </c>
    </row>
    <row r="4" spans="1:9" ht="22">
      <c r="A4" s="7" t="s">
        <v>10</v>
      </c>
      <c r="B4" s="7"/>
      <c r="C4" s="8"/>
      <c r="D4" s="8"/>
      <c r="E4" s="8"/>
      <c r="F4" s="8"/>
      <c r="G4" s="8"/>
      <c r="H4" s="8"/>
      <c r="I4" s="9"/>
    </row>
    <row r="5" spans="1:9" ht="16">
      <c r="A5" s="7" t="s">
        <v>11</v>
      </c>
      <c r="B5" s="7" t="s">
        <v>12</v>
      </c>
      <c r="C5" s="8">
        <v>75</v>
      </c>
      <c r="D5" s="8">
        <v>0.76</v>
      </c>
      <c r="E5" s="8">
        <v>4.8</v>
      </c>
      <c r="F5" s="8">
        <v>1</v>
      </c>
      <c r="G5" s="8">
        <v>2.9</v>
      </c>
      <c r="H5" s="8">
        <v>7.2</v>
      </c>
      <c r="I5" s="8">
        <v>20.8</v>
      </c>
    </row>
    <row r="6" spans="1:9" ht="16">
      <c r="A6" s="7" t="s">
        <v>13</v>
      </c>
      <c r="B6" s="10" t="s">
        <v>14</v>
      </c>
      <c r="C6" s="8">
        <v>150</v>
      </c>
      <c r="D6" s="8">
        <v>0.37</v>
      </c>
      <c r="E6" s="8">
        <v>2.8</v>
      </c>
      <c r="F6" s="8">
        <v>0.8</v>
      </c>
      <c r="G6" s="8">
        <v>1.5</v>
      </c>
      <c r="H6" s="8">
        <v>8.6</v>
      </c>
      <c r="I6" s="8">
        <v>28.6</v>
      </c>
    </row>
    <row r="7" spans="1:9" ht="16">
      <c r="A7" s="7" t="s">
        <v>15</v>
      </c>
      <c r="B7" s="10" t="s">
        <v>14</v>
      </c>
      <c r="C7" s="8">
        <v>11</v>
      </c>
      <c r="D7" s="8">
        <v>0.09</v>
      </c>
      <c r="E7" s="8">
        <v>3.7</v>
      </c>
      <c r="F7" s="8">
        <v>2.2000000000000002</v>
      </c>
      <c r="G7" s="8">
        <v>1.4</v>
      </c>
      <c r="H7" s="8">
        <v>7.2</v>
      </c>
      <c r="I7" s="8">
        <v>59.5</v>
      </c>
    </row>
    <row r="8" spans="1:9" ht="16">
      <c r="A8" s="7" t="s">
        <v>16</v>
      </c>
      <c r="B8" s="7" t="s">
        <v>17</v>
      </c>
      <c r="C8" s="8">
        <v>12</v>
      </c>
      <c r="D8" s="8">
        <v>0.02</v>
      </c>
      <c r="E8" s="8">
        <v>2.9</v>
      </c>
      <c r="F8" s="8">
        <v>0.47</v>
      </c>
      <c r="G8" s="8">
        <v>2.2000000000000002</v>
      </c>
      <c r="H8" s="8">
        <v>3.9</v>
      </c>
      <c r="I8" s="8">
        <v>16.2</v>
      </c>
    </row>
    <row r="9" spans="1:9" ht="16">
      <c r="A9" s="7" t="s">
        <v>18</v>
      </c>
      <c r="B9" s="7" t="s">
        <v>12</v>
      </c>
      <c r="C9" s="8">
        <v>26</v>
      </c>
      <c r="D9" s="8">
        <v>0.22</v>
      </c>
      <c r="E9" s="8">
        <v>4.5</v>
      </c>
      <c r="F9" s="8">
        <v>1.2</v>
      </c>
      <c r="G9" s="8">
        <v>2.5</v>
      </c>
      <c r="H9" s="8">
        <v>9.1999999999999993</v>
      </c>
      <c r="I9" s="8">
        <v>26.7</v>
      </c>
    </row>
    <row r="10" spans="1:9" ht="16">
      <c r="A10" s="7" t="s">
        <v>19</v>
      </c>
      <c r="B10" s="7" t="s">
        <v>12</v>
      </c>
      <c r="C10" s="11">
        <v>4</v>
      </c>
      <c r="D10" s="11">
        <v>5.0000000000000001E-3</v>
      </c>
      <c r="E10" s="8">
        <v>2.2999999999999998</v>
      </c>
      <c r="F10" s="8">
        <v>0.92</v>
      </c>
      <c r="G10" s="8">
        <v>1.7</v>
      </c>
      <c r="H10" s="8">
        <v>3.7</v>
      </c>
      <c r="I10" s="8">
        <v>40</v>
      </c>
    </row>
    <row r="11" spans="1:9" ht="16">
      <c r="A11" s="7" t="s">
        <v>20</v>
      </c>
      <c r="B11" s="7" t="s">
        <v>12</v>
      </c>
      <c r="C11" s="8">
        <v>35</v>
      </c>
      <c r="D11" s="8">
        <v>0.36</v>
      </c>
      <c r="E11" s="8">
        <v>4.5999999999999996</v>
      </c>
      <c r="F11" s="8">
        <v>1.5</v>
      </c>
      <c r="G11" s="8">
        <v>2.9</v>
      </c>
      <c r="H11" s="8">
        <v>8.6999999999999993</v>
      </c>
      <c r="I11" s="8">
        <v>32.6</v>
      </c>
    </row>
    <row r="12" spans="1:9" ht="22">
      <c r="A12" s="12" t="s">
        <v>21</v>
      </c>
      <c r="B12" s="12" t="s">
        <v>22</v>
      </c>
      <c r="C12" s="13">
        <v>25</v>
      </c>
      <c r="D12" s="14">
        <v>0.6</v>
      </c>
      <c r="E12" s="14">
        <v>10.0998</v>
      </c>
      <c r="F12" s="14">
        <v>0.60806640262395129</v>
      </c>
      <c r="G12" s="14">
        <v>8.8350000000000009</v>
      </c>
      <c r="H12" s="14">
        <v>11.625</v>
      </c>
      <c r="I12" s="14">
        <v>6.0205786512995436</v>
      </c>
    </row>
    <row r="13" spans="1:9" ht="16">
      <c r="A13" s="15" t="s">
        <v>23</v>
      </c>
      <c r="B13" s="15"/>
      <c r="C13" s="16"/>
      <c r="D13" s="17"/>
      <c r="E13" s="18"/>
      <c r="F13" s="18"/>
      <c r="G13" s="18"/>
      <c r="H13" s="18"/>
      <c r="I13" s="18"/>
    </row>
    <row r="14" spans="1:9" ht="22">
      <c r="A14" s="19" t="s">
        <v>24</v>
      </c>
      <c r="B14" s="12" t="s">
        <v>22</v>
      </c>
      <c r="C14" s="20">
        <v>31</v>
      </c>
      <c r="D14" s="21">
        <v>1.1000000000000001</v>
      </c>
      <c r="E14" s="21">
        <v>9.8084000000000024</v>
      </c>
      <c r="F14" s="21">
        <v>0.76054533973530192</v>
      </c>
      <c r="G14" s="21">
        <v>8.8350000000000009</v>
      </c>
      <c r="H14" s="21">
        <v>11.16</v>
      </c>
      <c r="I14" s="21">
        <v>7.7540204287682162</v>
      </c>
    </row>
    <row r="15" spans="1:9" ht="16">
      <c r="A15" s="15" t="s">
        <v>23</v>
      </c>
      <c r="B15" s="15"/>
      <c r="C15" s="22"/>
      <c r="D15" s="23"/>
      <c r="E15" s="24"/>
      <c r="F15" s="24"/>
      <c r="G15" s="24"/>
      <c r="H15" s="24"/>
      <c r="I15" s="24"/>
    </row>
    <row r="16" spans="1:9" ht="22">
      <c r="A16" s="19" t="s">
        <v>25</v>
      </c>
      <c r="B16" s="12" t="s">
        <v>22</v>
      </c>
      <c r="C16" s="13">
        <v>84</v>
      </c>
      <c r="D16" s="13">
        <v>2</v>
      </c>
      <c r="E16" s="14">
        <v>9.1671428571428599</v>
      </c>
      <c r="F16" s="14">
        <v>0.56177552312472978</v>
      </c>
      <c r="G16" s="14">
        <v>7.9050000000000002</v>
      </c>
      <c r="H16" s="14">
        <v>10.23</v>
      </c>
      <c r="I16" s="14">
        <v>6.1281419072356353</v>
      </c>
    </row>
    <row r="17" spans="1:10" ht="16">
      <c r="A17" s="15" t="s">
        <v>23</v>
      </c>
      <c r="B17" s="15"/>
      <c r="C17" s="16"/>
      <c r="D17" s="25"/>
      <c r="E17" s="18"/>
      <c r="F17" s="18"/>
      <c r="G17" s="18"/>
      <c r="H17" s="18"/>
      <c r="I17" s="18"/>
    </row>
    <row r="18" spans="1:10" ht="22">
      <c r="A18" s="19" t="s">
        <v>26</v>
      </c>
      <c r="B18" s="12" t="s">
        <v>22</v>
      </c>
      <c r="C18" s="13">
        <v>60</v>
      </c>
      <c r="D18" s="14">
        <v>1.5</v>
      </c>
      <c r="E18" s="14">
        <v>9.2999999999999972</v>
      </c>
      <c r="F18" s="14">
        <v>0.69893371168757745</v>
      </c>
      <c r="G18" s="14">
        <v>7.9050000000000002</v>
      </c>
      <c r="H18" s="14">
        <v>11.16</v>
      </c>
      <c r="I18" s="14">
        <v>7.5154162547051362</v>
      </c>
    </row>
    <row r="19" spans="1:10" ht="16">
      <c r="A19" s="15" t="s">
        <v>23</v>
      </c>
      <c r="B19" s="15"/>
      <c r="C19" s="16"/>
      <c r="D19" s="17"/>
      <c r="E19" s="18"/>
      <c r="F19" s="18"/>
      <c r="G19" s="18"/>
      <c r="H19" s="18"/>
      <c r="I19" s="18"/>
    </row>
    <row r="20" spans="1:10" ht="22">
      <c r="A20" s="12" t="s">
        <v>27</v>
      </c>
      <c r="B20" s="12" t="s">
        <v>28</v>
      </c>
      <c r="C20" s="13">
        <v>72</v>
      </c>
      <c r="D20" s="14">
        <v>5.2</v>
      </c>
      <c r="E20" s="14">
        <v>18.14755425600001</v>
      </c>
      <c r="F20" s="14">
        <v>2.2000000000000002</v>
      </c>
      <c r="G20" s="14">
        <v>11.338560000000001</v>
      </c>
      <c r="H20" s="14">
        <v>24.803100000000004</v>
      </c>
      <c r="I20" s="14">
        <v>8.1999999999999993</v>
      </c>
    </row>
    <row r="21" spans="1:10" ht="16">
      <c r="A21" s="15" t="s">
        <v>29</v>
      </c>
      <c r="B21" s="10" t="s">
        <v>30</v>
      </c>
      <c r="C21" s="25"/>
      <c r="D21" s="17"/>
      <c r="E21" s="17"/>
      <c r="F21" s="17"/>
      <c r="G21" s="17"/>
      <c r="H21" s="17"/>
      <c r="I21" s="17"/>
    </row>
    <row r="22" spans="1:10" ht="22">
      <c r="A22" s="12" t="s">
        <v>31</v>
      </c>
      <c r="B22" s="12" t="s">
        <v>28</v>
      </c>
      <c r="C22" s="16">
        <v>54</v>
      </c>
      <c r="D22" s="14">
        <v>4.5</v>
      </c>
      <c r="E22" s="26">
        <v>17.899999999999999</v>
      </c>
      <c r="F22" s="26">
        <v>2.1</v>
      </c>
      <c r="G22" s="26">
        <v>10.1</v>
      </c>
      <c r="H22" s="26">
        <v>22.6</v>
      </c>
      <c r="I22" s="26">
        <v>11.7</v>
      </c>
    </row>
    <row r="23" spans="1:10" ht="16">
      <c r="A23" s="15" t="s">
        <v>29</v>
      </c>
      <c r="B23" s="10" t="s">
        <v>30</v>
      </c>
      <c r="C23" s="25"/>
      <c r="D23" s="17"/>
      <c r="E23" s="26"/>
      <c r="F23" s="26"/>
      <c r="G23" s="26"/>
      <c r="H23" s="26"/>
      <c r="I23" s="26"/>
    </row>
    <row r="24" spans="1:10" ht="22">
      <c r="A24" s="12" t="s">
        <v>32</v>
      </c>
      <c r="B24" s="12" t="s">
        <v>33</v>
      </c>
      <c r="C24" s="13" t="s">
        <v>34</v>
      </c>
      <c r="D24" s="13" t="s">
        <v>35</v>
      </c>
      <c r="E24" s="14">
        <v>3.1648648648648652</v>
      </c>
      <c r="F24" s="14">
        <v>4.2148689327332729</v>
      </c>
      <c r="G24" s="14">
        <v>1.7</v>
      </c>
      <c r="H24" s="14">
        <v>21.5</v>
      </c>
      <c r="I24" s="27">
        <v>133.1769005218882</v>
      </c>
      <c r="J24" s="28" t="s">
        <v>36</v>
      </c>
    </row>
    <row r="25" spans="1:10" ht="16">
      <c r="A25" s="15" t="s">
        <v>37</v>
      </c>
      <c r="B25" s="10" t="s">
        <v>30</v>
      </c>
      <c r="C25" s="16"/>
      <c r="D25" s="25"/>
      <c r="E25" s="18"/>
      <c r="F25" s="18"/>
      <c r="G25" s="18"/>
      <c r="H25" s="18"/>
      <c r="I25" s="26" t="s">
        <v>38</v>
      </c>
    </row>
    <row r="26" spans="1:10" ht="22">
      <c r="A26" s="12" t="s">
        <v>39</v>
      </c>
      <c r="B26" s="12" t="s">
        <v>33</v>
      </c>
      <c r="C26" s="13">
        <v>15</v>
      </c>
      <c r="D26" s="14">
        <v>0.2</v>
      </c>
      <c r="E26" s="14">
        <v>9</v>
      </c>
      <c r="F26" s="14">
        <v>1.3330952168329344</v>
      </c>
      <c r="G26" s="14">
        <v>8.1</v>
      </c>
      <c r="H26" s="14">
        <v>13.6</v>
      </c>
      <c r="I26" s="14">
        <v>14.812169075921494</v>
      </c>
    </row>
    <row r="27" spans="1:10" ht="16">
      <c r="A27" s="29" t="s">
        <v>40</v>
      </c>
      <c r="B27" s="10" t="s">
        <v>30</v>
      </c>
      <c r="C27" s="25"/>
      <c r="D27" s="17"/>
      <c r="E27" s="18"/>
      <c r="F27" s="18"/>
      <c r="G27" s="18"/>
      <c r="H27" s="18"/>
      <c r="I27" s="18"/>
    </row>
    <row r="28" spans="1:10" ht="22">
      <c r="A28" s="30" t="s">
        <v>41</v>
      </c>
      <c r="B28" s="12" t="s">
        <v>33</v>
      </c>
      <c r="C28" s="16">
        <v>72</v>
      </c>
      <c r="D28" s="18">
        <v>5.2</v>
      </c>
      <c r="E28" s="14">
        <v>14.573611111111104</v>
      </c>
      <c r="F28" s="14">
        <v>3.3879235842670234</v>
      </c>
      <c r="G28" s="14">
        <v>8.8000000000000007</v>
      </c>
      <c r="H28" s="14">
        <v>21.2</v>
      </c>
      <c r="I28" s="14">
        <v>23.246973989061832</v>
      </c>
    </row>
    <row r="29" spans="1:10" ht="16">
      <c r="A29" s="29" t="s">
        <v>40</v>
      </c>
      <c r="B29" s="10" t="s">
        <v>30</v>
      </c>
      <c r="C29" s="16"/>
      <c r="D29" s="17"/>
      <c r="E29" s="18"/>
      <c r="F29" s="18"/>
      <c r="G29" s="18"/>
      <c r="H29" s="18"/>
      <c r="I29" s="18"/>
    </row>
    <row r="30" spans="1:10" ht="22">
      <c r="A30" s="12" t="s">
        <v>42</v>
      </c>
      <c r="B30" s="12" t="s">
        <v>33</v>
      </c>
      <c r="C30" s="13">
        <v>19</v>
      </c>
      <c r="D30" s="31">
        <v>0.98</v>
      </c>
      <c r="E30" s="14">
        <v>13.573684210526318</v>
      </c>
      <c r="F30" s="14">
        <v>4.1994499779088938</v>
      </c>
      <c r="G30" s="14">
        <v>8.9</v>
      </c>
      <c r="H30" s="14">
        <v>22</v>
      </c>
      <c r="I30" s="14">
        <v>30.93817354799107</v>
      </c>
    </row>
    <row r="31" spans="1:10" ht="16">
      <c r="A31" s="15" t="s">
        <v>43</v>
      </c>
      <c r="B31" s="10" t="s">
        <v>30</v>
      </c>
      <c r="C31" s="16"/>
      <c r="D31" s="32"/>
      <c r="E31" s="18"/>
      <c r="F31" s="18"/>
      <c r="G31" s="18"/>
      <c r="H31" s="18"/>
      <c r="I31" s="18"/>
    </row>
    <row r="32" spans="1:10" ht="22">
      <c r="A32" s="33" t="s">
        <v>44</v>
      </c>
      <c r="B32" s="12" t="s">
        <v>33</v>
      </c>
      <c r="C32" s="13">
        <v>141</v>
      </c>
      <c r="D32" s="14">
        <v>7.7</v>
      </c>
      <c r="E32" s="14">
        <v>14.061702127659569</v>
      </c>
      <c r="F32" s="14">
        <v>3.1753213464932251</v>
      </c>
      <c r="G32" s="14">
        <v>8.1999999999999993</v>
      </c>
      <c r="H32" s="14">
        <v>20.2</v>
      </c>
      <c r="I32" s="14">
        <v>22.581344119410144</v>
      </c>
    </row>
    <row r="33" spans="1:9" ht="16">
      <c r="A33" s="15" t="s">
        <v>45</v>
      </c>
      <c r="B33" s="10" t="s">
        <v>30</v>
      </c>
      <c r="C33" s="16"/>
      <c r="D33" s="17"/>
      <c r="E33" s="18"/>
      <c r="F33" s="18"/>
      <c r="G33" s="18"/>
      <c r="H33" s="18"/>
      <c r="I33" s="18"/>
    </row>
    <row r="34" spans="1:9" ht="22">
      <c r="A34" s="33" t="s">
        <v>46</v>
      </c>
      <c r="B34" s="12" t="s">
        <v>33</v>
      </c>
      <c r="C34" s="13">
        <v>12</v>
      </c>
      <c r="D34" s="14">
        <v>8.6999999999999993</v>
      </c>
      <c r="E34" s="14">
        <v>32.691666666666663</v>
      </c>
      <c r="F34" s="14">
        <v>3.3306997171857367</v>
      </c>
      <c r="G34" s="14">
        <v>24.2</v>
      </c>
      <c r="H34" s="14">
        <v>37.4</v>
      </c>
      <c r="I34" s="14">
        <v>10.188222433400163</v>
      </c>
    </row>
    <row r="35" spans="1:9" ht="16">
      <c r="A35" s="15" t="s">
        <v>47</v>
      </c>
      <c r="B35" s="10" t="s">
        <v>30</v>
      </c>
      <c r="C35" s="16"/>
      <c r="D35" s="17"/>
      <c r="E35" s="18"/>
      <c r="F35" s="18"/>
      <c r="G35" s="18"/>
      <c r="H35" s="18"/>
      <c r="I35" s="18"/>
    </row>
    <row r="36" spans="1:9" ht="22">
      <c r="A36" s="12" t="s">
        <v>48</v>
      </c>
      <c r="B36" s="12" t="s">
        <v>33</v>
      </c>
      <c r="C36" s="13">
        <v>18</v>
      </c>
      <c r="D36" s="14">
        <v>12.5</v>
      </c>
      <c r="E36" s="14">
        <v>31.25</v>
      </c>
      <c r="F36" s="14">
        <v>5.9198817555758634</v>
      </c>
      <c r="G36" s="14">
        <v>20.2</v>
      </c>
      <c r="H36" s="14">
        <v>37.1</v>
      </c>
      <c r="I36" s="14">
        <v>18.943621617842762</v>
      </c>
    </row>
    <row r="37" spans="1:9" ht="16">
      <c r="A37" s="29" t="s">
        <v>49</v>
      </c>
      <c r="B37" s="10" t="s">
        <v>30</v>
      </c>
      <c r="C37" s="25"/>
      <c r="D37" s="17"/>
      <c r="E37" s="17"/>
      <c r="F37" s="17"/>
      <c r="G37" s="17"/>
      <c r="H37" s="17"/>
      <c r="I37" s="17"/>
    </row>
    <row r="38" spans="1:9" ht="22">
      <c r="A38" s="10" t="s">
        <v>50</v>
      </c>
      <c r="B38" s="12" t="s">
        <v>51</v>
      </c>
      <c r="C38" s="34">
        <v>17</v>
      </c>
      <c r="D38" s="34"/>
      <c r="E38" s="35">
        <v>23.40169679117647</v>
      </c>
      <c r="F38" s="35">
        <v>2.2283963137058338</v>
      </c>
      <c r="G38" s="35">
        <v>20.362092839999999</v>
      </c>
      <c r="H38" s="35">
        <v>28.847633400000003</v>
      </c>
      <c r="I38" s="35">
        <v>9.5223706793177634</v>
      </c>
    </row>
    <row r="39" spans="1:9" ht="22">
      <c r="A39" s="10" t="s">
        <v>52</v>
      </c>
      <c r="B39" s="36" t="s">
        <v>53</v>
      </c>
      <c r="C39" s="34">
        <v>86</v>
      </c>
      <c r="D39" s="34"/>
      <c r="E39" s="35">
        <v>15.651421369534882</v>
      </c>
      <c r="F39" s="35">
        <v>1.7277007755176952</v>
      </c>
      <c r="G39" s="35">
        <v>11.13323229</v>
      </c>
      <c r="H39" s="35">
        <v>19.30975218</v>
      </c>
      <c r="I39" s="35">
        <v>11.038619015654536</v>
      </c>
    </row>
    <row r="40" spans="1:9" ht="22">
      <c r="A40" s="37" t="s">
        <v>54</v>
      </c>
      <c r="B40" s="38" t="s">
        <v>55</v>
      </c>
      <c r="C40" s="39">
        <v>93</v>
      </c>
      <c r="D40" s="39"/>
      <c r="E40" s="40">
        <v>19.238177209354845</v>
      </c>
      <c r="F40" s="40">
        <v>2.0032893961147211</v>
      </c>
      <c r="G40" s="40">
        <v>13.713972479999999</v>
      </c>
      <c r="H40" s="40">
        <v>27.127139939999999</v>
      </c>
      <c r="I40" s="40">
        <v>10.41309358113508</v>
      </c>
    </row>
    <row r="41" spans="1:9" ht="22">
      <c r="A41" s="41" t="s">
        <v>56</v>
      </c>
      <c r="B41" s="41" t="s">
        <v>14</v>
      </c>
      <c r="C41" s="42">
        <v>36</v>
      </c>
      <c r="D41" s="42"/>
      <c r="E41" s="43">
        <v>10.244722222222224</v>
      </c>
      <c r="F41" s="43">
        <v>2.3959280768016189</v>
      </c>
      <c r="G41" s="43">
        <v>6.17</v>
      </c>
      <c r="H41" s="43">
        <v>17.899999999999999</v>
      </c>
      <c r="I41" s="43">
        <v>23.38695012739846</v>
      </c>
    </row>
    <row r="42" spans="1:9" ht="22">
      <c r="A42" s="10" t="s">
        <v>57</v>
      </c>
      <c r="B42" s="36" t="s">
        <v>58</v>
      </c>
      <c r="C42" s="34">
        <v>22</v>
      </c>
      <c r="D42" s="34"/>
      <c r="E42" s="35">
        <v>10.798636363636362</v>
      </c>
      <c r="F42" s="35">
        <v>3.8957929634225752</v>
      </c>
      <c r="G42" s="35">
        <v>6.68</v>
      </c>
      <c r="H42" s="35">
        <v>22.69</v>
      </c>
      <c r="I42" s="35">
        <v>36.076712209158003</v>
      </c>
    </row>
    <row r="43" spans="1:9" ht="22">
      <c r="A43" s="10" t="s">
        <v>59</v>
      </c>
      <c r="B43" s="36" t="s">
        <v>60</v>
      </c>
      <c r="C43" s="34">
        <v>39</v>
      </c>
      <c r="D43" s="34"/>
      <c r="E43" s="35">
        <v>10.547948717948717</v>
      </c>
      <c r="F43" s="35">
        <v>3.3293789364630957</v>
      </c>
      <c r="G43" s="35">
        <v>6.17</v>
      </c>
      <c r="H43" s="35">
        <v>19.16</v>
      </c>
      <c r="I43" s="35">
        <v>31.56423135427006</v>
      </c>
    </row>
    <row r="44" spans="1:9" ht="22">
      <c r="A44" s="37" t="s">
        <v>61</v>
      </c>
      <c r="B44" s="37"/>
      <c r="C44" s="39">
        <v>61</v>
      </c>
      <c r="D44" s="39"/>
      <c r="E44" s="40">
        <v>11.623114754098356</v>
      </c>
      <c r="F44" s="40">
        <v>5.6332970041186439</v>
      </c>
      <c r="G44" s="40">
        <v>2.39</v>
      </c>
      <c r="H44" s="40">
        <v>33.409999999999997</v>
      </c>
      <c r="I44" s="40">
        <v>48.466328719092452</v>
      </c>
    </row>
    <row r="45" spans="1:9" ht="22">
      <c r="A45" s="41" t="s">
        <v>62</v>
      </c>
      <c r="B45" s="41" t="s">
        <v>14</v>
      </c>
      <c r="C45" s="42">
        <v>79</v>
      </c>
      <c r="D45" s="42"/>
      <c r="E45" s="43">
        <v>9.9</v>
      </c>
      <c r="F45" s="43">
        <v>0.83</v>
      </c>
      <c r="G45" s="43">
        <v>7.5</v>
      </c>
      <c r="H45" s="43">
        <v>12</v>
      </c>
      <c r="I45" s="43">
        <f>SUM(F45/E45*100)</f>
        <v>8.3838383838383841</v>
      </c>
    </row>
    <row r="46" spans="1:9" ht="16">
      <c r="A46" s="10"/>
      <c r="B46" s="36" t="s">
        <v>63</v>
      </c>
      <c r="C46" s="34"/>
      <c r="D46" s="34"/>
      <c r="E46" s="35"/>
      <c r="F46" s="35"/>
      <c r="G46" s="35"/>
      <c r="H46" s="35"/>
      <c r="I46" s="35"/>
    </row>
    <row r="47" spans="1:9" ht="16">
      <c r="A47" s="37"/>
      <c r="B47" s="38" t="s">
        <v>64</v>
      </c>
      <c r="C47" s="39"/>
      <c r="D47" s="39"/>
      <c r="E47" s="40"/>
      <c r="F47" s="40"/>
      <c r="G47" s="40"/>
      <c r="H47" s="40"/>
      <c r="I47" s="40"/>
    </row>
    <row r="48" spans="1:9" ht="22">
      <c r="A48" s="41" t="s">
        <v>65</v>
      </c>
      <c r="B48" s="41" t="s">
        <v>14</v>
      </c>
      <c r="C48" s="44">
        <v>54</v>
      </c>
      <c r="D48" s="44"/>
      <c r="E48" s="44">
        <v>14.9</v>
      </c>
      <c r="F48" s="44">
        <v>2.6</v>
      </c>
      <c r="G48" s="45">
        <v>8</v>
      </c>
      <c r="H48" s="45">
        <v>22</v>
      </c>
      <c r="I48" s="46">
        <f>SUM(F48/E48)*100</f>
        <v>17.449664429530202</v>
      </c>
    </row>
    <row r="49" spans="1:9" ht="16">
      <c r="A49" s="10"/>
      <c r="B49" s="36" t="s">
        <v>53</v>
      </c>
      <c r="C49" s="47"/>
      <c r="D49" s="47"/>
      <c r="E49" s="47"/>
      <c r="F49" s="47"/>
      <c r="G49" s="11"/>
      <c r="H49" s="11"/>
      <c r="I49" s="48"/>
    </row>
    <row r="50" spans="1:9" ht="16">
      <c r="A50" s="37"/>
      <c r="B50" s="38" t="s">
        <v>55</v>
      </c>
      <c r="C50" s="49"/>
      <c r="D50" s="49"/>
      <c r="E50" s="49"/>
      <c r="F50" s="49"/>
      <c r="G50" s="50"/>
      <c r="H50" s="50"/>
      <c r="I50" s="51"/>
    </row>
    <row r="51" spans="1:9" ht="22">
      <c r="A51" s="41" t="s">
        <v>66</v>
      </c>
      <c r="B51" s="41" t="s">
        <v>14</v>
      </c>
      <c r="C51" s="44">
        <v>51</v>
      </c>
      <c r="D51" s="44"/>
      <c r="E51" s="44">
        <v>7.5</v>
      </c>
      <c r="F51" s="44">
        <v>2.4</v>
      </c>
      <c r="G51" s="45">
        <v>4.3</v>
      </c>
      <c r="H51" s="45">
        <v>13</v>
      </c>
      <c r="I51" s="46">
        <f t="shared" ref="I51:I57" si="0">SUM(F51/E51)*100</f>
        <v>32</v>
      </c>
    </row>
    <row r="52" spans="1:9" ht="16">
      <c r="A52" s="10"/>
      <c r="B52" s="36" t="s">
        <v>58</v>
      </c>
      <c r="C52" s="47"/>
      <c r="D52" s="47"/>
      <c r="E52" s="47"/>
      <c r="F52" s="47"/>
      <c r="G52" s="11"/>
      <c r="H52" s="11"/>
      <c r="I52" s="48"/>
    </row>
    <row r="53" spans="1:9" ht="16">
      <c r="A53" s="37"/>
      <c r="B53" s="38" t="s">
        <v>60</v>
      </c>
      <c r="C53" s="49"/>
      <c r="D53" s="49"/>
      <c r="E53" s="49"/>
      <c r="F53" s="49"/>
      <c r="G53" s="50"/>
      <c r="H53" s="50"/>
      <c r="I53" s="51"/>
    </row>
    <row r="54" spans="1:9" ht="22">
      <c r="A54" s="10" t="s">
        <v>67</v>
      </c>
      <c r="B54" s="41" t="s">
        <v>14</v>
      </c>
      <c r="C54" s="47">
        <v>74</v>
      </c>
      <c r="D54" s="47"/>
      <c r="E54" s="47">
        <v>8.91</v>
      </c>
      <c r="F54" s="47">
        <v>1.8</v>
      </c>
      <c r="G54" s="11">
        <v>5.2</v>
      </c>
      <c r="H54" s="11">
        <v>14.2</v>
      </c>
      <c r="I54" s="48">
        <f t="shared" si="0"/>
        <v>20.202020202020201</v>
      </c>
    </row>
    <row r="55" spans="1:9" ht="16">
      <c r="A55" s="10"/>
      <c r="B55" s="36" t="s">
        <v>58</v>
      </c>
      <c r="C55" s="47"/>
      <c r="D55" s="47"/>
      <c r="E55" s="47"/>
      <c r="F55" s="47"/>
      <c r="G55" s="11"/>
      <c r="H55" s="11"/>
      <c r="I55" s="48"/>
    </row>
    <row r="56" spans="1:9" ht="16">
      <c r="A56" s="10"/>
      <c r="B56" s="38" t="s">
        <v>60</v>
      </c>
      <c r="C56" s="47"/>
      <c r="D56" s="47"/>
      <c r="E56" s="47"/>
      <c r="F56" s="47"/>
      <c r="G56" s="11"/>
      <c r="H56" s="11"/>
      <c r="I56" s="48"/>
    </row>
    <row r="57" spans="1:9" ht="22">
      <c r="A57" s="41" t="s">
        <v>68</v>
      </c>
      <c r="B57" s="12" t="s">
        <v>51</v>
      </c>
      <c r="C57" s="44">
        <v>144</v>
      </c>
      <c r="D57" s="44"/>
      <c r="E57" s="44">
        <v>23</v>
      </c>
      <c r="F57" s="44">
        <v>9.1999999999999993</v>
      </c>
      <c r="G57" s="45">
        <v>9</v>
      </c>
      <c r="H57" s="45">
        <v>50</v>
      </c>
      <c r="I57" s="46">
        <f t="shared" si="0"/>
        <v>40</v>
      </c>
    </row>
    <row r="58" spans="1:9" ht="19">
      <c r="A58" s="10" t="s">
        <v>69</v>
      </c>
      <c r="B58" s="36" t="s">
        <v>70</v>
      </c>
      <c r="C58" s="47">
        <v>65</v>
      </c>
      <c r="D58" s="47"/>
      <c r="E58" s="47">
        <v>13</v>
      </c>
      <c r="F58" s="47">
        <v>6</v>
      </c>
      <c r="G58" s="11">
        <v>6</v>
      </c>
      <c r="H58" s="11">
        <v>32</v>
      </c>
      <c r="I58" s="48">
        <f>SUM(F58/E58)*100</f>
        <v>46.153846153846153</v>
      </c>
    </row>
    <row r="59" spans="1:9" ht="16">
      <c r="A59" s="52"/>
      <c r="B59" s="38" t="s">
        <v>55</v>
      </c>
      <c r="C59" s="37"/>
      <c r="D59" s="37"/>
      <c r="E59" s="37"/>
      <c r="F59" s="37"/>
      <c r="G59" s="37"/>
      <c r="H59" s="37"/>
      <c r="I59" s="37"/>
    </row>
    <row r="60" spans="1:9" ht="19">
      <c r="A60" s="10" t="s">
        <v>71</v>
      </c>
      <c r="B60" s="36"/>
      <c r="C60" s="10"/>
      <c r="D60" s="10"/>
      <c r="E60" s="10"/>
      <c r="F60" s="10"/>
      <c r="G60" s="10"/>
      <c r="H60" s="10"/>
      <c r="I60" s="10"/>
    </row>
    <row r="61" spans="1:9" ht="22">
      <c r="A61" s="10" t="s">
        <v>72</v>
      </c>
      <c r="B61" s="10"/>
      <c r="C61" s="10"/>
      <c r="D61" s="10"/>
      <c r="E61" s="10"/>
      <c r="F61" s="10"/>
      <c r="G61" s="10"/>
      <c r="H61" s="10"/>
      <c r="I61" s="10"/>
    </row>
    <row r="62" spans="1:9" ht="22">
      <c r="A62" s="10" t="s">
        <v>73</v>
      </c>
      <c r="B62" s="10"/>
      <c r="C62" s="10"/>
      <c r="D62" s="10"/>
      <c r="E62" s="10"/>
      <c r="F62" s="10"/>
      <c r="G62" s="10"/>
      <c r="H62" s="10"/>
      <c r="I62" s="10"/>
    </row>
    <row r="63" spans="1:9" ht="22">
      <c r="A63" s="10" t="s">
        <v>74</v>
      </c>
      <c r="B63" s="36"/>
      <c r="C63" s="10"/>
      <c r="D63" s="10"/>
      <c r="E63" s="10"/>
      <c r="F63" s="10"/>
      <c r="G63" s="10"/>
      <c r="H63" s="10"/>
      <c r="I63" s="10"/>
    </row>
    <row r="64" spans="1:9" ht="22">
      <c r="A64" s="10" t="s">
        <v>75</v>
      </c>
      <c r="B64" s="10"/>
      <c r="C64" s="10"/>
      <c r="D64" s="10"/>
      <c r="E64" s="10"/>
      <c r="F64" s="10"/>
      <c r="G64" s="10"/>
      <c r="H64" s="10"/>
      <c r="I64" s="10"/>
    </row>
    <row r="65" spans="1:9" ht="22">
      <c r="A65" s="53" t="s">
        <v>76</v>
      </c>
      <c r="B65" s="53"/>
      <c r="C65" s="53"/>
      <c r="D65" s="53"/>
      <c r="E65" s="53"/>
      <c r="F65" s="10"/>
      <c r="G65" s="10"/>
      <c r="H65" s="10"/>
      <c r="I65" s="10"/>
    </row>
    <row r="66" spans="1:9">
      <c r="A66" s="54"/>
      <c r="B66" s="54"/>
      <c r="C66" s="54"/>
      <c r="D66" s="54"/>
      <c r="E66" s="54"/>
      <c r="F66" s="54"/>
      <c r="G66" s="54"/>
      <c r="H66" s="54"/>
      <c r="I66" s="54"/>
    </row>
    <row r="67" spans="1:9" ht="40" customHeight="1">
      <c r="A67" s="55" t="s">
        <v>77</v>
      </c>
      <c r="B67" s="55"/>
      <c r="C67" s="55"/>
      <c r="D67" s="55"/>
      <c r="E67" s="55"/>
      <c r="F67" s="55"/>
      <c r="G67" s="55"/>
      <c r="H67" s="55"/>
      <c r="I67" s="55"/>
    </row>
    <row r="68" spans="1:9">
      <c r="A68" s="54"/>
      <c r="B68" s="54"/>
      <c r="C68" s="54"/>
      <c r="D68" s="54"/>
      <c r="E68" s="54"/>
      <c r="F68" s="54"/>
      <c r="G68" s="54"/>
      <c r="H68" s="54"/>
      <c r="I68" s="54"/>
    </row>
  </sheetData>
  <mergeCells count="87">
    <mergeCell ref="A65:E65"/>
    <mergeCell ref="A67:I67"/>
    <mergeCell ref="I34:I35"/>
    <mergeCell ref="C36:C37"/>
    <mergeCell ref="D36:D37"/>
    <mergeCell ref="E36:E37"/>
    <mergeCell ref="F36:F37"/>
    <mergeCell ref="G36:G37"/>
    <mergeCell ref="H36:H37"/>
    <mergeCell ref="I36:I37"/>
    <mergeCell ref="C34:C35"/>
    <mergeCell ref="D34:D35"/>
    <mergeCell ref="E34:E35"/>
    <mergeCell ref="F34:F35"/>
    <mergeCell ref="G34:G35"/>
    <mergeCell ref="H34:H35"/>
    <mergeCell ref="I30:I31"/>
    <mergeCell ref="C32:C33"/>
    <mergeCell ref="D32:D33"/>
    <mergeCell ref="E32:E33"/>
    <mergeCell ref="F32:F33"/>
    <mergeCell ref="G32:G33"/>
    <mergeCell ref="H32:H33"/>
    <mergeCell ref="I32:I33"/>
    <mergeCell ref="C30:C31"/>
    <mergeCell ref="D30:D31"/>
    <mergeCell ref="E30:E31"/>
    <mergeCell ref="F30:F31"/>
    <mergeCell ref="G30:G31"/>
    <mergeCell ref="H30:H31"/>
    <mergeCell ref="I26:I27"/>
    <mergeCell ref="C28:C29"/>
    <mergeCell ref="D28:D29"/>
    <mergeCell ref="E28:E29"/>
    <mergeCell ref="F28:F29"/>
    <mergeCell ref="G28:G29"/>
    <mergeCell ref="H28:H29"/>
    <mergeCell ref="I28:I29"/>
    <mergeCell ref="C26:C27"/>
    <mergeCell ref="D26:D27"/>
    <mergeCell ref="E26:E27"/>
    <mergeCell ref="F26:F27"/>
    <mergeCell ref="G26:G27"/>
    <mergeCell ref="H26:H27"/>
    <mergeCell ref="I20:I21"/>
    <mergeCell ref="C22:C23"/>
    <mergeCell ref="D22:D23"/>
    <mergeCell ref="C24:C25"/>
    <mergeCell ref="D24:D25"/>
    <mergeCell ref="E24:E25"/>
    <mergeCell ref="F24:F25"/>
    <mergeCell ref="G24:G25"/>
    <mergeCell ref="H24:H25"/>
    <mergeCell ref="C20:C21"/>
    <mergeCell ref="D20:D21"/>
    <mergeCell ref="E20:E21"/>
    <mergeCell ref="F20:F21"/>
    <mergeCell ref="G20:G21"/>
    <mergeCell ref="H20:H21"/>
    <mergeCell ref="I16:I17"/>
    <mergeCell ref="C18:C19"/>
    <mergeCell ref="D18:D19"/>
    <mergeCell ref="E18:E19"/>
    <mergeCell ref="F18:F19"/>
    <mergeCell ref="G18:G19"/>
    <mergeCell ref="H18:H19"/>
    <mergeCell ref="I18:I19"/>
    <mergeCell ref="C16:C17"/>
    <mergeCell ref="D16:D17"/>
    <mergeCell ref="E16:E17"/>
    <mergeCell ref="F16:F17"/>
    <mergeCell ref="G16:G17"/>
    <mergeCell ref="H16:H17"/>
    <mergeCell ref="I12:I13"/>
    <mergeCell ref="C14:C15"/>
    <mergeCell ref="D14:D15"/>
    <mergeCell ref="E14:E15"/>
    <mergeCell ref="F14:F15"/>
    <mergeCell ref="G14:G15"/>
    <mergeCell ref="H14:H15"/>
    <mergeCell ref="I14:I15"/>
    <mergeCell ref="C12:C13"/>
    <mergeCell ref="D12:D13"/>
    <mergeCell ref="E12:E13"/>
    <mergeCell ref="F12:F13"/>
    <mergeCell ref="G12:G13"/>
    <mergeCell ref="H12: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T4 CV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Radde</dc:creator>
  <cp:lastModifiedBy>Hugh Radde</cp:lastModifiedBy>
  <dcterms:created xsi:type="dcterms:W3CDTF">2020-04-09T20:45:27Z</dcterms:created>
  <dcterms:modified xsi:type="dcterms:W3CDTF">2020-04-09T20:45:40Z</dcterms:modified>
</cp:coreProperties>
</file>