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cetamipri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<sst xmlns="http://schemas.openxmlformats.org/spreadsheetml/2006/main" count="187" uniqueCount="75">
  <si>
    <r>
      <rPr>
        <sz val="11"/>
        <rFont val="Arial"/>
        <family val="2"/>
        <charset val="1"/>
      </rPr>
      <t xml:space="preserve">Supplementary table S1. Response (LC</t>
    </r>
    <r>
      <rPr>
        <vertAlign val="subscript"/>
        <sz val="11"/>
        <rFont val="Arial"/>
        <family val="2"/>
        <charset val="1"/>
      </rPr>
      <t xml:space="preserve">50</t>
    </r>
    <r>
      <rPr>
        <sz val="11"/>
        <rFont val="Arial"/>
        <family val="2"/>
        <charset val="1"/>
      </rPr>
      <t xml:space="preserve"> in ppm) of </t>
    </r>
    <r>
      <rPr>
        <i val="true"/>
        <sz val="11"/>
        <rFont val="Arial"/>
        <family val="2"/>
        <charset val="1"/>
      </rPr>
      <t xml:space="preserve">Myzus persicae </t>
    </r>
    <r>
      <rPr>
        <sz val="11"/>
        <rFont val="Arial"/>
        <family val="2"/>
        <charset val="1"/>
      </rPr>
      <t xml:space="preserve">clones to acetamiprid in leaf-dip bioassays.</t>
    </r>
  </si>
  <si>
    <t xml:space="preserve">Clone</t>
  </si>
  <si>
    <t xml:space="preserve">Year</t>
  </si>
  <si>
    <t xml:space="preserve">Country</t>
  </si>
  <si>
    <t xml:space="preserve">Region</t>
  </si>
  <si>
    <t xml:space="preserve">Locality</t>
  </si>
  <si>
    <t xml:space="preserve">Host</t>
  </si>
  <si>
    <t xml:space="preserve">Colour</t>
  </si>
  <si>
    <t xml:space="preserve">N</t>
  </si>
  <si>
    <t xml:space="preserve">n</t>
  </si>
  <si>
    <r>
      <rPr>
        <sz val="11"/>
        <rFont val="Arial"/>
        <family val="2"/>
        <charset val="1"/>
      </rPr>
      <t xml:space="preserve">LC</t>
    </r>
    <r>
      <rPr>
        <vertAlign val="subscript"/>
        <sz val="11"/>
        <rFont val="Arial"/>
        <family val="2"/>
        <charset val="1"/>
      </rPr>
      <t xml:space="preserve">50</t>
    </r>
  </si>
  <si>
    <t xml:space="preserve">95 % FI</t>
  </si>
  <si>
    <t xml:space="preserve">RF</t>
  </si>
  <si>
    <t xml:space="preserve">95% CI</t>
  </si>
  <si>
    <t xml:space="preserve">Slope</t>
  </si>
  <si>
    <t xml:space="preserve">SE</t>
  </si>
  <si>
    <r>
      <rPr>
        <i val="true"/>
        <sz val="11"/>
        <rFont val="Arial"/>
        <family val="2"/>
        <charset val="1"/>
      </rPr>
      <t xml:space="preserve">χ</t>
    </r>
    <r>
      <rPr>
        <vertAlign val="superscript"/>
        <sz val="11"/>
        <rFont val="Arial"/>
        <family val="2"/>
        <charset val="1"/>
      </rPr>
      <t xml:space="preserve">2</t>
    </r>
  </si>
  <si>
    <t xml:space="preserve">P</t>
  </si>
  <si>
    <t xml:space="preserve">4106A</t>
  </si>
  <si>
    <t xml:space="preserve">UK</t>
  </si>
  <si>
    <t xml:space="preserve">Scotland</t>
  </si>
  <si>
    <t xml:space="preserve">-</t>
  </si>
  <si>
    <t xml:space="preserve">Potato</t>
  </si>
  <si>
    <t xml:space="preserve">Green</t>
  </si>
  <si>
    <t xml:space="preserve">5191A</t>
  </si>
  <si>
    <t xml:space="preserve">Greece</t>
  </si>
  <si>
    <t xml:space="preserve">northern Greece</t>
  </si>
  <si>
    <t xml:space="preserve">Meliki</t>
  </si>
  <si>
    <t xml:space="preserve">Tobacco</t>
  </si>
  <si>
    <t xml:space="preserve">Red</t>
  </si>
  <si>
    <t xml:space="preserve">5444B</t>
  </si>
  <si>
    <t xml:space="preserve">Italy</t>
  </si>
  <si>
    <t xml:space="preserve">northern Italy</t>
  </si>
  <si>
    <t xml:space="preserve">Cuneo</t>
  </si>
  <si>
    <t xml:space="preserve">Peach</t>
  </si>
  <si>
    <t xml:space="preserve">FRC</t>
  </si>
  <si>
    <t xml:space="preserve">France</t>
  </si>
  <si>
    <t xml:space="preserve">southern France</t>
  </si>
  <si>
    <t xml:space="preserve">Vaucluse</t>
  </si>
  <si>
    <t xml:space="preserve">18KarT1/3</t>
  </si>
  <si>
    <t xml:space="preserve">central Greece</t>
  </si>
  <si>
    <t xml:space="preserve">Karpochori</t>
  </si>
  <si>
    <t xml:space="preserve">18KarT1/4</t>
  </si>
  <si>
    <t xml:space="preserve">19PelP01</t>
  </si>
  <si>
    <t xml:space="preserve">Edessa</t>
  </si>
  <si>
    <t xml:space="preserve">18PierΤ1/1</t>
  </si>
  <si>
    <t xml:space="preserve">N. Keramidi</t>
  </si>
  <si>
    <t xml:space="preserve">18KarT1/7</t>
  </si>
  <si>
    <t xml:space="preserve">18PierT1/2</t>
  </si>
  <si>
    <t xml:space="preserve">19PelP02</t>
  </si>
  <si>
    <t xml:space="preserve">18TPC2/3</t>
  </si>
  <si>
    <t xml:space="preserve">Tyrnavos</t>
  </si>
  <si>
    <t xml:space="preserve">18PtD2/3</t>
  </si>
  <si>
    <t xml:space="preserve">Platanoulia</t>
  </si>
  <si>
    <t xml:space="preserve">18AlP1/1u</t>
  </si>
  <si>
    <t xml:space="preserve">Alexandria</t>
  </si>
  <si>
    <t xml:space="preserve">18AlP1/1</t>
  </si>
  <si>
    <t xml:space="preserve">17NaP02</t>
  </si>
  <si>
    <t xml:space="preserve">Naousa</t>
  </si>
  <si>
    <t xml:space="preserve">19ArgP06</t>
  </si>
  <si>
    <t xml:space="preserve">southern Greece</t>
  </si>
  <si>
    <t xml:space="preserve">Argos</t>
  </si>
  <si>
    <t xml:space="preserve">19ArgP01</t>
  </si>
  <si>
    <t xml:space="preserve">18AlP1/2u</t>
  </si>
  <si>
    <t xml:space="preserve">18AlP1/2</t>
  </si>
  <si>
    <t xml:space="preserve">17NaP03</t>
  </si>
  <si>
    <t xml:space="preserve">19MelP04</t>
  </si>
  <si>
    <t xml:space="preserve">17GnP01</t>
  </si>
  <si>
    <t xml:space="preserve">Kozani</t>
  </si>
  <si>
    <t xml:space="preserve">17GnP04</t>
  </si>
  <si>
    <t xml:space="preserve">17MelP06</t>
  </si>
  <si>
    <t xml:space="preserve">17MelP02</t>
  </si>
  <si>
    <t xml:space="preserve">19TryP02</t>
  </si>
  <si>
    <t xml:space="preserve">17MelP01</t>
  </si>
  <si>
    <r>
      <rPr>
        <i val="true"/>
        <sz val="11"/>
        <color rgb="FF000000"/>
        <rFont val="Arial"/>
        <family val="2"/>
        <charset val="1"/>
      </rPr>
      <t xml:space="preserve">N, </t>
    </r>
    <r>
      <rPr>
        <sz val="11"/>
        <color rgb="FF000000"/>
        <rFont val="Arial"/>
        <family val="2"/>
        <charset val="1"/>
      </rPr>
      <t xml:space="preserve">number of adults tested; </t>
    </r>
    <r>
      <rPr>
        <i val="true"/>
        <sz val="11"/>
        <color rgb="FF000000"/>
        <rFont val="Arial"/>
        <family val="2"/>
        <charset val="1"/>
      </rPr>
      <t xml:space="preserve">n,</t>
    </r>
    <r>
      <rPr>
        <sz val="11"/>
        <color rgb="FF000000"/>
        <rFont val="Arial"/>
        <family val="2"/>
        <charset val="1"/>
      </rPr>
      <t xml:space="preserve"> number of doses used; FL, fiducial limits; RF, lethal dose ratios (resistance factors); CI, confidence intervals; A lethal dose ratio is significantly different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 if CIs do not include 1 (bold numbers show no difference); df=n-3 for </t>
    </r>
    <r>
      <rPr>
        <i val="true"/>
        <sz val="11"/>
        <color rgb="FF000000"/>
        <rFont val="Arial"/>
        <family val="2"/>
        <charset val="1"/>
      </rPr>
      <t xml:space="preserve">χ</t>
    </r>
    <r>
      <rPr>
        <vertAlign val="superscript"/>
        <sz val="11"/>
        <color rgb="FF000000"/>
        <rFont val="Arial"/>
        <family val="2"/>
        <charset val="1"/>
      </rPr>
      <t xml:space="preserve">2</t>
    </r>
    <r>
      <rPr>
        <sz val="11"/>
        <color rgb="FF000000"/>
        <rFont val="Arial"/>
        <family val="2"/>
        <charset val="1"/>
      </rPr>
      <t xml:space="preserve"> test, data in all bio-assays fit the probit model well (</t>
    </r>
    <r>
      <rPr>
        <i val="true"/>
        <sz val="11"/>
        <color rgb="FF000000"/>
        <rFont val="Arial"/>
        <family val="2"/>
        <charset val="1"/>
      </rPr>
      <t xml:space="preserve">P</t>
    </r>
    <r>
      <rPr>
        <sz val="11"/>
        <color rgb="FF000000"/>
        <rFont val="Arial"/>
        <family val="2"/>
        <charset val="1"/>
      </rPr>
      <t xml:space="preserve">&lt;0.05); 4106A, standard susceptible clone; 5191A, 5444B and FRC, reference clones resistant to neonicotinoids and other chemical classes of insecticides (see manuscript for details).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</si>
</sst>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vertAlign val="subscript"/>
      <sz val="11"/>
      <name val="Arial"/>
      <family val="2"/>
      <charset val="1"/>
    </font>
    <font>
      <i val="true"/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vertAlign val="superscript"/>
      <sz val="11"/>
      <name val="Arial"/>
      <family val="2"/>
      <charset val="1"/>
    </font>
    <font>
      <sz val="11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vertAlign val="superscript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3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R12" activeCellId="0" sqref="R12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12.25"/>
    <col collapsed="false" customWidth="true" hidden="false" outlineLevel="0" max="2" min="2" style="1" width="5.79"/>
    <col collapsed="false" customWidth="true" hidden="false" outlineLevel="0" max="3" min="3" style="1" width="10.35"/>
    <col collapsed="false" customWidth="true" hidden="false" outlineLevel="0" max="4" min="4" style="1" width="16.29"/>
    <col collapsed="false" customWidth="false" hidden="false" outlineLevel="0" max="5" min="5" style="1" width="11.48"/>
    <col collapsed="false" customWidth="true" hidden="false" outlineLevel="0" max="6" min="6" style="2" width="9.65"/>
    <col collapsed="false" customWidth="true" hidden="false" outlineLevel="0" max="7" min="7" style="2" width="7.75"/>
    <col collapsed="false" customWidth="true" hidden="false" outlineLevel="0" max="8" min="8" style="2" width="4.86"/>
    <col collapsed="false" customWidth="true" hidden="false" outlineLevel="0" max="9" min="9" style="2" width="3.83"/>
    <col collapsed="false" customWidth="true" hidden="false" outlineLevel="0" max="11" min="10" style="2" width="8.48"/>
    <col collapsed="false" customWidth="true" hidden="false" outlineLevel="0" max="12" min="12" style="2" width="10.07"/>
    <col collapsed="false" customWidth="true" hidden="false" outlineLevel="0" max="13" min="13" style="2" width="8.45"/>
    <col collapsed="false" customWidth="true" hidden="false" outlineLevel="0" max="14" min="14" style="2" width="7.49"/>
    <col collapsed="false" customWidth="true" hidden="false" outlineLevel="0" max="15" min="15" style="2" width="8.33"/>
    <col collapsed="false" customWidth="true" hidden="false" outlineLevel="0" max="18" min="16" style="2" width="7.49"/>
    <col collapsed="false" customWidth="true" hidden="false" outlineLevel="0" max="19" min="19" style="2" width="6.49"/>
    <col collapsed="false" customWidth="false" hidden="false" outlineLevel="0" max="1021" min="20" style="2" width="11.52"/>
  </cols>
  <sheetData>
    <row r="1" customFormat="false" ht="15.6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13.8" hidden="false" customHeight="false" outlineLevel="0" collapsed="false">
      <c r="A2" s="4"/>
      <c r="B2" s="4"/>
      <c r="C2" s="4"/>
      <c r="D2" s="4"/>
      <c r="E2" s="4"/>
      <c r="F2" s="4"/>
      <c r="G2" s="4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</row>
    <row r="3" customFormat="false" ht="17.15" hidden="false" customHeight="false" outlineLevel="0" collapsed="false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 t="s">
        <v>8</v>
      </c>
      <c r="I3" s="7" t="s">
        <v>9</v>
      </c>
      <c r="J3" s="6" t="s">
        <v>10</v>
      </c>
      <c r="K3" s="6" t="s">
        <v>11</v>
      </c>
      <c r="L3" s="6"/>
      <c r="M3" s="6" t="s">
        <v>12</v>
      </c>
      <c r="N3" s="8" t="s">
        <v>13</v>
      </c>
      <c r="O3" s="8"/>
      <c r="P3" s="8" t="s">
        <v>14</v>
      </c>
      <c r="Q3" s="8" t="s">
        <v>15</v>
      </c>
      <c r="R3" s="7" t="s">
        <v>16</v>
      </c>
      <c r="S3" s="6" t="s">
        <v>17</v>
      </c>
    </row>
    <row r="4" customFormat="false" ht="13.8" hidden="false" customHeight="false" outlineLevel="0" collapsed="false">
      <c r="A4" s="9" t="s">
        <v>18</v>
      </c>
      <c r="B4" s="9" t="n">
        <v>2000</v>
      </c>
      <c r="C4" s="9" t="s">
        <v>19</v>
      </c>
      <c r="D4" s="9" t="s">
        <v>20</v>
      </c>
      <c r="E4" s="9" t="s">
        <v>21</v>
      </c>
      <c r="F4" s="9" t="s">
        <v>22</v>
      </c>
      <c r="G4" s="9" t="s">
        <v>23</v>
      </c>
      <c r="H4" s="9" t="n">
        <v>600</v>
      </c>
      <c r="I4" s="9" t="n">
        <v>10</v>
      </c>
      <c r="J4" s="9" t="n">
        <v>1.752</v>
      </c>
      <c r="K4" s="9" t="n">
        <v>1.461</v>
      </c>
      <c r="L4" s="9" t="n">
        <v>2.102</v>
      </c>
      <c r="M4" s="10" t="n">
        <v>1</v>
      </c>
      <c r="N4" s="10"/>
      <c r="O4" s="10"/>
      <c r="P4" s="11" t="n">
        <v>1.784</v>
      </c>
      <c r="Q4" s="11" t="n">
        <v>0.125</v>
      </c>
      <c r="R4" s="9" t="n">
        <v>5.104</v>
      </c>
      <c r="S4" s="11" t="n">
        <f aca="false">CHIDIST(R4,(I4-3))</f>
        <v>0.647273175610788</v>
      </c>
    </row>
    <row r="5" customFormat="false" ht="13.8" hidden="false" customHeight="false" outlineLevel="0" collapsed="false">
      <c r="A5" s="9" t="s">
        <v>24</v>
      </c>
      <c r="B5" s="9" t="n">
        <v>2007</v>
      </c>
      <c r="C5" s="9" t="s">
        <v>25</v>
      </c>
      <c r="D5" s="9" t="s">
        <v>26</v>
      </c>
      <c r="E5" s="9" t="s">
        <v>27</v>
      </c>
      <c r="F5" s="9" t="s">
        <v>28</v>
      </c>
      <c r="G5" s="9" t="s">
        <v>29</v>
      </c>
      <c r="H5" s="9" t="n">
        <v>740</v>
      </c>
      <c r="I5" s="9" t="n">
        <v>13</v>
      </c>
      <c r="J5" s="9" t="n">
        <v>13.878</v>
      </c>
      <c r="K5" s="9" t="n">
        <v>11.274</v>
      </c>
      <c r="L5" s="9" t="n">
        <v>17.179</v>
      </c>
      <c r="M5" s="10" t="n">
        <v>7.92123287671233</v>
      </c>
      <c r="N5" s="10" t="n">
        <v>5.978</v>
      </c>
      <c r="O5" s="10" t="n">
        <v>10.492</v>
      </c>
      <c r="P5" s="11" t="n">
        <v>1.395</v>
      </c>
      <c r="Q5" s="11" t="n">
        <v>0.094</v>
      </c>
      <c r="R5" s="9" t="n">
        <v>8.311</v>
      </c>
      <c r="S5" s="11" t="n">
        <f aca="false">CHIDIST(R5,(I5-3))</f>
        <v>0.598487395190708</v>
      </c>
    </row>
    <row r="6" customFormat="false" ht="13.8" hidden="false" customHeight="false" outlineLevel="0" collapsed="false">
      <c r="A6" s="9" t="s">
        <v>30</v>
      </c>
      <c r="B6" s="9" t="n">
        <v>2011</v>
      </c>
      <c r="C6" s="9" t="s">
        <v>31</v>
      </c>
      <c r="D6" s="9" t="s">
        <v>32</v>
      </c>
      <c r="E6" s="12" t="s">
        <v>33</v>
      </c>
      <c r="F6" s="9" t="s">
        <v>34</v>
      </c>
      <c r="G6" s="9" t="s">
        <v>23</v>
      </c>
      <c r="H6" s="9" t="n">
        <v>600</v>
      </c>
      <c r="I6" s="9" t="n">
        <v>10</v>
      </c>
      <c r="J6" s="9" t="n">
        <v>97.989</v>
      </c>
      <c r="K6" s="9" t="n">
        <v>67.883</v>
      </c>
      <c r="L6" s="9" t="n">
        <v>147.253</v>
      </c>
      <c r="M6" s="10" t="n">
        <f aca="false">J6/J4</f>
        <v>55.929794520548</v>
      </c>
      <c r="N6" s="10" t="n">
        <v>36.61</v>
      </c>
      <c r="O6" s="10" t="n">
        <v>85.416</v>
      </c>
      <c r="P6" s="13" t="n">
        <v>1.409</v>
      </c>
      <c r="Q6" s="13" t="n">
        <v>0.182</v>
      </c>
      <c r="R6" s="9" t="n">
        <v>5.802</v>
      </c>
      <c r="S6" s="11" t="n">
        <f aca="false">CHIDIST(R6,(I6-3))</f>
        <v>0.563049856932012</v>
      </c>
    </row>
    <row r="7" customFormat="false" ht="13.8" hidden="false" customHeight="false" outlineLevel="0" collapsed="false">
      <c r="A7" s="9" t="s">
        <v>35</v>
      </c>
      <c r="B7" s="9" t="n">
        <v>2009</v>
      </c>
      <c r="C7" s="9" t="s">
        <v>36</v>
      </c>
      <c r="D7" s="9" t="s">
        <v>37</v>
      </c>
      <c r="E7" s="12" t="s">
        <v>38</v>
      </c>
      <c r="F7" s="9" t="s">
        <v>34</v>
      </c>
      <c r="G7" s="9" t="s">
        <v>23</v>
      </c>
      <c r="H7" s="9" t="n">
        <v>480</v>
      </c>
      <c r="I7" s="9" t="n">
        <v>8</v>
      </c>
      <c r="J7" s="13" t="n">
        <v>931.018</v>
      </c>
      <c r="K7" s="13" t="n">
        <v>699.259</v>
      </c>
      <c r="L7" s="13" t="n">
        <v>896</v>
      </c>
      <c r="M7" s="14" t="n">
        <v>531.40296803653</v>
      </c>
      <c r="N7" s="14" t="n">
        <v>364.574</v>
      </c>
      <c r="O7" s="14" t="n">
        <v>774.321</v>
      </c>
      <c r="P7" s="13" t="n">
        <v>1.668</v>
      </c>
      <c r="Q7" s="13" t="n">
        <v>0.207</v>
      </c>
      <c r="R7" s="9" t="n">
        <v>1.776</v>
      </c>
      <c r="S7" s="11" t="n">
        <f aca="false">CHIDIST(R7,(I7-3))</f>
        <v>0.879189361488605</v>
      </c>
    </row>
    <row r="8" customFormat="false" ht="13.8" hidden="false" customHeight="false" outlineLevel="0" collapsed="false">
      <c r="A8" s="9" t="s">
        <v>39</v>
      </c>
      <c r="B8" s="9" t="n">
        <v>2018</v>
      </c>
      <c r="C8" s="9" t="s">
        <v>25</v>
      </c>
      <c r="D8" s="9" t="s">
        <v>40</v>
      </c>
      <c r="E8" s="9" t="s">
        <v>41</v>
      </c>
      <c r="F8" s="9" t="s">
        <v>28</v>
      </c>
      <c r="G8" s="9" t="s">
        <v>29</v>
      </c>
      <c r="H8" s="9" t="n">
        <v>200</v>
      </c>
      <c r="I8" s="9" t="n">
        <v>10</v>
      </c>
      <c r="J8" s="15" t="n">
        <v>1.936</v>
      </c>
      <c r="K8" s="9" t="n">
        <v>1.381</v>
      </c>
      <c r="L8" s="9" t="n">
        <v>2.733</v>
      </c>
      <c r="M8" s="10" t="n">
        <v>1.10502283105023</v>
      </c>
      <c r="N8" s="16" t="n">
        <v>0.752</v>
      </c>
      <c r="O8" s="10" t="n">
        <v>1.624</v>
      </c>
      <c r="P8" s="11" t="n">
        <v>1.614</v>
      </c>
      <c r="Q8" s="11" t="n">
        <v>0.199</v>
      </c>
      <c r="R8" s="11" t="n">
        <v>2.81</v>
      </c>
      <c r="S8" s="11" t="n">
        <f aca="false">CHIDIST(R8,(I8-3))</f>
        <v>0.902004875419225</v>
      </c>
    </row>
    <row r="9" customFormat="false" ht="13.8" hidden="false" customHeight="false" outlineLevel="0" collapsed="false">
      <c r="A9" s="9" t="s">
        <v>42</v>
      </c>
      <c r="B9" s="9" t="n">
        <v>2018</v>
      </c>
      <c r="C9" s="9" t="s">
        <v>25</v>
      </c>
      <c r="D9" s="9" t="s">
        <v>40</v>
      </c>
      <c r="E9" s="9" t="s">
        <v>41</v>
      </c>
      <c r="F9" s="9" t="s">
        <v>28</v>
      </c>
      <c r="G9" s="9" t="s">
        <v>23</v>
      </c>
      <c r="H9" s="9" t="n">
        <v>200</v>
      </c>
      <c r="I9" s="9" t="n">
        <v>10</v>
      </c>
      <c r="J9" s="15" t="n">
        <v>1.936</v>
      </c>
      <c r="K9" s="9" t="n">
        <v>1.381</v>
      </c>
      <c r="L9" s="9" t="n">
        <v>2.733</v>
      </c>
      <c r="M9" s="10" t="n">
        <v>1.10502283105023</v>
      </c>
      <c r="N9" s="16" t="n">
        <v>0.752</v>
      </c>
      <c r="O9" s="10" t="n">
        <v>1.624</v>
      </c>
      <c r="P9" s="11" t="n">
        <v>1.614</v>
      </c>
      <c r="Q9" s="11" t="n">
        <v>0.199</v>
      </c>
      <c r="R9" s="11" t="n">
        <v>2.81</v>
      </c>
      <c r="S9" s="11" t="n">
        <f aca="false">CHIDIST(R9,(I9-3))</f>
        <v>0.902004875419225</v>
      </c>
    </row>
    <row r="10" customFormat="false" ht="13.8" hidden="false" customHeight="false" outlineLevel="0" collapsed="false">
      <c r="A10" s="9" t="s">
        <v>43</v>
      </c>
      <c r="B10" s="9" t="n">
        <v>2019</v>
      </c>
      <c r="C10" s="9" t="s">
        <v>25</v>
      </c>
      <c r="D10" s="9" t="s">
        <v>26</v>
      </c>
      <c r="E10" s="9" t="s">
        <v>44</v>
      </c>
      <c r="F10" s="9" t="s">
        <v>34</v>
      </c>
      <c r="G10" s="9" t="s">
        <v>23</v>
      </c>
      <c r="H10" s="9" t="n">
        <v>180</v>
      </c>
      <c r="I10" s="9" t="n">
        <v>9</v>
      </c>
      <c r="J10" s="15" t="n">
        <v>2.071</v>
      </c>
      <c r="K10" s="9" t="n">
        <v>1.482</v>
      </c>
      <c r="L10" s="9" t="n">
        <v>2.881</v>
      </c>
      <c r="M10" s="10" t="n">
        <v>1.18207762557078</v>
      </c>
      <c r="N10" s="16" t="n">
        <v>0.812</v>
      </c>
      <c r="O10" s="10" t="n">
        <v>1.721</v>
      </c>
      <c r="P10" s="11" t="n">
        <v>1.732</v>
      </c>
      <c r="Q10" s="11" t="n">
        <v>0.228</v>
      </c>
      <c r="R10" s="9" t="n">
        <v>3.758</v>
      </c>
      <c r="S10" s="11" t="n">
        <f aca="false">CHIDIST(R10,(I10-3))</f>
        <v>0.709386388076948</v>
      </c>
    </row>
    <row r="11" customFormat="false" ht="13.8" hidden="false" customHeight="false" outlineLevel="0" collapsed="false">
      <c r="A11" s="9" t="s">
        <v>45</v>
      </c>
      <c r="B11" s="9" t="n">
        <v>2018</v>
      </c>
      <c r="C11" s="9" t="s">
        <v>25</v>
      </c>
      <c r="D11" s="9" t="s">
        <v>26</v>
      </c>
      <c r="E11" s="9" t="s">
        <v>46</v>
      </c>
      <c r="F11" s="9" t="s">
        <v>28</v>
      </c>
      <c r="G11" s="9" t="s">
        <v>29</v>
      </c>
      <c r="H11" s="9" t="n">
        <v>200</v>
      </c>
      <c r="I11" s="9" t="n">
        <v>10</v>
      </c>
      <c r="J11" s="15" t="n">
        <v>2.145</v>
      </c>
      <c r="K11" s="9" t="n">
        <v>1.525</v>
      </c>
      <c r="L11" s="9" t="n">
        <v>3.052</v>
      </c>
      <c r="M11" s="10" t="n">
        <v>1.22431506849315</v>
      </c>
      <c r="N11" s="16" t="n">
        <v>0.829</v>
      </c>
      <c r="O11" s="10" t="n">
        <v>1.807</v>
      </c>
      <c r="P11" s="11" t="n">
        <v>1.584</v>
      </c>
      <c r="Q11" s="11" t="n">
        <v>0.196</v>
      </c>
      <c r="R11" s="9" t="n">
        <v>2.366</v>
      </c>
      <c r="S11" s="11" t="n">
        <f aca="false">CHIDIST(R11,(I11-3))</f>
        <v>0.936845005113957</v>
      </c>
    </row>
    <row r="12" customFormat="false" ht="13.8" hidden="false" customHeight="false" outlineLevel="0" collapsed="false">
      <c r="A12" s="9" t="s">
        <v>47</v>
      </c>
      <c r="B12" s="9" t="n">
        <v>2018</v>
      </c>
      <c r="C12" s="9" t="s">
        <v>25</v>
      </c>
      <c r="D12" s="9" t="s">
        <v>40</v>
      </c>
      <c r="E12" s="9" t="s">
        <v>41</v>
      </c>
      <c r="F12" s="9" t="s">
        <v>28</v>
      </c>
      <c r="G12" s="9" t="s">
        <v>23</v>
      </c>
      <c r="H12" s="9" t="n">
        <v>200</v>
      </c>
      <c r="I12" s="9" t="n">
        <v>10</v>
      </c>
      <c r="J12" s="15" t="n">
        <v>2.225</v>
      </c>
      <c r="K12" s="9" t="n">
        <v>1.576</v>
      </c>
      <c r="L12" s="9" t="n">
        <v>3.185</v>
      </c>
      <c r="M12" s="10" t="n">
        <v>1.26997716894977</v>
      </c>
      <c r="N12" s="16" t="n">
        <v>0.857</v>
      </c>
      <c r="O12" s="10" t="n">
        <v>1.882</v>
      </c>
      <c r="P12" s="11" t="n">
        <v>1.551</v>
      </c>
      <c r="Q12" s="11" t="n">
        <v>0.194</v>
      </c>
      <c r="R12" s="11" t="n">
        <v>2.63</v>
      </c>
      <c r="S12" s="11" t="n">
        <f aca="false">CHIDIST(R12,(I12-3))</f>
        <v>0.91699405892662</v>
      </c>
    </row>
    <row r="13" customFormat="false" ht="13.8" hidden="false" customHeight="false" outlineLevel="0" collapsed="false">
      <c r="A13" s="9" t="s">
        <v>48</v>
      </c>
      <c r="B13" s="9" t="n">
        <v>2018</v>
      </c>
      <c r="C13" s="9" t="s">
        <v>25</v>
      </c>
      <c r="D13" s="9" t="s">
        <v>26</v>
      </c>
      <c r="E13" s="9" t="s">
        <v>46</v>
      </c>
      <c r="F13" s="9" t="s">
        <v>28</v>
      </c>
      <c r="G13" s="9" t="s">
        <v>23</v>
      </c>
      <c r="H13" s="9" t="n">
        <v>200</v>
      </c>
      <c r="I13" s="9" t="n">
        <v>10</v>
      </c>
      <c r="J13" s="15" t="n">
        <v>2.301</v>
      </c>
      <c r="K13" s="9" t="n">
        <v>1.627</v>
      </c>
      <c r="L13" s="9" t="n">
        <v>3.306</v>
      </c>
      <c r="M13" s="10" t="n">
        <v>1.31335616438356</v>
      </c>
      <c r="N13" s="16" t="n">
        <v>0.884</v>
      </c>
      <c r="O13" s="10" t="n">
        <v>1.95</v>
      </c>
      <c r="P13" s="11" t="n">
        <v>1.54</v>
      </c>
      <c r="Q13" s="11" t="n">
        <v>0.193</v>
      </c>
      <c r="R13" s="9" t="n">
        <v>3.058</v>
      </c>
      <c r="S13" s="11" t="n">
        <f aca="false">CHIDIST(R13,(I13-3))</f>
        <v>0.879585393639717</v>
      </c>
    </row>
    <row r="14" customFormat="false" ht="13.8" hidden="false" customHeight="false" outlineLevel="0" collapsed="false">
      <c r="A14" s="9" t="s">
        <v>49</v>
      </c>
      <c r="B14" s="9" t="n">
        <v>2019</v>
      </c>
      <c r="C14" s="9" t="s">
        <v>25</v>
      </c>
      <c r="D14" s="9" t="s">
        <v>26</v>
      </c>
      <c r="E14" s="9" t="s">
        <v>44</v>
      </c>
      <c r="F14" s="9" t="s">
        <v>28</v>
      </c>
      <c r="G14" s="9" t="s">
        <v>23</v>
      </c>
      <c r="H14" s="9" t="n">
        <v>180</v>
      </c>
      <c r="I14" s="9" t="n">
        <v>9</v>
      </c>
      <c r="J14" s="15" t="n">
        <v>2.625</v>
      </c>
      <c r="K14" s="9" t="n">
        <v>1.887</v>
      </c>
      <c r="L14" s="9" t="n">
        <v>3.685</v>
      </c>
      <c r="M14" s="10" t="n">
        <v>1.49828767123288</v>
      </c>
      <c r="N14" s="10" t="n">
        <v>1.027</v>
      </c>
      <c r="O14" s="10" t="n">
        <v>2.186</v>
      </c>
      <c r="P14" s="11" t="n">
        <v>1.72</v>
      </c>
      <c r="Q14" s="11" t="n">
        <v>0.227</v>
      </c>
      <c r="R14" s="9" t="n">
        <v>2.797</v>
      </c>
      <c r="S14" s="11" t="n">
        <f aca="false">CHIDIST(R14,(I14-3))</f>
        <v>0.833860119028804</v>
      </c>
    </row>
    <row r="15" customFormat="false" ht="13.8" hidden="false" customHeight="false" outlineLevel="0" collapsed="false">
      <c r="A15" s="9" t="s">
        <v>50</v>
      </c>
      <c r="B15" s="9" t="n">
        <v>2018</v>
      </c>
      <c r="C15" s="9" t="s">
        <v>25</v>
      </c>
      <c r="D15" s="9" t="s">
        <v>40</v>
      </c>
      <c r="E15" s="9" t="s">
        <v>51</v>
      </c>
      <c r="F15" s="9" t="s">
        <v>34</v>
      </c>
      <c r="G15" s="9" t="s">
        <v>23</v>
      </c>
      <c r="H15" s="9" t="n">
        <v>200</v>
      </c>
      <c r="I15" s="9" t="n">
        <v>10</v>
      </c>
      <c r="J15" s="9" t="n">
        <v>3.619</v>
      </c>
      <c r="K15" s="9" t="n">
        <v>2.672</v>
      </c>
      <c r="L15" s="9" t="n">
        <v>4.984</v>
      </c>
      <c r="M15" s="10" t="n">
        <v>2.06563926940639</v>
      </c>
      <c r="N15" s="10" t="n">
        <v>1.444</v>
      </c>
      <c r="O15" s="10" t="n">
        <v>2.955</v>
      </c>
      <c r="P15" s="11" t="n">
        <v>1.949</v>
      </c>
      <c r="Q15" s="11" t="n">
        <v>0.256</v>
      </c>
      <c r="R15" s="9" t="n">
        <v>3.903</v>
      </c>
      <c r="S15" s="11" t="n">
        <f aca="false">CHIDIST(R15,(I15-3))</f>
        <v>0.790879733076111</v>
      </c>
    </row>
    <row r="16" customFormat="false" ht="13.8" hidden="false" customHeight="false" outlineLevel="0" collapsed="false">
      <c r="A16" s="9" t="s">
        <v>52</v>
      </c>
      <c r="B16" s="9" t="n">
        <v>2018</v>
      </c>
      <c r="C16" s="9" t="s">
        <v>25</v>
      </c>
      <c r="D16" s="9" t="s">
        <v>40</v>
      </c>
      <c r="E16" s="9" t="s">
        <v>53</v>
      </c>
      <c r="F16" s="9" t="s">
        <v>34</v>
      </c>
      <c r="G16" s="9" t="s">
        <v>23</v>
      </c>
      <c r="H16" s="9" t="n">
        <v>420</v>
      </c>
      <c r="I16" s="9" t="n">
        <v>11</v>
      </c>
      <c r="J16" s="9" t="n">
        <v>4.742</v>
      </c>
      <c r="K16" s="9" t="n">
        <v>3.813</v>
      </c>
      <c r="L16" s="9" t="n">
        <v>5.945</v>
      </c>
      <c r="M16" s="10" t="n">
        <v>2.70662100456621</v>
      </c>
      <c r="N16" s="10" t="n">
        <v>2.027</v>
      </c>
      <c r="O16" s="10" t="n">
        <v>3.613</v>
      </c>
      <c r="P16" s="11" t="n">
        <v>1.871</v>
      </c>
      <c r="Q16" s="11" t="n">
        <v>0.17</v>
      </c>
      <c r="R16" s="9" t="n">
        <v>2.795</v>
      </c>
      <c r="S16" s="11" t="n">
        <f aca="false">CHIDIST(R16,(I16-3))</f>
        <v>0.946556289320014</v>
      </c>
    </row>
    <row r="17" customFormat="false" ht="13.8" hidden="false" customHeight="false" outlineLevel="0" collapsed="false">
      <c r="A17" s="9" t="s">
        <v>54</v>
      </c>
      <c r="B17" s="9" t="n">
        <v>2018</v>
      </c>
      <c r="C17" s="9" t="s">
        <v>25</v>
      </c>
      <c r="D17" s="9" t="s">
        <v>26</v>
      </c>
      <c r="E17" s="9" t="s">
        <v>55</v>
      </c>
      <c r="F17" s="9" t="s">
        <v>34</v>
      </c>
      <c r="G17" s="9" t="s">
        <v>23</v>
      </c>
      <c r="H17" s="9" t="n">
        <v>240</v>
      </c>
      <c r="I17" s="9" t="n">
        <v>11</v>
      </c>
      <c r="J17" s="9" t="n">
        <v>4.825</v>
      </c>
      <c r="K17" s="9" t="n">
        <v>3.409</v>
      </c>
      <c r="L17" s="11" t="n">
        <v>6.98</v>
      </c>
      <c r="M17" s="10" t="n">
        <v>2.75399543378995</v>
      </c>
      <c r="N17" s="10" t="n">
        <v>1.846</v>
      </c>
      <c r="O17" s="10" t="n">
        <v>4.107</v>
      </c>
      <c r="P17" s="11" t="n">
        <v>1.505</v>
      </c>
      <c r="Q17" s="11" t="n">
        <v>0.183</v>
      </c>
      <c r="R17" s="9" t="n">
        <v>3.642</v>
      </c>
      <c r="S17" s="11" t="n">
        <f aca="false">CHIDIST(R17,(I17-3))</f>
        <v>0.887894025901607</v>
      </c>
    </row>
    <row r="18" customFormat="false" ht="13.8" hidden="false" customHeight="false" outlineLevel="0" collapsed="false">
      <c r="A18" s="9" t="s">
        <v>56</v>
      </c>
      <c r="B18" s="9" t="n">
        <v>2018</v>
      </c>
      <c r="C18" s="9" t="s">
        <v>25</v>
      </c>
      <c r="D18" s="9" t="s">
        <v>26</v>
      </c>
      <c r="E18" s="9" t="s">
        <v>55</v>
      </c>
      <c r="F18" s="9" t="s">
        <v>34</v>
      </c>
      <c r="G18" s="9" t="s">
        <v>23</v>
      </c>
      <c r="H18" s="9" t="n">
        <v>200</v>
      </c>
      <c r="I18" s="9" t="n">
        <v>10</v>
      </c>
      <c r="J18" s="9" t="n">
        <v>5.288</v>
      </c>
      <c r="K18" s="11" t="n">
        <v>3.61</v>
      </c>
      <c r="L18" s="9" t="n">
        <v>8.399</v>
      </c>
      <c r="M18" s="10" t="n">
        <v>3.01826484018265</v>
      </c>
      <c r="N18" s="10" t="n">
        <v>1.927</v>
      </c>
      <c r="O18" s="10" t="n">
        <v>4.726</v>
      </c>
      <c r="P18" s="11" t="n">
        <v>1.384</v>
      </c>
      <c r="Q18" s="11" t="n">
        <v>0.194</v>
      </c>
      <c r="R18" s="9" t="n">
        <v>1.576</v>
      </c>
      <c r="S18" s="11" t="n">
        <f aca="false">CHIDIST(R18,(I18-3))</f>
        <v>0.979561305521134</v>
      </c>
    </row>
    <row r="19" customFormat="false" ht="13.8" hidden="false" customHeight="false" outlineLevel="0" collapsed="false">
      <c r="A19" s="9" t="s">
        <v>57</v>
      </c>
      <c r="B19" s="9" t="n">
        <v>2017</v>
      </c>
      <c r="C19" s="9" t="s">
        <v>25</v>
      </c>
      <c r="D19" s="9" t="s">
        <v>26</v>
      </c>
      <c r="E19" s="9" t="s">
        <v>58</v>
      </c>
      <c r="F19" s="9" t="s">
        <v>34</v>
      </c>
      <c r="G19" s="9" t="s">
        <v>23</v>
      </c>
      <c r="H19" s="9" t="n">
        <v>240</v>
      </c>
      <c r="I19" s="9" t="n">
        <v>11</v>
      </c>
      <c r="J19" s="9" t="n">
        <v>7.522</v>
      </c>
      <c r="K19" s="9" t="n">
        <v>5.311</v>
      </c>
      <c r="L19" s="11" t="n">
        <v>10.8</v>
      </c>
      <c r="M19" s="10" t="n">
        <v>4.29337899543379</v>
      </c>
      <c r="N19" s="10" t="n">
        <v>2.886</v>
      </c>
      <c r="O19" s="10" t="n">
        <v>6.386</v>
      </c>
      <c r="P19" s="11" t="n">
        <v>1.499</v>
      </c>
      <c r="Q19" s="11" t="n">
        <v>0.178</v>
      </c>
      <c r="R19" s="9" t="n">
        <v>2.888</v>
      </c>
      <c r="S19" s="11" t="n">
        <f aca="false">CHIDIST(R19,(I19-3))</f>
        <v>0.941188184273447</v>
      </c>
    </row>
    <row r="20" customFormat="false" ht="13.8" hidden="false" customHeight="false" outlineLevel="0" collapsed="false">
      <c r="A20" s="9" t="s">
        <v>59</v>
      </c>
      <c r="B20" s="9" t="n">
        <v>2019</v>
      </c>
      <c r="C20" s="9" t="s">
        <v>25</v>
      </c>
      <c r="D20" s="9" t="s">
        <v>60</v>
      </c>
      <c r="E20" s="9" t="s">
        <v>61</v>
      </c>
      <c r="F20" s="9" t="s">
        <v>34</v>
      </c>
      <c r="G20" s="9" t="s">
        <v>23</v>
      </c>
      <c r="H20" s="9" t="n">
        <v>340</v>
      </c>
      <c r="I20" s="9" t="n">
        <v>11</v>
      </c>
      <c r="J20" s="15" t="n">
        <v>19.136</v>
      </c>
      <c r="K20" s="9" t="n">
        <v>13.127</v>
      </c>
      <c r="L20" s="9" t="n">
        <v>29.653</v>
      </c>
      <c r="M20" s="10" t="n">
        <v>10.9223744292237</v>
      </c>
      <c r="N20" s="10" t="n">
        <v>7.716</v>
      </c>
      <c r="O20" s="10" t="n">
        <v>15.456</v>
      </c>
      <c r="P20" s="11" t="n">
        <v>1.441</v>
      </c>
      <c r="Q20" s="11" t="n">
        <v>0.154</v>
      </c>
      <c r="R20" s="9" t="n">
        <v>10.519</v>
      </c>
      <c r="S20" s="11" t="n">
        <f aca="false">CHIDIST(R20,(I20-3))</f>
        <v>0.230469908050614</v>
      </c>
    </row>
    <row r="21" customFormat="false" ht="13.8" hidden="false" customHeight="false" outlineLevel="0" collapsed="false">
      <c r="A21" s="9" t="s">
        <v>62</v>
      </c>
      <c r="B21" s="9" t="n">
        <v>2019</v>
      </c>
      <c r="C21" s="9" t="s">
        <v>25</v>
      </c>
      <c r="D21" s="9" t="s">
        <v>60</v>
      </c>
      <c r="E21" s="9" t="s">
        <v>61</v>
      </c>
      <c r="F21" s="9" t="s">
        <v>34</v>
      </c>
      <c r="G21" s="9" t="s">
        <v>23</v>
      </c>
      <c r="H21" s="9" t="n">
        <v>320</v>
      </c>
      <c r="I21" s="9" t="n">
        <v>10</v>
      </c>
      <c r="J21" s="15" t="n">
        <v>19.978</v>
      </c>
      <c r="K21" s="9" t="n">
        <v>15.558</v>
      </c>
      <c r="L21" s="9" t="n">
        <v>26.438</v>
      </c>
      <c r="M21" s="10" t="n">
        <v>11.4029680365297</v>
      </c>
      <c r="N21" s="10" t="n">
        <v>8.264</v>
      </c>
      <c r="O21" s="10" t="n">
        <v>15.73</v>
      </c>
      <c r="P21" s="11" t="n">
        <v>1.717</v>
      </c>
      <c r="Q21" s="11" t="n">
        <v>0.181</v>
      </c>
      <c r="R21" s="11" t="n">
        <v>2.05</v>
      </c>
      <c r="S21" s="11" t="n">
        <f aca="false">CHIDIST(R21,(I21-3))</f>
        <v>0.957021174178337</v>
      </c>
    </row>
    <row r="22" customFormat="false" ht="13.8" hidden="false" customHeight="false" outlineLevel="0" collapsed="false">
      <c r="A22" s="9" t="s">
        <v>63</v>
      </c>
      <c r="B22" s="9" t="n">
        <v>2018</v>
      </c>
      <c r="C22" s="9" t="s">
        <v>25</v>
      </c>
      <c r="D22" s="9" t="s">
        <v>26</v>
      </c>
      <c r="E22" s="9" t="s">
        <v>55</v>
      </c>
      <c r="F22" s="9" t="s">
        <v>34</v>
      </c>
      <c r="G22" s="9" t="s">
        <v>23</v>
      </c>
      <c r="H22" s="9" t="n">
        <v>280</v>
      </c>
      <c r="I22" s="9" t="n">
        <v>12</v>
      </c>
      <c r="J22" s="9" t="n">
        <v>19.272</v>
      </c>
      <c r="K22" s="9" t="n">
        <v>13.707</v>
      </c>
      <c r="L22" s="9" t="n">
        <v>28.596</v>
      </c>
      <c r="M22" s="10" t="n">
        <v>11</v>
      </c>
      <c r="N22" s="10" t="n">
        <v>7.333</v>
      </c>
      <c r="O22" s="10" t="n">
        <v>16.494</v>
      </c>
      <c r="P22" s="11" t="n">
        <v>1.628</v>
      </c>
      <c r="Q22" s="11" t="n">
        <v>0.216</v>
      </c>
      <c r="R22" s="9" t="n">
        <v>8.802</v>
      </c>
      <c r="S22" s="11" t="n">
        <f aca="false">CHIDIST(R22,(I22-3))</f>
        <v>0.455748613338581</v>
      </c>
    </row>
    <row r="23" customFormat="false" ht="13.8" hidden="false" customHeight="false" outlineLevel="0" collapsed="false">
      <c r="A23" s="9" t="s">
        <v>64</v>
      </c>
      <c r="B23" s="9" t="n">
        <v>2018</v>
      </c>
      <c r="C23" s="9" t="s">
        <v>25</v>
      </c>
      <c r="D23" s="9" t="s">
        <v>26</v>
      </c>
      <c r="E23" s="9" t="s">
        <v>55</v>
      </c>
      <c r="F23" s="9" t="s">
        <v>34</v>
      </c>
      <c r="G23" s="9" t="s">
        <v>23</v>
      </c>
      <c r="H23" s="9" t="n">
        <v>260</v>
      </c>
      <c r="I23" s="9" t="n">
        <v>12</v>
      </c>
      <c r="J23" s="9" t="n">
        <v>20.042</v>
      </c>
      <c r="K23" s="9" t="n">
        <v>13.123</v>
      </c>
      <c r="L23" s="9" t="n">
        <v>33.567</v>
      </c>
      <c r="M23" s="10" t="n">
        <v>11.439497716895</v>
      </c>
      <c r="N23" s="10" t="n">
        <v>7.587</v>
      </c>
      <c r="O23" s="10" t="n">
        <v>17.423</v>
      </c>
      <c r="P23" s="11" t="n">
        <v>1.608</v>
      </c>
      <c r="Q23" s="11" t="n">
        <v>0.215</v>
      </c>
      <c r="R23" s="9" t="n">
        <v>10.215</v>
      </c>
      <c r="S23" s="11" t="n">
        <f aca="false">CHIDIST(R23,(I23-3))</f>
        <v>0.33336190230792</v>
      </c>
    </row>
    <row r="24" customFormat="false" ht="13.8" hidden="false" customHeight="false" outlineLevel="0" collapsed="false">
      <c r="A24" s="9" t="s">
        <v>65</v>
      </c>
      <c r="B24" s="9" t="n">
        <v>2017</v>
      </c>
      <c r="C24" s="9" t="s">
        <v>25</v>
      </c>
      <c r="D24" s="9" t="s">
        <v>26</v>
      </c>
      <c r="E24" s="9" t="s">
        <v>58</v>
      </c>
      <c r="F24" s="9" t="s">
        <v>34</v>
      </c>
      <c r="G24" s="9" t="s">
        <v>23</v>
      </c>
      <c r="H24" s="9" t="n">
        <v>400</v>
      </c>
      <c r="I24" s="9" t="n">
        <v>12</v>
      </c>
      <c r="J24" s="9" t="n">
        <v>36.336</v>
      </c>
      <c r="K24" s="9" t="n">
        <v>26.845</v>
      </c>
      <c r="L24" s="9" t="n">
        <v>51.908</v>
      </c>
      <c r="M24" s="10" t="n">
        <v>20.7397260273973</v>
      </c>
      <c r="N24" s="10" t="n">
        <v>14.226</v>
      </c>
      <c r="O24" s="10" t="n">
        <v>30.225</v>
      </c>
      <c r="P24" s="11" t="n">
        <v>1.386</v>
      </c>
      <c r="Q24" s="11" t="n">
        <v>0.137</v>
      </c>
      <c r="R24" s="9" t="n">
        <v>5.548</v>
      </c>
      <c r="S24" s="11" t="n">
        <f aca="false">CHIDIST(R24,(I24-3))</f>
        <v>0.784164228137161</v>
      </c>
    </row>
    <row r="25" customFormat="false" ht="13.8" hidden="false" customHeight="false" outlineLevel="0" collapsed="false">
      <c r="A25" s="9" t="s">
        <v>66</v>
      </c>
      <c r="B25" s="9" t="n">
        <v>2019</v>
      </c>
      <c r="C25" s="9" t="s">
        <v>25</v>
      </c>
      <c r="D25" s="9" t="s">
        <v>26</v>
      </c>
      <c r="E25" s="9" t="s">
        <v>27</v>
      </c>
      <c r="F25" s="9" t="s">
        <v>34</v>
      </c>
      <c r="G25" s="9" t="s">
        <v>23</v>
      </c>
      <c r="H25" s="9" t="n">
        <v>320</v>
      </c>
      <c r="I25" s="9" t="n">
        <v>10</v>
      </c>
      <c r="J25" s="15" t="n">
        <v>46.797</v>
      </c>
      <c r="K25" s="9" t="n">
        <v>33.966</v>
      </c>
      <c r="L25" s="9" t="n">
        <v>70.615</v>
      </c>
      <c r="M25" s="10" t="n">
        <v>26.7106164383562</v>
      </c>
      <c r="N25" s="10" t="n">
        <v>17.823</v>
      </c>
      <c r="O25" s="10" t="n">
        <v>40.017</v>
      </c>
      <c r="P25" s="11" t="n">
        <v>1.468</v>
      </c>
      <c r="Q25" s="11" t="n">
        <v>0.175</v>
      </c>
      <c r="R25" s="9" t="n">
        <v>1.521</v>
      </c>
      <c r="S25" s="11" t="n">
        <f aca="false">CHIDIST(R25,(I25-3))</f>
        <v>0.981573722326909</v>
      </c>
    </row>
    <row r="26" customFormat="false" ht="13.8" hidden="false" customHeight="false" outlineLevel="0" collapsed="false">
      <c r="A26" s="9" t="s">
        <v>67</v>
      </c>
      <c r="B26" s="9" t="n">
        <v>2017</v>
      </c>
      <c r="C26" s="9" t="s">
        <v>25</v>
      </c>
      <c r="D26" s="9" t="s">
        <v>26</v>
      </c>
      <c r="E26" s="9" t="s">
        <v>68</v>
      </c>
      <c r="F26" s="9" t="s">
        <v>34</v>
      </c>
      <c r="G26" s="9" t="s">
        <v>23</v>
      </c>
      <c r="H26" s="9" t="n">
        <v>320</v>
      </c>
      <c r="I26" s="9" t="n">
        <v>14</v>
      </c>
      <c r="J26" s="11" t="n">
        <v>49.81</v>
      </c>
      <c r="K26" s="9" t="n">
        <v>34.363</v>
      </c>
      <c r="L26" s="11" t="n">
        <v>73.72</v>
      </c>
      <c r="M26" s="10" t="n">
        <v>28.4303652968037</v>
      </c>
      <c r="N26" s="10" t="n">
        <v>18.638</v>
      </c>
      <c r="O26" s="10" t="n">
        <v>43.353</v>
      </c>
      <c r="P26" s="11" t="n">
        <v>1.304</v>
      </c>
      <c r="Q26" s="11" t="n">
        <v>0.145</v>
      </c>
      <c r="R26" s="9" t="n">
        <v>4.539</v>
      </c>
      <c r="S26" s="11" t="n">
        <f aca="false">CHIDIST(R26,(I26-3))</f>
        <v>0.951425661011025</v>
      </c>
    </row>
    <row r="27" customFormat="false" ht="13.8" hidden="false" customHeight="false" outlineLevel="0" collapsed="false">
      <c r="A27" s="9" t="s">
        <v>69</v>
      </c>
      <c r="B27" s="9" t="n">
        <v>2017</v>
      </c>
      <c r="C27" s="9" t="s">
        <v>25</v>
      </c>
      <c r="D27" s="9" t="s">
        <v>26</v>
      </c>
      <c r="E27" s="9" t="s">
        <v>68</v>
      </c>
      <c r="F27" s="9" t="s">
        <v>34</v>
      </c>
      <c r="G27" s="9" t="s">
        <v>23</v>
      </c>
      <c r="H27" s="9" t="n">
        <v>320</v>
      </c>
      <c r="I27" s="9" t="n">
        <v>14</v>
      </c>
      <c r="J27" s="9" t="n">
        <v>50.293</v>
      </c>
      <c r="K27" s="9" t="n">
        <v>34.308</v>
      </c>
      <c r="L27" s="11" t="n">
        <v>76.54</v>
      </c>
      <c r="M27" s="10" t="n">
        <v>28.7060502283105</v>
      </c>
      <c r="N27" s="10" t="n">
        <v>18.426</v>
      </c>
      <c r="O27" s="10" t="n">
        <v>44.707</v>
      </c>
      <c r="P27" s="11" t="n">
        <v>1.196</v>
      </c>
      <c r="Q27" s="11" t="n">
        <v>0.133</v>
      </c>
      <c r="R27" s="9" t="n">
        <v>6.396</v>
      </c>
      <c r="S27" s="11" t="n">
        <f aca="false">CHIDIST(R27,(I27-3))</f>
        <v>0.845679568030625</v>
      </c>
    </row>
    <row r="28" customFormat="false" ht="13.8" hidden="false" customHeight="false" outlineLevel="0" collapsed="false">
      <c r="A28" s="9" t="s">
        <v>70</v>
      </c>
      <c r="B28" s="9" t="n">
        <v>2017</v>
      </c>
      <c r="C28" s="9" t="s">
        <v>25</v>
      </c>
      <c r="D28" s="9" t="s">
        <v>26</v>
      </c>
      <c r="E28" s="9" t="s">
        <v>27</v>
      </c>
      <c r="F28" s="9" t="s">
        <v>34</v>
      </c>
      <c r="G28" s="9" t="s">
        <v>23</v>
      </c>
      <c r="H28" s="9" t="n">
        <v>220</v>
      </c>
      <c r="I28" s="9" t="n">
        <v>10</v>
      </c>
      <c r="J28" s="17" t="n">
        <v>177.001</v>
      </c>
      <c r="K28" s="15" t="n">
        <v>130.808</v>
      </c>
      <c r="L28" s="15" t="n">
        <v>240.881</v>
      </c>
      <c r="M28" s="18" t="n">
        <v>101.02796803653</v>
      </c>
      <c r="N28" s="18" t="n">
        <v>70.959</v>
      </c>
      <c r="O28" s="18" t="n">
        <v>143.792</v>
      </c>
      <c r="P28" s="17" t="n">
        <v>1.973</v>
      </c>
      <c r="Q28" s="17" t="n">
        <v>0.252</v>
      </c>
      <c r="R28" s="9" t="n">
        <v>4.175</v>
      </c>
      <c r="S28" s="11" t="n">
        <f aca="false">CHIDIST(R28,(I28-3))</f>
        <v>0.759414683064263</v>
      </c>
    </row>
    <row r="29" customFormat="false" ht="13.8" hidden="false" customHeight="false" outlineLevel="0" collapsed="false">
      <c r="A29" s="9" t="s">
        <v>71</v>
      </c>
      <c r="B29" s="9" t="n">
        <v>2017</v>
      </c>
      <c r="C29" s="9" t="s">
        <v>25</v>
      </c>
      <c r="D29" s="9" t="s">
        <v>26</v>
      </c>
      <c r="E29" s="9" t="s">
        <v>27</v>
      </c>
      <c r="F29" s="9" t="s">
        <v>34</v>
      </c>
      <c r="G29" s="9" t="s">
        <v>23</v>
      </c>
      <c r="H29" s="9" t="n">
        <v>240</v>
      </c>
      <c r="I29" s="9" t="n">
        <v>11</v>
      </c>
      <c r="J29" s="15" t="n">
        <v>177.061</v>
      </c>
      <c r="K29" s="15" t="n">
        <v>130.949</v>
      </c>
      <c r="L29" s="15" t="n">
        <v>240.903</v>
      </c>
      <c r="M29" s="18" t="n">
        <v>101.062214611872</v>
      </c>
      <c r="N29" s="18" t="n">
        <v>71.005</v>
      </c>
      <c r="O29" s="18" t="n">
        <v>143.797</v>
      </c>
      <c r="P29" s="17" t="n">
        <v>1.976</v>
      </c>
      <c r="Q29" s="17" t="n">
        <v>0.251</v>
      </c>
      <c r="R29" s="9" t="n">
        <v>4.192</v>
      </c>
      <c r="S29" s="11" t="n">
        <f aca="false">CHIDIST(R29,(I29-3))</f>
        <v>0.839398245838258</v>
      </c>
    </row>
    <row r="30" customFormat="false" ht="13.8" hidden="false" customHeight="false" outlineLevel="0" collapsed="false">
      <c r="A30" s="9" t="s">
        <v>72</v>
      </c>
      <c r="B30" s="9" t="n">
        <v>2019</v>
      </c>
      <c r="C30" s="9" t="s">
        <v>25</v>
      </c>
      <c r="D30" s="9" t="s">
        <v>40</v>
      </c>
      <c r="E30" s="9" t="s">
        <v>51</v>
      </c>
      <c r="F30" s="9" t="s">
        <v>34</v>
      </c>
      <c r="G30" s="9" t="s">
        <v>23</v>
      </c>
      <c r="H30" s="9" t="n">
        <v>240</v>
      </c>
      <c r="I30" s="9" t="n">
        <v>10</v>
      </c>
      <c r="J30" s="15" t="n">
        <v>184.635</v>
      </c>
      <c r="K30" s="17" t="n">
        <v>134.64</v>
      </c>
      <c r="L30" s="15" t="n">
        <v>259.834</v>
      </c>
      <c r="M30" s="18" t="n">
        <v>105.385273972603</v>
      </c>
      <c r="N30" s="18" t="n">
        <v>72.472</v>
      </c>
      <c r="O30" s="18" t="n">
        <v>153.196</v>
      </c>
      <c r="P30" s="17" t="n">
        <v>1.718</v>
      </c>
      <c r="Q30" s="17" t="n">
        <v>0.203</v>
      </c>
      <c r="R30" s="11" t="n">
        <v>5.27</v>
      </c>
      <c r="S30" s="11" t="n">
        <f aca="false">CHIDIST(R30,(I30-3))</f>
        <v>0.627050966252325</v>
      </c>
    </row>
    <row r="31" customFormat="false" ht="13.8" hidden="false" customHeight="false" outlineLevel="0" collapsed="false">
      <c r="A31" s="19" t="s">
        <v>73</v>
      </c>
      <c r="B31" s="19" t="n">
        <v>2017</v>
      </c>
      <c r="C31" s="19" t="s">
        <v>25</v>
      </c>
      <c r="D31" s="19" t="s">
        <v>26</v>
      </c>
      <c r="E31" s="19" t="s">
        <v>27</v>
      </c>
      <c r="F31" s="19" t="s">
        <v>34</v>
      </c>
      <c r="G31" s="19" t="s">
        <v>23</v>
      </c>
      <c r="H31" s="19" t="n">
        <v>240</v>
      </c>
      <c r="I31" s="19" t="n">
        <v>11</v>
      </c>
      <c r="J31" s="20" t="n">
        <v>224.678</v>
      </c>
      <c r="K31" s="20" t="n">
        <v>175.326</v>
      </c>
      <c r="L31" s="20" t="n">
        <v>267.525</v>
      </c>
      <c r="M31" s="21" t="n">
        <v>128.240867579909</v>
      </c>
      <c r="N31" s="21" t="n">
        <v>93.116</v>
      </c>
      <c r="O31" s="21" t="n">
        <v>176.558</v>
      </c>
      <c r="P31" s="22" t="n">
        <v>2.164</v>
      </c>
      <c r="Q31" s="22" t="n">
        <v>0.258</v>
      </c>
      <c r="R31" s="19" t="n">
        <v>3.586</v>
      </c>
      <c r="S31" s="23" t="n">
        <f aca="false">CHIDIST(R31,(I31-3))</f>
        <v>0.892413670227195</v>
      </c>
    </row>
    <row r="33" s="25" customFormat="true" ht="50.85" hidden="false" customHeight="true" outlineLevel="0" collapsed="false">
      <c r="A33" s="24" t="s">
        <v>74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AMH33" s="0"/>
      <c r="AMI33" s="0"/>
      <c r="AMJ33" s="0"/>
    </row>
  </sheetData>
  <mergeCells count="4">
    <mergeCell ref="A1:S1"/>
    <mergeCell ref="K3:L3"/>
    <mergeCell ref="N3:O3"/>
    <mergeCell ref="A33:S33"/>
  </mergeCells>
  <printOptions headings="false" gridLines="false" gridLinesSet="true" horizontalCentered="false" verticalCentered="false"/>
  <pageMargins left="0.7875" right="0.7875" top="1.05277777777778" bottom="0.7875" header="0.7875" footer="0.511805555555555"/>
  <pageSetup paperSize="9" scale="8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664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2019-08-21T00:58:21Z</dcterms:created>
  <dc:creator>John Margaritopoulos</dc:creator>
  <dc:description/>
  <dc:language>en-GB</dc:language>
  <cp:lastModifiedBy>John Margaritopoulos</cp:lastModifiedBy>
  <dcterms:modified xsi:type="dcterms:W3CDTF">2020-04-26T23:35:46Z</dcterms:modified>
  <cp:revision>94</cp:revision>
  <dc:subject/>
  <dc:title/>
</cp:coreProperties>
</file>