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aclawlor/Dropbox/BI/BI &amp; Public Policy (Vince)/Data/"/>
    </mc:Choice>
  </mc:AlternateContent>
  <xr:revisionPtr revIDLastSave="0" documentId="13_ncr:1_{48424D12-3E73-F94A-A0B5-D78491F64711}" xr6:coauthVersionLast="47" xr6:coauthVersionMax="47" xr10:uidLastSave="{00000000-0000-0000-0000-000000000000}"/>
  <bookViews>
    <workbookView xWindow="28940" yWindow="500" windowWidth="31140" windowHeight="18560" xr2:uid="{64E74E9A-9063-2644-AADD-F843FD177514}"/>
  </bookViews>
  <sheets>
    <sheet name="for CJP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0" i="2" l="1"/>
  <c r="K39" i="2"/>
  <c r="K38" i="2"/>
  <c r="K37" i="2"/>
  <c r="K33" i="2"/>
  <c r="K29" i="2"/>
  <c r="K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Yıldıray Şahin</author>
  </authors>
  <commentList>
    <comment ref="G20" authorId="0" shapeId="0" xr:uid="{B95F23F2-FC0D-E34A-843C-671578906851}">
      <text>
        <r>
          <rPr>
            <b/>
            <sz val="9"/>
            <color rgb="FF000000"/>
            <rFont val="Tahoma"/>
            <family val="2"/>
          </rPr>
          <t>Yıldıray Şahin:</t>
        </r>
        <r>
          <rPr>
            <sz val="9"/>
            <color rgb="FF000000"/>
            <rFont val="Tahoma"/>
            <family val="2"/>
          </rPr>
          <t xml:space="preserve">
</t>
        </r>
        <r>
          <rPr>
            <sz val="9"/>
            <color rgb="FF000000"/>
            <rFont val="Tahoma"/>
            <family val="2"/>
          </rPr>
          <t xml:space="preserve">"The BIU worked with the Ministry of
</t>
        </r>
        <r>
          <rPr>
            <sz val="9"/>
            <color rgb="FF000000"/>
            <rFont val="Tahoma"/>
            <family val="2"/>
          </rPr>
          <t>Finance to find ways of encouraging employers to file their late returns more quickly."</t>
        </r>
      </text>
    </comment>
    <comment ref="M27" authorId="0" shapeId="0" xr:uid="{A645C4B9-38C6-F340-A786-C46EEF0272DE}">
      <text>
        <r>
          <rPr>
            <b/>
            <sz val="9"/>
            <color indexed="81"/>
            <rFont val="Tahoma"/>
            <family val="2"/>
          </rPr>
          <t>Yıldıray Şahin:</t>
        </r>
        <r>
          <rPr>
            <sz val="9"/>
            <color indexed="81"/>
            <rFont val="Tahoma"/>
            <family val="2"/>
          </rPr>
          <t xml:space="preserve">
</t>
        </r>
        <r>
          <rPr>
            <sz val="12"/>
            <color indexed="81"/>
            <rFont val="Tahoma"/>
            <family val="2"/>
          </rPr>
          <t>"increasing 
online reporting from 12 per cent to as high as 31 per cent"</t>
        </r>
        <r>
          <rPr>
            <sz val="9"/>
            <color indexed="81"/>
            <rFont val="Tahoma"/>
            <family val="2"/>
          </rPr>
          <t xml:space="preserve">
</t>
        </r>
      </text>
    </comment>
  </commentList>
</comments>
</file>

<file path=xl/sharedStrings.xml><?xml version="1.0" encoding="utf-8"?>
<sst xmlns="http://schemas.openxmlformats.org/spreadsheetml/2006/main" count="647" uniqueCount="229">
  <si>
    <t>Descriptive title</t>
  </si>
  <si>
    <t>Number of treatment arms </t>
  </si>
  <si>
    <t>Sample size in each arm </t>
  </si>
  <si>
    <t>Field</t>
  </si>
  <si>
    <t>Control group? (Yes/No)</t>
  </si>
  <si>
    <t>Source</t>
  </si>
  <si>
    <t>IIU 2016 Report</t>
  </si>
  <si>
    <t>Targeting unsafe toys by harvesting
online product reviews</t>
  </si>
  <si>
    <t>Health Canada</t>
  </si>
  <si>
    <t>Partner</t>
  </si>
  <si>
    <t>Eco-Energy</t>
  </si>
  <si>
    <t>Office of Energy Efficiency (OEE) at Natural Resources Canada</t>
  </si>
  <si>
    <t>Innovative approaches and partnerships to incent fitness</t>
  </si>
  <si>
    <t>Public Health Agency of Canada</t>
  </si>
  <si>
    <t>Carrot Rewards app</t>
  </si>
  <si>
    <t>Government of British Columbia &amp; private sector</t>
  </si>
  <si>
    <t>Increase response rates to mandatory surveys</t>
  </si>
  <si>
    <t>IIU 2017 Report</t>
  </si>
  <si>
    <t>StatsCan</t>
  </si>
  <si>
    <t>3 (two test / control)</t>
  </si>
  <si>
    <t>Effect Size (if reported)</t>
  </si>
  <si>
    <t>Y</t>
  </si>
  <si>
    <t>7% increase nationally (up to 15% in AB)</t>
  </si>
  <si>
    <t>Diversifying recruitment: Increasing Recruitment of Women in the CAF</t>
  </si>
  <si>
    <t>CAF</t>
  </si>
  <si>
    <t>Family Class Design Challenge</t>
  </si>
  <si>
    <t>IRCC</t>
  </si>
  <si>
    <t>IIU 2018 Report</t>
  </si>
  <si>
    <t>RESP Birth Bundle</t>
  </si>
  <si>
    <t>Service Ontario</t>
  </si>
  <si>
    <t>CLB Uptake</t>
  </si>
  <si>
    <t>IIU 2017 Report / 2018 Report</t>
  </si>
  <si>
    <t xml:space="preserve">5% of primary caregivers opened an RESP and requested the CLB without receiving a letter. On average, sending a letter increased take-up rates to between 8-9% and the best performing letters resulted in take-up rates above 14%. There was no statistically significant difference in CLB take-up rates between the groups that received the standard or modified letter. The most effective letter addition for the previously eligible population was the mock cheque, which tripled CLB take-up in that population relative to not receiving a letter. Primary caregivers of newly eligible children responded best to the checklist, which provided a call to action and broke down the steps to open an RESP and request the CLB. </t>
  </si>
  <si>
    <t>N</t>
  </si>
  <si>
    <t>IIU 2018 Ind Study</t>
  </si>
  <si>
    <t>Using BI to encourage charitable giving</t>
  </si>
  <si>
    <t>8 (7 test / 1 control)</t>
  </si>
  <si>
    <t>Approx 28,000 in each</t>
  </si>
  <si>
    <t>21% increase in open rates among best two ads; no difference in click throughs; small but sig differences in donation rate (but very small (e.g. 21 donors vs 6 donors)</t>
  </si>
  <si>
    <t>9 (7 test / 1 control / 1 no letter)</t>
  </si>
  <si>
    <t>Total of 42,470</t>
  </si>
  <si>
    <t>Organ Donation</t>
  </si>
  <si>
    <t>During the randomized controlled trial, the new renewal notice resulted in a 46 per cent increase in online renewals, relative to the original notice, and a 2.5 per cent increase in renewing on time. Adding nudge statements to the notices further increased online renewals by 5.4 per cent relative to the notices without nudges. The notices that emphasized loss and internal consistency, (Nudge 3 and 5) performed the best. </t>
  </si>
  <si>
    <t>All the new labels increased accurate recycling rates, with the question label, Nudge 3 performing particularly well. The question label increased correct organics recycling by 82 per cent, led to 55 per cent more coffee cups being disposed appropriately, and increased accurate recycling of mixed containers by 32 per cent relative to the control labels. </t>
  </si>
  <si>
    <t>Employer Health Tax Collection</t>
  </si>
  <si>
    <t>40% increase in employer health returns filed within 10 days.
Employers who received the intervention letter were 40 per cent more likely to file their annual return before the start of additional collection
efforts than were employers who received the standard letter. As a consequence, $288,336 more tax revenue was collected and the
Ministry of Finance saved approximately $5,767 in collection costs.</t>
  </si>
  <si>
    <t>Uptake of Photo Health Insurance Card</t>
  </si>
  <si>
    <t>All trial notices produced significantly more conversionsthan the standard notice, with the best performing notices leading to a 15 per cent increase in health card conversion compared to the standard notices. Importantly, the changes made to the wording of the notices were so effective that even without a subsequent reminder notice they performed as well as the control notice with a reminder. As a result, Nudge 2 without a reminder was implemented, thus avoiding more than $500,000 in printing and mailing costs, when compared to the original notice plus a reminder. </t>
  </si>
  <si>
    <t>Protection against Underground Roofing Contractors</t>
  </si>
  <si>
    <t>During the course of the trial the advertisements on Google and Kijiji resulted in an additional 3,299 visits to the Ministry of Labour website, a 144 per cent increase in traffic to the site relative to traffic from all other sources. If just 1.2 per cent of these visits resulted in roof replacements that were not conducted in the underground economy these advertisements would have paid for themselves in sales tax alone. </t>
  </si>
  <si>
    <t>Increasing Hand Hygiene in Hospitals </t>
  </si>
  <si>
    <t>Increasing Cervical Cancer Screening Rates for Eligible Women </t>
  </si>
  <si>
    <t>Decrease Inappropriate Opioid Prescribing by Physicians</t>
  </si>
  <si>
    <t>Increasing Municipal Fine Payment</t>
  </si>
  <si>
    <t>Increasing Use of Family Mediation Services </t>
  </si>
  <si>
    <t>During the trial organ donor registration rates increased by 143 per cent. Results indicated that handing out the brochure with a simplified form made it 2.3 times more likely that people would register compared to the control condition, and Nudge statements 1 and 2 made it 2.1 times more likely that people would register compared to the control condition.  If these successful changes were implemented across Ontario, they could garner more than 450,000 new registrations annually, approximately 200,000 more than the status quo.</t>
  </si>
  <si>
    <t>Improving Recycling Behaviour</t>
  </si>
  <si>
    <t>OSC</t>
  </si>
  <si>
    <t>Improving Fee Disclosure</t>
  </si>
  <si>
    <t>IIU 2020 Report</t>
  </si>
  <si>
    <t>Survey</t>
  </si>
  <si>
    <t>COVID-19 Snapshot Monitoring (Phase 1)</t>
  </si>
  <si>
    <t>COVID-19 Snapshot Monitoring (Phase 2)</t>
  </si>
  <si>
    <t>Ontario Report 2018</t>
  </si>
  <si>
    <t>Ontario Report 2020</t>
  </si>
  <si>
    <t>Increasing Uptake of HPV Vaccine</t>
  </si>
  <si>
    <t>30% increase in screening rates; 7200 more women screened in 2018</t>
  </si>
  <si>
    <t>$9.3m in collected fines; $4.85m reduction in late fees; 33,900 fewer drivers suspended</t>
  </si>
  <si>
    <t>Increasing Compliance Reporting with the Accessibility for Ontarians with Disabilities Act (AODA) </t>
  </si>
  <si>
    <t>Ceiling effect at 89%; no difference between groups</t>
  </si>
  <si>
    <t>Increasing Uptake of the MyBenefts Online Service</t>
  </si>
  <si>
    <t>MCCSS </t>
  </si>
  <si>
    <t>3x increase in reporting online; 4x increase in registrations for MyBenefits; Although all three treatments had a positive impact on MyBenefts uptake rates, the simple email was the most efective. Compared to clients who had both email addresses and phone numbers on fle with the Ministry who received no notices, 1.8% of whom had registered for the service by December 20, more than four times as many (8.8%) who received the simple emails had registered, 7.4% of those who received the enhanced email registered, and 2.7% of those who received an SMS registered.</t>
  </si>
  <si>
    <t>Shifting Health Card Renewals Online </t>
  </si>
  <si>
    <t>ServiceOntario, Ministry of Health and Ministry of Transportation</t>
  </si>
  <si>
    <t>Increasing Online Vaccination Reporting for High School Students </t>
  </si>
  <si>
    <t>Health</t>
  </si>
  <si>
    <t>Increasing Vaccination among High School Students</t>
  </si>
  <si>
    <t>Ministry of Health and Toronto Public Health </t>
  </si>
  <si>
    <t>NIL</t>
  </si>
  <si>
    <t>2x increase in likelihood of vaccination (+6% pts); 1120 more students protected</t>
  </si>
  <si>
    <t>Increasing Organ Donor Registration by Motivating Customer Service Representatives </t>
  </si>
  <si>
    <t>ServiceOntario </t>
  </si>
  <si>
    <t>preliminary results indicate that compared to emails which just provided a reminder and tips, the audit-and-feedback and social benchmarking emails signifcantly increase daily donor registrations by as much as 25% of the baseline levels. </t>
  </si>
  <si>
    <t>Health Quality Ontario and Women’s College Hospital </t>
  </si>
  <si>
    <t>Increasing Applications for the Ontario Electricity Support Program (OESP)</t>
  </si>
  <si>
    <t>Ministry of Children, Community and Social Services </t>
  </si>
  <si>
    <t>Compared to the existing letter promoting OESP, the BI letters developed for this trial increased OESP applications by as much as 135 per cent (from 6.3 per cent to 14.8 per cent). During the trial, 506 additional social assistance recipients applied for OESP as a direct result of the revised letters. Collectively, these 506 recipients are estimated to save $309,672 annually on their electricity bills</t>
  </si>
  <si>
    <t>Increasing Retirement Planning Amongst Ontario Public Service Employees </t>
  </si>
  <si>
    <t>OSC / Ontario Report 2020</t>
  </si>
  <si>
    <t>Ontario Securities Commission, Behavioural Insights Team and Ontario Public
Service Internal Newsroom</t>
  </si>
  <si>
    <t>6.8% used calculator; best performing email resulted in +20.5% more click throughs</t>
  </si>
  <si>
    <t>Increasing Participation in the Ontario Public Service Employee Survey </t>
  </si>
  <si>
    <t>behaviourally-informed invitation emails increased survey participation by 2.6 per cent, a small but signifcant gain, and that the ‘heads-up’ emails increased participation even more (by 7.8 per cent)</t>
  </si>
  <si>
    <t>Increasing Timely Updating of Talent Profles </t>
  </si>
  <si>
    <t>TBS</t>
  </si>
  <si>
    <t>NIL - problem with experiment</t>
  </si>
  <si>
    <t>Increasing Health and Safety Compliance Amongst Child Care Centres </t>
  </si>
  <si>
    <t>Ministry of Education </t>
  </si>
  <si>
    <t>Increasing Jury Pool Participation </t>
  </si>
  <si>
    <t>Ministry of the Attorney General </t>
  </si>
  <si>
    <t>Increasing Ontario Works Client Attendance at Local Tax Clinics </t>
  </si>
  <si>
    <t>Toronto Employment &amp; Social Services </t>
  </si>
  <si>
    <t>Increasing Uptake of the Special Authorization Digital Information Exchange (SADIE) </t>
  </si>
  <si>
    <t>Ministry of Health</t>
  </si>
  <si>
    <t>Increasing Uptake of MyDirectPlan Online Service </t>
  </si>
  <si>
    <t>Increasing use of electronic payment options among Social Assistance recipients </t>
  </si>
  <si>
    <t>Cancer Care Ontario and Ministry of Health </t>
  </si>
  <si>
    <t>Improving Ontario’s Demerit Point System for Driver Remediation </t>
  </si>
  <si>
    <t>Ministry of Transportation </t>
  </si>
  <si>
    <t>Increasing RESP Uptake Among New Parents </t>
  </si>
  <si>
    <t>ServiceOntario and Employment and Social Development Canada </t>
  </si>
  <si>
    <t>Helping Primary Care Physicians Improve Prescribing Behaviour </t>
  </si>
  <si>
    <t>Ontario Health (Quality) </t>
  </si>
  <si>
    <t>Increasing Uptake of Direct Bank Deposit Amongst Social Assistance Vendors </t>
  </si>
  <si>
    <t>Increasing Compliance with Vital Statistics Reporting </t>
  </si>
  <si>
    <t>Michael Garron Hospital </t>
  </si>
  <si>
    <t>Increasing Uptake of an Online Patient Portal </t>
  </si>
  <si>
    <t>South East Toronto Family Health Team </t>
  </si>
  <si>
    <t>Supporting Ontario’s COVID-19 Response </t>
  </si>
  <si>
    <t>Ministry of Health; Ministry of Government and Consumer Services; Ministry of Children, Community and Social Services; Toronto Public Health; Impact Canada </t>
  </si>
  <si>
    <t>Small --&gt; number of questions answered correctly - 4.4 vs 4.7 with intervention</t>
  </si>
  <si>
    <t>Future/Ongoing in Ontario</t>
  </si>
  <si>
    <t>BC 2016-2020</t>
  </si>
  <si>
    <t>Protecting Southern Mountain Caribou</t>
  </si>
  <si>
    <t>Managing Groundwater in BC</t>
  </si>
  <si>
    <t>1147, 2307, 2307</t>
  </si>
  <si>
    <t>Improving Tax Collection Efforts</t>
  </si>
  <si>
    <t>Reduced delinquency by 35%</t>
  </si>
  <si>
    <t>Improving Information Collection in the Seafood Industry</t>
  </si>
  <si>
    <t>+35% increase in reports submitted on time</t>
  </si>
  <si>
    <t>2 (pre/post)</t>
  </si>
  <si>
    <t>Supporting Unemployed British Columbians During COVID-19</t>
  </si>
  <si>
    <t>4765, 4619, 4624</t>
  </si>
  <si>
    <t>Compared to the social norms email, people who received the checklist email were more likely to open it (34% vs. 30%), click the link (8% vs. 6%), and submit an online expression of interest (5% vs. 3%)</t>
  </si>
  <si>
    <t>Expanding Farming Opportunities in B.C. </t>
  </si>
  <si>
    <t>544, 519, 508, 511</t>
  </si>
  <si>
    <t>Shifting Licence Plate Sticker Renewals from Paper to Online</t>
  </si>
  <si>
    <t>The Ministry of Finance</t>
  </si>
  <si>
    <t>3x more likely to report online than any other channel, but no increase on overall vaccine reporting rates</t>
  </si>
  <si>
    <t xml:space="preserve"> Ministry of Education</t>
  </si>
  <si>
    <t>Ministry of the Solicitor General(SOLGEN)</t>
  </si>
  <si>
    <t>GeoBC</t>
  </si>
  <si>
    <t>BC Public Service’s Service Design Team</t>
  </si>
  <si>
    <t>B.C. Ministry 
of Finance</t>
  </si>
  <si>
    <t xml:space="preserve">Ministry of Social Development and Poverty Reduction </t>
  </si>
  <si>
    <t>ID</t>
  </si>
  <si>
    <t>Defence</t>
  </si>
  <si>
    <t>Immigration</t>
  </si>
  <si>
    <t>Banking, Finance, and Domestic Commerce</t>
  </si>
  <si>
    <t>Energy</t>
  </si>
  <si>
    <t>Comparative Agendas Code (major)</t>
  </si>
  <si>
    <t>Comparative Agendas Code (minor)</t>
  </si>
  <si>
    <t>1525: Consumer Safety and Consumer Fraud</t>
  </si>
  <si>
    <t>807: Energy Conservation</t>
  </si>
  <si>
    <t>Government Operations</t>
  </si>
  <si>
    <t>331: Public health and disease prevention</t>
  </si>
  <si>
    <t>2013: Census</t>
  </si>
  <si>
    <t>1608: Manpower, Military Personnel and Dependents (Army, Navy, Air Force, Marines), Military Courts</t>
  </si>
  <si>
    <t>900: Immigration and Refugee Issues</t>
  </si>
  <si>
    <t>Education</t>
  </si>
  <si>
    <t>601: Higher Education</t>
  </si>
  <si>
    <t>Social Welfare</t>
  </si>
  <si>
    <t>1305: Charities and Volunteer Associations</t>
  </si>
  <si>
    <t>2002: Government Efficiency, General Regulatory Policy and Bureaucratic Oversight</t>
  </si>
  <si>
    <t>Environment</t>
  </si>
  <si>
    <t>707: Recycling</t>
  </si>
  <si>
    <t>505: Fair Labor Standards</t>
  </si>
  <si>
    <t>Labour and Employment</t>
  </si>
  <si>
    <t>342: Substance, Alcohol and Drug Abuse, Treatment and Education</t>
  </si>
  <si>
    <t>2009: IRS Administration (note: the Canadian codebook may have a generic tax collection equivalent)</t>
  </si>
  <si>
    <t>1308: Parental Leave and Child Care</t>
  </si>
  <si>
    <t>Law, Crime, and Family Issues</t>
  </si>
  <si>
    <t>1208: Family Issues and Domestic Violence</t>
  </si>
  <si>
    <t>1302: Cash Assistance to the Poor and General Poverty Issues</t>
  </si>
  <si>
    <t>1304: Assistance to the Disabled</t>
  </si>
  <si>
    <t>2004: Civil Service Issues</t>
  </si>
  <si>
    <t>501: Worker Safety and Protection, Occupational and Safety Health Administration (OSHA)</t>
  </si>
  <si>
    <t>1204: Court Administration</t>
  </si>
  <si>
    <t>1504: Consumer Finance, Mortgages, and Credit Cards</t>
  </si>
  <si>
    <t>Transportation</t>
  </si>
  <si>
    <t>1006: Truck and Automobile Transportation and Safety</t>
  </si>
  <si>
    <t>709: Species and Habitat Protection</t>
  </si>
  <si>
    <t>711: Land and Water Conservation</t>
  </si>
  <si>
    <t>403: Food Inspection and Safety (including seafood)</t>
  </si>
  <si>
    <t>Agriculture</t>
  </si>
  <si>
    <t>502: Employment Training and Workforce Development</t>
  </si>
  <si>
    <t>402: Government Subsidies to Farmers and Ranchers, Agricultural Disaster Insurance</t>
  </si>
  <si>
    <t>Fed</t>
  </si>
  <si>
    <t>Prov</t>
  </si>
  <si>
    <t>Jurisdiction</t>
  </si>
  <si>
    <t>NA</t>
  </si>
  <si>
    <t>75,000 total</t>
  </si>
  <si>
    <t>Incentive</t>
  </si>
  <si>
    <t>Ads were viewed more than 2.5 million times, and the best performing ads more than doubled the industry standard in terms of driving traffic to the CAF website. UCTRs ranged between 0.48% and 1.04% on Instagram and 1.63% and 3.13% on Facebook, in some cases exceeding the industry benchmark engagement rate of approximately 1% for Government of Canada social media advertising</t>
  </si>
  <si>
    <t>Design</t>
  </si>
  <si>
    <t>RCT?</t>
  </si>
  <si>
    <t>Employment and Social Development Canada</t>
  </si>
  <si>
    <t>Heart &amp; Stroke and Rideau Hall Foundation</t>
  </si>
  <si>
    <t>9 (eight test / control) Total of 42,470</t>
  </si>
  <si>
    <t>Housing Supply Challenge</t>
  </si>
  <si>
    <t>CMHC and Infrastructure Canada</t>
  </si>
  <si>
    <t>Food Waste Reduction Challenge</t>
  </si>
  <si>
    <t>Agricultre and Agri-Food Canada</t>
  </si>
  <si>
    <t>Drug Checking Technology Challenge</t>
  </si>
  <si>
    <t>PCO Communications and Consultation Secretariat</t>
  </si>
  <si>
    <t>3 + control</t>
  </si>
  <si>
    <t>5 + control</t>
  </si>
  <si>
    <t>Ministry of Environment and Climate Change </t>
  </si>
  <si>
    <t>6 + control</t>
  </si>
  <si>
    <t>1 +  control</t>
  </si>
  <si>
    <t>Ministry of Health and Long-Term Care and Cabinet Office &amp; BEAR</t>
  </si>
  <si>
    <t>St. Michael’s Hospital</t>
  </si>
  <si>
    <t>Ministries of Labour and Government and Consumer Services and Finance; University of Toronto’s Rotman School of Management and Queen’s University Business School</t>
  </si>
  <si>
    <t>Cancer Care Ontario </t>
  </si>
  <si>
    <t>Regional Municipality of York and Ministry of the Attorney General</t>
  </si>
  <si>
    <t>Increasing Health and Safety Compliance Child Care Centre Compliance </t>
  </si>
  <si>
    <t>Total 6470</t>
  </si>
  <si>
    <t>Ministry of Health and Long-Term Care</t>
  </si>
  <si>
    <t>Ministry for Seniors and Accessibility (MSAA)</t>
  </si>
  <si>
    <t>Type of experiment (field / design / survey)</t>
  </si>
  <si>
    <t>Reached Targeted Effect?</t>
  </si>
  <si>
    <t>M</t>
  </si>
  <si>
    <t>O</t>
  </si>
  <si>
    <t>o</t>
  </si>
  <si>
    <r>
      <t>4542 total</t>
    </r>
    <r>
      <rPr>
        <b/>
        <sz val="14"/>
        <color theme="1"/>
        <rFont val="Arial"/>
        <family val="2"/>
      </rPr>
      <t xml:space="preserve"> +</t>
    </r>
  </si>
  <si>
    <r>
      <t xml:space="preserve">7 Ads; each reached ~40,000 click throughs </t>
    </r>
    <r>
      <rPr>
        <b/>
        <sz val="14"/>
        <color theme="1"/>
        <rFont val="Arial"/>
        <family val="2"/>
      </rPr>
      <t>+</t>
    </r>
  </si>
  <si>
    <t>1500 +</t>
  </si>
  <si>
    <t>Loss frame +.7 (OR)*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</si>
</sst>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b/>
      <sz val="14"/>
      <color theme="1"/>
      <name val="Arial"/>
      <family val="2"/>
    </font>
    <font>
      <sz val="9"/>
      <color indexed="81"/>
      <name val="Tahoma"/>
      <family val="2"/>
    </font>
    <font>
      <b/>
      <sz val="9"/>
      <color indexed="81"/>
      <name val="Tahoma"/>
      <family val="2"/>
    </font>
    <font>
      <sz val="12"/>
      <color indexed="81"/>
      <name val="Tahoma"/>
      <family val="2"/>
    </font>
    <font>
      <b/>
      <sz val="9"/>
      <color rgb="FF000000"/>
      <name val="Tahoma"/>
      <family val="2"/>
    </font>
    <font>
      <sz val="9"/>
      <color rgb="FF000000"/>
      <name val="Tahoma"/>
      <family val="2"/>
    </font>
    <font>
      <sz val="14"/>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wrapText="1"/>
    </xf>
    <xf numFmtId="0" fontId="1" fillId="0" borderId="0" xfId="0" applyFont="1" applyAlignment="1">
      <alignment horizontal="center" wrapText="1"/>
    </xf>
    <xf numFmtId="0" fontId="7" fillId="0" borderId="0" xfId="0" applyFont="1" applyAlignment="1">
      <alignment wrapText="1"/>
    </xf>
    <xf numFmtId="0" fontId="7" fillId="0" borderId="0" xfId="0" applyFont="1" applyAlignment="1">
      <alignment horizontal="center" wrapText="1"/>
    </xf>
    <xf numFmtId="9" fontId="7" fillId="0" borderId="0" xfId="0" applyNumberFormat="1" applyFont="1" applyAlignment="1">
      <alignment horizontal="center" wrapText="1"/>
    </xf>
    <xf numFmtId="3" fontId="7" fillId="0" borderId="0" xfId="0" applyNumberFormat="1" applyFont="1" applyAlignment="1">
      <alignment horizontal="center" wrapText="1"/>
    </xf>
    <xf numFmtId="0" fontId="7" fillId="0" borderId="0" xfId="0" quotePrefix="1"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A81C-7A5C-1C44-8EFD-C5915FC105B6}">
  <dimension ref="A1:N60"/>
  <sheetViews>
    <sheetView tabSelected="1" workbookViewId="0">
      <pane ySplit="1" topLeftCell="A60" activePane="bottomLeft" state="frozen"/>
      <selection pane="bottomLeft" activeCell="F81" sqref="F81"/>
    </sheetView>
  </sheetViews>
  <sheetFormatPr baseColWidth="10" defaultRowHeight="16" x14ac:dyDescent="0.2"/>
  <cols>
    <col min="1" max="1" width="3.83203125" bestFit="1" customWidth="1"/>
    <col min="3" max="3" width="10.33203125" bestFit="1" customWidth="1"/>
    <col min="4" max="4" width="22" customWidth="1"/>
    <col min="5" max="5" width="21.5" customWidth="1"/>
    <col min="6" max="6" width="18.1640625" customWidth="1"/>
    <col min="7" max="7" width="37.1640625" customWidth="1"/>
    <col min="8" max="8" width="25.33203125" customWidth="1"/>
    <col min="9" max="9" width="7.5" bestFit="1" customWidth="1"/>
    <col min="10" max="10" width="10.6640625" bestFit="1" customWidth="1"/>
    <col min="11" max="11" width="10.5" bestFit="1" customWidth="1"/>
    <col min="13" max="13" width="39.83203125" bestFit="1" customWidth="1"/>
    <col min="14" max="14" width="9.83203125" bestFit="1" customWidth="1"/>
  </cols>
  <sheetData>
    <row r="1" spans="1:14" ht="95" x14ac:dyDescent="0.2">
      <c r="A1" s="1" t="s">
        <v>146</v>
      </c>
      <c r="B1" s="1" t="s">
        <v>5</v>
      </c>
      <c r="C1" s="1" t="s">
        <v>190</v>
      </c>
      <c r="D1" s="1" t="s">
        <v>0</v>
      </c>
      <c r="E1" s="1" t="s">
        <v>151</v>
      </c>
      <c r="F1" s="1" t="s">
        <v>152</v>
      </c>
      <c r="G1" s="1" t="s">
        <v>9</v>
      </c>
      <c r="H1" s="1" t="s">
        <v>220</v>
      </c>
      <c r="I1" s="2" t="s">
        <v>196</v>
      </c>
      <c r="J1" s="2" t="s">
        <v>1</v>
      </c>
      <c r="K1" s="2" t="s">
        <v>2</v>
      </c>
      <c r="L1" s="2" t="s">
        <v>4</v>
      </c>
      <c r="M1" s="2" t="s">
        <v>20</v>
      </c>
      <c r="N1" s="2" t="s">
        <v>221</v>
      </c>
    </row>
    <row r="2" spans="1:14" ht="95" x14ac:dyDescent="0.2">
      <c r="A2" s="3">
        <v>1</v>
      </c>
      <c r="B2" s="3" t="s">
        <v>6</v>
      </c>
      <c r="C2" s="3" t="s">
        <v>188</v>
      </c>
      <c r="D2" s="3" t="s">
        <v>7</v>
      </c>
      <c r="E2" s="3" t="s">
        <v>149</v>
      </c>
      <c r="F2" s="3" t="s">
        <v>153</v>
      </c>
      <c r="G2" s="3" t="s">
        <v>8</v>
      </c>
      <c r="H2" s="3" t="s">
        <v>195</v>
      </c>
      <c r="I2" s="4" t="s">
        <v>33</v>
      </c>
      <c r="J2" s="4" t="s">
        <v>191</v>
      </c>
      <c r="K2" s="4" t="s">
        <v>191</v>
      </c>
      <c r="L2" s="4" t="s">
        <v>191</v>
      </c>
      <c r="M2" s="4" t="s">
        <v>191</v>
      </c>
      <c r="N2" s="4" t="s">
        <v>191</v>
      </c>
    </row>
    <row r="3" spans="1:14" ht="38" x14ac:dyDescent="0.2">
      <c r="A3" s="3">
        <v>2</v>
      </c>
      <c r="B3" s="3" t="s">
        <v>6</v>
      </c>
      <c r="C3" s="3" t="s">
        <v>188</v>
      </c>
      <c r="D3" s="3" t="s">
        <v>10</v>
      </c>
      <c r="E3" s="3" t="s">
        <v>150</v>
      </c>
      <c r="F3" s="3" t="s">
        <v>154</v>
      </c>
      <c r="G3" s="3" t="s">
        <v>11</v>
      </c>
      <c r="H3" s="3" t="s">
        <v>195</v>
      </c>
      <c r="I3" s="4" t="s">
        <v>33</v>
      </c>
      <c r="J3" s="4" t="s">
        <v>191</v>
      </c>
      <c r="K3" s="4" t="s">
        <v>191</v>
      </c>
      <c r="L3" s="4" t="s">
        <v>191</v>
      </c>
      <c r="M3" s="4" t="s">
        <v>191</v>
      </c>
      <c r="N3" s="4" t="s">
        <v>191</v>
      </c>
    </row>
    <row r="4" spans="1:14" ht="76" x14ac:dyDescent="0.2">
      <c r="A4" s="3">
        <v>3</v>
      </c>
      <c r="B4" s="3" t="s">
        <v>6</v>
      </c>
      <c r="C4" s="3" t="s">
        <v>188</v>
      </c>
      <c r="D4" s="3" t="s">
        <v>12</v>
      </c>
      <c r="E4" s="3" t="s">
        <v>76</v>
      </c>
      <c r="F4" s="3" t="s">
        <v>156</v>
      </c>
      <c r="G4" s="3" t="s">
        <v>13</v>
      </c>
      <c r="H4" s="3" t="s">
        <v>193</v>
      </c>
      <c r="I4" s="4" t="s">
        <v>33</v>
      </c>
      <c r="J4" s="4"/>
      <c r="K4" s="6" t="s">
        <v>192</v>
      </c>
      <c r="L4" s="4" t="s">
        <v>33</v>
      </c>
      <c r="M4" s="4"/>
      <c r="N4" s="4" t="s">
        <v>191</v>
      </c>
    </row>
    <row r="5" spans="1:14" ht="76" x14ac:dyDescent="0.2">
      <c r="A5" s="3">
        <v>4</v>
      </c>
      <c r="B5" s="3" t="s">
        <v>6</v>
      </c>
      <c r="C5" s="3" t="s">
        <v>188</v>
      </c>
      <c r="D5" s="3" t="s">
        <v>14</v>
      </c>
      <c r="E5" s="3" t="s">
        <v>76</v>
      </c>
      <c r="F5" s="3" t="s">
        <v>156</v>
      </c>
      <c r="G5" s="3" t="s">
        <v>15</v>
      </c>
      <c r="H5" s="3" t="s">
        <v>193</v>
      </c>
      <c r="I5" s="4" t="s">
        <v>33</v>
      </c>
      <c r="J5" s="4"/>
      <c r="K5" s="4"/>
      <c r="L5" s="4"/>
      <c r="M5" s="4"/>
      <c r="N5" s="4" t="s">
        <v>191</v>
      </c>
    </row>
    <row r="6" spans="1:14" ht="57" x14ac:dyDescent="0.2">
      <c r="A6" s="3">
        <v>5</v>
      </c>
      <c r="B6" s="3" t="s">
        <v>17</v>
      </c>
      <c r="C6" s="3" t="s">
        <v>188</v>
      </c>
      <c r="D6" s="3" t="s">
        <v>16</v>
      </c>
      <c r="E6" s="3" t="s">
        <v>155</v>
      </c>
      <c r="F6" s="3" t="s">
        <v>157</v>
      </c>
      <c r="G6" s="3" t="s">
        <v>18</v>
      </c>
      <c r="H6" s="3" t="s">
        <v>3</v>
      </c>
      <c r="I6" s="4" t="s">
        <v>21</v>
      </c>
      <c r="J6" s="4" t="s">
        <v>19</v>
      </c>
      <c r="K6" s="4" t="s">
        <v>225</v>
      </c>
      <c r="L6" s="4" t="s">
        <v>21</v>
      </c>
      <c r="M6" s="4" t="s">
        <v>22</v>
      </c>
      <c r="N6" s="4" t="s">
        <v>21</v>
      </c>
    </row>
    <row r="7" spans="1:14" ht="228" x14ac:dyDescent="0.2">
      <c r="A7" s="3">
        <v>6</v>
      </c>
      <c r="B7" s="3" t="s">
        <v>31</v>
      </c>
      <c r="C7" s="3" t="s">
        <v>188</v>
      </c>
      <c r="D7" s="3" t="s">
        <v>23</v>
      </c>
      <c r="E7" s="3" t="s">
        <v>147</v>
      </c>
      <c r="F7" s="3" t="s">
        <v>158</v>
      </c>
      <c r="G7" s="3" t="s">
        <v>24</v>
      </c>
      <c r="H7" s="3" t="s">
        <v>3</v>
      </c>
      <c r="I7" s="4" t="s">
        <v>33</v>
      </c>
      <c r="J7" s="4">
        <v>7</v>
      </c>
      <c r="K7" s="4" t="s">
        <v>226</v>
      </c>
      <c r="L7" s="4" t="s">
        <v>33</v>
      </c>
      <c r="M7" s="4" t="s">
        <v>194</v>
      </c>
      <c r="N7" s="4" t="s">
        <v>21</v>
      </c>
    </row>
    <row r="8" spans="1:14" ht="76" x14ac:dyDescent="0.2">
      <c r="A8" s="3">
        <v>7</v>
      </c>
      <c r="B8" s="3" t="s">
        <v>17</v>
      </c>
      <c r="C8" s="3" t="s">
        <v>188</v>
      </c>
      <c r="D8" s="3" t="s">
        <v>25</v>
      </c>
      <c r="E8" s="3" t="s">
        <v>148</v>
      </c>
      <c r="F8" s="3" t="s">
        <v>159</v>
      </c>
      <c r="G8" s="3" t="s">
        <v>26</v>
      </c>
      <c r="H8" s="3" t="s">
        <v>195</v>
      </c>
      <c r="I8" s="4" t="s">
        <v>33</v>
      </c>
      <c r="J8" s="4" t="s">
        <v>191</v>
      </c>
      <c r="K8" s="4" t="s">
        <v>191</v>
      </c>
      <c r="L8" s="4" t="s">
        <v>191</v>
      </c>
      <c r="M8" s="4" t="s">
        <v>191</v>
      </c>
      <c r="N8" s="4" t="s">
        <v>191</v>
      </c>
    </row>
    <row r="9" spans="1:14" ht="95" x14ac:dyDescent="0.2">
      <c r="A9" s="3">
        <v>8</v>
      </c>
      <c r="B9" s="3" t="s">
        <v>27</v>
      </c>
      <c r="C9" s="3" t="s">
        <v>188</v>
      </c>
      <c r="D9" s="3" t="s">
        <v>28</v>
      </c>
      <c r="E9" s="3" t="s">
        <v>160</v>
      </c>
      <c r="F9" s="3" t="s">
        <v>161</v>
      </c>
      <c r="G9" s="3" t="s">
        <v>29</v>
      </c>
      <c r="H9" s="3" t="s">
        <v>195</v>
      </c>
      <c r="I9" s="4" t="s">
        <v>33</v>
      </c>
      <c r="J9" s="4" t="s">
        <v>199</v>
      </c>
      <c r="K9" s="4" t="s">
        <v>191</v>
      </c>
      <c r="L9" s="4" t="s">
        <v>191</v>
      </c>
      <c r="M9" s="4" t="s">
        <v>191</v>
      </c>
      <c r="N9" s="4" t="s">
        <v>191</v>
      </c>
    </row>
    <row r="10" spans="1:14" ht="398" x14ac:dyDescent="0.2">
      <c r="A10" s="3">
        <v>9</v>
      </c>
      <c r="B10" s="3" t="s">
        <v>27</v>
      </c>
      <c r="C10" s="3" t="s">
        <v>188</v>
      </c>
      <c r="D10" s="3" t="s">
        <v>30</v>
      </c>
      <c r="E10" s="3" t="s">
        <v>160</v>
      </c>
      <c r="F10" s="3" t="s">
        <v>161</v>
      </c>
      <c r="G10" s="3" t="s">
        <v>197</v>
      </c>
      <c r="H10" s="3" t="s">
        <v>3</v>
      </c>
      <c r="I10" s="4" t="s">
        <v>21</v>
      </c>
      <c r="J10" s="4" t="s">
        <v>39</v>
      </c>
      <c r="K10" s="4" t="s">
        <v>40</v>
      </c>
      <c r="L10" s="4" t="s">
        <v>21</v>
      </c>
      <c r="M10" s="5" t="s">
        <v>32</v>
      </c>
      <c r="N10" s="5" t="s">
        <v>222</v>
      </c>
    </row>
    <row r="11" spans="1:14" ht="95" x14ac:dyDescent="0.2">
      <c r="A11" s="3">
        <v>10</v>
      </c>
      <c r="B11" s="3" t="s">
        <v>34</v>
      </c>
      <c r="C11" s="3" t="s">
        <v>188</v>
      </c>
      <c r="D11" s="3" t="s">
        <v>35</v>
      </c>
      <c r="E11" s="3" t="s">
        <v>162</v>
      </c>
      <c r="F11" s="3" t="s">
        <v>163</v>
      </c>
      <c r="G11" s="3" t="s">
        <v>198</v>
      </c>
      <c r="H11" s="3" t="s">
        <v>3</v>
      </c>
      <c r="I11" s="4" t="s">
        <v>21</v>
      </c>
      <c r="J11" s="4" t="s">
        <v>36</v>
      </c>
      <c r="K11" s="4" t="s">
        <v>37</v>
      </c>
      <c r="L11" s="4" t="s">
        <v>21</v>
      </c>
      <c r="M11" s="4" t="s">
        <v>38</v>
      </c>
      <c r="N11" s="4" t="s">
        <v>21</v>
      </c>
    </row>
    <row r="12" spans="1:14" ht="38" x14ac:dyDescent="0.2">
      <c r="A12" s="3">
        <v>11</v>
      </c>
      <c r="B12" s="3" t="s">
        <v>59</v>
      </c>
      <c r="C12" s="3" t="s">
        <v>188</v>
      </c>
      <c r="D12" s="3" t="s">
        <v>200</v>
      </c>
      <c r="E12" s="3" t="s">
        <v>162</v>
      </c>
      <c r="F12" s="3"/>
      <c r="G12" s="3" t="s">
        <v>201</v>
      </c>
      <c r="H12" s="3" t="s">
        <v>195</v>
      </c>
      <c r="I12" s="4" t="s">
        <v>33</v>
      </c>
      <c r="J12" s="4" t="s">
        <v>191</v>
      </c>
      <c r="K12" s="4" t="s">
        <v>191</v>
      </c>
      <c r="L12" s="4" t="s">
        <v>191</v>
      </c>
      <c r="M12" s="4" t="s">
        <v>191</v>
      </c>
      <c r="N12" s="4" t="s">
        <v>224</v>
      </c>
    </row>
    <row r="13" spans="1:14" ht="57" x14ac:dyDescent="0.2">
      <c r="A13" s="3">
        <v>12</v>
      </c>
      <c r="B13" s="3" t="s">
        <v>59</v>
      </c>
      <c r="C13" s="3" t="s">
        <v>188</v>
      </c>
      <c r="D13" s="3" t="s">
        <v>202</v>
      </c>
      <c r="E13" s="3" t="s">
        <v>185</v>
      </c>
      <c r="F13" s="3"/>
      <c r="G13" s="3" t="s">
        <v>203</v>
      </c>
      <c r="H13" s="3" t="s">
        <v>195</v>
      </c>
      <c r="I13" s="4" t="s">
        <v>33</v>
      </c>
      <c r="J13" s="4" t="s">
        <v>191</v>
      </c>
      <c r="K13" s="4" t="s">
        <v>191</v>
      </c>
      <c r="L13" s="4" t="s">
        <v>191</v>
      </c>
      <c r="M13" s="4" t="s">
        <v>191</v>
      </c>
      <c r="N13" s="4" t="s">
        <v>224</v>
      </c>
    </row>
    <row r="14" spans="1:14" ht="57" x14ac:dyDescent="0.2">
      <c r="A14" s="3">
        <v>13</v>
      </c>
      <c r="B14" s="3" t="s">
        <v>59</v>
      </c>
      <c r="C14" s="3" t="s">
        <v>188</v>
      </c>
      <c r="D14" s="3" t="s">
        <v>204</v>
      </c>
      <c r="E14" s="3" t="s">
        <v>76</v>
      </c>
      <c r="F14" s="3"/>
      <c r="G14" s="3"/>
      <c r="H14" s="3" t="s">
        <v>195</v>
      </c>
      <c r="I14" s="4" t="s">
        <v>33</v>
      </c>
      <c r="J14" s="4" t="s">
        <v>191</v>
      </c>
      <c r="K14" s="4" t="s">
        <v>191</v>
      </c>
      <c r="L14" s="4" t="s">
        <v>191</v>
      </c>
      <c r="M14" s="4" t="s">
        <v>191</v>
      </c>
      <c r="N14" s="4" t="s">
        <v>224</v>
      </c>
    </row>
    <row r="15" spans="1:14" ht="76" x14ac:dyDescent="0.2">
      <c r="A15" s="3">
        <v>14</v>
      </c>
      <c r="B15" s="3" t="s">
        <v>59</v>
      </c>
      <c r="C15" s="3" t="s">
        <v>188</v>
      </c>
      <c r="D15" s="3" t="s">
        <v>61</v>
      </c>
      <c r="E15" s="3" t="s">
        <v>76</v>
      </c>
      <c r="F15" s="3" t="s">
        <v>156</v>
      </c>
      <c r="G15" s="3" t="s">
        <v>205</v>
      </c>
      <c r="H15" s="3" t="s">
        <v>60</v>
      </c>
      <c r="I15" s="4" t="s">
        <v>33</v>
      </c>
      <c r="J15" s="4"/>
      <c r="K15" s="4">
        <v>2000</v>
      </c>
      <c r="L15" s="4" t="s">
        <v>33</v>
      </c>
      <c r="M15" s="4"/>
      <c r="N15" s="4" t="s">
        <v>223</v>
      </c>
    </row>
    <row r="16" spans="1:14" ht="76" x14ac:dyDescent="0.2">
      <c r="A16" s="3">
        <v>15</v>
      </c>
      <c r="B16" s="3" t="s">
        <v>59</v>
      </c>
      <c r="C16" s="3" t="s">
        <v>188</v>
      </c>
      <c r="D16" s="3" t="s">
        <v>62</v>
      </c>
      <c r="E16" s="3" t="s">
        <v>76</v>
      </c>
      <c r="F16" s="3" t="s">
        <v>156</v>
      </c>
      <c r="G16" s="3" t="s">
        <v>205</v>
      </c>
      <c r="H16" s="3" t="s">
        <v>60</v>
      </c>
      <c r="I16" s="4" t="s">
        <v>33</v>
      </c>
      <c r="J16" s="4"/>
      <c r="K16" s="4" t="s">
        <v>227</v>
      </c>
      <c r="L16" s="4" t="s">
        <v>33</v>
      </c>
      <c r="M16" s="4"/>
      <c r="N16" s="4" t="s">
        <v>223</v>
      </c>
    </row>
    <row r="17" spans="1:14" ht="323" x14ac:dyDescent="0.2">
      <c r="A17" s="3">
        <v>16</v>
      </c>
      <c r="B17" s="3" t="s">
        <v>63</v>
      </c>
      <c r="C17" s="3" t="s">
        <v>189</v>
      </c>
      <c r="D17" s="3" t="s">
        <v>41</v>
      </c>
      <c r="E17" s="3" t="s">
        <v>76</v>
      </c>
      <c r="F17" s="3" t="s">
        <v>156</v>
      </c>
      <c r="G17" s="3" t="s">
        <v>29</v>
      </c>
      <c r="H17" s="3" t="s">
        <v>3</v>
      </c>
      <c r="I17" s="4" t="s">
        <v>21</v>
      </c>
      <c r="J17" s="4" t="s">
        <v>206</v>
      </c>
      <c r="K17" s="4"/>
      <c r="L17" s="4" t="s">
        <v>21</v>
      </c>
      <c r="M17" s="4" t="s">
        <v>55</v>
      </c>
      <c r="N17" s="4" t="s">
        <v>21</v>
      </c>
    </row>
    <row r="18" spans="1:14" ht="247" x14ac:dyDescent="0.2">
      <c r="A18" s="3">
        <v>17</v>
      </c>
      <c r="B18" s="3" t="s">
        <v>63</v>
      </c>
      <c r="C18" s="3" t="s">
        <v>189</v>
      </c>
      <c r="D18" s="3" t="s">
        <v>137</v>
      </c>
      <c r="E18" s="3" t="s">
        <v>155</v>
      </c>
      <c r="F18" s="3" t="s">
        <v>164</v>
      </c>
      <c r="G18" s="3" t="s">
        <v>29</v>
      </c>
      <c r="H18" s="3" t="s">
        <v>3</v>
      </c>
      <c r="I18" s="4" t="s">
        <v>21</v>
      </c>
      <c r="J18" s="4" t="s">
        <v>209</v>
      </c>
      <c r="K18" s="4"/>
      <c r="L18" s="4" t="s">
        <v>21</v>
      </c>
      <c r="M18" s="4" t="s">
        <v>42</v>
      </c>
      <c r="N18" s="4" t="s">
        <v>21</v>
      </c>
    </row>
    <row r="19" spans="1:14" ht="209" x14ac:dyDescent="0.2">
      <c r="A19" s="3">
        <v>18</v>
      </c>
      <c r="B19" s="3" t="s">
        <v>63</v>
      </c>
      <c r="C19" s="3" t="s">
        <v>189</v>
      </c>
      <c r="D19" s="3" t="s">
        <v>56</v>
      </c>
      <c r="E19" s="3" t="s">
        <v>165</v>
      </c>
      <c r="F19" s="3" t="s">
        <v>166</v>
      </c>
      <c r="G19" s="3" t="s">
        <v>208</v>
      </c>
      <c r="H19" s="3" t="s">
        <v>3</v>
      </c>
      <c r="I19" s="4" t="s">
        <v>21</v>
      </c>
      <c r="J19" s="4" t="s">
        <v>206</v>
      </c>
      <c r="K19" s="4"/>
      <c r="L19" s="4" t="s">
        <v>21</v>
      </c>
      <c r="M19" s="4" t="s">
        <v>43</v>
      </c>
      <c r="N19" s="4" t="s">
        <v>21</v>
      </c>
    </row>
    <row r="20" spans="1:14" ht="266" x14ac:dyDescent="0.2">
      <c r="A20" s="3">
        <v>19</v>
      </c>
      <c r="B20" s="3" t="s">
        <v>63</v>
      </c>
      <c r="C20" s="3" t="s">
        <v>189</v>
      </c>
      <c r="D20" s="3" t="s">
        <v>44</v>
      </c>
      <c r="E20" s="3" t="s">
        <v>155</v>
      </c>
      <c r="F20" s="3" t="s">
        <v>170</v>
      </c>
      <c r="G20" s="3" t="s">
        <v>138</v>
      </c>
      <c r="H20" s="3" t="s">
        <v>3</v>
      </c>
      <c r="I20" s="4" t="s">
        <v>21</v>
      </c>
      <c r="J20" s="4" t="s">
        <v>210</v>
      </c>
      <c r="K20" s="4"/>
      <c r="L20" s="4" t="s">
        <v>21</v>
      </c>
      <c r="M20" s="4" t="s">
        <v>45</v>
      </c>
      <c r="N20" s="4" t="s">
        <v>21</v>
      </c>
    </row>
    <row r="21" spans="1:14" ht="342" x14ac:dyDescent="0.2">
      <c r="A21" s="3">
        <v>20</v>
      </c>
      <c r="B21" s="3" t="s">
        <v>63</v>
      </c>
      <c r="C21" s="3" t="s">
        <v>189</v>
      </c>
      <c r="D21" s="3" t="s">
        <v>46</v>
      </c>
      <c r="E21" s="3" t="s">
        <v>155</v>
      </c>
      <c r="F21" s="3" t="s">
        <v>164</v>
      </c>
      <c r="G21" s="3" t="s">
        <v>211</v>
      </c>
      <c r="H21" s="3" t="s">
        <v>3</v>
      </c>
      <c r="I21" s="4" t="s">
        <v>21</v>
      </c>
      <c r="J21" s="4" t="s">
        <v>206</v>
      </c>
      <c r="K21" s="4"/>
      <c r="L21" s="4" t="s">
        <v>21</v>
      </c>
      <c r="M21" s="4" t="s">
        <v>47</v>
      </c>
      <c r="N21" s="4" t="s">
        <v>21</v>
      </c>
    </row>
    <row r="22" spans="1:14" ht="247" x14ac:dyDescent="0.2">
      <c r="A22" s="3">
        <v>21</v>
      </c>
      <c r="B22" s="3" t="s">
        <v>63</v>
      </c>
      <c r="C22" s="3" t="s">
        <v>189</v>
      </c>
      <c r="D22" s="3" t="s">
        <v>48</v>
      </c>
      <c r="E22" s="3" t="s">
        <v>168</v>
      </c>
      <c r="F22" s="3" t="s">
        <v>167</v>
      </c>
      <c r="G22" s="3" t="s">
        <v>213</v>
      </c>
      <c r="H22" s="3" t="s">
        <v>3</v>
      </c>
      <c r="I22" s="4" t="s">
        <v>21</v>
      </c>
      <c r="J22" s="4" t="s">
        <v>207</v>
      </c>
      <c r="K22" s="4"/>
      <c r="L22" s="4" t="s">
        <v>21</v>
      </c>
      <c r="M22" s="4" t="s">
        <v>49</v>
      </c>
      <c r="N22" s="4" t="s">
        <v>21</v>
      </c>
    </row>
    <row r="23" spans="1:14" ht="76" x14ac:dyDescent="0.2">
      <c r="A23" s="3">
        <v>22</v>
      </c>
      <c r="B23" s="3" t="s">
        <v>63</v>
      </c>
      <c r="C23" s="3" t="s">
        <v>189</v>
      </c>
      <c r="D23" s="3" t="s">
        <v>50</v>
      </c>
      <c r="E23" s="3" t="s">
        <v>76</v>
      </c>
      <c r="F23" s="3" t="s">
        <v>156</v>
      </c>
      <c r="G23" s="3" t="s">
        <v>212</v>
      </c>
      <c r="H23" s="3" t="s">
        <v>195</v>
      </c>
      <c r="I23" s="4" t="s">
        <v>33</v>
      </c>
      <c r="J23" s="4"/>
      <c r="K23" s="4"/>
      <c r="L23" s="4"/>
      <c r="M23" s="4"/>
      <c r="N23" s="4" t="s">
        <v>223</v>
      </c>
    </row>
    <row r="24" spans="1:14" ht="76" x14ac:dyDescent="0.2">
      <c r="A24" s="3">
        <v>23</v>
      </c>
      <c r="B24" s="3" t="s">
        <v>64</v>
      </c>
      <c r="C24" s="3" t="s">
        <v>189</v>
      </c>
      <c r="D24" s="3" t="s">
        <v>51</v>
      </c>
      <c r="E24" s="3" t="s">
        <v>76</v>
      </c>
      <c r="F24" s="3" t="s">
        <v>156</v>
      </c>
      <c r="G24" s="3" t="s">
        <v>214</v>
      </c>
      <c r="H24" s="3" t="s">
        <v>195</v>
      </c>
      <c r="I24" s="4" t="s">
        <v>33</v>
      </c>
      <c r="J24" s="4"/>
      <c r="K24" s="4"/>
      <c r="L24" s="4"/>
      <c r="M24" s="4" t="s">
        <v>66</v>
      </c>
      <c r="N24" s="4" t="s">
        <v>21</v>
      </c>
    </row>
    <row r="25" spans="1:14" ht="114" x14ac:dyDescent="0.2">
      <c r="A25" s="3">
        <v>24</v>
      </c>
      <c r="B25" s="3" t="s">
        <v>64</v>
      </c>
      <c r="C25" s="3" t="s">
        <v>189</v>
      </c>
      <c r="D25" s="3" t="s">
        <v>52</v>
      </c>
      <c r="E25" s="3" t="s">
        <v>76</v>
      </c>
      <c r="F25" s="3" t="s">
        <v>169</v>
      </c>
      <c r="G25" s="3" t="s">
        <v>84</v>
      </c>
      <c r="H25" s="3" t="s">
        <v>3</v>
      </c>
      <c r="I25" s="4" t="s">
        <v>21</v>
      </c>
      <c r="J25" s="4">
        <v>5</v>
      </c>
      <c r="K25" s="4">
        <f>3494/5</f>
        <v>698.8</v>
      </c>
      <c r="L25" s="4" t="s">
        <v>21</v>
      </c>
      <c r="M25" s="4" t="s">
        <v>79</v>
      </c>
      <c r="N25" s="4" t="s">
        <v>33</v>
      </c>
    </row>
    <row r="26" spans="1:14" ht="152" x14ac:dyDescent="0.2">
      <c r="A26" s="3">
        <v>25</v>
      </c>
      <c r="B26" s="3" t="s">
        <v>64</v>
      </c>
      <c r="C26" s="3" t="s">
        <v>189</v>
      </c>
      <c r="D26" s="3" t="s">
        <v>73</v>
      </c>
      <c r="E26" s="3" t="s">
        <v>155</v>
      </c>
      <c r="F26" s="3" t="s">
        <v>164</v>
      </c>
      <c r="G26" s="3" t="s">
        <v>74</v>
      </c>
      <c r="H26" s="3" t="s">
        <v>3</v>
      </c>
      <c r="I26" s="4" t="s">
        <v>21</v>
      </c>
      <c r="J26" s="4">
        <v>4</v>
      </c>
      <c r="K26" s="4">
        <v>12000</v>
      </c>
      <c r="L26" s="4" t="s">
        <v>21</v>
      </c>
      <c r="M26" s="5">
        <v>0.01</v>
      </c>
      <c r="N26" s="5" t="s">
        <v>21</v>
      </c>
    </row>
    <row r="27" spans="1:14" ht="76" x14ac:dyDescent="0.2">
      <c r="A27" s="3">
        <v>26</v>
      </c>
      <c r="B27" s="3" t="s">
        <v>64</v>
      </c>
      <c r="C27" s="3" t="s">
        <v>189</v>
      </c>
      <c r="D27" s="3" t="s">
        <v>75</v>
      </c>
      <c r="E27" s="3" t="s">
        <v>76</v>
      </c>
      <c r="F27" s="3" t="s">
        <v>156</v>
      </c>
      <c r="G27" s="3" t="s">
        <v>78</v>
      </c>
      <c r="H27" s="3" t="s">
        <v>3</v>
      </c>
      <c r="I27" s="4" t="s">
        <v>21</v>
      </c>
      <c r="J27" s="4">
        <v>2</v>
      </c>
      <c r="K27" s="6">
        <v>350000</v>
      </c>
      <c r="L27" s="4" t="s">
        <v>21</v>
      </c>
      <c r="M27" s="4" t="s">
        <v>139</v>
      </c>
      <c r="N27" s="4" t="s">
        <v>21</v>
      </c>
    </row>
    <row r="28" spans="1:14" ht="152" x14ac:dyDescent="0.2">
      <c r="A28" s="3">
        <v>27</v>
      </c>
      <c r="B28" s="3" t="s">
        <v>64</v>
      </c>
      <c r="C28" s="3" t="s">
        <v>189</v>
      </c>
      <c r="D28" s="3" t="s">
        <v>53</v>
      </c>
      <c r="E28" s="3" t="s">
        <v>155</v>
      </c>
      <c r="F28" s="3" t="s">
        <v>170</v>
      </c>
      <c r="G28" s="3" t="s">
        <v>215</v>
      </c>
      <c r="H28" s="3" t="s">
        <v>3</v>
      </c>
      <c r="I28" s="4" t="s">
        <v>21</v>
      </c>
      <c r="J28" s="4">
        <v>3</v>
      </c>
      <c r="K28" s="4"/>
      <c r="L28" s="4" t="s">
        <v>21</v>
      </c>
      <c r="M28" s="4" t="s">
        <v>67</v>
      </c>
      <c r="N28" s="4" t="s">
        <v>21</v>
      </c>
    </row>
    <row r="29" spans="1:14" ht="76" x14ac:dyDescent="0.2">
      <c r="A29" s="3">
        <v>28</v>
      </c>
      <c r="B29" s="3" t="s">
        <v>64</v>
      </c>
      <c r="C29" s="3" t="s">
        <v>189</v>
      </c>
      <c r="D29" s="3" t="s">
        <v>77</v>
      </c>
      <c r="E29" s="3" t="s">
        <v>76</v>
      </c>
      <c r="F29" s="3" t="s">
        <v>156</v>
      </c>
      <c r="G29" s="3" t="s">
        <v>78</v>
      </c>
      <c r="H29" s="3" t="s">
        <v>3</v>
      </c>
      <c r="I29" s="4" t="s">
        <v>21</v>
      </c>
      <c r="J29" s="4">
        <v>2</v>
      </c>
      <c r="K29" s="4">
        <f>8534/2</f>
        <v>4267</v>
      </c>
      <c r="L29" s="4" t="s">
        <v>33</v>
      </c>
      <c r="M29" s="4"/>
      <c r="N29" s="4" t="s">
        <v>21</v>
      </c>
    </row>
    <row r="30" spans="1:14" ht="95" x14ac:dyDescent="0.2">
      <c r="A30" s="3">
        <v>29</v>
      </c>
      <c r="B30" s="3" t="s">
        <v>64</v>
      </c>
      <c r="C30" s="3" t="s">
        <v>189</v>
      </c>
      <c r="D30" s="3" t="s">
        <v>216</v>
      </c>
      <c r="E30" s="3" t="s">
        <v>162</v>
      </c>
      <c r="F30" s="3" t="s">
        <v>171</v>
      </c>
      <c r="G30" s="3" t="s">
        <v>140</v>
      </c>
      <c r="H30" s="3" t="s">
        <v>3</v>
      </c>
      <c r="I30" s="4" t="s">
        <v>21</v>
      </c>
      <c r="J30" s="4">
        <v>3</v>
      </c>
      <c r="K30" s="4" t="s">
        <v>217</v>
      </c>
      <c r="L30" s="4" t="s">
        <v>21</v>
      </c>
      <c r="M30" s="4"/>
      <c r="N30" s="4" t="s">
        <v>223</v>
      </c>
    </row>
    <row r="31" spans="1:14" ht="76" x14ac:dyDescent="0.2">
      <c r="A31" s="3">
        <v>30</v>
      </c>
      <c r="B31" s="3" t="s">
        <v>64</v>
      </c>
      <c r="C31" s="3" t="s">
        <v>189</v>
      </c>
      <c r="D31" s="3" t="s">
        <v>54</v>
      </c>
      <c r="E31" s="3" t="s">
        <v>172</v>
      </c>
      <c r="F31" s="3" t="s">
        <v>173</v>
      </c>
      <c r="G31" s="3" t="s">
        <v>100</v>
      </c>
      <c r="H31" s="3" t="s">
        <v>195</v>
      </c>
      <c r="I31" s="4" t="s">
        <v>33</v>
      </c>
      <c r="J31" s="4"/>
      <c r="K31" s="4"/>
      <c r="L31" s="4"/>
      <c r="M31" s="4"/>
      <c r="N31" s="4" t="s">
        <v>223</v>
      </c>
    </row>
    <row r="32" spans="1:14" ht="76" x14ac:dyDescent="0.2">
      <c r="A32" s="3">
        <v>31</v>
      </c>
      <c r="B32" s="3" t="s">
        <v>64</v>
      </c>
      <c r="C32" s="3" t="s">
        <v>189</v>
      </c>
      <c r="D32" s="3" t="s">
        <v>65</v>
      </c>
      <c r="E32" s="3" t="s">
        <v>76</v>
      </c>
      <c r="F32" s="3" t="s">
        <v>156</v>
      </c>
      <c r="G32" s="3" t="s">
        <v>218</v>
      </c>
      <c r="H32" s="3" t="s">
        <v>3</v>
      </c>
      <c r="I32" s="4" t="s">
        <v>21</v>
      </c>
      <c r="J32" s="4">
        <v>5</v>
      </c>
      <c r="K32" s="4">
        <v>5000</v>
      </c>
      <c r="L32" s="4" t="s">
        <v>21</v>
      </c>
      <c r="M32" s="4" t="s">
        <v>80</v>
      </c>
      <c r="N32" s="4" t="s">
        <v>21</v>
      </c>
    </row>
    <row r="33" spans="1:14" ht="228" x14ac:dyDescent="0.2">
      <c r="A33" s="3">
        <v>32</v>
      </c>
      <c r="B33" s="3" t="s">
        <v>64</v>
      </c>
      <c r="C33" s="3" t="s">
        <v>189</v>
      </c>
      <c r="D33" s="3" t="s">
        <v>85</v>
      </c>
      <c r="E33" s="3" t="s">
        <v>162</v>
      </c>
      <c r="F33" s="3" t="s">
        <v>174</v>
      </c>
      <c r="G33" s="3" t="s">
        <v>86</v>
      </c>
      <c r="H33" s="3" t="s">
        <v>3</v>
      </c>
      <c r="I33" s="4" t="s">
        <v>21</v>
      </c>
      <c r="J33" s="4">
        <v>5</v>
      </c>
      <c r="K33" s="4">
        <f>10500/5</f>
        <v>2100</v>
      </c>
      <c r="L33" s="4" t="s">
        <v>21</v>
      </c>
      <c r="M33" s="4" t="s">
        <v>87</v>
      </c>
      <c r="N33" s="4" t="s">
        <v>21</v>
      </c>
    </row>
    <row r="34" spans="1:14" ht="342" x14ac:dyDescent="0.2">
      <c r="A34" s="3">
        <v>33</v>
      </c>
      <c r="B34" s="3" t="s">
        <v>64</v>
      </c>
      <c r="C34" s="3" t="s">
        <v>189</v>
      </c>
      <c r="D34" s="3" t="s">
        <v>70</v>
      </c>
      <c r="E34" s="3" t="s">
        <v>162</v>
      </c>
      <c r="F34" s="3" t="s">
        <v>174</v>
      </c>
      <c r="G34" s="3" t="s">
        <v>71</v>
      </c>
      <c r="H34" s="3" t="s">
        <v>3</v>
      </c>
      <c r="I34" s="4" t="s">
        <v>21</v>
      </c>
      <c r="J34" s="4">
        <v>3</v>
      </c>
      <c r="K34" s="4">
        <v>2000</v>
      </c>
      <c r="L34" s="4" t="s">
        <v>21</v>
      </c>
      <c r="M34" s="4" t="s">
        <v>72</v>
      </c>
      <c r="N34" s="4" t="s">
        <v>21</v>
      </c>
    </row>
    <row r="35" spans="1:14" ht="133" x14ac:dyDescent="0.2">
      <c r="A35" s="3">
        <v>34</v>
      </c>
      <c r="B35" s="3" t="s">
        <v>64</v>
      </c>
      <c r="C35" s="3" t="s">
        <v>189</v>
      </c>
      <c r="D35" s="3" t="s">
        <v>68</v>
      </c>
      <c r="E35" s="3" t="s">
        <v>162</v>
      </c>
      <c r="F35" s="3" t="s">
        <v>175</v>
      </c>
      <c r="G35" s="3" t="s">
        <v>219</v>
      </c>
      <c r="H35" s="3" t="s">
        <v>3</v>
      </c>
      <c r="I35" s="4" t="s">
        <v>21</v>
      </c>
      <c r="J35" s="4">
        <v>2</v>
      </c>
      <c r="K35" s="4">
        <v>150</v>
      </c>
      <c r="L35" s="4" t="s">
        <v>21</v>
      </c>
      <c r="M35" s="4" t="s">
        <v>69</v>
      </c>
      <c r="N35" s="4" t="s">
        <v>33</v>
      </c>
    </row>
    <row r="36" spans="1:14" ht="152" x14ac:dyDescent="0.2">
      <c r="A36" s="3">
        <v>35</v>
      </c>
      <c r="B36" s="3" t="s">
        <v>64</v>
      </c>
      <c r="C36" s="3" t="s">
        <v>189</v>
      </c>
      <c r="D36" s="3" t="s">
        <v>81</v>
      </c>
      <c r="E36" s="3" t="s">
        <v>76</v>
      </c>
      <c r="F36" s="3" t="s">
        <v>156</v>
      </c>
      <c r="G36" s="3" t="s">
        <v>82</v>
      </c>
      <c r="H36" s="3" t="s">
        <v>3</v>
      </c>
      <c r="I36" s="4" t="s">
        <v>21</v>
      </c>
      <c r="J36" s="4">
        <v>3</v>
      </c>
      <c r="K36" s="4"/>
      <c r="L36" s="4" t="s">
        <v>21</v>
      </c>
      <c r="M36" s="4" t="s">
        <v>83</v>
      </c>
      <c r="N36" s="4" t="s">
        <v>21</v>
      </c>
    </row>
    <row r="37" spans="1:14" ht="133" x14ac:dyDescent="0.2">
      <c r="A37" s="3">
        <v>36</v>
      </c>
      <c r="B37" s="3" t="s">
        <v>64</v>
      </c>
      <c r="C37" s="3" t="s">
        <v>189</v>
      </c>
      <c r="D37" s="3" t="s">
        <v>92</v>
      </c>
      <c r="E37" s="3" t="s">
        <v>155</v>
      </c>
      <c r="F37" s="3" t="s">
        <v>176</v>
      </c>
      <c r="G37" s="3" t="s">
        <v>141</v>
      </c>
      <c r="H37" s="3" t="s">
        <v>3</v>
      </c>
      <c r="I37" s="4" t="s">
        <v>21</v>
      </c>
      <c r="J37" s="4">
        <v>2</v>
      </c>
      <c r="K37" s="4">
        <f>9642/2</f>
        <v>4821</v>
      </c>
      <c r="L37" s="4"/>
      <c r="M37" s="4" t="s">
        <v>93</v>
      </c>
      <c r="N37" s="4" t="s">
        <v>21</v>
      </c>
    </row>
    <row r="38" spans="1:14" ht="57" x14ac:dyDescent="0.2">
      <c r="A38" s="3">
        <v>37</v>
      </c>
      <c r="B38" s="3" t="s">
        <v>64</v>
      </c>
      <c r="C38" s="3" t="s">
        <v>189</v>
      </c>
      <c r="D38" s="3" t="s">
        <v>94</v>
      </c>
      <c r="E38" s="3" t="s">
        <v>155</v>
      </c>
      <c r="F38" s="3" t="s">
        <v>176</v>
      </c>
      <c r="G38" s="3" t="s">
        <v>95</v>
      </c>
      <c r="H38" s="3" t="s">
        <v>3</v>
      </c>
      <c r="I38" s="4" t="s">
        <v>21</v>
      </c>
      <c r="J38" s="4">
        <v>2</v>
      </c>
      <c r="K38" s="4">
        <f>6300/2</f>
        <v>3150</v>
      </c>
      <c r="L38" s="4" t="s">
        <v>21</v>
      </c>
      <c r="M38" s="4" t="s">
        <v>96</v>
      </c>
      <c r="N38" s="4" t="s">
        <v>33</v>
      </c>
    </row>
    <row r="39" spans="1:14" ht="114" x14ac:dyDescent="0.2">
      <c r="A39" s="3">
        <v>38</v>
      </c>
      <c r="B39" s="3" t="s">
        <v>89</v>
      </c>
      <c r="C39" s="3" t="s">
        <v>189</v>
      </c>
      <c r="D39" s="3" t="s">
        <v>88</v>
      </c>
      <c r="E39" s="3" t="s">
        <v>155</v>
      </c>
      <c r="F39" s="3" t="s">
        <v>176</v>
      </c>
      <c r="G39" s="3" t="s">
        <v>90</v>
      </c>
      <c r="H39" s="3" t="s">
        <v>3</v>
      </c>
      <c r="I39" s="4" t="s">
        <v>21</v>
      </c>
      <c r="J39" s="4">
        <v>5</v>
      </c>
      <c r="K39" s="4">
        <f>76565/5</f>
        <v>15313</v>
      </c>
      <c r="L39" s="4"/>
      <c r="M39" s="4" t="s">
        <v>91</v>
      </c>
      <c r="N39" s="4" t="s">
        <v>21</v>
      </c>
    </row>
    <row r="40" spans="1:14" ht="152" x14ac:dyDescent="0.2">
      <c r="A40" s="3">
        <v>39</v>
      </c>
      <c r="B40" s="3" t="s">
        <v>57</v>
      </c>
      <c r="C40" s="3" t="s">
        <v>189</v>
      </c>
      <c r="D40" s="3" t="s">
        <v>58</v>
      </c>
      <c r="E40" s="3" t="s">
        <v>155</v>
      </c>
      <c r="F40" s="3" t="s">
        <v>164</v>
      </c>
      <c r="G40" s="3" t="s">
        <v>57</v>
      </c>
      <c r="H40" s="3" t="s">
        <v>3</v>
      </c>
      <c r="I40" s="4" t="s">
        <v>21</v>
      </c>
      <c r="J40" s="4">
        <v>4</v>
      </c>
      <c r="K40" s="4">
        <f>1900/4</f>
        <v>475</v>
      </c>
      <c r="L40" s="4" t="s">
        <v>33</v>
      </c>
      <c r="M40" s="4" t="s">
        <v>121</v>
      </c>
      <c r="N40" s="4" t="s">
        <v>33</v>
      </c>
    </row>
    <row r="41" spans="1:14" ht="152" x14ac:dyDescent="0.2">
      <c r="A41" s="3">
        <v>40</v>
      </c>
      <c r="B41" s="3" t="s">
        <v>122</v>
      </c>
      <c r="C41" s="3" t="s">
        <v>189</v>
      </c>
      <c r="D41" s="3" t="s">
        <v>97</v>
      </c>
      <c r="E41" s="3" t="s">
        <v>168</v>
      </c>
      <c r="F41" s="3" t="s">
        <v>177</v>
      </c>
      <c r="G41" s="3" t="s">
        <v>98</v>
      </c>
      <c r="H41" s="3" t="s">
        <v>3</v>
      </c>
      <c r="I41" s="4" t="s">
        <v>21</v>
      </c>
      <c r="J41" s="4"/>
      <c r="K41" s="4"/>
      <c r="L41" s="4"/>
      <c r="M41" s="4"/>
      <c r="N41" s="4" t="s">
        <v>223</v>
      </c>
    </row>
    <row r="42" spans="1:14" ht="57" x14ac:dyDescent="0.2">
      <c r="A42" s="3">
        <v>41</v>
      </c>
      <c r="B42" s="3" t="s">
        <v>122</v>
      </c>
      <c r="C42" s="3" t="s">
        <v>189</v>
      </c>
      <c r="D42" s="3" t="s">
        <v>99</v>
      </c>
      <c r="E42" s="3" t="s">
        <v>172</v>
      </c>
      <c r="F42" s="3" t="s">
        <v>178</v>
      </c>
      <c r="G42" s="3" t="s">
        <v>100</v>
      </c>
      <c r="H42" s="3" t="s">
        <v>195</v>
      </c>
      <c r="I42" s="4" t="s">
        <v>33</v>
      </c>
      <c r="J42" s="4"/>
      <c r="K42" s="4"/>
      <c r="L42" s="4"/>
      <c r="M42" s="4"/>
      <c r="N42" s="4" t="s">
        <v>223</v>
      </c>
    </row>
    <row r="43" spans="1:14" ht="95" x14ac:dyDescent="0.2">
      <c r="A43" s="3">
        <v>42</v>
      </c>
      <c r="B43" s="3" t="s">
        <v>122</v>
      </c>
      <c r="C43" s="3" t="s">
        <v>189</v>
      </c>
      <c r="D43" s="3" t="s">
        <v>101</v>
      </c>
      <c r="E43" s="3" t="s">
        <v>162</v>
      </c>
      <c r="F43" s="3" t="s">
        <v>174</v>
      </c>
      <c r="G43" s="3" t="s">
        <v>102</v>
      </c>
      <c r="H43" s="3" t="s">
        <v>3</v>
      </c>
      <c r="I43" s="4" t="s">
        <v>21</v>
      </c>
      <c r="J43" s="4"/>
      <c r="K43" s="4"/>
      <c r="L43" s="4"/>
      <c r="M43" s="4"/>
      <c r="N43" s="4" t="s">
        <v>223</v>
      </c>
    </row>
    <row r="44" spans="1:14" ht="152" x14ac:dyDescent="0.2">
      <c r="A44" s="3">
        <v>43</v>
      </c>
      <c r="B44" s="3" t="s">
        <v>122</v>
      </c>
      <c r="C44" s="3" t="s">
        <v>189</v>
      </c>
      <c r="D44" s="3" t="s">
        <v>103</v>
      </c>
      <c r="E44" s="3" t="s">
        <v>155</v>
      </c>
      <c r="F44" s="3" t="s">
        <v>164</v>
      </c>
      <c r="G44" s="3" t="s">
        <v>104</v>
      </c>
      <c r="H44" s="3" t="s">
        <v>195</v>
      </c>
      <c r="I44" s="4" t="s">
        <v>33</v>
      </c>
      <c r="J44" s="4"/>
      <c r="K44" s="4"/>
      <c r="L44" s="4"/>
      <c r="M44" s="4"/>
      <c r="N44" s="4" t="s">
        <v>223</v>
      </c>
    </row>
    <row r="45" spans="1:14" ht="95" x14ac:dyDescent="0.2">
      <c r="A45" s="3">
        <v>44</v>
      </c>
      <c r="B45" s="3" t="s">
        <v>122</v>
      </c>
      <c r="C45" s="3" t="s">
        <v>189</v>
      </c>
      <c r="D45" s="3" t="s">
        <v>105</v>
      </c>
      <c r="E45" s="3" t="s">
        <v>149</v>
      </c>
      <c r="F45" s="3" t="s">
        <v>179</v>
      </c>
      <c r="G45" s="3" t="s">
        <v>86</v>
      </c>
      <c r="H45" s="3" t="s">
        <v>195</v>
      </c>
      <c r="I45" s="4" t="s">
        <v>33</v>
      </c>
      <c r="J45" s="4"/>
      <c r="K45" s="4"/>
      <c r="L45" s="4"/>
      <c r="M45" s="4"/>
      <c r="N45" s="4" t="s">
        <v>223</v>
      </c>
    </row>
    <row r="46" spans="1:14" ht="95" x14ac:dyDescent="0.2">
      <c r="A46" s="3">
        <v>45</v>
      </c>
      <c r="B46" s="3" t="s">
        <v>122</v>
      </c>
      <c r="C46" s="3" t="s">
        <v>189</v>
      </c>
      <c r="D46" s="3" t="s">
        <v>106</v>
      </c>
      <c r="E46" s="3" t="s">
        <v>162</v>
      </c>
      <c r="F46" s="3" t="s">
        <v>174</v>
      </c>
      <c r="G46" s="3" t="s">
        <v>86</v>
      </c>
      <c r="H46" s="3" t="s">
        <v>195</v>
      </c>
      <c r="I46" s="4" t="s">
        <v>33</v>
      </c>
      <c r="J46" s="4"/>
      <c r="K46" s="4"/>
      <c r="L46" s="4"/>
      <c r="M46" s="4"/>
      <c r="N46" s="4" t="s">
        <v>223</v>
      </c>
    </row>
    <row r="47" spans="1:14" ht="76" x14ac:dyDescent="0.2">
      <c r="A47" s="3">
        <v>46</v>
      </c>
      <c r="B47" s="3" t="s">
        <v>122</v>
      </c>
      <c r="C47" s="3" t="s">
        <v>189</v>
      </c>
      <c r="D47" s="3" t="s">
        <v>51</v>
      </c>
      <c r="E47" s="3" t="s">
        <v>76</v>
      </c>
      <c r="F47" s="3" t="s">
        <v>156</v>
      </c>
      <c r="G47" s="3" t="s">
        <v>107</v>
      </c>
      <c r="H47" s="3" t="s">
        <v>3</v>
      </c>
      <c r="I47" s="4" t="s">
        <v>21</v>
      </c>
      <c r="J47" s="4"/>
      <c r="K47" s="4"/>
      <c r="L47" s="4"/>
      <c r="M47" s="4"/>
      <c r="N47" s="4" t="s">
        <v>223</v>
      </c>
    </row>
    <row r="48" spans="1:14" ht="95" x14ac:dyDescent="0.2">
      <c r="A48" s="3">
        <v>47</v>
      </c>
      <c r="B48" s="3" t="s">
        <v>122</v>
      </c>
      <c r="C48" s="3" t="s">
        <v>189</v>
      </c>
      <c r="D48" s="3" t="s">
        <v>108</v>
      </c>
      <c r="E48" s="3" t="s">
        <v>180</v>
      </c>
      <c r="F48" s="3" t="s">
        <v>181</v>
      </c>
      <c r="G48" s="3" t="s">
        <v>109</v>
      </c>
      <c r="H48" s="3" t="s">
        <v>3</v>
      </c>
      <c r="I48" s="4" t="s">
        <v>21</v>
      </c>
      <c r="J48" s="4"/>
      <c r="K48" s="4"/>
      <c r="L48" s="4"/>
      <c r="M48" s="4"/>
      <c r="N48" s="4" t="s">
        <v>223</v>
      </c>
    </row>
    <row r="49" spans="1:14" ht="57" x14ac:dyDescent="0.2">
      <c r="A49" s="3">
        <v>48</v>
      </c>
      <c r="B49" s="3" t="s">
        <v>122</v>
      </c>
      <c r="C49" s="3" t="s">
        <v>189</v>
      </c>
      <c r="D49" s="3" t="s">
        <v>110</v>
      </c>
      <c r="E49" s="3" t="s">
        <v>160</v>
      </c>
      <c r="F49" s="3" t="s">
        <v>161</v>
      </c>
      <c r="G49" s="3" t="s">
        <v>111</v>
      </c>
      <c r="H49" s="3" t="s">
        <v>3</v>
      </c>
      <c r="I49" s="4" t="s">
        <v>21</v>
      </c>
      <c r="J49" s="4"/>
      <c r="K49" s="4"/>
      <c r="L49" s="4"/>
      <c r="M49" s="4"/>
      <c r="N49" s="4" t="s">
        <v>223</v>
      </c>
    </row>
    <row r="50" spans="1:14" ht="95" x14ac:dyDescent="0.2">
      <c r="A50" s="3">
        <v>49</v>
      </c>
      <c r="B50" s="3" t="s">
        <v>122</v>
      </c>
      <c r="C50" s="3" t="s">
        <v>189</v>
      </c>
      <c r="D50" s="3" t="s">
        <v>112</v>
      </c>
      <c r="E50" s="3" t="s">
        <v>76</v>
      </c>
      <c r="F50" s="3" t="s">
        <v>156</v>
      </c>
      <c r="G50" s="3" t="s">
        <v>113</v>
      </c>
      <c r="H50" s="3" t="s">
        <v>60</v>
      </c>
      <c r="I50" s="4" t="s">
        <v>33</v>
      </c>
      <c r="J50" s="4"/>
      <c r="K50" s="4"/>
      <c r="L50" s="4"/>
      <c r="M50" s="4"/>
      <c r="N50" s="4" t="s">
        <v>223</v>
      </c>
    </row>
    <row r="51" spans="1:14" ht="95" x14ac:dyDescent="0.2">
      <c r="A51" s="3">
        <v>50</v>
      </c>
      <c r="B51" s="3" t="s">
        <v>122</v>
      </c>
      <c r="C51" s="3" t="s">
        <v>189</v>
      </c>
      <c r="D51" s="3" t="s">
        <v>114</v>
      </c>
      <c r="E51" s="3" t="s">
        <v>162</v>
      </c>
      <c r="F51" s="3" t="s">
        <v>174</v>
      </c>
      <c r="G51" s="3" t="s">
        <v>86</v>
      </c>
      <c r="H51" s="3" t="s">
        <v>195</v>
      </c>
      <c r="I51" s="4" t="s">
        <v>33</v>
      </c>
      <c r="J51" s="4"/>
      <c r="K51" s="4"/>
      <c r="L51" s="4"/>
      <c r="M51" s="4"/>
      <c r="N51" s="4" t="s">
        <v>223</v>
      </c>
    </row>
    <row r="52" spans="1:14" ht="76" x14ac:dyDescent="0.2">
      <c r="A52" s="3">
        <v>51</v>
      </c>
      <c r="B52" s="3" t="s">
        <v>122</v>
      </c>
      <c r="C52" s="3" t="s">
        <v>189</v>
      </c>
      <c r="D52" s="3" t="s">
        <v>115</v>
      </c>
      <c r="E52" s="3" t="s">
        <v>155</v>
      </c>
      <c r="F52" s="3" t="s">
        <v>157</v>
      </c>
      <c r="G52" s="3" t="s">
        <v>116</v>
      </c>
      <c r="H52" s="3" t="s">
        <v>195</v>
      </c>
      <c r="I52" s="4" t="s">
        <v>33</v>
      </c>
      <c r="J52" s="4"/>
      <c r="K52" s="4"/>
      <c r="L52" s="4"/>
      <c r="M52" s="4"/>
      <c r="N52" s="4" t="s">
        <v>223</v>
      </c>
    </row>
    <row r="53" spans="1:14" ht="76" x14ac:dyDescent="0.2">
      <c r="A53" s="3">
        <v>52</v>
      </c>
      <c r="B53" s="3" t="s">
        <v>122</v>
      </c>
      <c r="C53" s="3" t="s">
        <v>189</v>
      </c>
      <c r="D53" s="3" t="s">
        <v>117</v>
      </c>
      <c r="E53" s="3" t="s">
        <v>76</v>
      </c>
      <c r="F53" s="3" t="s">
        <v>156</v>
      </c>
      <c r="G53" s="3" t="s">
        <v>118</v>
      </c>
      <c r="H53" s="3" t="s">
        <v>195</v>
      </c>
      <c r="I53" s="4" t="s">
        <v>33</v>
      </c>
      <c r="J53" s="4"/>
      <c r="K53" s="4"/>
      <c r="L53" s="4"/>
      <c r="M53" s="4"/>
      <c r="N53" s="4" t="s">
        <v>223</v>
      </c>
    </row>
    <row r="54" spans="1:14" ht="114" x14ac:dyDescent="0.2">
      <c r="A54" s="3">
        <v>53</v>
      </c>
      <c r="B54" s="3" t="s">
        <v>122</v>
      </c>
      <c r="C54" s="3" t="s">
        <v>189</v>
      </c>
      <c r="D54" s="3" t="s">
        <v>119</v>
      </c>
      <c r="E54" s="3" t="s">
        <v>76</v>
      </c>
      <c r="F54" s="3" t="s">
        <v>156</v>
      </c>
      <c r="G54" s="3" t="s">
        <v>120</v>
      </c>
      <c r="H54" s="3" t="s">
        <v>195</v>
      </c>
      <c r="I54" s="4" t="s">
        <v>33</v>
      </c>
      <c r="J54" s="4"/>
      <c r="K54" s="4"/>
      <c r="L54" s="4"/>
      <c r="M54" s="4"/>
      <c r="N54" s="4" t="s">
        <v>223</v>
      </c>
    </row>
    <row r="55" spans="1:14" ht="57" x14ac:dyDescent="0.2">
      <c r="A55" s="3">
        <v>54</v>
      </c>
      <c r="B55" s="3" t="s">
        <v>123</v>
      </c>
      <c r="C55" s="3" t="s">
        <v>189</v>
      </c>
      <c r="D55" s="3" t="s">
        <v>124</v>
      </c>
      <c r="E55" s="3" t="s">
        <v>165</v>
      </c>
      <c r="F55" s="3" t="s">
        <v>182</v>
      </c>
      <c r="G55" s="3" t="s">
        <v>142</v>
      </c>
      <c r="H55" s="3" t="s">
        <v>60</v>
      </c>
      <c r="I55" s="4" t="s">
        <v>33</v>
      </c>
      <c r="J55" s="4"/>
      <c r="K55" s="4"/>
      <c r="L55" s="4" t="s">
        <v>33</v>
      </c>
      <c r="M55" s="4"/>
      <c r="N55" s="4" t="s">
        <v>33</v>
      </c>
    </row>
    <row r="56" spans="1:14" ht="57" x14ac:dyDescent="0.2">
      <c r="A56" s="3">
        <v>55</v>
      </c>
      <c r="B56" s="3" t="s">
        <v>123</v>
      </c>
      <c r="C56" s="3" t="s">
        <v>189</v>
      </c>
      <c r="D56" s="3" t="s">
        <v>125</v>
      </c>
      <c r="E56" s="3" t="s">
        <v>165</v>
      </c>
      <c r="F56" s="3" t="s">
        <v>183</v>
      </c>
      <c r="G56" s="3" t="s">
        <v>143</v>
      </c>
      <c r="H56" s="3" t="s">
        <v>3</v>
      </c>
      <c r="I56" s="4" t="s">
        <v>21</v>
      </c>
      <c r="J56" s="4">
        <v>3</v>
      </c>
      <c r="K56" s="4" t="s">
        <v>126</v>
      </c>
      <c r="L56" s="4" t="s">
        <v>21</v>
      </c>
      <c r="M56" s="4" t="s">
        <v>228</v>
      </c>
      <c r="N56" s="4" t="s">
        <v>21</v>
      </c>
    </row>
    <row r="57" spans="1:14" ht="152" x14ac:dyDescent="0.2">
      <c r="A57" s="3">
        <v>56</v>
      </c>
      <c r="B57" s="3" t="s">
        <v>123</v>
      </c>
      <c r="C57" s="3" t="s">
        <v>189</v>
      </c>
      <c r="D57" s="3" t="s">
        <v>127</v>
      </c>
      <c r="E57" s="3" t="s">
        <v>155</v>
      </c>
      <c r="F57" s="3" t="s">
        <v>170</v>
      </c>
      <c r="G57" s="3" t="s">
        <v>144</v>
      </c>
      <c r="H57" s="3" t="s">
        <v>195</v>
      </c>
      <c r="I57" s="4" t="s">
        <v>33</v>
      </c>
      <c r="J57" s="4"/>
      <c r="K57" s="4">
        <v>47000</v>
      </c>
      <c r="L57" s="4" t="s">
        <v>33</v>
      </c>
      <c r="M57" s="4" t="s">
        <v>128</v>
      </c>
      <c r="N57" s="4" t="s">
        <v>21</v>
      </c>
    </row>
    <row r="58" spans="1:14" ht="95" x14ac:dyDescent="0.2">
      <c r="A58" s="3">
        <v>57</v>
      </c>
      <c r="B58" s="3" t="s">
        <v>123</v>
      </c>
      <c r="C58" s="3" t="s">
        <v>189</v>
      </c>
      <c r="D58" s="3" t="s">
        <v>129</v>
      </c>
      <c r="E58" s="3" t="s">
        <v>185</v>
      </c>
      <c r="F58" s="3" t="s">
        <v>184</v>
      </c>
      <c r="G58" s="3"/>
      <c r="H58" s="3" t="s">
        <v>195</v>
      </c>
      <c r="I58" s="4" t="s">
        <v>33</v>
      </c>
      <c r="J58" s="4" t="s">
        <v>131</v>
      </c>
      <c r="K58" s="4">
        <v>244</v>
      </c>
      <c r="L58" s="4" t="s">
        <v>33</v>
      </c>
      <c r="M58" s="7" t="s">
        <v>130</v>
      </c>
      <c r="N58" s="7" t="s">
        <v>21</v>
      </c>
    </row>
    <row r="59" spans="1:14" ht="114" x14ac:dyDescent="0.2">
      <c r="A59" s="3">
        <v>58</v>
      </c>
      <c r="B59" s="3" t="s">
        <v>123</v>
      </c>
      <c r="C59" s="3" t="s">
        <v>189</v>
      </c>
      <c r="D59" s="3" t="s">
        <v>132</v>
      </c>
      <c r="E59" s="3" t="s">
        <v>168</v>
      </c>
      <c r="F59" s="3" t="s">
        <v>186</v>
      </c>
      <c r="G59" s="3" t="s">
        <v>145</v>
      </c>
      <c r="H59" s="3" t="s">
        <v>3</v>
      </c>
      <c r="I59" s="4" t="s">
        <v>21</v>
      </c>
      <c r="J59" s="4">
        <v>3</v>
      </c>
      <c r="K59" s="4" t="s">
        <v>133</v>
      </c>
      <c r="L59" s="4" t="s">
        <v>21</v>
      </c>
      <c r="M59" s="4" t="s">
        <v>134</v>
      </c>
      <c r="N59" s="4" t="s">
        <v>21</v>
      </c>
    </row>
    <row r="60" spans="1:14" ht="152" x14ac:dyDescent="0.2">
      <c r="A60" s="3">
        <v>59</v>
      </c>
      <c r="B60" s="3" t="s">
        <v>123</v>
      </c>
      <c r="C60" s="3" t="s">
        <v>189</v>
      </c>
      <c r="D60" s="3" t="s">
        <v>135</v>
      </c>
      <c r="E60" s="3" t="s">
        <v>185</v>
      </c>
      <c r="F60" s="3" t="s">
        <v>187</v>
      </c>
      <c r="G60" s="3"/>
      <c r="H60" s="3" t="s">
        <v>3</v>
      </c>
      <c r="I60" s="4" t="s">
        <v>21</v>
      </c>
      <c r="J60" s="4">
        <v>4</v>
      </c>
      <c r="K60" s="4" t="s">
        <v>136</v>
      </c>
      <c r="L60" s="4" t="s">
        <v>21</v>
      </c>
      <c r="M60" s="4" t="s">
        <v>79</v>
      </c>
      <c r="N60" s="4" t="s">
        <v>33</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for CJPS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2022-05-31T18:29:14Z</dcterms:created>
  <dcterms:modified xsi:type="dcterms:W3CDTF">2023-03-28T18:40:48Z</dcterms:modified>
</cp:coreProperties>
</file>