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20100" windowHeight="7440"/>
  </bookViews>
  <sheets>
    <sheet name="Table S1" sheetId="2" r:id="rId1"/>
  </sheets>
  <calcPr calcId="145621"/>
</workbook>
</file>

<file path=xl/calcChain.xml><?xml version="1.0" encoding="utf-8"?>
<calcChain xmlns="http://schemas.openxmlformats.org/spreadsheetml/2006/main">
  <c r="B29" i="2" l="1"/>
  <c r="FK27" i="2" l="1"/>
  <c r="FJ27" i="2"/>
  <c r="FK26" i="2"/>
  <c r="FJ26" i="2"/>
  <c r="FK25" i="2"/>
  <c r="FJ25" i="2"/>
  <c r="FK24" i="2"/>
  <c r="FJ24" i="2"/>
  <c r="FK23" i="2"/>
  <c r="FJ23" i="2"/>
  <c r="FK22" i="2"/>
  <c r="FJ22" i="2"/>
  <c r="FK21" i="2"/>
  <c r="FJ21" i="2"/>
  <c r="FK20" i="2"/>
  <c r="FJ20" i="2"/>
  <c r="FK19" i="2"/>
  <c r="FJ19" i="2"/>
  <c r="FK18" i="2"/>
  <c r="FJ18" i="2"/>
  <c r="FK16" i="2"/>
  <c r="FJ16" i="2"/>
  <c r="FK15" i="2"/>
  <c r="FJ15" i="2"/>
  <c r="FK14" i="2"/>
  <c r="FJ14" i="2"/>
  <c r="FK12" i="2"/>
  <c r="FJ12" i="2"/>
  <c r="FK11" i="2"/>
  <c r="FJ11" i="2"/>
  <c r="FK10" i="2"/>
  <c r="FJ10" i="2"/>
  <c r="FK9" i="2"/>
  <c r="FJ9" i="2"/>
  <c r="FK7" i="2"/>
  <c r="FJ7" i="2"/>
  <c r="FK6" i="2"/>
  <c r="FJ6" i="2"/>
  <c r="FK5" i="2"/>
  <c r="FJ5" i="2"/>
  <c r="FK4" i="2"/>
  <c r="FJ4" i="2"/>
  <c r="FK3" i="2"/>
  <c r="FJ3" i="2"/>
  <c r="EK27" i="2"/>
  <c r="EJ27" i="2"/>
  <c r="EK26" i="2"/>
  <c r="EJ26" i="2"/>
  <c r="EK25" i="2"/>
  <c r="EJ25" i="2"/>
  <c r="EK24" i="2"/>
  <c r="EJ24" i="2"/>
  <c r="EK23" i="2"/>
  <c r="EJ23" i="2"/>
  <c r="EK22" i="2"/>
  <c r="EJ22" i="2"/>
  <c r="EK21" i="2"/>
  <c r="EJ21" i="2"/>
  <c r="EK20" i="2"/>
  <c r="EJ20" i="2"/>
  <c r="EK19" i="2"/>
  <c r="EJ19" i="2"/>
  <c r="EK18" i="2"/>
  <c r="EJ18" i="2"/>
  <c r="EK16" i="2"/>
  <c r="EJ16" i="2"/>
  <c r="EK15" i="2"/>
  <c r="EJ15" i="2"/>
  <c r="EK14" i="2"/>
  <c r="EJ14" i="2"/>
  <c r="EK12" i="2"/>
  <c r="EJ12" i="2"/>
  <c r="CZ27" i="2"/>
  <c r="CY27" i="2"/>
  <c r="CZ26" i="2"/>
  <c r="CY26" i="2"/>
  <c r="CZ25" i="2"/>
  <c r="CY25" i="2"/>
  <c r="CZ24" i="2"/>
  <c r="CY24" i="2"/>
  <c r="CZ23" i="2"/>
  <c r="CY23" i="2"/>
  <c r="CZ22" i="2"/>
  <c r="CY22" i="2"/>
  <c r="CZ21" i="2"/>
  <c r="CY21" i="2"/>
  <c r="CZ20" i="2"/>
  <c r="CY20" i="2"/>
  <c r="CZ19" i="2"/>
  <c r="CY19" i="2"/>
  <c r="CZ18" i="2"/>
  <c r="CY18" i="2"/>
  <c r="CZ16" i="2"/>
  <c r="CY16" i="2"/>
  <c r="CZ15" i="2"/>
  <c r="CY15" i="2"/>
  <c r="CZ14" i="2"/>
  <c r="CY14" i="2"/>
  <c r="BX27" i="2"/>
  <c r="BW27" i="2"/>
  <c r="BX26" i="2"/>
  <c r="BW26" i="2"/>
  <c r="BX25" i="2"/>
  <c r="BW25" i="2"/>
  <c r="BX24" i="2"/>
  <c r="BW24" i="2"/>
  <c r="BX23" i="2"/>
  <c r="BW23" i="2"/>
  <c r="BX22" i="2"/>
  <c r="BW22" i="2"/>
  <c r="BX21" i="2"/>
  <c r="BW21" i="2"/>
  <c r="BX20" i="2"/>
  <c r="BW20" i="2"/>
  <c r="BX19" i="2"/>
  <c r="BW19" i="2"/>
  <c r="BX18" i="2"/>
  <c r="BW18" i="2"/>
  <c r="BX16" i="2"/>
  <c r="BW16" i="2"/>
  <c r="BX15" i="2"/>
  <c r="BW15" i="2"/>
  <c r="BX14" i="2"/>
  <c r="BW14" i="2"/>
  <c r="BX12" i="2"/>
  <c r="BW12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6" i="2"/>
  <c r="BD16" i="2"/>
  <c r="BE15" i="2"/>
  <c r="BD15" i="2"/>
  <c r="BE14" i="2"/>
  <c r="BD14" i="2"/>
  <c r="BE12" i="2"/>
  <c r="BD12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6" i="2"/>
  <c r="AH16" i="2"/>
  <c r="AI15" i="2"/>
  <c r="AH15" i="2"/>
  <c r="AI14" i="2"/>
  <c r="AH14" i="2"/>
  <c r="AI12" i="2"/>
  <c r="AH12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6" i="2"/>
  <c r="J16" i="2"/>
  <c r="K15" i="2"/>
  <c r="J15" i="2"/>
  <c r="K14" i="2"/>
  <c r="J14" i="2"/>
  <c r="FI30" i="2"/>
  <c r="FH30" i="2"/>
  <c r="FG30" i="2"/>
  <c r="FF30" i="2"/>
  <c r="FE30" i="2"/>
  <c r="FD30" i="2"/>
  <c r="FC30" i="2"/>
  <c r="FB30" i="2"/>
  <c r="FA30" i="2"/>
  <c r="EZ30" i="2"/>
  <c r="EY30" i="2"/>
  <c r="EX30" i="2"/>
  <c r="EW30" i="2"/>
  <c r="EV30" i="2"/>
  <c r="EU30" i="2"/>
  <c r="ET30" i="2"/>
  <c r="ES30" i="2"/>
  <c r="ER30" i="2"/>
  <c r="EQ30" i="2"/>
  <c r="EP30" i="2"/>
  <c r="EO30" i="2"/>
  <c r="EN30" i="2"/>
  <c r="EM30" i="2"/>
  <c r="EL30" i="2"/>
  <c r="FK30" i="2" s="1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AH30" i="2" s="1"/>
  <c r="I30" i="2"/>
  <c r="H30" i="2"/>
  <c r="G30" i="2"/>
  <c r="F30" i="2"/>
  <c r="E30" i="2"/>
  <c r="D30" i="2"/>
  <c r="C30" i="2"/>
  <c r="B30" i="2"/>
  <c r="J30" i="2" s="1"/>
  <c r="FI29" i="2"/>
  <c r="FH29" i="2"/>
  <c r="FG29" i="2"/>
  <c r="FF29" i="2"/>
  <c r="FE29" i="2"/>
  <c r="FD29" i="2"/>
  <c r="FC29" i="2"/>
  <c r="FB29" i="2"/>
  <c r="FA29" i="2"/>
  <c r="EZ29" i="2"/>
  <c r="EY29" i="2"/>
  <c r="EX29" i="2"/>
  <c r="EW29" i="2"/>
  <c r="EV29" i="2"/>
  <c r="EU29" i="2"/>
  <c r="ET29" i="2"/>
  <c r="ES29" i="2"/>
  <c r="ER29" i="2"/>
  <c r="EQ29" i="2"/>
  <c r="EP29" i="2"/>
  <c r="EO29" i="2"/>
  <c r="EN29" i="2"/>
  <c r="EM29" i="2"/>
  <c r="EL29" i="2"/>
  <c r="FK29" i="2" s="1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AI29" i="2" s="1"/>
  <c r="I29" i="2"/>
  <c r="H29" i="2"/>
  <c r="G29" i="2"/>
  <c r="F29" i="2"/>
  <c r="E29" i="2"/>
  <c r="D29" i="2"/>
  <c r="C29" i="2"/>
  <c r="CZ12" i="2"/>
  <c r="CY12" i="2"/>
  <c r="I12" i="2"/>
  <c r="H12" i="2"/>
  <c r="G12" i="2"/>
  <c r="F12" i="2"/>
  <c r="E12" i="2"/>
  <c r="D12" i="2"/>
  <c r="C12" i="2"/>
  <c r="B12" i="2"/>
  <c r="EK11" i="2"/>
  <c r="EJ11" i="2"/>
  <c r="CZ11" i="2"/>
  <c r="CY11" i="2"/>
  <c r="BX11" i="2"/>
  <c r="BW11" i="2"/>
  <c r="BE11" i="2"/>
  <c r="BD11" i="2"/>
  <c r="AI11" i="2"/>
  <c r="AH11" i="2"/>
  <c r="K11" i="2"/>
  <c r="J11" i="2"/>
  <c r="EK10" i="2"/>
  <c r="EJ10" i="2"/>
  <c r="CZ10" i="2"/>
  <c r="CY10" i="2"/>
  <c r="BX10" i="2"/>
  <c r="BW10" i="2"/>
  <c r="BE10" i="2"/>
  <c r="BD10" i="2"/>
  <c r="AI10" i="2"/>
  <c r="AH10" i="2"/>
  <c r="K10" i="2"/>
  <c r="J10" i="2"/>
  <c r="EK9" i="2"/>
  <c r="EJ9" i="2"/>
  <c r="CZ9" i="2"/>
  <c r="CY9" i="2"/>
  <c r="BX9" i="2"/>
  <c r="BW9" i="2"/>
  <c r="BE9" i="2"/>
  <c r="BD9" i="2"/>
  <c r="AI9" i="2"/>
  <c r="AH9" i="2"/>
  <c r="K9" i="2"/>
  <c r="J9" i="2"/>
  <c r="BX8" i="2"/>
  <c r="BW8" i="2"/>
  <c r="BE8" i="2"/>
  <c r="BD8" i="2"/>
  <c r="AI8" i="2"/>
  <c r="AH8" i="2"/>
  <c r="K8" i="2"/>
  <c r="J8" i="2"/>
  <c r="EK7" i="2"/>
  <c r="EJ7" i="2"/>
  <c r="CZ7" i="2"/>
  <c r="CY7" i="2"/>
  <c r="BX7" i="2"/>
  <c r="BW7" i="2"/>
  <c r="BE7" i="2"/>
  <c r="BD7" i="2"/>
  <c r="AI7" i="2"/>
  <c r="AH7" i="2"/>
  <c r="K7" i="2"/>
  <c r="J7" i="2"/>
  <c r="EK6" i="2"/>
  <c r="EJ6" i="2"/>
  <c r="CZ6" i="2"/>
  <c r="CY6" i="2"/>
  <c r="BX6" i="2"/>
  <c r="BW6" i="2"/>
  <c r="BE6" i="2"/>
  <c r="BD6" i="2"/>
  <c r="AI6" i="2"/>
  <c r="AH6" i="2"/>
  <c r="K6" i="2"/>
  <c r="J6" i="2"/>
  <c r="EK5" i="2"/>
  <c r="EJ5" i="2"/>
  <c r="CZ5" i="2"/>
  <c r="CY5" i="2"/>
  <c r="BX5" i="2"/>
  <c r="BW5" i="2"/>
  <c r="BE5" i="2"/>
  <c r="BD5" i="2"/>
  <c r="AI5" i="2"/>
  <c r="AH5" i="2"/>
  <c r="K5" i="2"/>
  <c r="J5" i="2"/>
  <c r="EK4" i="2"/>
  <c r="EJ4" i="2"/>
  <c r="CZ4" i="2"/>
  <c r="CY4" i="2"/>
  <c r="BX4" i="2"/>
  <c r="BW4" i="2"/>
  <c r="BE4" i="2"/>
  <c r="BD4" i="2"/>
  <c r="AI4" i="2"/>
  <c r="AH4" i="2"/>
  <c r="K4" i="2"/>
  <c r="J4" i="2"/>
  <c r="EK3" i="2"/>
  <c r="EJ3" i="2"/>
  <c r="CZ3" i="2"/>
  <c r="CY3" i="2"/>
  <c r="BX3" i="2"/>
  <c r="BW3" i="2"/>
  <c r="BE3" i="2"/>
  <c r="BD3" i="2"/>
  <c r="AI3" i="2"/>
  <c r="AH3" i="2"/>
  <c r="K3" i="2"/>
  <c r="J3" i="2"/>
  <c r="K29" i="2" l="1"/>
  <c r="EK29" i="2"/>
  <c r="K30" i="2"/>
  <c r="AI30" i="2"/>
  <c r="EK30" i="2"/>
  <c r="BE29" i="2"/>
  <c r="BX29" i="2"/>
  <c r="BE30" i="2"/>
  <c r="BX30" i="2"/>
  <c r="K12" i="2"/>
  <c r="CZ29" i="2"/>
  <c r="CZ30" i="2"/>
  <c r="BD30" i="2"/>
  <c r="BW30" i="2"/>
  <c r="CY29" i="2"/>
  <c r="EJ29" i="2"/>
  <c r="FJ29" i="2"/>
  <c r="J12" i="2"/>
  <c r="J29" i="2"/>
  <c r="AH29" i="2"/>
  <c r="BD29" i="2"/>
  <c r="BW29" i="2"/>
  <c r="CY30" i="2"/>
  <c r="EJ30" i="2"/>
  <c r="FJ30" i="2"/>
</calcChain>
</file>

<file path=xl/sharedStrings.xml><?xml version="1.0" encoding="utf-8"?>
<sst xmlns="http://schemas.openxmlformats.org/spreadsheetml/2006/main" count="345" uniqueCount="122">
  <si>
    <t>TD01001</t>
  </si>
  <si>
    <t>TD01002</t>
  </si>
  <si>
    <t>TD01003</t>
  </si>
  <si>
    <t>TD01004</t>
  </si>
  <si>
    <t>TD01007</t>
  </si>
  <si>
    <t>TD01008</t>
  </si>
  <si>
    <t>TD01013</t>
  </si>
  <si>
    <t xml:space="preserve">Comment  </t>
  </si>
  <si>
    <t xml:space="preserve">B-1 </t>
  </si>
  <si>
    <t xml:space="preserve">B-2 </t>
  </si>
  <si>
    <t xml:space="preserve">B-3 </t>
  </si>
  <si>
    <t xml:space="preserve">D-1 </t>
  </si>
  <si>
    <t xml:space="preserve">D-2 </t>
  </si>
  <si>
    <t xml:space="preserve">D-3 </t>
  </si>
  <si>
    <t xml:space="preserve">D-5 </t>
  </si>
  <si>
    <t xml:space="preserve">D-6 </t>
  </si>
  <si>
    <t xml:space="preserve">A-1 </t>
  </si>
  <si>
    <t xml:space="preserve">A-3 </t>
  </si>
  <si>
    <t xml:space="preserve">A-4 </t>
  </si>
  <si>
    <t xml:space="preserve">A-5 </t>
  </si>
  <si>
    <t xml:space="preserve">A-6 </t>
  </si>
  <si>
    <t xml:space="preserve">B-5 </t>
  </si>
  <si>
    <t xml:space="preserve">C-1 </t>
  </si>
  <si>
    <t xml:space="preserve">C-2 </t>
  </si>
  <si>
    <t xml:space="preserve">C-3 </t>
  </si>
  <si>
    <t xml:space="preserve">C-5 </t>
  </si>
  <si>
    <t xml:space="preserve">C-6 </t>
  </si>
  <si>
    <t xml:space="preserve">C-8 </t>
  </si>
  <si>
    <t xml:space="preserve">C-10 </t>
  </si>
  <si>
    <t xml:space="preserve">D-4 </t>
  </si>
  <si>
    <t xml:space="preserve">A-2 </t>
  </si>
  <si>
    <t xml:space="preserve">B-6 </t>
  </si>
  <si>
    <t xml:space="preserve">C-4 </t>
  </si>
  <si>
    <t xml:space="preserve">C-7 </t>
  </si>
  <si>
    <t xml:space="preserve">E-2 </t>
  </si>
  <si>
    <t xml:space="preserve">E-4 </t>
  </si>
  <si>
    <t xml:space="preserve">F-1 </t>
  </si>
  <si>
    <t xml:space="preserve">F-4 </t>
  </si>
  <si>
    <t xml:space="preserve">F-5 </t>
  </si>
  <si>
    <t xml:space="preserve">A-7 </t>
  </si>
  <si>
    <t xml:space="preserve">A-8 </t>
  </si>
  <si>
    <t xml:space="preserve">A-9 </t>
  </si>
  <si>
    <t xml:space="preserve">A-10 </t>
  </si>
  <si>
    <t xml:space="preserve">A-11 </t>
  </si>
  <si>
    <t xml:space="preserve">F-2 </t>
  </si>
  <si>
    <t xml:space="preserve">F-3 </t>
  </si>
  <si>
    <t xml:space="preserve">G-3 </t>
  </si>
  <si>
    <t xml:space="preserve">A-1-1 </t>
  </si>
  <si>
    <t xml:space="preserve">A-1-2 </t>
  </si>
  <si>
    <t xml:space="preserve">A-1-3 </t>
  </si>
  <si>
    <t xml:space="preserve">A-3-1 </t>
  </si>
  <si>
    <t xml:space="preserve">A-3-2 </t>
  </si>
  <si>
    <t xml:space="preserve">A-3-3 </t>
  </si>
  <si>
    <t xml:space="preserve">B-1-1 </t>
  </si>
  <si>
    <t xml:space="preserve">B-1-2 </t>
  </si>
  <si>
    <t xml:space="preserve">B-1-3 </t>
  </si>
  <si>
    <t xml:space="preserve">B-1-4 </t>
  </si>
  <si>
    <t xml:space="preserve">B-1-5 </t>
  </si>
  <si>
    <t xml:space="preserve">D-1-3 </t>
  </si>
  <si>
    <t xml:space="preserve">D-1-4 </t>
  </si>
  <si>
    <t xml:space="preserve">D-3-1 </t>
  </si>
  <si>
    <t xml:space="preserve">D-3-2 </t>
  </si>
  <si>
    <t xml:space="preserve">E-1-1 </t>
  </si>
  <si>
    <t xml:space="preserve">E-1-2 </t>
  </si>
  <si>
    <t xml:space="preserve">H-1 </t>
  </si>
  <si>
    <t xml:space="preserve">I-1 </t>
  </si>
  <si>
    <t xml:space="preserve">I-2 </t>
  </si>
  <si>
    <t xml:space="preserve">A-1-4 </t>
  </si>
  <si>
    <t xml:space="preserve">B-4 </t>
  </si>
  <si>
    <t xml:space="preserve">C-1-2 </t>
  </si>
  <si>
    <t xml:space="preserve">C-1-3 </t>
  </si>
  <si>
    <t xml:space="preserve">C-2-1 </t>
  </si>
  <si>
    <t xml:space="preserve">C-2-3 </t>
  </si>
  <si>
    <t xml:space="preserve">C-2-4 </t>
  </si>
  <si>
    <t xml:space="preserve">C-2-5 </t>
  </si>
  <si>
    <t xml:space="preserve">D-1-1 </t>
  </si>
  <si>
    <t xml:space="preserve">D-1-2 </t>
  </si>
  <si>
    <t xml:space="preserve">D-1-5 </t>
  </si>
  <si>
    <t xml:space="preserve">D-1-6 </t>
  </si>
  <si>
    <t xml:space="preserve">D-2-1 </t>
  </si>
  <si>
    <t xml:space="preserve">D-2-2 </t>
  </si>
  <si>
    <t xml:space="preserve">E-1 </t>
  </si>
  <si>
    <t xml:space="preserve">G-1-1 </t>
  </si>
  <si>
    <t xml:space="preserve">G-1-2 </t>
  </si>
  <si>
    <t xml:space="preserve">B-2-1 </t>
  </si>
  <si>
    <t xml:space="preserve">B-3-1 </t>
  </si>
  <si>
    <t xml:space="preserve">B-3-2 </t>
  </si>
  <si>
    <t xml:space="preserve">F-6 </t>
  </si>
  <si>
    <t xml:space="preserve">F-7 </t>
  </si>
  <si>
    <t xml:space="preserve">G-1 </t>
  </si>
  <si>
    <t xml:space="preserve">G-2 </t>
  </si>
  <si>
    <t xml:space="preserve">I-4 </t>
  </si>
  <si>
    <t xml:space="preserve">J-1 </t>
  </si>
  <si>
    <t xml:space="preserve">J-2 </t>
  </si>
  <si>
    <t>NiO</t>
  </si>
  <si>
    <t>FeO</t>
  </si>
  <si>
    <t>Si</t>
  </si>
  <si>
    <t>Ti</t>
  </si>
  <si>
    <t>Cr</t>
  </si>
  <si>
    <t>V</t>
  </si>
  <si>
    <t>Ni</t>
  </si>
  <si>
    <t>Mn</t>
  </si>
  <si>
    <t>Mg</t>
  </si>
  <si>
    <t xml:space="preserve">FeO   </t>
  </si>
  <si>
    <t xml:space="preserve">MnO   </t>
  </si>
  <si>
    <t xml:space="preserve">MgO   </t>
  </si>
  <si>
    <t xml:space="preserve">CaO   </t>
  </si>
  <si>
    <t xml:space="preserve">Total  </t>
  </si>
  <si>
    <t>Mg#</t>
  </si>
  <si>
    <t>Cr#</t>
  </si>
  <si>
    <t>Sample</t>
  </si>
  <si>
    <t>average</t>
  </si>
  <si>
    <t>s.d.</t>
  </si>
  <si>
    <r>
      <t>SiO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 xml:space="preserve">  (wt%)</t>
    </r>
  </si>
  <si>
    <r>
      <t>TiO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 xml:space="preserve">  </t>
    </r>
  </si>
  <si>
    <r>
      <t>Al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  <r>
      <rPr>
        <vertAlign val="sub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 xml:space="preserve"> </t>
    </r>
  </si>
  <si>
    <r>
      <t>Cr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  <r>
      <rPr>
        <vertAlign val="subscript"/>
        <sz val="8"/>
        <color theme="1"/>
        <rFont val="Times New Roman"/>
        <family val="1"/>
      </rPr>
      <t xml:space="preserve">3 </t>
    </r>
  </si>
  <si>
    <r>
      <t>Fe</t>
    </r>
    <r>
      <rPr>
        <vertAlign val="subscript"/>
        <sz val="8"/>
        <rFont val="Times New Roman"/>
        <family val="1"/>
      </rPr>
      <t>2</t>
    </r>
    <r>
      <rPr>
        <sz val="8"/>
        <rFont val="Times New Roman"/>
        <family val="1"/>
      </rPr>
      <t>O</t>
    </r>
    <r>
      <rPr>
        <vertAlign val="subscript"/>
        <sz val="8"/>
        <rFont val="Times New Roman"/>
        <family val="1"/>
      </rPr>
      <t>3</t>
    </r>
  </si>
  <si>
    <t>Sum</t>
  </si>
  <si>
    <r>
      <t>Al</t>
    </r>
    <r>
      <rPr>
        <vertAlign val="superscript"/>
        <sz val="8"/>
        <rFont val="Times New Roman"/>
        <family val="1"/>
      </rPr>
      <t>vi</t>
    </r>
  </si>
  <si>
    <r>
      <t>Fe</t>
    </r>
    <r>
      <rPr>
        <vertAlign val="superscript"/>
        <sz val="8"/>
        <rFont val="Times New Roman"/>
        <family val="1"/>
      </rPr>
      <t>3+</t>
    </r>
  </si>
  <si>
    <r>
      <t>Fe</t>
    </r>
    <r>
      <rPr>
        <vertAlign val="superscript"/>
        <sz val="8"/>
        <rFont val="Times New Roman"/>
        <family val="1"/>
      </rPr>
      <t>2+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</si>
</sst>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vertAlign val="subscript"/>
      <sz val="8"/>
      <color theme="1"/>
      <name val="Times New Roman"/>
      <family val="1"/>
    </font>
    <font>
      <vertAlign val="subscript"/>
      <sz val="8"/>
      <name val="Times New Roman"/>
      <family val="1"/>
    </font>
    <font>
      <vertAlign val="superscript"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left"/>
    </xf>
    <xf numFmtId="2" fontId="5" fillId="0" borderId="0" xfId="2" applyNumberFormat="1" applyFont="1" applyFill="1" applyBorder="1" applyAlignment="1">
      <alignment horizontal="right"/>
    </xf>
    <xf numFmtId="2" fontId="7" fillId="0" borderId="0" xfId="2" applyNumberFormat="1" applyFont="1" applyFill="1" applyBorder="1" applyAlignment="1">
      <alignment horizontal="right"/>
    </xf>
    <xf numFmtId="2" fontId="8" fillId="0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center"/>
    </xf>
    <xf numFmtId="2" fontId="8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</cellXfs>
  <cellStyles count="4">
    <cellStyle name="Normal" xfId="0" builtinId="0"/>
    <cellStyle name="Normal 2" xfId="3"/>
    <cellStyle name="Normal 3" xfId="1"/>
    <cellStyle name="Normal_Sp-Fe2-2f3-604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2" sqref="E12"/>
    </sheetView>
  </sheetViews>
  <sheetFormatPr defaultRowHeight="13.8"/>
  <cols>
    <col min="1" max="9" width="8.88671875" style="1"/>
    <col min="10" max="11" width="8.88671875" style="23"/>
    <col min="12" max="33" width="8.88671875" style="1"/>
    <col min="34" max="35" width="8.88671875" style="23"/>
    <col min="36" max="55" width="8.88671875" style="1"/>
    <col min="56" max="57" width="8.88671875" style="23"/>
    <col min="58" max="74" width="8.88671875" style="1"/>
    <col min="75" max="76" width="8.88671875" style="23"/>
    <col min="77" max="97" width="8.88671875" style="1"/>
    <col min="98" max="167" width="8.88671875" style="23"/>
    <col min="168" max="16384" width="8.88671875" style="1"/>
  </cols>
  <sheetData>
    <row r="1" spans="1:167">
      <c r="A1" s="27" t="s">
        <v>110</v>
      </c>
      <c r="B1" s="28" t="s">
        <v>0</v>
      </c>
      <c r="C1" s="28" t="s">
        <v>0</v>
      </c>
      <c r="D1" s="28" t="s">
        <v>0</v>
      </c>
      <c r="E1" s="28" t="s">
        <v>0</v>
      </c>
      <c r="F1" s="28" t="s">
        <v>0</v>
      </c>
      <c r="G1" s="28" t="s">
        <v>0</v>
      </c>
      <c r="H1" s="28" t="s">
        <v>0</v>
      </c>
      <c r="I1" s="28" t="s">
        <v>0</v>
      </c>
      <c r="J1" s="29" t="s">
        <v>111</v>
      </c>
      <c r="K1" s="29" t="s">
        <v>112</v>
      </c>
      <c r="L1" s="28" t="s">
        <v>1</v>
      </c>
      <c r="M1" s="28" t="s">
        <v>1</v>
      </c>
      <c r="N1" s="28" t="s">
        <v>1</v>
      </c>
      <c r="O1" s="28" t="s">
        <v>1</v>
      </c>
      <c r="P1" s="28" t="s">
        <v>1</v>
      </c>
      <c r="Q1" s="28" t="s">
        <v>1</v>
      </c>
      <c r="R1" s="28" t="s">
        <v>1</v>
      </c>
      <c r="S1" s="28" t="s">
        <v>1</v>
      </c>
      <c r="T1" s="28" t="s">
        <v>1</v>
      </c>
      <c r="U1" s="28" t="s">
        <v>1</v>
      </c>
      <c r="V1" s="28" t="s">
        <v>1</v>
      </c>
      <c r="W1" s="28" t="s">
        <v>1</v>
      </c>
      <c r="X1" s="28" t="s">
        <v>1</v>
      </c>
      <c r="Y1" s="28" t="s">
        <v>1</v>
      </c>
      <c r="Z1" s="28" t="s">
        <v>1</v>
      </c>
      <c r="AA1" s="28" t="s">
        <v>1</v>
      </c>
      <c r="AB1" s="28" t="s">
        <v>1</v>
      </c>
      <c r="AC1" s="28" t="s">
        <v>1</v>
      </c>
      <c r="AD1" s="28" t="s">
        <v>1</v>
      </c>
      <c r="AE1" s="28" t="s">
        <v>1</v>
      </c>
      <c r="AF1" s="28" t="s">
        <v>1</v>
      </c>
      <c r="AG1" s="28" t="s">
        <v>1</v>
      </c>
      <c r="AH1" s="29" t="s">
        <v>111</v>
      </c>
      <c r="AI1" s="29" t="s">
        <v>112</v>
      </c>
      <c r="AJ1" s="28" t="s">
        <v>2</v>
      </c>
      <c r="AK1" s="28" t="s">
        <v>2</v>
      </c>
      <c r="AL1" s="28" t="s">
        <v>2</v>
      </c>
      <c r="AM1" s="28" t="s">
        <v>2</v>
      </c>
      <c r="AN1" s="28" t="s">
        <v>2</v>
      </c>
      <c r="AO1" s="28" t="s">
        <v>2</v>
      </c>
      <c r="AP1" s="28" t="s">
        <v>2</v>
      </c>
      <c r="AQ1" s="28" t="s">
        <v>2</v>
      </c>
      <c r="AR1" s="28" t="s">
        <v>2</v>
      </c>
      <c r="AS1" s="28" t="s">
        <v>2</v>
      </c>
      <c r="AT1" s="28" t="s">
        <v>2</v>
      </c>
      <c r="AU1" s="28" t="s">
        <v>2</v>
      </c>
      <c r="AV1" s="28" t="s">
        <v>2</v>
      </c>
      <c r="AW1" s="28" t="s">
        <v>2</v>
      </c>
      <c r="AX1" s="28" t="s">
        <v>2</v>
      </c>
      <c r="AY1" s="28" t="s">
        <v>2</v>
      </c>
      <c r="AZ1" s="28" t="s">
        <v>2</v>
      </c>
      <c r="BA1" s="28" t="s">
        <v>2</v>
      </c>
      <c r="BB1" s="28" t="s">
        <v>2</v>
      </c>
      <c r="BC1" s="28" t="s">
        <v>2</v>
      </c>
      <c r="BD1" s="29" t="s">
        <v>111</v>
      </c>
      <c r="BE1" s="29" t="s">
        <v>112</v>
      </c>
      <c r="BF1" s="28" t="s">
        <v>3</v>
      </c>
      <c r="BG1" s="28" t="s">
        <v>3</v>
      </c>
      <c r="BH1" s="28" t="s">
        <v>3</v>
      </c>
      <c r="BI1" s="28" t="s">
        <v>3</v>
      </c>
      <c r="BJ1" s="28" t="s">
        <v>3</v>
      </c>
      <c r="BK1" s="28" t="s">
        <v>3</v>
      </c>
      <c r="BL1" s="28" t="s">
        <v>3</v>
      </c>
      <c r="BM1" s="28" t="s">
        <v>3</v>
      </c>
      <c r="BN1" s="28" t="s">
        <v>3</v>
      </c>
      <c r="BO1" s="28" t="s">
        <v>3</v>
      </c>
      <c r="BP1" s="28" t="s">
        <v>3</v>
      </c>
      <c r="BQ1" s="28" t="s">
        <v>3</v>
      </c>
      <c r="BR1" s="28" t="s">
        <v>3</v>
      </c>
      <c r="BS1" s="28" t="s">
        <v>3</v>
      </c>
      <c r="BT1" s="28" t="s">
        <v>3</v>
      </c>
      <c r="BU1" s="28" t="s">
        <v>3</v>
      </c>
      <c r="BV1" s="28" t="s">
        <v>3</v>
      </c>
      <c r="BW1" s="29" t="s">
        <v>111</v>
      </c>
      <c r="BX1" s="29" t="s">
        <v>112</v>
      </c>
      <c r="BY1" s="27" t="s">
        <v>4</v>
      </c>
      <c r="BZ1" s="27" t="s">
        <v>4</v>
      </c>
      <c r="CA1" s="27" t="s">
        <v>4</v>
      </c>
      <c r="CB1" s="27" t="s">
        <v>4</v>
      </c>
      <c r="CC1" s="27" t="s">
        <v>4</v>
      </c>
      <c r="CD1" s="27" t="s">
        <v>4</v>
      </c>
      <c r="CE1" s="27" t="s">
        <v>4</v>
      </c>
      <c r="CF1" s="27" t="s">
        <v>4</v>
      </c>
      <c r="CG1" s="27" t="s">
        <v>4</v>
      </c>
      <c r="CH1" s="27" t="s">
        <v>4</v>
      </c>
      <c r="CI1" s="27" t="s">
        <v>4</v>
      </c>
      <c r="CJ1" s="27" t="s">
        <v>4</v>
      </c>
      <c r="CK1" s="27" t="s">
        <v>4</v>
      </c>
      <c r="CL1" s="27" t="s">
        <v>4</v>
      </c>
      <c r="CM1" s="27" t="s">
        <v>4</v>
      </c>
      <c r="CN1" s="27" t="s">
        <v>4</v>
      </c>
      <c r="CO1" s="27" t="s">
        <v>4</v>
      </c>
      <c r="CP1" s="27" t="s">
        <v>4</v>
      </c>
      <c r="CQ1" s="27" t="s">
        <v>4</v>
      </c>
      <c r="CR1" s="27" t="s">
        <v>4</v>
      </c>
      <c r="CS1" s="27" t="s">
        <v>4</v>
      </c>
      <c r="CT1" s="29" t="s">
        <v>4</v>
      </c>
      <c r="CU1" s="29" t="s">
        <v>4</v>
      </c>
      <c r="CV1" s="29" t="s">
        <v>4</v>
      </c>
      <c r="CW1" s="29" t="s">
        <v>4</v>
      </c>
      <c r="CX1" s="29" t="s">
        <v>4</v>
      </c>
      <c r="CY1" s="29" t="s">
        <v>111</v>
      </c>
      <c r="CZ1" s="29" t="s">
        <v>112</v>
      </c>
      <c r="DA1" s="29" t="s">
        <v>5</v>
      </c>
      <c r="DB1" s="29" t="s">
        <v>5</v>
      </c>
      <c r="DC1" s="29" t="s">
        <v>5</v>
      </c>
      <c r="DD1" s="29" t="s">
        <v>5</v>
      </c>
      <c r="DE1" s="29" t="s">
        <v>5</v>
      </c>
      <c r="DF1" s="29" t="s">
        <v>5</v>
      </c>
      <c r="DG1" s="29" t="s">
        <v>5</v>
      </c>
      <c r="DH1" s="29" t="s">
        <v>5</v>
      </c>
      <c r="DI1" s="29" t="s">
        <v>5</v>
      </c>
      <c r="DJ1" s="29" t="s">
        <v>5</v>
      </c>
      <c r="DK1" s="29" t="s">
        <v>5</v>
      </c>
      <c r="DL1" s="29" t="s">
        <v>5</v>
      </c>
      <c r="DM1" s="29" t="s">
        <v>5</v>
      </c>
      <c r="DN1" s="29" t="s">
        <v>5</v>
      </c>
      <c r="DO1" s="29" t="s">
        <v>5</v>
      </c>
      <c r="DP1" s="29" t="s">
        <v>5</v>
      </c>
      <c r="DQ1" s="29" t="s">
        <v>5</v>
      </c>
      <c r="DR1" s="29" t="s">
        <v>5</v>
      </c>
      <c r="DS1" s="29" t="s">
        <v>5</v>
      </c>
      <c r="DT1" s="29" t="s">
        <v>5</v>
      </c>
      <c r="DU1" s="29" t="s">
        <v>5</v>
      </c>
      <c r="DV1" s="29" t="s">
        <v>5</v>
      </c>
      <c r="DW1" s="29" t="s">
        <v>5</v>
      </c>
      <c r="DX1" s="29" t="s">
        <v>5</v>
      </c>
      <c r="DY1" s="29" t="s">
        <v>5</v>
      </c>
      <c r="DZ1" s="29" t="s">
        <v>5</v>
      </c>
      <c r="EA1" s="29" t="s">
        <v>5</v>
      </c>
      <c r="EB1" s="29" t="s">
        <v>5</v>
      </c>
      <c r="EC1" s="29" t="s">
        <v>5</v>
      </c>
      <c r="ED1" s="29" t="s">
        <v>5</v>
      </c>
      <c r="EE1" s="29" t="s">
        <v>5</v>
      </c>
      <c r="EF1" s="29" t="s">
        <v>5</v>
      </c>
      <c r="EG1" s="29" t="s">
        <v>5</v>
      </c>
      <c r="EH1" s="29" t="s">
        <v>5</v>
      </c>
      <c r="EI1" s="29" t="s">
        <v>5</v>
      </c>
      <c r="EJ1" s="29" t="s">
        <v>111</v>
      </c>
      <c r="EK1" s="29" t="s">
        <v>112</v>
      </c>
      <c r="EL1" s="29" t="s">
        <v>6</v>
      </c>
      <c r="EM1" s="29" t="s">
        <v>6</v>
      </c>
      <c r="EN1" s="29" t="s">
        <v>6</v>
      </c>
      <c r="EO1" s="29" t="s">
        <v>6</v>
      </c>
      <c r="EP1" s="29" t="s">
        <v>6</v>
      </c>
      <c r="EQ1" s="29" t="s">
        <v>6</v>
      </c>
      <c r="ER1" s="29" t="s">
        <v>6</v>
      </c>
      <c r="ES1" s="29" t="s">
        <v>6</v>
      </c>
      <c r="ET1" s="29" t="s">
        <v>6</v>
      </c>
      <c r="EU1" s="29" t="s">
        <v>6</v>
      </c>
      <c r="EV1" s="29" t="s">
        <v>6</v>
      </c>
      <c r="EW1" s="29" t="s">
        <v>6</v>
      </c>
      <c r="EX1" s="29" t="s">
        <v>6</v>
      </c>
      <c r="EY1" s="29" t="s">
        <v>6</v>
      </c>
      <c r="EZ1" s="29" t="s">
        <v>6</v>
      </c>
      <c r="FA1" s="29" t="s">
        <v>6</v>
      </c>
      <c r="FB1" s="29" t="s">
        <v>6</v>
      </c>
      <c r="FC1" s="29" t="s">
        <v>6</v>
      </c>
      <c r="FD1" s="29" t="s">
        <v>6</v>
      </c>
      <c r="FE1" s="29" t="s">
        <v>6</v>
      </c>
      <c r="FF1" s="29" t="s">
        <v>6</v>
      </c>
      <c r="FG1" s="29" t="s">
        <v>6</v>
      </c>
      <c r="FH1" s="29" t="s">
        <v>6</v>
      </c>
      <c r="FI1" s="29" t="s">
        <v>6</v>
      </c>
      <c r="FJ1" s="29" t="s">
        <v>111</v>
      </c>
      <c r="FK1" s="29" t="s">
        <v>112</v>
      </c>
    </row>
    <row r="2" spans="1:167">
      <c r="A2" s="24" t="s">
        <v>7</v>
      </c>
      <c r="B2" s="25" t="s">
        <v>8</v>
      </c>
      <c r="C2" s="25" t="s">
        <v>9</v>
      </c>
      <c r="D2" s="25" t="s">
        <v>10</v>
      </c>
      <c r="E2" s="25" t="s">
        <v>11</v>
      </c>
      <c r="F2" s="25" t="s">
        <v>12</v>
      </c>
      <c r="G2" s="25" t="s">
        <v>13</v>
      </c>
      <c r="H2" s="25" t="s">
        <v>14</v>
      </c>
      <c r="I2" s="25" t="s">
        <v>15</v>
      </c>
      <c r="J2" s="25"/>
      <c r="K2" s="25"/>
      <c r="L2" s="25" t="s">
        <v>16</v>
      </c>
      <c r="M2" s="25" t="s">
        <v>17</v>
      </c>
      <c r="N2" s="25" t="s">
        <v>18</v>
      </c>
      <c r="O2" s="25" t="s">
        <v>19</v>
      </c>
      <c r="P2" s="25" t="s">
        <v>20</v>
      </c>
      <c r="Q2" s="25" t="s">
        <v>8</v>
      </c>
      <c r="R2" s="25" t="s">
        <v>9</v>
      </c>
      <c r="S2" s="25" t="s">
        <v>10</v>
      </c>
      <c r="T2" s="25" t="s">
        <v>21</v>
      </c>
      <c r="U2" s="25" t="s">
        <v>22</v>
      </c>
      <c r="V2" s="25" t="s">
        <v>23</v>
      </c>
      <c r="W2" s="25" t="s">
        <v>24</v>
      </c>
      <c r="X2" s="25" t="s">
        <v>25</v>
      </c>
      <c r="Y2" s="25" t="s">
        <v>26</v>
      </c>
      <c r="Z2" s="25" t="s">
        <v>27</v>
      </c>
      <c r="AA2" s="25" t="s">
        <v>28</v>
      </c>
      <c r="AB2" s="25" t="s">
        <v>11</v>
      </c>
      <c r="AC2" s="25" t="s">
        <v>12</v>
      </c>
      <c r="AD2" s="25" t="s">
        <v>13</v>
      </c>
      <c r="AE2" s="25" t="s">
        <v>29</v>
      </c>
      <c r="AF2" s="25" t="s">
        <v>14</v>
      </c>
      <c r="AG2" s="25" t="s">
        <v>15</v>
      </c>
      <c r="AH2" s="25"/>
      <c r="AI2" s="25"/>
      <c r="AJ2" s="25" t="s">
        <v>16</v>
      </c>
      <c r="AK2" s="25" t="s">
        <v>30</v>
      </c>
      <c r="AL2" s="25" t="s">
        <v>8</v>
      </c>
      <c r="AM2" s="25" t="s">
        <v>10</v>
      </c>
      <c r="AN2" s="25" t="s">
        <v>21</v>
      </c>
      <c r="AO2" s="25" t="s">
        <v>31</v>
      </c>
      <c r="AP2" s="25" t="s">
        <v>22</v>
      </c>
      <c r="AQ2" s="25" t="s">
        <v>23</v>
      </c>
      <c r="AR2" s="25" t="s">
        <v>24</v>
      </c>
      <c r="AS2" s="25" t="s">
        <v>32</v>
      </c>
      <c r="AT2" s="25" t="s">
        <v>25</v>
      </c>
      <c r="AU2" s="25" t="s">
        <v>26</v>
      </c>
      <c r="AV2" s="25" t="s">
        <v>33</v>
      </c>
      <c r="AW2" s="25" t="s">
        <v>11</v>
      </c>
      <c r="AX2" s="25" t="s">
        <v>12</v>
      </c>
      <c r="AY2" s="25" t="s">
        <v>34</v>
      </c>
      <c r="AZ2" s="25" t="s">
        <v>35</v>
      </c>
      <c r="BA2" s="25" t="s">
        <v>36</v>
      </c>
      <c r="BB2" s="25" t="s">
        <v>37</v>
      </c>
      <c r="BC2" s="25" t="s">
        <v>38</v>
      </c>
      <c r="BD2" s="25"/>
      <c r="BE2" s="25"/>
      <c r="BF2" s="25" t="s">
        <v>16</v>
      </c>
      <c r="BG2" s="25" t="s">
        <v>30</v>
      </c>
      <c r="BH2" s="25" t="s">
        <v>18</v>
      </c>
      <c r="BI2" s="25" t="s">
        <v>39</v>
      </c>
      <c r="BJ2" s="25" t="s">
        <v>40</v>
      </c>
      <c r="BK2" s="25" t="s">
        <v>41</v>
      </c>
      <c r="BL2" s="25" t="s">
        <v>42</v>
      </c>
      <c r="BM2" s="25" t="s">
        <v>43</v>
      </c>
      <c r="BN2" s="25" t="s">
        <v>23</v>
      </c>
      <c r="BO2" s="25" t="s">
        <v>29</v>
      </c>
      <c r="BP2" s="25" t="s">
        <v>14</v>
      </c>
      <c r="BQ2" s="25" t="s">
        <v>34</v>
      </c>
      <c r="BR2" s="25" t="s">
        <v>35</v>
      </c>
      <c r="BS2" s="25" t="s">
        <v>44</v>
      </c>
      <c r="BT2" s="25" t="s">
        <v>45</v>
      </c>
      <c r="BU2" s="25" t="s">
        <v>37</v>
      </c>
      <c r="BV2" s="25" t="s">
        <v>46</v>
      </c>
      <c r="BW2" s="25"/>
      <c r="BX2" s="25"/>
      <c r="BY2" s="26" t="s">
        <v>47</v>
      </c>
      <c r="BZ2" s="26" t="s">
        <v>48</v>
      </c>
      <c r="CA2" s="26" t="s">
        <v>49</v>
      </c>
      <c r="CB2" s="26" t="s">
        <v>30</v>
      </c>
      <c r="CC2" s="26" t="s">
        <v>50</v>
      </c>
      <c r="CD2" s="26" t="s">
        <v>51</v>
      </c>
      <c r="CE2" s="26" t="s">
        <v>52</v>
      </c>
      <c r="CF2" s="26" t="s">
        <v>18</v>
      </c>
      <c r="CG2" s="26" t="s">
        <v>19</v>
      </c>
      <c r="CH2" s="26" t="s">
        <v>53</v>
      </c>
      <c r="CI2" s="26" t="s">
        <v>54</v>
      </c>
      <c r="CJ2" s="26" t="s">
        <v>55</v>
      </c>
      <c r="CK2" s="26" t="s">
        <v>56</v>
      </c>
      <c r="CL2" s="26" t="s">
        <v>57</v>
      </c>
      <c r="CM2" s="26" t="s">
        <v>22</v>
      </c>
      <c r="CN2" s="26" t="s">
        <v>58</v>
      </c>
      <c r="CO2" s="26" t="s">
        <v>59</v>
      </c>
      <c r="CP2" s="26" t="s">
        <v>60</v>
      </c>
      <c r="CQ2" s="26" t="s">
        <v>61</v>
      </c>
      <c r="CR2" s="26" t="s">
        <v>15</v>
      </c>
      <c r="CS2" s="26" t="s">
        <v>62</v>
      </c>
      <c r="CT2" s="26" t="s">
        <v>63</v>
      </c>
      <c r="CU2" s="26" t="s">
        <v>44</v>
      </c>
      <c r="CV2" s="26" t="s">
        <v>64</v>
      </c>
      <c r="CW2" s="26" t="s">
        <v>65</v>
      </c>
      <c r="CX2" s="26" t="s">
        <v>66</v>
      </c>
      <c r="CY2" s="26"/>
      <c r="CZ2" s="26"/>
      <c r="DA2" s="26" t="s">
        <v>47</v>
      </c>
      <c r="DB2" s="26" t="s">
        <v>48</v>
      </c>
      <c r="DC2" s="26" t="s">
        <v>49</v>
      </c>
      <c r="DD2" s="26" t="s">
        <v>67</v>
      </c>
      <c r="DE2" s="26" t="s">
        <v>30</v>
      </c>
      <c r="DF2" s="26" t="s">
        <v>20</v>
      </c>
      <c r="DG2" s="26" t="s">
        <v>8</v>
      </c>
      <c r="DH2" s="26" t="s">
        <v>9</v>
      </c>
      <c r="DI2" s="26" t="s">
        <v>10</v>
      </c>
      <c r="DJ2" s="26" t="s">
        <v>68</v>
      </c>
      <c r="DK2" s="26" t="s">
        <v>21</v>
      </c>
      <c r="DL2" s="26" t="s">
        <v>69</v>
      </c>
      <c r="DM2" s="26" t="s">
        <v>70</v>
      </c>
      <c r="DN2" s="26" t="s">
        <v>71</v>
      </c>
      <c r="DO2" s="26" t="s">
        <v>72</v>
      </c>
      <c r="DP2" s="26" t="s">
        <v>73</v>
      </c>
      <c r="DQ2" s="26" t="s">
        <v>74</v>
      </c>
      <c r="DR2" s="26" t="s">
        <v>75</v>
      </c>
      <c r="DS2" s="26" t="s">
        <v>76</v>
      </c>
      <c r="DT2" s="26" t="s">
        <v>58</v>
      </c>
      <c r="DU2" s="26" t="s">
        <v>59</v>
      </c>
      <c r="DV2" s="26" t="s">
        <v>77</v>
      </c>
      <c r="DW2" s="26" t="s">
        <v>78</v>
      </c>
      <c r="DX2" s="26" t="s">
        <v>79</v>
      </c>
      <c r="DY2" s="26" t="s">
        <v>80</v>
      </c>
      <c r="DZ2" s="26" t="s">
        <v>13</v>
      </c>
      <c r="EA2" s="26" t="s">
        <v>29</v>
      </c>
      <c r="EB2" s="26" t="s">
        <v>14</v>
      </c>
      <c r="EC2" s="26" t="s">
        <v>15</v>
      </c>
      <c r="ED2" s="26" t="s">
        <v>81</v>
      </c>
      <c r="EE2" s="26" t="s">
        <v>36</v>
      </c>
      <c r="EF2" s="26" t="s">
        <v>44</v>
      </c>
      <c r="EG2" s="26" t="s">
        <v>82</v>
      </c>
      <c r="EH2" s="26" t="s">
        <v>83</v>
      </c>
      <c r="EI2" s="26" t="s">
        <v>64</v>
      </c>
      <c r="EJ2" s="26"/>
      <c r="EK2" s="26"/>
      <c r="EL2" s="26" t="s">
        <v>57</v>
      </c>
      <c r="EM2" s="26" t="s">
        <v>84</v>
      </c>
      <c r="EN2" s="26" t="s">
        <v>85</v>
      </c>
      <c r="EO2" s="26" t="s">
        <v>86</v>
      </c>
      <c r="EP2" s="26" t="s">
        <v>22</v>
      </c>
      <c r="EQ2" s="26" t="s">
        <v>23</v>
      </c>
      <c r="ER2" s="26" t="s">
        <v>24</v>
      </c>
      <c r="ES2" s="26" t="s">
        <v>11</v>
      </c>
      <c r="ET2" s="26" t="s">
        <v>81</v>
      </c>
      <c r="EU2" s="26" t="s">
        <v>34</v>
      </c>
      <c r="EV2" s="26" t="s">
        <v>36</v>
      </c>
      <c r="EW2" s="26" t="s">
        <v>44</v>
      </c>
      <c r="EX2" s="26" t="s">
        <v>45</v>
      </c>
      <c r="EY2" s="26" t="s">
        <v>37</v>
      </c>
      <c r="EZ2" s="26" t="s">
        <v>38</v>
      </c>
      <c r="FA2" s="26" t="s">
        <v>87</v>
      </c>
      <c r="FB2" s="26" t="s">
        <v>88</v>
      </c>
      <c r="FC2" s="26" t="s">
        <v>89</v>
      </c>
      <c r="FD2" s="26" t="s">
        <v>90</v>
      </c>
      <c r="FE2" s="26" t="s">
        <v>46</v>
      </c>
      <c r="FF2" s="26" t="s">
        <v>64</v>
      </c>
      <c r="FG2" s="26" t="s">
        <v>91</v>
      </c>
      <c r="FH2" s="26" t="s">
        <v>92</v>
      </c>
      <c r="FI2" s="26" t="s">
        <v>93</v>
      </c>
      <c r="FJ2" s="26"/>
      <c r="FK2" s="26"/>
    </row>
    <row r="3" spans="1:167">
      <c r="A3" s="2" t="s">
        <v>113</v>
      </c>
      <c r="B3" s="5">
        <v>3.2000000000000001E-2</v>
      </c>
      <c r="C3" s="5">
        <v>3.5000000000000003E-2</v>
      </c>
      <c r="D3" s="5">
        <v>1.6E-2</v>
      </c>
      <c r="E3" s="5">
        <v>1.4E-2</v>
      </c>
      <c r="F3" s="5">
        <v>8.0000000000000002E-3</v>
      </c>
      <c r="G3" s="5">
        <v>4.7E-2</v>
      </c>
      <c r="H3" s="5">
        <v>4.7E-2</v>
      </c>
      <c r="I3" s="5">
        <v>5.3999999999999999E-2</v>
      </c>
      <c r="J3" s="5">
        <f t="shared" ref="J3:J11" si="0">AVERAGE(B3:I3)</f>
        <v>3.1625E-2</v>
      </c>
      <c r="K3" s="5">
        <f t="shared" ref="K3:K11" si="1">STDEV(B3:I3)</f>
        <v>1.7311742505346731E-2</v>
      </c>
      <c r="L3" s="3">
        <v>0</v>
      </c>
      <c r="M3" s="3">
        <v>8.9999999999999993E-3</v>
      </c>
      <c r="N3" s="3">
        <v>0</v>
      </c>
      <c r="O3" s="3">
        <v>0</v>
      </c>
      <c r="P3" s="3">
        <v>1.0999999999999999E-2</v>
      </c>
      <c r="Q3" s="3">
        <v>0</v>
      </c>
      <c r="R3" s="3">
        <v>5.0000000000000001E-3</v>
      </c>
      <c r="S3" s="3">
        <v>1.7000000000000001E-2</v>
      </c>
      <c r="T3" s="3">
        <v>0</v>
      </c>
      <c r="U3" s="3">
        <v>1.4999999999999999E-2</v>
      </c>
      <c r="V3" s="3">
        <v>0</v>
      </c>
      <c r="W3" s="3">
        <v>5.8999999999999997E-2</v>
      </c>
      <c r="X3" s="3">
        <v>1.7000000000000001E-2</v>
      </c>
      <c r="Y3" s="3">
        <v>5.0000000000000001E-3</v>
      </c>
      <c r="Z3" s="3">
        <v>3.0000000000000001E-3</v>
      </c>
      <c r="AA3" s="3">
        <v>0</v>
      </c>
      <c r="AB3" s="3">
        <v>8.0000000000000002E-3</v>
      </c>
      <c r="AC3" s="3">
        <v>0</v>
      </c>
      <c r="AD3" s="3">
        <v>0</v>
      </c>
      <c r="AE3" s="3">
        <v>0</v>
      </c>
      <c r="AF3" s="3">
        <v>0</v>
      </c>
      <c r="AG3" s="3">
        <v>5.0000000000000001E-3</v>
      </c>
      <c r="AH3" s="5">
        <f t="shared" ref="AH3:AH11" si="2">AVERAGE(L3:AG3)</f>
        <v>7.000000000000001E-3</v>
      </c>
      <c r="AI3" s="5">
        <f t="shared" ref="AI3:AI11" si="3">STDEV(L3:AG3)</f>
        <v>1.3012814197295422E-2</v>
      </c>
      <c r="AJ3" s="3">
        <v>0</v>
      </c>
      <c r="AK3" s="3">
        <v>2.4E-2</v>
      </c>
      <c r="AL3" s="3">
        <v>2.9000000000000001E-2</v>
      </c>
      <c r="AM3" s="3">
        <v>2.1999999999999999E-2</v>
      </c>
      <c r="AN3" s="3">
        <v>0</v>
      </c>
      <c r="AO3" s="3">
        <v>7.9000000000000001E-2</v>
      </c>
      <c r="AP3" s="3">
        <v>1.9E-2</v>
      </c>
      <c r="AQ3" s="3">
        <v>0</v>
      </c>
      <c r="AR3" s="3">
        <v>0</v>
      </c>
      <c r="AS3" s="3">
        <v>0</v>
      </c>
      <c r="AT3" s="3">
        <v>3.7999999999999999E-2</v>
      </c>
      <c r="AU3" s="3">
        <v>2.5999999999999999E-2</v>
      </c>
      <c r="AV3" s="3">
        <v>1.4999999999999999E-2</v>
      </c>
      <c r="AW3" s="3">
        <v>0</v>
      </c>
      <c r="AX3" s="3">
        <v>0</v>
      </c>
      <c r="AY3" s="3">
        <v>7.0000000000000001E-3</v>
      </c>
      <c r="AZ3" s="3">
        <v>2.1000000000000001E-2</v>
      </c>
      <c r="BA3" s="3">
        <v>0</v>
      </c>
      <c r="BB3" s="3">
        <v>3.0000000000000001E-3</v>
      </c>
      <c r="BC3" s="3">
        <v>1.0999999999999999E-2</v>
      </c>
      <c r="BD3" s="5">
        <f t="shared" ref="BD3:BD11" si="4">AVERAGE(AJ3:BC3)</f>
        <v>1.4700000000000001E-2</v>
      </c>
      <c r="BE3" s="5">
        <f t="shared" ref="BE3:BE11" si="5">STDEV(AJ3:BC3)</f>
        <v>1.9393704892920388E-2</v>
      </c>
      <c r="BF3" s="3">
        <v>2.4E-2</v>
      </c>
      <c r="BG3" s="3">
        <v>1.2999999999999999E-2</v>
      </c>
      <c r="BH3" s="3">
        <v>0</v>
      </c>
      <c r="BI3" s="3">
        <v>4.5999999999999999E-2</v>
      </c>
      <c r="BJ3" s="3">
        <v>0</v>
      </c>
      <c r="BK3" s="3">
        <v>1.9E-2</v>
      </c>
      <c r="BL3" s="3">
        <v>4.4999999999999998E-2</v>
      </c>
      <c r="BM3" s="3">
        <v>5.0000000000000001E-3</v>
      </c>
      <c r="BN3" s="3">
        <v>3.0000000000000001E-3</v>
      </c>
      <c r="BO3" s="3">
        <v>2.8000000000000001E-2</v>
      </c>
      <c r="BP3" s="3">
        <v>2.1999999999999999E-2</v>
      </c>
      <c r="BQ3" s="3">
        <v>4.7E-2</v>
      </c>
      <c r="BR3" s="3">
        <v>7.0999999999999994E-2</v>
      </c>
      <c r="BS3" s="3">
        <v>2.1000000000000001E-2</v>
      </c>
      <c r="BT3" s="3">
        <v>0.11600000000000001</v>
      </c>
      <c r="BU3" s="3">
        <v>1.6E-2</v>
      </c>
      <c r="BV3" s="3">
        <v>0</v>
      </c>
      <c r="BW3" s="5">
        <f t="shared" ref="BW3:BW11" si="6">AVERAGE(BF3:BV3)</f>
        <v>2.8000000000000001E-2</v>
      </c>
      <c r="BX3" s="5">
        <f t="shared" ref="BX3:BX11" si="7">STDEV(BF3:BV3)</f>
        <v>3.0232432915661946E-2</v>
      </c>
      <c r="BY3" s="4">
        <v>4.2999999999999997E-2</v>
      </c>
      <c r="BZ3" s="4">
        <v>0.02</v>
      </c>
      <c r="CA3" s="4">
        <v>2.4E-2</v>
      </c>
      <c r="CB3" s="4">
        <v>0</v>
      </c>
      <c r="CC3" s="4">
        <v>3.2000000000000001E-2</v>
      </c>
      <c r="CD3" s="4">
        <v>2.4E-2</v>
      </c>
      <c r="CE3" s="4">
        <v>0</v>
      </c>
      <c r="CF3" s="4">
        <v>0.105</v>
      </c>
      <c r="CG3" s="4">
        <v>4.4999999999999998E-2</v>
      </c>
      <c r="CH3" s="4">
        <v>2.5999999999999999E-2</v>
      </c>
      <c r="CI3" s="4">
        <v>1.9E-2</v>
      </c>
      <c r="CJ3" s="4">
        <v>0</v>
      </c>
      <c r="CK3" s="4">
        <v>1.4999999999999999E-2</v>
      </c>
      <c r="CL3" s="4">
        <v>7.0000000000000001E-3</v>
      </c>
      <c r="CM3" s="4">
        <v>3.2000000000000001E-2</v>
      </c>
      <c r="CN3" s="4">
        <v>2.5999999999999999E-2</v>
      </c>
      <c r="CO3" s="4">
        <v>0</v>
      </c>
      <c r="CP3" s="4">
        <v>0</v>
      </c>
      <c r="CQ3" s="4">
        <v>6.5000000000000002E-2</v>
      </c>
      <c r="CR3" s="4">
        <v>3.4000000000000002E-2</v>
      </c>
      <c r="CS3" s="4">
        <v>0</v>
      </c>
      <c r="CT3" s="4">
        <v>0</v>
      </c>
      <c r="CU3" s="4">
        <v>3.4000000000000002E-2</v>
      </c>
      <c r="CV3" s="4">
        <v>1.2999999999999999E-2</v>
      </c>
      <c r="CW3" s="4">
        <v>7.0000000000000001E-3</v>
      </c>
      <c r="CX3" s="4">
        <v>0</v>
      </c>
      <c r="CY3" s="6">
        <f>AVERAGE(BY3:CX3)</f>
        <v>2.1961538461538463E-2</v>
      </c>
      <c r="CZ3" s="6">
        <f>STDEV(BY3:CX3)</f>
        <v>2.4249504356552556E-2</v>
      </c>
      <c r="DA3" s="4">
        <v>0</v>
      </c>
      <c r="DB3" s="4">
        <v>5.8000000000000003E-2</v>
      </c>
      <c r="DC3" s="4">
        <v>5.7000000000000002E-2</v>
      </c>
      <c r="DD3" s="4">
        <v>1.6E-2</v>
      </c>
      <c r="DE3" s="4">
        <v>3.0000000000000001E-3</v>
      </c>
      <c r="DF3" s="4">
        <v>0</v>
      </c>
      <c r="DG3" s="4">
        <v>8.0000000000000002E-3</v>
      </c>
      <c r="DH3" s="4">
        <v>3.3000000000000002E-2</v>
      </c>
      <c r="DI3" s="4">
        <v>1.4E-2</v>
      </c>
      <c r="DJ3" s="4">
        <v>2.1999999999999999E-2</v>
      </c>
      <c r="DK3" s="4">
        <v>5.3999999999999999E-2</v>
      </c>
      <c r="DL3" s="4">
        <v>1.7000000000000001E-2</v>
      </c>
      <c r="DM3" s="4">
        <v>0</v>
      </c>
      <c r="DN3" s="4">
        <v>2.4E-2</v>
      </c>
      <c r="DO3" s="4">
        <v>4.4999999999999998E-2</v>
      </c>
      <c r="DP3" s="4">
        <v>0</v>
      </c>
      <c r="DQ3" s="4">
        <v>1.4E-2</v>
      </c>
      <c r="DR3" s="4">
        <v>0</v>
      </c>
      <c r="DS3" s="4">
        <v>1E-3</v>
      </c>
      <c r="DT3" s="4">
        <v>2.1000000000000001E-2</v>
      </c>
      <c r="DU3" s="4">
        <v>6.4000000000000001E-2</v>
      </c>
      <c r="DV3" s="4">
        <v>8.9999999999999993E-3</v>
      </c>
      <c r="DW3" s="4">
        <v>0</v>
      </c>
      <c r="DX3" s="4">
        <v>2.1000000000000001E-2</v>
      </c>
      <c r="DY3" s="4">
        <v>0</v>
      </c>
      <c r="DZ3" s="4">
        <v>0</v>
      </c>
      <c r="EA3" s="4">
        <v>2.4E-2</v>
      </c>
      <c r="EB3" s="4">
        <v>3.5999999999999997E-2</v>
      </c>
      <c r="EC3" s="4">
        <v>5.0000000000000001E-3</v>
      </c>
      <c r="ED3" s="4">
        <v>1.4E-2</v>
      </c>
      <c r="EE3" s="4">
        <v>4.3999999999999997E-2</v>
      </c>
      <c r="EF3" s="4">
        <v>2.8000000000000001E-2</v>
      </c>
      <c r="EG3" s="4">
        <v>5.2999999999999999E-2</v>
      </c>
      <c r="EH3" s="4">
        <v>0</v>
      </c>
      <c r="EI3" s="4">
        <v>4.2999999999999997E-2</v>
      </c>
      <c r="EJ3" s="6">
        <f>AVERAGE(DA3:EI3)</f>
        <v>2.0800000000000009E-2</v>
      </c>
      <c r="EK3" s="6">
        <f>STDEV(DA3:EI3)</f>
        <v>2.0365484064378884E-2</v>
      </c>
      <c r="EL3" s="4">
        <v>1.7000000000000001E-2</v>
      </c>
      <c r="EM3" s="4">
        <v>8.0000000000000002E-3</v>
      </c>
      <c r="EN3" s="4">
        <v>1.2999999999999999E-2</v>
      </c>
      <c r="EO3" s="4">
        <v>3.9E-2</v>
      </c>
      <c r="EP3" s="4">
        <v>1.6E-2</v>
      </c>
      <c r="EQ3" s="4">
        <v>5.2999999999999999E-2</v>
      </c>
      <c r="ER3" s="4">
        <v>6.4000000000000001E-2</v>
      </c>
      <c r="ES3" s="4">
        <v>3.2000000000000001E-2</v>
      </c>
      <c r="ET3" s="4">
        <v>4.5999999999999999E-2</v>
      </c>
      <c r="EU3" s="4">
        <v>8.0000000000000002E-3</v>
      </c>
      <c r="EV3" s="4">
        <v>2.5000000000000001E-2</v>
      </c>
      <c r="EW3" s="4">
        <v>1.7999999999999999E-2</v>
      </c>
      <c r="EX3" s="4">
        <v>1.9E-2</v>
      </c>
      <c r="EY3" s="4">
        <v>2.1000000000000001E-2</v>
      </c>
      <c r="EZ3" s="4">
        <v>5.6000000000000001E-2</v>
      </c>
      <c r="FA3" s="4">
        <v>0</v>
      </c>
      <c r="FB3" s="4">
        <v>6.0000000000000001E-3</v>
      </c>
      <c r="FC3" s="4">
        <v>4.7E-2</v>
      </c>
      <c r="FD3" s="4">
        <v>6.0000000000000001E-3</v>
      </c>
      <c r="FE3" s="4">
        <v>2.7E-2</v>
      </c>
      <c r="FF3" s="4">
        <v>3.0000000000000001E-3</v>
      </c>
      <c r="FG3" s="4">
        <v>1.4E-2</v>
      </c>
      <c r="FH3" s="4">
        <v>3.4000000000000002E-2</v>
      </c>
      <c r="FI3" s="4">
        <v>3.1E-2</v>
      </c>
      <c r="FJ3" s="6">
        <f>AVERAGE(EL3:FI3)</f>
        <v>2.5125000000000005E-2</v>
      </c>
      <c r="FK3" s="6">
        <f>STDEV(EL3:FI3)</f>
        <v>1.8029715809571516E-2</v>
      </c>
    </row>
    <row r="4" spans="1:167">
      <c r="A4" s="2" t="s">
        <v>114</v>
      </c>
      <c r="B4" s="5">
        <v>0.12</v>
      </c>
      <c r="C4" s="5">
        <v>8.8999999999999996E-2</v>
      </c>
      <c r="D4" s="5">
        <v>0.109</v>
      </c>
      <c r="E4" s="5">
        <v>3.1E-2</v>
      </c>
      <c r="F4" s="5">
        <v>1.7000000000000001E-2</v>
      </c>
      <c r="G4" s="5">
        <v>8.5000000000000006E-2</v>
      </c>
      <c r="H4" s="5">
        <v>5.3999999999999999E-2</v>
      </c>
      <c r="I4" s="5">
        <v>6.9000000000000006E-2</v>
      </c>
      <c r="J4" s="5">
        <f t="shared" si="0"/>
        <v>7.1750000000000008E-2</v>
      </c>
      <c r="K4" s="5">
        <f t="shared" si="1"/>
        <v>3.619293538010656E-2</v>
      </c>
      <c r="L4" s="3">
        <v>0.10199999999999999</v>
      </c>
      <c r="M4" s="3">
        <v>6.9000000000000006E-2</v>
      </c>
      <c r="N4" s="3">
        <v>3.5999999999999997E-2</v>
      </c>
      <c r="O4" s="3">
        <v>3.7999999999999999E-2</v>
      </c>
      <c r="P4" s="3">
        <v>0.121</v>
      </c>
      <c r="Q4" s="3">
        <v>7.6999999999999999E-2</v>
      </c>
      <c r="R4" s="3">
        <v>0.109</v>
      </c>
      <c r="S4" s="3">
        <v>9.4E-2</v>
      </c>
      <c r="T4" s="3">
        <v>0.122</v>
      </c>
      <c r="U4" s="3">
        <v>6.9000000000000006E-2</v>
      </c>
      <c r="V4" s="3">
        <v>4.3999999999999997E-2</v>
      </c>
      <c r="W4" s="3">
        <v>7.2999999999999995E-2</v>
      </c>
      <c r="X4" s="3">
        <v>2.1999999999999999E-2</v>
      </c>
      <c r="Y4" s="3">
        <v>4.2000000000000003E-2</v>
      </c>
      <c r="Z4" s="3">
        <v>3.5999999999999997E-2</v>
      </c>
      <c r="AA4" s="3">
        <v>5.7000000000000002E-2</v>
      </c>
      <c r="AB4" s="3">
        <v>8.3000000000000004E-2</v>
      </c>
      <c r="AC4" s="3">
        <v>0.08</v>
      </c>
      <c r="AD4" s="3">
        <v>9.9000000000000005E-2</v>
      </c>
      <c r="AE4" s="3">
        <v>0.111</v>
      </c>
      <c r="AF4" s="3">
        <v>0.11</v>
      </c>
      <c r="AG4" s="3">
        <v>9.2999999999999999E-2</v>
      </c>
      <c r="AH4" s="5">
        <f t="shared" si="2"/>
        <v>7.6681818181818184E-2</v>
      </c>
      <c r="AI4" s="5">
        <f t="shared" si="3"/>
        <v>3.0622721666290237E-2</v>
      </c>
      <c r="AJ4" s="3">
        <v>0.11</v>
      </c>
      <c r="AK4" s="3">
        <v>0.106</v>
      </c>
      <c r="AL4" s="3">
        <v>7.9000000000000001E-2</v>
      </c>
      <c r="AM4" s="3">
        <v>0.01</v>
      </c>
      <c r="AN4" s="3">
        <v>9.4E-2</v>
      </c>
      <c r="AO4" s="3">
        <v>3.6999999999999998E-2</v>
      </c>
      <c r="AP4" s="3">
        <v>0.11799999999999999</v>
      </c>
      <c r="AQ4" s="3">
        <v>5.5E-2</v>
      </c>
      <c r="AR4" s="3">
        <v>8.6999999999999994E-2</v>
      </c>
      <c r="AS4" s="3">
        <v>0.09</v>
      </c>
      <c r="AT4" s="3">
        <v>0.13100000000000001</v>
      </c>
      <c r="AU4" s="3">
        <v>0.154</v>
      </c>
      <c r="AV4" s="3">
        <v>0.128</v>
      </c>
      <c r="AW4" s="3">
        <v>9.1999999999999998E-2</v>
      </c>
      <c r="AX4" s="3">
        <v>6.6000000000000003E-2</v>
      </c>
      <c r="AY4" s="3">
        <v>3.9E-2</v>
      </c>
      <c r="AZ4" s="3">
        <v>5.5E-2</v>
      </c>
      <c r="BA4" s="3">
        <v>4.1000000000000002E-2</v>
      </c>
      <c r="BB4" s="3">
        <v>6.9000000000000006E-2</v>
      </c>
      <c r="BC4" s="3">
        <v>4.8000000000000001E-2</v>
      </c>
      <c r="BD4" s="5">
        <f t="shared" si="4"/>
        <v>8.0449999999999994E-2</v>
      </c>
      <c r="BE4" s="5">
        <f t="shared" si="5"/>
        <v>3.7296077118392106E-2</v>
      </c>
      <c r="BF4" s="3">
        <v>5.7000000000000002E-2</v>
      </c>
      <c r="BG4" s="3">
        <v>2.7E-2</v>
      </c>
      <c r="BH4" s="3">
        <v>0.10299999999999999</v>
      </c>
      <c r="BI4" s="3">
        <v>0.113</v>
      </c>
      <c r="BJ4" s="3">
        <v>0.108</v>
      </c>
      <c r="BK4" s="3">
        <v>0.105</v>
      </c>
      <c r="BL4" s="3">
        <v>4.4999999999999998E-2</v>
      </c>
      <c r="BM4" s="3">
        <v>0.10199999999999999</v>
      </c>
      <c r="BN4" s="3">
        <v>6.4000000000000001E-2</v>
      </c>
      <c r="BO4" s="3">
        <v>9.2999999999999999E-2</v>
      </c>
      <c r="BP4" s="3">
        <v>5.7000000000000002E-2</v>
      </c>
      <c r="BQ4" s="3">
        <v>1.2E-2</v>
      </c>
      <c r="BR4" s="3">
        <v>1.4E-2</v>
      </c>
      <c r="BS4" s="3">
        <v>8.2000000000000003E-2</v>
      </c>
      <c r="BT4" s="3">
        <v>9.6000000000000002E-2</v>
      </c>
      <c r="BU4" s="3">
        <v>1.6E-2</v>
      </c>
      <c r="BV4" s="3">
        <v>0.10199999999999999</v>
      </c>
      <c r="BW4" s="5">
        <f t="shared" si="6"/>
        <v>7.0352941176470604E-2</v>
      </c>
      <c r="BX4" s="5">
        <f t="shared" si="7"/>
        <v>3.6457065804296737E-2</v>
      </c>
      <c r="BY4" s="4">
        <v>4.7E-2</v>
      </c>
      <c r="BZ4" s="4">
        <v>2.9000000000000001E-2</v>
      </c>
      <c r="CA4" s="4">
        <v>6.6000000000000003E-2</v>
      </c>
      <c r="CB4" s="4">
        <v>4.3999999999999997E-2</v>
      </c>
      <c r="CC4" s="4">
        <v>0.05</v>
      </c>
      <c r="CD4" s="4">
        <v>8.0000000000000002E-3</v>
      </c>
      <c r="CE4" s="4">
        <v>1.0999999999999999E-2</v>
      </c>
      <c r="CF4" s="4">
        <v>0.104</v>
      </c>
      <c r="CG4" s="4">
        <v>0</v>
      </c>
      <c r="CH4" s="4">
        <v>0</v>
      </c>
      <c r="CI4" s="4">
        <v>2.1999999999999999E-2</v>
      </c>
      <c r="CJ4" s="4">
        <v>4.1000000000000002E-2</v>
      </c>
      <c r="CK4" s="4">
        <v>6.9000000000000006E-2</v>
      </c>
      <c r="CL4" s="4">
        <v>1E-3</v>
      </c>
      <c r="CM4" s="4">
        <v>8.0000000000000002E-3</v>
      </c>
      <c r="CN4" s="4">
        <v>6.0000000000000001E-3</v>
      </c>
      <c r="CO4" s="4">
        <v>6.2E-2</v>
      </c>
      <c r="CP4" s="4">
        <v>0</v>
      </c>
      <c r="CQ4" s="4">
        <v>0</v>
      </c>
      <c r="CR4" s="4">
        <v>5.5E-2</v>
      </c>
      <c r="CS4" s="4">
        <v>5.8999999999999997E-2</v>
      </c>
      <c r="CT4" s="4">
        <v>2.5999999999999999E-2</v>
      </c>
      <c r="CU4" s="4">
        <v>0</v>
      </c>
      <c r="CV4" s="4">
        <v>0.05</v>
      </c>
      <c r="CW4" s="4">
        <v>7.0000000000000001E-3</v>
      </c>
      <c r="CX4" s="4">
        <v>0</v>
      </c>
      <c r="CY4" s="6">
        <f>AVERAGE(BY4:CX4)</f>
        <v>2.9423076923076934E-2</v>
      </c>
      <c r="CZ4" s="6">
        <f>STDEV(BY4:CX4)</f>
        <v>2.8938794828980804E-2</v>
      </c>
      <c r="DA4" s="4">
        <v>0.29699999999999999</v>
      </c>
      <c r="DB4" s="4">
        <v>0.26800000000000002</v>
      </c>
      <c r="DC4" s="4">
        <v>0.246</v>
      </c>
      <c r="DD4" s="4">
        <v>0.27700000000000002</v>
      </c>
      <c r="DE4" s="4">
        <v>0.23899999999999999</v>
      </c>
      <c r="DF4" s="4">
        <v>0.16900000000000001</v>
      </c>
      <c r="DG4" s="4">
        <v>2.9000000000000001E-2</v>
      </c>
      <c r="DH4" s="4">
        <v>9.0999999999999998E-2</v>
      </c>
      <c r="DI4" s="4">
        <v>0.02</v>
      </c>
      <c r="DJ4" s="4">
        <v>4.2000000000000003E-2</v>
      </c>
      <c r="DK4" s="4">
        <v>7.8E-2</v>
      </c>
      <c r="DL4" s="4">
        <v>3.7999999999999999E-2</v>
      </c>
      <c r="DM4" s="4">
        <v>4.9000000000000002E-2</v>
      </c>
      <c r="DN4" s="4">
        <v>4.7E-2</v>
      </c>
      <c r="DO4" s="4">
        <v>2.4E-2</v>
      </c>
      <c r="DP4" s="4">
        <v>0</v>
      </c>
      <c r="DQ4" s="4">
        <v>7.0999999999999994E-2</v>
      </c>
      <c r="DR4" s="4">
        <v>0</v>
      </c>
      <c r="DS4" s="4">
        <v>3.6999999999999998E-2</v>
      </c>
      <c r="DT4" s="4">
        <v>5.2999999999999999E-2</v>
      </c>
      <c r="DU4" s="4">
        <v>1.0999999999999999E-2</v>
      </c>
      <c r="DV4" s="4">
        <v>5.0000000000000001E-3</v>
      </c>
      <c r="DW4" s="4">
        <v>5.3999999999999999E-2</v>
      </c>
      <c r="DX4" s="4">
        <v>4.7E-2</v>
      </c>
      <c r="DY4" s="4">
        <v>8.1000000000000003E-2</v>
      </c>
      <c r="DZ4" s="4">
        <v>3.4000000000000002E-2</v>
      </c>
      <c r="EA4" s="4">
        <v>4.4999999999999998E-2</v>
      </c>
      <c r="EB4" s="4">
        <v>2.9000000000000001E-2</v>
      </c>
      <c r="EC4" s="4">
        <v>0.02</v>
      </c>
      <c r="ED4" s="4">
        <v>0.61299999999999999</v>
      </c>
      <c r="EE4" s="4">
        <v>0.46700000000000003</v>
      </c>
      <c r="EF4" s="4">
        <v>0.51500000000000001</v>
      </c>
      <c r="EG4" s="4">
        <v>5.0000000000000001E-3</v>
      </c>
      <c r="EH4" s="4">
        <v>1.2999999999999999E-2</v>
      </c>
      <c r="EI4" s="4">
        <v>0.25900000000000001</v>
      </c>
      <c r="EJ4" s="6">
        <f>AVERAGE(DA4:EI4)</f>
        <v>0.12208571428571428</v>
      </c>
      <c r="EK4" s="6">
        <f>STDEV(DA4:EI4)</f>
        <v>0.156911247193432</v>
      </c>
      <c r="EL4" s="4">
        <v>0.26200000000000001</v>
      </c>
      <c r="EM4" s="4">
        <v>0.28699999999999998</v>
      </c>
      <c r="EN4" s="4">
        <v>0.29899999999999999</v>
      </c>
      <c r="EO4" s="4">
        <v>0.26200000000000001</v>
      </c>
      <c r="EP4" s="4">
        <v>0.45700000000000002</v>
      </c>
      <c r="EQ4" s="4">
        <v>0.41899999999999998</v>
      </c>
      <c r="ER4" s="4">
        <v>0.48499999999999999</v>
      </c>
      <c r="ES4" s="4">
        <v>0.36599999999999999</v>
      </c>
      <c r="ET4" s="4">
        <v>0.21199999999999999</v>
      </c>
      <c r="EU4" s="4">
        <v>0.157</v>
      </c>
      <c r="EV4" s="4">
        <v>0.104</v>
      </c>
      <c r="EW4" s="4">
        <v>0.122</v>
      </c>
      <c r="EX4" s="4">
        <v>5.8000000000000003E-2</v>
      </c>
      <c r="EY4" s="4">
        <v>8.6999999999999994E-2</v>
      </c>
      <c r="EZ4" s="4">
        <v>8.4000000000000005E-2</v>
      </c>
      <c r="FA4" s="4">
        <v>0.11</v>
      </c>
      <c r="FB4" s="4">
        <v>0.10199999999999999</v>
      </c>
      <c r="FC4" s="4">
        <v>0.11600000000000001</v>
      </c>
      <c r="FD4" s="4">
        <v>0.14499999999999999</v>
      </c>
      <c r="FE4" s="4">
        <v>0.123</v>
      </c>
      <c r="FF4" s="4">
        <v>3.5000000000000003E-2</v>
      </c>
      <c r="FG4" s="4">
        <v>0.04</v>
      </c>
      <c r="FH4" s="4">
        <v>0.124</v>
      </c>
      <c r="FI4" s="4">
        <v>0.11600000000000001</v>
      </c>
      <c r="FJ4" s="6">
        <f t="shared" ref="FJ4:FJ29" si="8">AVERAGE(EL4:FI4)</f>
        <v>0.1905</v>
      </c>
      <c r="FK4" s="6">
        <f t="shared" ref="FK4:FK29" si="9">STDEV(EL4:FI4)</f>
        <v>0.13330840346648296</v>
      </c>
    </row>
    <row r="5" spans="1:167">
      <c r="A5" s="2" t="s">
        <v>115</v>
      </c>
      <c r="B5" s="5">
        <v>31.954999999999998</v>
      </c>
      <c r="C5" s="5">
        <v>32.009</v>
      </c>
      <c r="D5" s="5">
        <v>32.545999999999999</v>
      </c>
      <c r="E5" s="5">
        <v>31.86</v>
      </c>
      <c r="F5" s="5">
        <v>32.372</v>
      </c>
      <c r="G5" s="5">
        <v>31.792999999999999</v>
      </c>
      <c r="H5" s="5">
        <v>32.213999999999999</v>
      </c>
      <c r="I5" s="5">
        <v>31.565000000000001</v>
      </c>
      <c r="J5" s="5">
        <f t="shared" si="0"/>
        <v>32.039250000000003</v>
      </c>
      <c r="K5" s="5">
        <f t="shared" si="1"/>
        <v>0.32154793021969713</v>
      </c>
      <c r="L5" s="3">
        <v>27.904</v>
      </c>
      <c r="M5" s="3">
        <v>26.791</v>
      </c>
      <c r="N5" s="3">
        <v>26.858000000000001</v>
      </c>
      <c r="O5" s="3">
        <v>27.684999999999999</v>
      </c>
      <c r="P5" s="3">
        <v>26.914999999999999</v>
      </c>
      <c r="Q5" s="3">
        <v>27.738</v>
      </c>
      <c r="R5" s="3">
        <v>27.882999999999999</v>
      </c>
      <c r="S5" s="3">
        <v>27.553999999999998</v>
      </c>
      <c r="T5" s="3">
        <v>28.411000000000001</v>
      </c>
      <c r="U5" s="3">
        <v>27.123000000000001</v>
      </c>
      <c r="V5" s="3">
        <v>26.956</v>
      </c>
      <c r="W5" s="3">
        <v>27.141999999999999</v>
      </c>
      <c r="X5" s="3">
        <v>27.18</v>
      </c>
      <c r="Y5" s="3">
        <v>27.364999999999998</v>
      </c>
      <c r="Z5" s="3">
        <v>26.637</v>
      </c>
      <c r="AA5" s="3">
        <v>27.119</v>
      </c>
      <c r="AB5" s="3">
        <v>25.957000000000001</v>
      </c>
      <c r="AC5" s="3">
        <v>25.315000000000001</v>
      </c>
      <c r="AD5" s="3">
        <v>26.128</v>
      </c>
      <c r="AE5" s="3">
        <v>26.228000000000002</v>
      </c>
      <c r="AF5" s="3">
        <v>26.05</v>
      </c>
      <c r="AG5" s="3">
        <v>25.63</v>
      </c>
      <c r="AH5" s="5">
        <f t="shared" si="2"/>
        <v>26.934954545454545</v>
      </c>
      <c r="AI5" s="5">
        <f t="shared" si="3"/>
        <v>0.79576937777059631</v>
      </c>
      <c r="AJ5" s="3">
        <v>28.95</v>
      </c>
      <c r="AK5" s="3">
        <v>28.745999999999999</v>
      </c>
      <c r="AL5" s="3">
        <v>29.873000000000001</v>
      </c>
      <c r="AM5" s="3">
        <v>29.172999999999998</v>
      </c>
      <c r="AN5" s="3">
        <v>30.431000000000001</v>
      </c>
      <c r="AO5" s="3">
        <v>30.303000000000001</v>
      </c>
      <c r="AP5" s="3">
        <v>28.111000000000001</v>
      </c>
      <c r="AQ5" s="3">
        <v>28.67</v>
      </c>
      <c r="AR5" s="3">
        <v>27.690999999999999</v>
      </c>
      <c r="AS5" s="3">
        <v>28.673999999999999</v>
      </c>
      <c r="AT5" s="3">
        <v>27.509</v>
      </c>
      <c r="AU5" s="3">
        <v>28.863</v>
      </c>
      <c r="AV5" s="3">
        <v>29.032</v>
      </c>
      <c r="AW5" s="3">
        <v>29.292000000000002</v>
      </c>
      <c r="AX5" s="3">
        <v>29.555</v>
      </c>
      <c r="AY5" s="3">
        <v>29.613</v>
      </c>
      <c r="AZ5" s="3">
        <v>29.582999999999998</v>
      </c>
      <c r="BA5" s="3">
        <v>29.917999999999999</v>
      </c>
      <c r="BB5" s="3">
        <v>30.006</v>
      </c>
      <c r="BC5" s="3">
        <v>28.789000000000001</v>
      </c>
      <c r="BD5" s="5">
        <f t="shared" si="4"/>
        <v>29.139099999999996</v>
      </c>
      <c r="BE5" s="5">
        <f t="shared" si="5"/>
        <v>0.8009122364693374</v>
      </c>
      <c r="BF5" s="3">
        <v>27.27</v>
      </c>
      <c r="BG5" s="3">
        <v>27.468</v>
      </c>
      <c r="BH5" s="3">
        <v>26.356999999999999</v>
      </c>
      <c r="BI5" s="3">
        <v>27.824999999999999</v>
      </c>
      <c r="BJ5" s="3">
        <v>27.047999999999998</v>
      </c>
      <c r="BK5" s="3">
        <v>27.591000000000001</v>
      </c>
      <c r="BL5" s="3">
        <v>27.878</v>
      </c>
      <c r="BM5" s="3">
        <v>27.268999999999998</v>
      </c>
      <c r="BN5" s="3">
        <v>29.35</v>
      </c>
      <c r="BO5" s="3">
        <v>28.86</v>
      </c>
      <c r="BP5" s="3">
        <v>28.11</v>
      </c>
      <c r="BQ5" s="3">
        <v>28.82</v>
      </c>
      <c r="BR5" s="3">
        <v>28.114000000000001</v>
      </c>
      <c r="BS5" s="3">
        <v>27.87</v>
      </c>
      <c r="BT5" s="3">
        <v>28.1</v>
      </c>
      <c r="BU5" s="3">
        <v>27.626999999999999</v>
      </c>
      <c r="BV5" s="3">
        <v>28.667000000000002</v>
      </c>
      <c r="BW5" s="5">
        <f t="shared" si="6"/>
        <v>27.895529411764709</v>
      </c>
      <c r="BX5" s="5">
        <f t="shared" si="7"/>
        <v>0.74388348530255943</v>
      </c>
      <c r="BY5" s="4">
        <v>25.093</v>
      </c>
      <c r="BZ5" s="4">
        <v>25.164999999999999</v>
      </c>
      <c r="CA5" s="4">
        <v>25.181000000000001</v>
      </c>
      <c r="CB5" s="4">
        <v>25.178000000000001</v>
      </c>
      <c r="CC5" s="4">
        <v>25.802</v>
      </c>
      <c r="CD5" s="4">
        <v>25.788</v>
      </c>
      <c r="CE5" s="4">
        <v>25.518000000000001</v>
      </c>
      <c r="CF5" s="4">
        <v>24.771000000000001</v>
      </c>
      <c r="CG5" s="4">
        <v>26.082999999999998</v>
      </c>
      <c r="CH5" s="4">
        <v>25.433</v>
      </c>
      <c r="CI5" s="4">
        <v>24.097999999999999</v>
      </c>
      <c r="CJ5" s="4">
        <v>24.221</v>
      </c>
      <c r="CK5" s="4">
        <v>24.687000000000001</v>
      </c>
      <c r="CL5" s="4">
        <v>24.646999999999998</v>
      </c>
      <c r="CM5" s="4">
        <v>26.321000000000002</v>
      </c>
      <c r="CN5" s="4">
        <v>26.454999999999998</v>
      </c>
      <c r="CO5" s="4">
        <v>25.664999999999999</v>
      </c>
      <c r="CP5" s="4">
        <v>25.565000000000001</v>
      </c>
      <c r="CQ5" s="4">
        <v>26.602</v>
      </c>
      <c r="CR5" s="4">
        <v>26.170999999999999</v>
      </c>
      <c r="CS5" s="4">
        <v>26.367000000000001</v>
      </c>
      <c r="CT5" s="4">
        <v>26.4</v>
      </c>
      <c r="CU5" s="4">
        <v>27.042000000000002</v>
      </c>
      <c r="CV5" s="4">
        <v>26.62</v>
      </c>
      <c r="CW5" s="4">
        <v>27.431000000000001</v>
      </c>
      <c r="CX5" s="4">
        <v>27.367000000000001</v>
      </c>
      <c r="CY5" s="6">
        <f>AVERAGE(BY5:CX5)</f>
        <v>25.756576923076921</v>
      </c>
      <c r="CZ5" s="6">
        <f>STDEV(BY5:CX5)</f>
        <v>0.90559311715922086</v>
      </c>
      <c r="DA5" s="4">
        <v>23.672000000000001</v>
      </c>
      <c r="DB5" s="4">
        <v>22.837</v>
      </c>
      <c r="DC5" s="4">
        <v>24.344999999999999</v>
      </c>
      <c r="DD5" s="4">
        <v>23.925999999999998</v>
      </c>
      <c r="DE5" s="4">
        <v>25.494</v>
      </c>
      <c r="DF5" s="4">
        <v>24.727</v>
      </c>
      <c r="DG5" s="4">
        <v>27.495999999999999</v>
      </c>
      <c r="DH5" s="4">
        <v>25.21</v>
      </c>
      <c r="DI5" s="4">
        <v>25.503</v>
      </c>
      <c r="DJ5" s="4">
        <v>24.876000000000001</v>
      </c>
      <c r="DK5" s="4">
        <v>24.81</v>
      </c>
      <c r="DL5" s="4">
        <v>24.373000000000001</v>
      </c>
      <c r="DM5" s="4">
        <v>25.006</v>
      </c>
      <c r="DN5" s="4">
        <v>24.25</v>
      </c>
      <c r="DO5" s="4">
        <v>25.216999999999999</v>
      </c>
      <c r="DP5" s="4">
        <v>24.908000000000001</v>
      </c>
      <c r="DQ5" s="4">
        <v>24.248999999999999</v>
      </c>
      <c r="DR5" s="4">
        <v>24.321000000000002</v>
      </c>
      <c r="DS5" s="4">
        <v>24.609000000000002</v>
      </c>
      <c r="DT5" s="4">
        <v>25.6</v>
      </c>
      <c r="DU5" s="4">
        <v>25.187000000000001</v>
      </c>
      <c r="DV5" s="4">
        <v>25.033000000000001</v>
      </c>
      <c r="DW5" s="4">
        <v>24.754000000000001</v>
      </c>
      <c r="DX5" s="4">
        <v>25.574999999999999</v>
      </c>
      <c r="DY5" s="4">
        <v>25.652000000000001</v>
      </c>
      <c r="DZ5" s="4">
        <v>26.704999999999998</v>
      </c>
      <c r="EA5" s="4">
        <v>26.041</v>
      </c>
      <c r="EB5" s="4">
        <v>25.77</v>
      </c>
      <c r="EC5" s="4">
        <v>26.603000000000002</v>
      </c>
      <c r="ED5" s="4">
        <v>23.09</v>
      </c>
      <c r="EE5" s="4">
        <v>23.765999999999998</v>
      </c>
      <c r="EF5" s="4">
        <v>23.425000000000001</v>
      </c>
      <c r="EG5" s="4">
        <v>24.844000000000001</v>
      </c>
      <c r="EH5" s="4">
        <v>25.370999999999999</v>
      </c>
      <c r="EI5" s="4">
        <v>22.879000000000001</v>
      </c>
      <c r="EJ5" s="6">
        <f>AVERAGE(DA5:EI5)</f>
        <v>24.860685714285719</v>
      </c>
      <c r="EK5" s="6">
        <f>STDEV(DA5:EI5)</f>
        <v>1.0447245843488404</v>
      </c>
      <c r="EL5" s="4">
        <v>22.827000000000002</v>
      </c>
      <c r="EM5" s="4">
        <v>22.83</v>
      </c>
      <c r="EN5" s="4">
        <v>22.754999999999999</v>
      </c>
      <c r="EO5" s="4">
        <v>23.698</v>
      </c>
      <c r="EP5" s="4">
        <v>22.783000000000001</v>
      </c>
      <c r="EQ5" s="4">
        <v>22.06</v>
      </c>
      <c r="ER5" s="4">
        <v>22.189</v>
      </c>
      <c r="ES5" s="4">
        <v>22.9</v>
      </c>
      <c r="ET5" s="4">
        <v>24.556000000000001</v>
      </c>
      <c r="EU5" s="4">
        <v>24.975000000000001</v>
      </c>
      <c r="EV5" s="4">
        <v>26.193999999999999</v>
      </c>
      <c r="EW5" s="4">
        <v>26.315000000000001</v>
      </c>
      <c r="EX5" s="4">
        <v>26.925999999999998</v>
      </c>
      <c r="EY5" s="4">
        <v>25.143999999999998</v>
      </c>
      <c r="EZ5" s="4">
        <v>24.974</v>
      </c>
      <c r="FA5" s="4">
        <v>26.289000000000001</v>
      </c>
      <c r="FB5" s="4">
        <v>25.65</v>
      </c>
      <c r="FC5" s="4">
        <v>26.023</v>
      </c>
      <c r="FD5" s="4">
        <v>26.661000000000001</v>
      </c>
      <c r="FE5" s="4">
        <v>25.873999999999999</v>
      </c>
      <c r="FF5" s="4">
        <v>26.032</v>
      </c>
      <c r="FG5" s="4">
        <v>25.178000000000001</v>
      </c>
      <c r="FH5" s="4">
        <v>25.460999999999999</v>
      </c>
      <c r="FI5" s="4">
        <v>25.501000000000001</v>
      </c>
      <c r="FJ5" s="6">
        <f t="shared" si="8"/>
        <v>24.74145833333333</v>
      </c>
      <c r="FK5" s="6">
        <f t="shared" si="9"/>
        <v>1.5566031014936694</v>
      </c>
    </row>
    <row r="6" spans="1:167">
      <c r="A6" s="2" t="s">
        <v>116</v>
      </c>
      <c r="B6" s="5">
        <v>35.881999999999998</v>
      </c>
      <c r="C6" s="5">
        <v>34.674999999999997</v>
      </c>
      <c r="D6" s="5">
        <v>34.948999999999998</v>
      </c>
      <c r="E6" s="5">
        <v>33.741</v>
      </c>
      <c r="F6" s="5">
        <v>36.773000000000003</v>
      </c>
      <c r="G6" s="5">
        <v>36.222999999999999</v>
      </c>
      <c r="H6" s="5">
        <v>34.633000000000003</v>
      </c>
      <c r="I6" s="5">
        <v>35.843000000000004</v>
      </c>
      <c r="J6" s="5">
        <f t="shared" si="0"/>
        <v>35.339874999999999</v>
      </c>
      <c r="K6" s="5">
        <f t="shared" si="1"/>
        <v>1.0022622179706417</v>
      </c>
      <c r="L6" s="3">
        <v>40.148000000000003</v>
      </c>
      <c r="M6" s="3">
        <v>41.649000000000001</v>
      </c>
      <c r="N6" s="3">
        <v>42.786000000000001</v>
      </c>
      <c r="O6" s="3">
        <v>41.85</v>
      </c>
      <c r="P6" s="3">
        <v>41.593000000000004</v>
      </c>
      <c r="Q6" s="3">
        <v>41.838999999999999</v>
      </c>
      <c r="R6" s="3">
        <v>40.709000000000003</v>
      </c>
      <c r="S6" s="3">
        <v>41.981999999999999</v>
      </c>
      <c r="T6" s="3">
        <v>41.067</v>
      </c>
      <c r="U6" s="3">
        <v>41.048000000000002</v>
      </c>
      <c r="V6" s="3">
        <v>41.18</v>
      </c>
      <c r="W6" s="3">
        <v>40.546999999999997</v>
      </c>
      <c r="X6" s="3">
        <v>41.658999999999999</v>
      </c>
      <c r="Y6" s="3">
        <v>40.305999999999997</v>
      </c>
      <c r="Z6" s="3">
        <v>42.613999999999997</v>
      </c>
      <c r="AA6" s="3">
        <v>40.622</v>
      </c>
      <c r="AB6" s="3">
        <v>42.26</v>
      </c>
      <c r="AC6" s="3">
        <v>40.491</v>
      </c>
      <c r="AD6" s="3">
        <v>42.456000000000003</v>
      </c>
      <c r="AE6" s="3">
        <v>42.337000000000003</v>
      </c>
      <c r="AF6" s="3">
        <v>40.770000000000003</v>
      </c>
      <c r="AG6" s="3">
        <v>40.741999999999997</v>
      </c>
      <c r="AH6" s="5">
        <f t="shared" si="2"/>
        <v>41.393409090909088</v>
      </c>
      <c r="AI6" s="5">
        <f t="shared" si="3"/>
        <v>0.80299645134072728</v>
      </c>
      <c r="AJ6" s="3">
        <v>39.204999999999998</v>
      </c>
      <c r="AK6" s="3">
        <v>37.265000000000001</v>
      </c>
      <c r="AL6" s="3">
        <v>39.207000000000001</v>
      </c>
      <c r="AM6" s="3">
        <v>39.155000000000001</v>
      </c>
      <c r="AN6" s="3">
        <v>38.779000000000003</v>
      </c>
      <c r="AO6" s="3">
        <v>36.738999999999997</v>
      </c>
      <c r="AP6" s="3">
        <v>41.09</v>
      </c>
      <c r="AQ6" s="3">
        <v>38.331000000000003</v>
      </c>
      <c r="AR6" s="3">
        <v>41.529000000000003</v>
      </c>
      <c r="AS6" s="3">
        <v>39.905999999999999</v>
      </c>
      <c r="AT6" s="3">
        <v>39.872</v>
      </c>
      <c r="AU6" s="3">
        <v>39.853000000000002</v>
      </c>
      <c r="AV6" s="3">
        <v>40.213000000000001</v>
      </c>
      <c r="AW6" s="3">
        <v>39.15</v>
      </c>
      <c r="AX6" s="3">
        <v>37.692999999999998</v>
      </c>
      <c r="AY6" s="3">
        <v>38.81</v>
      </c>
      <c r="AZ6" s="3">
        <v>37.619999999999997</v>
      </c>
      <c r="BA6" s="3">
        <v>36.895000000000003</v>
      </c>
      <c r="BB6" s="3">
        <v>38.707999999999998</v>
      </c>
      <c r="BC6" s="3">
        <v>38.984999999999999</v>
      </c>
      <c r="BD6" s="5">
        <f t="shared" si="4"/>
        <v>38.950249999999997</v>
      </c>
      <c r="BE6" s="5">
        <f t="shared" si="5"/>
        <v>1.2857528564598792</v>
      </c>
      <c r="BF6" s="3">
        <v>39.756</v>
      </c>
      <c r="BG6" s="3">
        <v>40.445999999999998</v>
      </c>
      <c r="BH6" s="3">
        <v>39.851999999999997</v>
      </c>
      <c r="BI6" s="3">
        <v>39.362000000000002</v>
      </c>
      <c r="BJ6" s="3">
        <v>40.478000000000002</v>
      </c>
      <c r="BK6" s="3">
        <v>40.838999999999999</v>
      </c>
      <c r="BL6" s="3">
        <v>39.914000000000001</v>
      </c>
      <c r="BM6" s="3">
        <v>39.08</v>
      </c>
      <c r="BN6" s="3">
        <v>37.091000000000001</v>
      </c>
      <c r="BO6" s="3">
        <v>37.667999999999999</v>
      </c>
      <c r="BP6" s="3">
        <v>39.241999999999997</v>
      </c>
      <c r="BQ6" s="3">
        <v>38.176000000000002</v>
      </c>
      <c r="BR6" s="3">
        <v>38.603000000000002</v>
      </c>
      <c r="BS6" s="3">
        <v>40.942</v>
      </c>
      <c r="BT6" s="3">
        <v>39.499000000000002</v>
      </c>
      <c r="BU6" s="3">
        <v>40.176000000000002</v>
      </c>
      <c r="BV6" s="3">
        <v>38.26</v>
      </c>
      <c r="BW6" s="5">
        <f t="shared" si="6"/>
        <v>39.37552941176471</v>
      </c>
      <c r="BX6" s="5">
        <f t="shared" si="7"/>
        <v>1.1122841429715169</v>
      </c>
      <c r="BY6" s="4">
        <v>43.567</v>
      </c>
      <c r="BZ6" s="4">
        <v>43.24</v>
      </c>
      <c r="CA6" s="4">
        <v>42.98</v>
      </c>
      <c r="CB6" s="4">
        <v>42.186</v>
      </c>
      <c r="CC6" s="4">
        <v>42.302</v>
      </c>
      <c r="CD6" s="4">
        <v>42.237000000000002</v>
      </c>
      <c r="CE6" s="4">
        <v>41.658999999999999</v>
      </c>
      <c r="CF6" s="4">
        <v>38.423000000000002</v>
      </c>
      <c r="CG6" s="4">
        <v>41.378999999999998</v>
      </c>
      <c r="CH6" s="4">
        <v>43.856999999999999</v>
      </c>
      <c r="CI6" s="4">
        <v>43.212000000000003</v>
      </c>
      <c r="CJ6" s="4">
        <v>43.188000000000002</v>
      </c>
      <c r="CK6" s="4">
        <v>44.426000000000002</v>
      </c>
      <c r="CL6" s="4">
        <v>43.185000000000002</v>
      </c>
      <c r="CM6" s="4">
        <v>40.901000000000003</v>
      </c>
      <c r="CN6" s="4">
        <v>41.436999999999998</v>
      </c>
      <c r="CO6" s="4">
        <v>41.776000000000003</v>
      </c>
      <c r="CP6" s="4">
        <v>41.976999999999997</v>
      </c>
      <c r="CQ6" s="4">
        <v>40.643999999999998</v>
      </c>
      <c r="CR6" s="4">
        <v>41.621000000000002</v>
      </c>
      <c r="CS6" s="4">
        <v>41.664000000000001</v>
      </c>
      <c r="CT6" s="4">
        <v>40.771999999999998</v>
      </c>
      <c r="CU6" s="4">
        <v>40.341999999999999</v>
      </c>
      <c r="CV6" s="4">
        <v>41.695999999999998</v>
      </c>
      <c r="CW6" s="4">
        <v>41.043999999999997</v>
      </c>
      <c r="CX6" s="4">
        <v>40.375</v>
      </c>
      <c r="CY6" s="6">
        <f>AVERAGE(BY6:CX6)</f>
        <v>41.92653846153847</v>
      </c>
      <c r="CZ6" s="6">
        <f>STDEV(BY6:CX6)</f>
        <v>1.3188647915770362</v>
      </c>
      <c r="DA6" s="4">
        <v>45.527999999999999</v>
      </c>
      <c r="DB6" s="4">
        <v>45.889000000000003</v>
      </c>
      <c r="DC6" s="4">
        <v>45.34</v>
      </c>
      <c r="DD6" s="4">
        <v>45.713000000000001</v>
      </c>
      <c r="DE6" s="4">
        <v>43.104999999999997</v>
      </c>
      <c r="DF6" s="4">
        <v>43.715000000000003</v>
      </c>
      <c r="DG6" s="4">
        <v>41.156999999999996</v>
      </c>
      <c r="DH6" s="4">
        <v>43.421999999999997</v>
      </c>
      <c r="DI6" s="4">
        <v>43.246000000000002</v>
      </c>
      <c r="DJ6" s="4">
        <v>43.558999999999997</v>
      </c>
      <c r="DK6" s="4">
        <v>43.718000000000004</v>
      </c>
      <c r="DL6" s="4">
        <v>44.581000000000003</v>
      </c>
      <c r="DM6" s="4">
        <v>44.289000000000001</v>
      </c>
      <c r="DN6" s="4">
        <v>44.033000000000001</v>
      </c>
      <c r="DO6" s="4">
        <v>43.968000000000004</v>
      </c>
      <c r="DP6" s="4">
        <v>43.856999999999999</v>
      </c>
      <c r="DQ6" s="4">
        <v>42.325000000000003</v>
      </c>
      <c r="DR6" s="4">
        <v>44.948999999999998</v>
      </c>
      <c r="DS6" s="4">
        <v>43.566000000000003</v>
      </c>
      <c r="DT6" s="4">
        <v>43.451999999999998</v>
      </c>
      <c r="DU6" s="4">
        <v>44.177</v>
      </c>
      <c r="DV6" s="4">
        <v>43.561999999999998</v>
      </c>
      <c r="DW6" s="4">
        <v>43.683999999999997</v>
      </c>
      <c r="DX6" s="4">
        <v>43.436</v>
      </c>
      <c r="DY6" s="4">
        <v>43.463000000000001</v>
      </c>
      <c r="DZ6" s="4">
        <v>42.067999999999998</v>
      </c>
      <c r="EA6" s="4">
        <v>42.564</v>
      </c>
      <c r="EB6" s="4">
        <v>42.91</v>
      </c>
      <c r="EC6" s="4">
        <v>42.302999999999997</v>
      </c>
      <c r="ED6" s="4">
        <v>45.216000000000001</v>
      </c>
      <c r="EE6" s="4">
        <v>45.225000000000001</v>
      </c>
      <c r="EF6" s="4">
        <v>44.51</v>
      </c>
      <c r="EG6" s="4">
        <v>43.631999999999998</v>
      </c>
      <c r="EH6" s="4">
        <v>43.414999999999999</v>
      </c>
      <c r="EI6" s="4">
        <v>45.094999999999999</v>
      </c>
      <c r="EJ6" s="6">
        <f>AVERAGE(DA6:EI6)</f>
        <v>43.847771428571413</v>
      </c>
      <c r="EK6" s="6">
        <f>STDEV(DA6:EI6)</f>
        <v>1.088850070317422</v>
      </c>
      <c r="EL6" s="4">
        <v>43.835000000000001</v>
      </c>
      <c r="EM6" s="4">
        <v>43.860999999999997</v>
      </c>
      <c r="EN6" s="4">
        <v>44.426000000000002</v>
      </c>
      <c r="EO6" s="4">
        <v>43.811</v>
      </c>
      <c r="EP6" s="4">
        <v>45.052</v>
      </c>
      <c r="EQ6" s="4">
        <v>44.823999999999998</v>
      </c>
      <c r="ER6" s="4">
        <v>44.179000000000002</v>
      </c>
      <c r="ES6" s="4">
        <v>44.802</v>
      </c>
      <c r="ET6" s="4">
        <v>43.652999999999999</v>
      </c>
      <c r="EU6" s="4">
        <v>42.902000000000001</v>
      </c>
      <c r="EV6" s="4">
        <v>42.509</v>
      </c>
      <c r="EW6" s="4">
        <v>40.448</v>
      </c>
      <c r="EX6" s="4">
        <v>41.555</v>
      </c>
      <c r="EY6" s="4">
        <v>43.942999999999998</v>
      </c>
      <c r="EZ6" s="4">
        <v>43.935000000000002</v>
      </c>
      <c r="FA6" s="4">
        <v>43.207000000000001</v>
      </c>
      <c r="FB6" s="4">
        <v>43.551000000000002</v>
      </c>
      <c r="FC6" s="4">
        <v>43.024999999999999</v>
      </c>
      <c r="FD6" s="4">
        <v>42.390999999999998</v>
      </c>
      <c r="FE6" s="4">
        <v>42.741</v>
      </c>
      <c r="FF6" s="4">
        <v>42.77</v>
      </c>
      <c r="FG6" s="4">
        <v>43.356999999999999</v>
      </c>
      <c r="FH6" s="4">
        <v>42.905000000000001</v>
      </c>
      <c r="FI6" s="4">
        <v>42.744</v>
      </c>
      <c r="FJ6" s="6">
        <f t="shared" si="8"/>
        <v>43.351083333333328</v>
      </c>
      <c r="FK6" s="6">
        <f t="shared" si="9"/>
        <v>1.0514520773741867</v>
      </c>
    </row>
    <row r="7" spans="1:167">
      <c r="A7" s="2" t="s">
        <v>103</v>
      </c>
      <c r="B7" s="5">
        <v>14.257</v>
      </c>
      <c r="C7" s="5">
        <v>14.428000000000001</v>
      </c>
      <c r="D7" s="5">
        <v>14.663</v>
      </c>
      <c r="E7" s="5">
        <v>15.147</v>
      </c>
      <c r="F7" s="5">
        <v>14.705</v>
      </c>
      <c r="G7" s="5">
        <v>14.391</v>
      </c>
      <c r="H7" s="5">
        <v>14.333</v>
      </c>
      <c r="I7" s="5">
        <v>15.295</v>
      </c>
      <c r="J7" s="5">
        <f t="shared" si="0"/>
        <v>14.652375000000001</v>
      </c>
      <c r="K7" s="5">
        <f t="shared" si="1"/>
        <v>0.38498346439443715</v>
      </c>
      <c r="L7" s="3">
        <v>14</v>
      </c>
      <c r="M7" s="3">
        <v>14.212</v>
      </c>
      <c r="N7" s="3">
        <v>14.204000000000001</v>
      </c>
      <c r="O7" s="3">
        <v>14.414999999999999</v>
      </c>
      <c r="P7" s="3">
        <v>14.585000000000001</v>
      </c>
      <c r="Q7" s="3">
        <v>14.879</v>
      </c>
      <c r="R7" s="3">
        <v>14.481999999999999</v>
      </c>
      <c r="S7" s="3">
        <v>14.433</v>
      </c>
      <c r="T7" s="3">
        <v>14.22</v>
      </c>
      <c r="U7" s="3">
        <v>14.848000000000001</v>
      </c>
      <c r="V7" s="3">
        <v>14.904999999999999</v>
      </c>
      <c r="W7" s="3">
        <v>14.897</v>
      </c>
      <c r="X7" s="3">
        <v>15.138999999999999</v>
      </c>
      <c r="Y7" s="3">
        <v>15.33</v>
      </c>
      <c r="Z7" s="3">
        <v>16.286000000000001</v>
      </c>
      <c r="AA7" s="3">
        <v>15.769</v>
      </c>
      <c r="AB7" s="3">
        <v>15.606</v>
      </c>
      <c r="AC7" s="3">
        <v>15.763</v>
      </c>
      <c r="AD7" s="3">
        <v>15.44</v>
      </c>
      <c r="AE7" s="3">
        <v>15.861000000000001</v>
      </c>
      <c r="AF7" s="3">
        <v>15.54</v>
      </c>
      <c r="AG7" s="3">
        <v>16.738</v>
      </c>
      <c r="AH7" s="5">
        <f t="shared" si="2"/>
        <v>15.070545454545455</v>
      </c>
      <c r="AI7" s="5">
        <f t="shared" si="3"/>
        <v>0.73953213828053721</v>
      </c>
      <c r="AJ7" s="3">
        <v>14.436999999999999</v>
      </c>
      <c r="AK7" s="3">
        <v>14.529</v>
      </c>
      <c r="AL7" s="3">
        <v>14.63</v>
      </c>
      <c r="AM7" s="3">
        <v>15.657999999999999</v>
      </c>
      <c r="AN7" s="3">
        <v>14.284000000000001</v>
      </c>
      <c r="AO7" s="3">
        <v>14.683</v>
      </c>
      <c r="AP7" s="3">
        <v>13.69</v>
      </c>
      <c r="AQ7" s="3">
        <v>13.997</v>
      </c>
      <c r="AR7" s="3">
        <v>13.146000000000001</v>
      </c>
      <c r="AS7" s="3">
        <v>13.348000000000001</v>
      </c>
      <c r="AT7" s="3">
        <v>13.864000000000001</v>
      </c>
      <c r="AU7" s="3">
        <v>13.529</v>
      </c>
      <c r="AV7" s="3">
        <v>14.026999999999999</v>
      </c>
      <c r="AW7" s="3">
        <v>14.238</v>
      </c>
      <c r="AX7" s="3">
        <v>14.422000000000001</v>
      </c>
      <c r="AY7" s="3">
        <v>14.776</v>
      </c>
      <c r="AZ7" s="3">
        <v>15.037000000000001</v>
      </c>
      <c r="BA7" s="3">
        <v>14.521000000000001</v>
      </c>
      <c r="BB7" s="3">
        <v>14.788</v>
      </c>
      <c r="BC7" s="3">
        <v>15.422000000000001</v>
      </c>
      <c r="BD7" s="5">
        <f t="shared" si="4"/>
        <v>14.351300000000004</v>
      </c>
      <c r="BE7" s="5">
        <f t="shared" si="5"/>
        <v>0.64945005885546603</v>
      </c>
      <c r="BF7" s="3">
        <v>14.541</v>
      </c>
      <c r="BG7" s="3">
        <v>14.51</v>
      </c>
      <c r="BH7" s="3">
        <v>14.786</v>
      </c>
      <c r="BI7" s="3">
        <v>14.673999999999999</v>
      </c>
      <c r="BJ7" s="3">
        <v>14.57</v>
      </c>
      <c r="BK7" s="3">
        <v>14.513999999999999</v>
      </c>
      <c r="BL7" s="3">
        <v>14.782999999999999</v>
      </c>
      <c r="BM7" s="3">
        <v>14.68</v>
      </c>
      <c r="BN7" s="3">
        <v>15.502000000000001</v>
      </c>
      <c r="BO7" s="3">
        <v>15.75</v>
      </c>
      <c r="BP7" s="3">
        <v>16.227</v>
      </c>
      <c r="BQ7" s="3">
        <v>15.69</v>
      </c>
      <c r="BR7" s="3">
        <v>16.029</v>
      </c>
      <c r="BS7" s="3">
        <v>16.184000000000001</v>
      </c>
      <c r="BT7" s="3">
        <v>16.343</v>
      </c>
      <c r="BU7" s="3">
        <v>16.181000000000001</v>
      </c>
      <c r="BV7" s="3">
        <v>15.500999999999999</v>
      </c>
      <c r="BW7" s="5">
        <f t="shared" si="6"/>
        <v>15.321470588235293</v>
      </c>
      <c r="BX7" s="5">
        <f t="shared" si="7"/>
        <v>0.71251501016180896</v>
      </c>
      <c r="BY7" s="4">
        <v>14.305999999999999</v>
      </c>
      <c r="BZ7" s="4">
        <v>13.97</v>
      </c>
      <c r="CA7" s="4">
        <v>14.657999999999999</v>
      </c>
      <c r="CB7" s="4">
        <v>14.907</v>
      </c>
      <c r="CC7" s="4">
        <v>14.584</v>
      </c>
      <c r="CD7" s="4">
        <v>14.451000000000001</v>
      </c>
      <c r="CE7" s="4">
        <v>15.638999999999999</v>
      </c>
      <c r="CF7" s="4">
        <v>19.390999999999998</v>
      </c>
      <c r="CG7" s="4">
        <v>15.973000000000001</v>
      </c>
      <c r="CH7" s="4">
        <v>14.294</v>
      </c>
      <c r="CI7" s="4">
        <v>14.063000000000001</v>
      </c>
      <c r="CJ7" s="4">
        <v>14.028</v>
      </c>
      <c r="CK7" s="4">
        <v>13.98</v>
      </c>
      <c r="CL7" s="4">
        <v>14.18</v>
      </c>
      <c r="CM7" s="4">
        <v>15.622</v>
      </c>
      <c r="CN7" s="4">
        <v>15.468999999999999</v>
      </c>
      <c r="CO7" s="4">
        <v>14.224</v>
      </c>
      <c r="CP7" s="4">
        <v>14.872999999999999</v>
      </c>
      <c r="CQ7" s="4">
        <v>15.013</v>
      </c>
      <c r="CR7" s="4">
        <v>15.427</v>
      </c>
      <c r="CS7" s="4">
        <v>14.91</v>
      </c>
      <c r="CT7" s="4">
        <v>15.516</v>
      </c>
      <c r="CU7" s="4">
        <v>16.076000000000001</v>
      </c>
      <c r="CV7" s="4">
        <v>14.663</v>
      </c>
      <c r="CW7" s="4">
        <v>14.769</v>
      </c>
      <c r="CX7" s="4">
        <v>15.279</v>
      </c>
      <c r="CY7" s="6">
        <f>AVERAGE(BY7:CX7)</f>
        <v>15.010192307692309</v>
      </c>
      <c r="CZ7" s="6">
        <f>STDEV(BY7:CX7)</f>
        <v>1.0935149937419517</v>
      </c>
      <c r="DA7" s="4">
        <v>15.327</v>
      </c>
      <c r="DB7" s="4">
        <v>14.678000000000001</v>
      </c>
      <c r="DC7" s="4">
        <v>14.962999999999999</v>
      </c>
      <c r="DD7" s="4">
        <v>15.138</v>
      </c>
      <c r="DE7" s="4">
        <v>15.808</v>
      </c>
      <c r="DF7" s="4">
        <v>17.114999999999998</v>
      </c>
      <c r="DG7" s="4">
        <v>14.645</v>
      </c>
      <c r="DH7" s="4">
        <v>14.952</v>
      </c>
      <c r="DI7" s="4">
        <v>15.08</v>
      </c>
      <c r="DJ7" s="4">
        <v>15.617000000000001</v>
      </c>
      <c r="DK7" s="4">
        <v>14.887</v>
      </c>
      <c r="DL7" s="4">
        <v>14.72</v>
      </c>
      <c r="DM7" s="4">
        <v>15.318</v>
      </c>
      <c r="DN7" s="4">
        <v>14.648999999999999</v>
      </c>
      <c r="DO7" s="4">
        <v>15.766999999999999</v>
      </c>
      <c r="DP7" s="4">
        <v>15.02</v>
      </c>
      <c r="DQ7" s="4">
        <v>15.089</v>
      </c>
      <c r="DR7" s="4">
        <v>14.97</v>
      </c>
      <c r="DS7" s="4">
        <v>15.307</v>
      </c>
      <c r="DT7" s="4">
        <v>15.481999999999999</v>
      </c>
      <c r="DU7" s="4">
        <v>15.382</v>
      </c>
      <c r="DV7" s="4">
        <v>15.622999999999999</v>
      </c>
      <c r="DW7" s="4">
        <v>15.071999999999999</v>
      </c>
      <c r="DX7" s="4">
        <v>16.084</v>
      </c>
      <c r="DY7" s="4">
        <v>15.5</v>
      </c>
      <c r="DZ7" s="4">
        <v>15.6</v>
      </c>
      <c r="EA7" s="4">
        <v>16.149999999999999</v>
      </c>
      <c r="EB7" s="4">
        <v>16.044</v>
      </c>
      <c r="EC7" s="4">
        <v>16.065999999999999</v>
      </c>
      <c r="ED7" s="4">
        <v>17.373000000000001</v>
      </c>
      <c r="EE7" s="4">
        <v>16.66</v>
      </c>
      <c r="EF7" s="4">
        <v>17.166</v>
      </c>
      <c r="EG7" s="4">
        <v>15.47</v>
      </c>
      <c r="EH7" s="4">
        <v>15.802</v>
      </c>
      <c r="EI7" s="4">
        <v>17.289000000000001</v>
      </c>
      <c r="EJ7" s="6">
        <f>AVERAGE(DA7:EI7)</f>
        <v>15.594657142857143</v>
      </c>
      <c r="EK7" s="6">
        <f>STDEV(DA7:EI7)</f>
        <v>0.76293754824428994</v>
      </c>
      <c r="EL7" s="4">
        <v>16.367000000000001</v>
      </c>
      <c r="EM7" s="4">
        <v>16.899999999999999</v>
      </c>
      <c r="EN7" s="4">
        <v>16.395</v>
      </c>
      <c r="EO7" s="4">
        <v>16.111999999999998</v>
      </c>
      <c r="EP7" s="4">
        <v>16.486000000000001</v>
      </c>
      <c r="EQ7" s="4">
        <v>17.158000000000001</v>
      </c>
      <c r="ER7" s="4">
        <v>17.102</v>
      </c>
      <c r="ES7" s="4">
        <v>17.141999999999999</v>
      </c>
      <c r="ET7" s="4">
        <v>16.353000000000002</v>
      </c>
      <c r="EU7" s="4">
        <v>16.456</v>
      </c>
      <c r="EV7" s="4">
        <v>15.537000000000001</v>
      </c>
      <c r="EW7" s="4">
        <v>16.006</v>
      </c>
      <c r="EX7" s="4">
        <v>15.750999999999999</v>
      </c>
      <c r="EY7" s="4">
        <v>16.402999999999999</v>
      </c>
      <c r="EZ7" s="4">
        <v>16.184000000000001</v>
      </c>
      <c r="FA7" s="4">
        <v>15.949</v>
      </c>
      <c r="FB7" s="4">
        <v>16.16</v>
      </c>
      <c r="FC7" s="4">
        <v>15.68</v>
      </c>
      <c r="FD7" s="4">
        <v>15.246</v>
      </c>
      <c r="FE7" s="4">
        <v>16.297999999999998</v>
      </c>
      <c r="FF7" s="4">
        <v>15.692</v>
      </c>
      <c r="FG7" s="4">
        <v>16.602</v>
      </c>
      <c r="FH7" s="4">
        <v>16.856999999999999</v>
      </c>
      <c r="FI7" s="4">
        <v>16.282</v>
      </c>
      <c r="FJ7" s="6">
        <f t="shared" si="8"/>
        <v>16.296583333333334</v>
      </c>
      <c r="FK7" s="6">
        <f t="shared" si="9"/>
        <v>0.50914608108484727</v>
      </c>
    </row>
    <row r="8" spans="1:167">
      <c r="A8" s="2" t="s">
        <v>94</v>
      </c>
      <c r="B8" s="5">
        <v>0.21</v>
      </c>
      <c r="C8" s="5">
        <v>9.1999999999999998E-2</v>
      </c>
      <c r="D8" s="5">
        <v>0.156</v>
      </c>
      <c r="E8" s="5">
        <v>0.2</v>
      </c>
      <c r="F8" s="5">
        <v>0.13900000000000001</v>
      </c>
      <c r="G8" s="5">
        <v>0.111</v>
      </c>
      <c r="H8" s="5">
        <v>9.5000000000000001E-2</v>
      </c>
      <c r="I8" s="5">
        <v>0.17799999999999999</v>
      </c>
      <c r="J8" s="5">
        <f t="shared" si="0"/>
        <v>0.14762499999999998</v>
      </c>
      <c r="K8" s="5">
        <f t="shared" si="1"/>
        <v>4.6145538400648445E-2</v>
      </c>
      <c r="L8" s="3">
        <v>0.224</v>
      </c>
      <c r="M8" s="3">
        <v>0.13700000000000001</v>
      </c>
      <c r="N8" s="3">
        <v>0.16</v>
      </c>
      <c r="O8" s="3">
        <v>0.125</v>
      </c>
      <c r="P8" s="3">
        <v>0.14799999999999999</v>
      </c>
      <c r="Q8" s="3">
        <v>0.127</v>
      </c>
      <c r="R8" s="3">
        <v>7.4999999999999997E-2</v>
      </c>
      <c r="S8" s="3">
        <v>0.13</v>
      </c>
      <c r="T8" s="3">
        <v>0.104</v>
      </c>
      <c r="U8" s="3">
        <v>0.17599999999999999</v>
      </c>
      <c r="V8" s="3">
        <v>0.112</v>
      </c>
      <c r="W8" s="3">
        <v>0.22</v>
      </c>
      <c r="X8" s="3">
        <v>0.13100000000000001</v>
      </c>
      <c r="Y8" s="3">
        <v>0.13400000000000001</v>
      </c>
      <c r="Z8" s="3">
        <v>0</v>
      </c>
      <c r="AA8" s="3">
        <v>0.129</v>
      </c>
      <c r="AB8" s="3">
        <v>2.4E-2</v>
      </c>
      <c r="AC8" s="3">
        <v>4.2999999999999997E-2</v>
      </c>
      <c r="AD8" s="3">
        <v>0.106</v>
      </c>
      <c r="AE8" s="3">
        <v>9.6000000000000002E-2</v>
      </c>
      <c r="AF8" s="3">
        <v>0.151</v>
      </c>
      <c r="AG8" s="3">
        <v>0</v>
      </c>
      <c r="AH8" s="5">
        <f t="shared" si="2"/>
        <v>0.11600000000000001</v>
      </c>
      <c r="AI8" s="5">
        <f t="shared" si="3"/>
        <v>5.9708817247897811E-2</v>
      </c>
      <c r="AJ8" s="3">
        <v>0.14299999999999999</v>
      </c>
      <c r="AK8" s="3">
        <v>0.11600000000000001</v>
      </c>
      <c r="AL8" s="3">
        <v>0.109</v>
      </c>
      <c r="AM8" s="3">
        <v>6.4000000000000001E-2</v>
      </c>
      <c r="AN8" s="3">
        <v>9.9000000000000005E-2</v>
      </c>
      <c r="AO8" s="3">
        <v>8.2000000000000003E-2</v>
      </c>
      <c r="AP8" s="3">
        <v>0.14899999999999999</v>
      </c>
      <c r="AQ8" s="3">
        <v>0.17799999999999999</v>
      </c>
      <c r="AR8" s="3">
        <v>0.155</v>
      </c>
      <c r="AS8" s="3">
        <v>0.127</v>
      </c>
      <c r="AT8" s="3">
        <v>0.159</v>
      </c>
      <c r="AU8" s="3">
        <v>9.0999999999999998E-2</v>
      </c>
      <c r="AV8" s="3">
        <v>0.123</v>
      </c>
      <c r="AW8" s="3">
        <v>0.184</v>
      </c>
      <c r="AX8" s="3">
        <v>8.8999999999999996E-2</v>
      </c>
      <c r="AY8" s="3">
        <v>0.20300000000000001</v>
      </c>
      <c r="AZ8" s="3">
        <v>0.185</v>
      </c>
      <c r="BA8" s="3">
        <v>0.11899999999999999</v>
      </c>
      <c r="BB8" s="3">
        <v>0.17399999999999999</v>
      </c>
      <c r="BC8" s="3">
        <v>0.16</v>
      </c>
      <c r="BD8" s="5">
        <f t="shared" si="4"/>
        <v>0.13545000000000001</v>
      </c>
      <c r="BE8" s="5">
        <f t="shared" si="5"/>
        <v>3.9370674365573115E-2</v>
      </c>
      <c r="BF8" s="3">
        <v>0.14099999999999999</v>
      </c>
      <c r="BG8" s="3">
        <v>0.22800000000000001</v>
      </c>
      <c r="BH8" s="3">
        <v>0.14000000000000001</v>
      </c>
      <c r="BI8" s="3">
        <v>0.14099999999999999</v>
      </c>
      <c r="BJ8" s="3">
        <v>0.19900000000000001</v>
      </c>
      <c r="BK8" s="3">
        <v>0.182</v>
      </c>
      <c r="BL8" s="3">
        <v>0.17299999999999999</v>
      </c>
      <c r="BM8" s="3">
        <v>0.17699999999999999</v>
      </c>
      <c r="BN8" s="3">
        <v>0.14099999999999999</v>
      </c>
      <c r="BO8" s="3">
        <v>0.113</v>
      </c>
      <c r="BP8" s="3">
        <v>0.12</v>
      </c>
      <c r="BQ8" s="3">
        <v>0.157</v>
      </c>
      <c r="BR8" s="3">
        <v>0.152</v>
      </c>
      <c r="BS8" s="3">
        <v>8.7999999999999995E-2</v>
      </c>
      <c r="BT8" s="3">
        <v>0.08</v>
      </c>
      <c r="BU8" s="3">
        <v>0.109</v>
      </c>
      <c r="BV8" s="3">
        <v>0.13700000000000001</v>
      </c>
      <c r="BW8" s="5">
        <f t="shared" si="6"/>
        <v>0.14576470588235296</v>
      </c>
      <c r="BX8" s="5">
        <f t="shared" si="7"/>
        <v>3.8504105968981787E-2</v>
      </c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6"/>
      <c r="CZ8" s="6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6"/>
      <c r="EK8" s="6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6"/>
      <c r="FK8" s="6"/>
    </row>
    <row r="9" spans="1:167">
      <c r="A9" s="2" t="s">
        <v>104</v>
      </c>
      <c r="B9" s="5">
        <v>0.44400000000000001</v>
      </c>
      <c r="C9" s="5">
        <v>0.42399999999999999</v>
      </c>
      <c r="D9" s="5">
        <v>0.39900000000000002</v>
      </c>
      <c r="E9" s="5">
        <v>0.38500000000000001</v>
      </c>
      <c r="F9" s="5">
        <v>0.42299999999999999</v>
      </c>
      <c r="G9" s="5">
        <v>0.39100000000000001</v>
      </c>
      <c r="H9" s="5">
        <v>0.33700000000000002</v>
      </c>
      <c r="I9" s="5">
        <v>0.48499999999999999</v>
      </c>
      <c r="J9" s="5">
        <f t="shared" si="0"/>
        <v>0.41099999999999998</v>
      </c>
      <c r="K9" s="5">
        <f t="shared" si="1"/>
        <v>4.4035699803033179E-2</v>
      </c>
      <c r="L9" s="3">
        <v>0.42399999999999999</v>
      </c>
      <c r="M9" s="3">
        <v>0.46100000000000002</v>
      </c>
      <c r="N9" s="3">
        <v>0.47799999999999998</v>
      </c>
      <c r="O9" s="3">
        <v>0.45400000000000001</v>
      </c>
      <c r="P9" s="3">
        <v>0.44</v>
      </c>
      <c r="Q9" s="3">
        <v>0.376</v>
      </c>
      <c r="R9" s="3">
        <v>0.42399999999999999</v>
      </c>
      <c r="S9" s="3">
        <v>0.36299999999999999</v>
      </c>
      <c r="T9" s="3">
        <v>0.45900000000000002</v>
      </c>
      <c r="U9" s="3">
        <v>0.44</v>
      </c>
      <c r="V9" s="3">
        <v>0.52600000000000002</v>
      </c>
      <c r="W9" s="3">
        <v>0.40100000000000002</v>
      </c>
      <c r="X9" s="3">
        <v>0.57199999999999995</v>
      </c>
      <c r="Y9" s="3">
        <v>0.377</v>
      </c>
      <c r="Z9" s="3">
        <v>0.55300000000000005</v>
      </c>
      <c r="AA9" s="3">
        <v>0.50600000000000001</v>
      </c>
      <c r="AB9" s="3">
        <v>0.49299999999999999</v>
      </c>
      <c r="AC9" s="3">
        <v>0.63800000000000001</v>
      </c>
      <c r="AD9" s="3">
        <v>0.33900000000000002</v>
      </c>
      <c r="AE9" s="3">
        <v>0.42299999999999999</v>
      </c>
      <c r="AF9" s="3">
        <v>0.57799999999999996</v>
      </c>
      <c r="AG9" s="3">
        <v>0.54400000000000004</v>
      </c>
      <c r="AH9" s="5">
        <f t="shared" si="2"/>
        <v>0.46677272727272728</v>
      </c>
      <c r="AI9" s="5">
        <f t="shared" si="3"/>
        <v>7.7768846632141383E-2</v>
      </c>
      <c r="AJ9" s="3">
        <v>0.38500000000000001</v>
      </c>
      <c r="AK9" s="3">
        <v>0.379</v>
      </c>
      <c r="AL9" s="3">
        <v>0.38</v>
      </c>
      <c r="AM9" s="3">
        <v>0.38800000000000001</v>
      </c>
      <c r="AN9" s="3">
        <v>0.57199999999999995</v>
      </c>
      <c r="AO9" s="3">
        <v>0.44500000000000001</v>
      </c>
      <c r="AP9" s="3">
        <v>0.40100000000000002</v>
      </c>
      <c r="AQ9" s="3">
        <v>0.40699999999999997</v>
      </c>
      <c r="AR9" s="3">
        <v>0.36899999999999999</v>
      </c>
      <c r="AS9" s="3">
        <v>0.52700000000000002</v>
      </c>
      <c r="AT9" s="3">
        <v>0.442</v>
      </c>
      <c r="AU9" s="3">
        <v>0.371</v>
      </c>
      <c r="AV9" s="3">
        <v>0.40200000000000002</v>
      </c>
      <c r="AW9" s="3">
        <v>0.35</v>
      </c>
      <c r="AX9" s="3">
        <v>0.5</v>
      </c>
      <c r="AY9" s="3">
        <v>0.32800000000000001</v>
      </c>
      <c r="AZ9" s="3">
        <v>0.34399999999999997</v>
      </c>
      <c r="BA9" s="3">
        <v>0.28799999999999998</v>
      </c>
      <c r="BB9" s="3">
        <v>0.28199999999999997</v>
      </c>
      <c r="BC9" s="3">
        <v>0.308</v>
      </c>
      <c r="BD9" s="5">
        <f t="shared" si="4"/>
        <v>0.39340000000000008</v>
      </c>
      <c r="BE9" s="5">
        <f t="shared" si="5"/>
        <v>7.5201063822262132E-2</v>
      </c>
      <c r="BF9" s="3">
        <v>0.34899999999999998</v>
      </c>
      <c r="BG9" s="3">
        <v>0.46200000000000002</v>
      </c>
      <c r="BH9" s="3">
        <v>0.57499999999999996</v>
      </c>
      <c r="BI9" s="3">
        <v>0.443</v>
      </c>
      <c r="BJ9" s="3">
        <v>0.39700000000000002</v>
      </c>
      <c r="BK9" s="3">
        <v>0.32500000000000001</v>
      </c>
      <c r="BL9" s="3">
        <v>0.35499999999999998</v>
      </c>
      <c r="BM9" s="3">
        <v>0.44600000000000001</v>
      </c>
      <c r="BN9" s="3">
        <v>0.52200000000000002</v>
      </c>
      <c r="BO9" s="3">
        <v>0.48299999999999998</v>
      </c>
      <c r="BP9" s="3">
        <v>0.48399999999999999</v>
      </c>
      <c r="BQ9" s="3">
        <v>0.42599999999999999</v>
      </c>
      <c r="BR9" s="3">
        <v>0.35899999999999999</v>
      </c>
      <c r="BS9" s="3">
        <v>0.34399999999999997</v>
      </c>
      <c r="BT9" s="3">
        <v>0.39800000000000002</v>
      </c>
      <c r="BU9" s="3">
        <v>0.309</v>
      </c>
      <c r="BV9" s="3">
        <v>0.35199999999999998</v>
      </c>
      <c r="BW9" s="5">
        <f t="shared" si="6"/>
        <v>0.41347058823529415</v>
      </c>
      <c r="BX9" s="5">
        <f t="shared" si="7"/>
        <v>7.5216452361715869E-2</v>
      </c>
      <c r="BY9" s="4">
        <v>0.4</v>
      </c>
      <c r="BZ9" s="4">
        <v>0.35799999999999998</v>
      </c>
      <c r="CA9" s="4">
        <v>0.47</v>
      </c>
      <c r="CB9" s="4">
        <v>0.38</v>
      </c>
      <c r="CC9" s="4">
        <v>0.313</v>
      </c>
      <c r="CD9" s="4">
        <v>0.40400000000000003</v>
      </c>
      <c r="CE9" s="4">
        <v>0.38800000000000001</v>
      </c>
      <c r="CF9" s="4">
        <v>0.40300000000000002</v>
      </c>
      <c r="CG9" s="4">
        <v>0.35299999999999998</v>
      </c>
      <c r="CH9" s="4">
        <v>0.26200000000000001</v>
      </c>
      <c r="CI9" s="4">
        <v>0.32600000000000001</v>
      </c>
      <c r="CJ9" s="4">
        <v>0.35899999999999999</v>
      </c>
      <c r="CK9" s="4">
        <v>0.318</v>
      </c>
      <c r="CL9" s="4">
        <v>0.29599999999999999</v>
      </c>
      <c r="CM9" s="4">
        <v>0.39600000000000002</v>
      </c>
      <c r="CN9" s="4">
        <v>0.27300000000000002</v>
      </c>
      <c r="CO9" s="4">
        <v>0.311</v>
      </c>
      <c r="CP9" s="4">
        <v>0.33700000000000002</v>
      </c>
      <c r="CQ9" s="4">
        <v>0.25600000000000001</v>
      </c>
      <c r="CR9" s="4">
        <v>0.32900000000000001</v>
      </c>
      <c r="CS9" s="4">
        <v>0.39800000000000002</v>
      </c>
      <c r="CT9" s="4">
        <v>0.33400000000000002</v>
      </c>
      <c r="CU9" s="4">
        <v>0.42699999999999999</v>
      </c>
      <c r="CV9" s="4">
        <v>0.36499999999999999</v>
      </c>
      <c r="CW9" s="4">
        <v>0.376</v>
      </c>
      <c r="CX9" s="4">
        <v>0.42199999999999999</v>
      </c>
      <c r="CY9" s="6">
        <f>AVERAGE(BY9:CX9)</f>
        <v>0.3559230769230769</v>
      </c>
      <c r="CZ9" s="6">
        <f>STDEV(BY9:CX9)</f>
        <v>5.3451228668327938E-2</v>
      </c>
      <c r="DA9" s="4">
        <v>0.42599999999999999</v>
      </c>
      <c r="DB9" s="4">
        <v>0.36099999999999999</v>
      </c>
      <c r="DC9" s="4">
        <v>0.33100000000000002</v>
      </c>
      <c r="DD9" s="4">
        <v>0.33100000000000002</v>
      </c>
      <c r="DE9" s="4">
        <v>0.34100000000000003</v>
      </c>
      <c r="DF9" s="4">
        <v>0.29899999999999999</v>
      </c>
      <c r="DG9" s="4">
        <v>0.35599999999999998</v>
      </c>
      <c r="DH9" s="4">
        <v>0.39700000000000002</v>
      </c>
      <c r="DI9" s="4">
        <v>0.33600000000000002</v>
      </c>
      <c r="DJ9" s="4">
        <v>0.29399999999999998</v>
      </c>
      <c r="DK9" s="4">
        <v>0.316</v>
      </c>
      <c r="DL9" s="4">
        <v>0.38</v>
      </c>
      <c r="DM9" s="4">
        <v>0.39500000000000002</v>
      </c>
      <c r="DN9" s="4">
        <v>0.26200000000000001</v>
      </c>
      <c r="DO9" s="4">
        <v>0.308</v>
      </c>
      <c r="DP9" s="4">
        <v>0.374</v>
      </c>
      <c r="DQ9" s="4">
        <v>0.32900000000000001</v>
      </c>
      <c r="DR9" s="4">
        <v>0.38800000000000001</v>
      </c>
      <c r="DS9" s="4">
        <v>0.39200000000000002</v>
      </c>
      <c r="DT9" s="4">
        <v>0.39100000000000001</v>
      </c>
      <c r="DU9" s="4">
        <v>0.42699999999999999</v>
      </c>
      <c r="DV9" s="4">
        <v>0.495</v>
      </c>
      <c r="DW9" s="4">
        <v>0.41799999999999998</v>
      </c>
      <c r="DX9" s="4">
        <v>0.373</v>
      </c>
      <c r="DY9" s="4">
        <v>0.443</v>
      </c>
      <c r="DZ9" s="4">
        <v>0.41799999999999998</v>
      </c>
      <c r="EA9" s="4">
        <v>0.35799999999999998</v>
      </c>
      <c r="EB9" s="4">
        <v>0.41299999999999998</v>
      </c>
      <c r="EC9" s="4">
        <v>0.47699999999999998</v>
      </c>
      <c r="ED9" s="4">
        <v>0.437</v>
      </c>
      <c r="EE9" s="4">
        <v>0.49199999999999999</v>
      </c>
      <c r="EF9" s="4">
        <v>0.505</v>
      </c>
      <c r="EG9" s="4">
        <v>0.73499999999999999</v>
      </c>
      <c r="EH9" s="4">
        <v>0.40400000000000003</v>
      </c>
      <c r="EI9" s="4">
        <v>0.437</v>
      </c>
      <c r="EJ9" s="6">
        <f>AVERAGE(DA9:EI9)</f>
        <v>0.39539999999999986</v>
      </c>
      <c r="EK9" s="6">
        <f>STDEV(DA9:EI9)</f>
        <v>8.3708598194957282E-2</v>
      </c>
      <c r="EL9" s="4">
        <v>0.47499999999999998</v>
      </c>
      <c r="EM9" s="4">
        <v>0.48199999999999998</v>
      </c>
      <c r="EN9" s="4">
        <v>0.60399999999999998</v>
      </c>
      <c r="EO9" s="4">
        <v>0.35899999999999999</v>
      </c>
      <c r="EP9" s="4">
        <v>0.40699999999999997</v>
      </c>
      <c r="EQ9" s="4">
        <v>0.41199999999999998</v>
      </c>
      <c r="ER9" s="4">
        <v>0.51</v>
      </c>
      <c r="ES9" s="4">
        <v>0.46600000000000003</v>
      </c>
      <c r="ET9" s="4">
        <v>0.626</v>
      </c>
      <c r="EU9" s="4">
        <v>0.53200000000000003</v>
      </c>
      <c r="EV9" s="4">
        <v>0.51700000000000002</v>
      </c>
      <c r="EW9" s="4">
        <v>0.60499999999999998</v>
      </c>
      <c r="EX9" s="4">
        <v>0.60199999999999998</v>
      </c>
      <c r="EY9" s="4">
        <v>0.46100000000000002</v>
      </c>
      <c r="EZ9" s="4">
        <v>0.44800000000000001</v>
      </c>
      <c r="FA9" s="4">
        <v>0.53</v>
      </c>
      <c r="FB9" s="4">
        <v>0.433</v>
      </c>
      <c r="FC9" s="4">
        <v>0.48599999999999999</v>
      </c>
      <c r="FD9" s="4">
        <v>0.505</v>
      </c>
      <c r="FE9" s="4">
        <v>0.433</v>
      </c>
      <c r="FF9" s="4">
        <v>0.45800000000000002</v>
      </c>
      <c r="FG9" s="4">
        <v>0.434</v>
      </c>
      <c r="FH9" s="4">
        <v>0.52900000000000003</v>
      </c>
      <c r="FI9" s="4">
        <v>0.46600000000000003</v>
      </c>
      <c r="FJ9" s="6">
        <f t="shared" si="8"/>
        <v>0.4908333333333334</v>
      </c>
      <c r="FK9" s="6">
        <f t="shared" si="9"/>
        <v>6.8631762621833473E-2</v>
      </c>
    </row>
    <row r="10" spans="1:167">
      <c r="A10" s="2" t="s">
        <v>105</v>
      </c>
      <c r="B10" s="5">
        <v>16.260999999999999</v>
      </c>
      <c r="C10" s="5">
        <v>16.129000000000001</v>
      </c>
      <c r="D10" s="5">
        <v>16.082999999999998</v>
      </c>
      <c r="E10" s="5">
        <v>15.654999999999999</v>
      </c>
      <c r="F10" s="5">
        <v>15.711</v>
      </c>
      <c r="G10" s="5">
        <v>15.487</v>
      </c>
      <c r="H10" s="5">
        <v>15.358000000000001</v>
      </c>
      <c r="I10" s="5">
        <v>15.173</v>
      </c>
      <c r="J10" s="5">
        <f t="shared" si="0"/>
        <v>15.732125</v>
      </c>
      <c r="K10" s="5">
        <f t="shared" si="1"/>
        <v>0.39268360128007068</v>
      </c>
      <c r="L10" s="3">
        <v>15.802</v>
      </c>
      <c r="M10" s="3">
        <v>15.755000000000001</v>
      </c>
      <c r="N10" s="3">
        <v>16.071999999999999</v>
      </c>
      <c r="O10" s="3">
        <v>15.962999999999999</v>
      </c>
      <c r="P10" s="3">
        <v>16.198</v>
      </c>
      <c r="Q10" s="3">
        <v>15.943</v>
      </c>
      <c r="R10" s="3">
        <v>15.372999999999999</v>
      </c>
      <c r="S10" s="3">
        <v>15.855</v>
      </c>
      <c r="T10" s="3">
        <v>16.050999999999998</v>
      </c>
      <c r="U10" s="3">
        <v>15.454000000000001</v>
      </c>
      <c r="V10" s="3">
        <v>15.355</v>
      </c>
      <c r="W10" s="3">
        <v>15.237</v>
      </c>
      <c r="X10" s="3">
        <v>14.9</v>
      </c>
      <c r="Y10" s="3">
        <v>15.102</v>
      </c>
      <c r="Z10" s="3">
        <v>14.526999999999999</v>
      </c>
      <c r="AA10" s="3">
        <v>14.509</v>
      </c>
      <c r="AB10" s="3">
        <v>14.911</v>
      </c>
      <c r="AC10" s="3">
        <v>14.587</v>
      </c>
      <c r="AD10" s="3">
        <v>14.728999999999999</v>
      </c>
      <c r="AE10" s="3">
        <v>14.615</v>
      </c>
      <c r="AF10" s="3">
        <v>15.016999999999999</v>
      </c>
      <c r="AG10" s="3">
        <v>14.515000000000001</v>
      </c>
      <c r="AH10" s="5">
        <f t="shared" si="2"/>
        <v>15.294090909090908</v>
      </c>
      <c r="AI10" s="5">
        <f t="shared" si="3"/>
        <v>0.585353609782026</v>
      </c>
      <c r="AJ10" s="3">
        <v>15.941000000000001</v>
      </c>
      <c r="AK10" s="3">
        <v>16.036999999999999</v>
      </c>
      <c r="AL10" s="3">
        <v>15.590999999999999</v>
      </c>
      <c r="AM10" s="3">
        <v>14.709</v>
      </c>
      <c r="AN10" s="3">
        <v>15.487</v>
      </c>
      <c r="AO10" s="3">
        <v>15.606999999999999</v>
      </c>
      <c r="AP10" s="3">
        <v>16.155000000000001</v>
      </c>
      <c r="AQ10" s="3">
        <v>16.164000000000001</v>
      </c>
      <c r="AR10" s="3">
        <v>16.222999999999999</v>
      </c>
      <c r="AS10" s="3">
        <v>15.862</v>
      </c>
      <c r="AT10" s="3">
        <v>16.427</v>
      </c>
      <c r="AU10" s="3">
        <v>16.283000000000001</v>
      </c>
      <c r="AV10" s="3">
        <v>15.856</v>
      </c>
      <c r="AW10" s="3">
        <v>15.775</v>
      </c>
      <c r="AX10" s="3">
        <v>15.303000000000001</v>
      </c>
      <c r="AY10" s="3">
        <v>15.467000000000001</v>
      </c>
      <c r="AZ10" s="3">
        <v>15.653</v>
      </c>
      <c r="BA10" s="3">
        <v>15.577999999999999</v>
      </c>
      <c r="BB10" s="3">
        <v>15.38</v>
      </c>
      <c r="BC10" s="3">
        <v>14.589</v>
      </c>
      <c r="BD10" s="5">
        <f t="shared" si="4"/>
        <v>15.70435</v>
      </c>
      <c r="BE10" s="5">
        <f t="shared" si="5"/>
        <v>0.4815237082210464</v>
      </c>
      <c r="BF10" s="3">
        <v>15.397</v>
      </c>
      <c r="BG10" s="3">
        <v>15.558999999999999</v>
      </c>
      <c r="BH10" s="3">
        <v>15.329000000000001</v>
      </c>
      <c r="BI10" s="3">
        <v>15.553000000000001</v>
      </c>
      <c r="BJ10" s="3">
        <v>15.388999999999999</v>
      </c>
      <c r="BK10" s="3">
        <v>15.129</v>
      </c>
      <c r="BL10" s="3">
        <v>15.404</v>
      </c>
      <c r="BM10" s="3">
        <v>15.148999999999999</v>
      </c>
      <c r="BN10" s="3">
        <v>14.53</v>
      </c>
      <c r="BO10" s="3">
        <v>14.398</v>
      </c>
      <c r="BP10" s="3">
        <v>14.009</v>
      </c>
      <c r="BQ10" s="3">
        <v>14.412000000000001</v>
      </c>
      <c r="BR10" s="3">
        <v>14.599</v>
      </c>
      <c r="BS10" s="3">
        <v>13.981</v>
      </c>
      <c r="BT10" s="3">
        <v>14.144</v>
      </c>
      <c r="BU10" s="3">
        <v>13.856999999999999</v>
      </c>
      <c r="BV10" s="3">
        <v>14.452</v>
      </c>
      <c r="BW10" s="5">
        <f t="shared" si="6"/>
        <v>14.781823529411765</v>
      </c>
      <c r="BX10" s="5">
        <f t="shared" si="7"/>
        <v>0.606118927613851</v>
      </c>
      <c r="BY10" s="4">
        <v>14.954000000000001</v>
      </c>
      <c r="BZ10" s="4">
        <v>15.573</v>
      </c>
      <c r="CA10" s="4">
        <v>14.913</v>
      </c>
      <c r="CB10" s="4">
        <v>14.999000000000001</v>
      </c>
      <c r="CC10" s="4">
        <v>14.928000000000001</v>
      </c>
      <c r="CD10" s="4">
        <v>15.183999999999999</v>
      </c>
      <c r="CE10" s="4">
        <v>14.893000000000001</v>
      </c>
      <c r="CF10" s="4">
        <v>14.257999999999999</v>
      </c>
      <c r="CG10" s="4">
        <v>14.339</v>
      </c>
      <c r="CH10" s="4">
        <v>15.282999999999999</v>
      </c>
      <c r="CI10" s="4">
        <v>15.829000000000001</v>
      </c>
      <c r="CJ10" s="4">
        <v>15.14</v>
      </c>
      <c r="CK10" s="4">
        <v>15.055999999999999</v>
      </c>
      <c r="CL10" s="4">
        <v>15.28</v>
      </c>
      <c r="CM10" s="4">
        <v>14.359</v>
      </c>
      <c r="CN10" s="4">
        <v>14.147</v>
      </c>
      <c r="CO10" s="4">
        <v>15.019</v>
      </c>
      <c r="CP10" s="4">
        <v>14.74</v>
      </c>
      <c r="CQ10" s="4">
        <v>14.670999999999999</v>
      </c>
      <c r="CR10" s="4">
        <v>14.417</v>
      </c>
      <c r="CS10" s="4">
        <v>14.653</v>
      </c>
      <c r="CT10" s="4">
        <v>14.195</v>
      </c>
      <c r="CU10" s="4">
        <v>14.132</v>
      </c>
      <c r="CV10" s="4">
        <v>15.412000000000001</v>
      </c>
      <c r="CW10" s="4">
        <v>14.624000000000001</v>
      </c>
      <c r="CX10" s="4">
        <v>14.488</v>
      </c>
      <c r="CY10" s="6">
        <f>AVERAGE(BY10:CX10)</f>
        <v>14.826384615384615</v>
      </c>
      <c r="CZ10" s="6">
        <f>STDEV(BY10:CX10)</f>
        <v>0.45652856006371195</v>
      </c>
      <c r="DA10" s="4">
        <v>14.739000000000001</v>
      </c>
      <c r="DB10" s="4">
        <v>15.053000000000001</v>
      </c>
      <c r="DC10" s="4">
        <v>14.596</v>
      </c>
      <c r="DD10" s="4">
        <v>14.182</v>
      </c>
      <c r="DE10" s="4">
        <v>13.815</v>
      </c>
      <c r="DF10" s="4">
        <v>12.699</v>
      </c>
      <c r="DG10" s="4">
        <v>15.442</v>
      </c>
      <c r="DH10" s="4">
        <v>14.336</v>
      </c>
      <c r="DI10" s="4">
        <v>14.55</v>
      </c>
      <c r="DJ10" s="4">
        <v>13.657999999999999</v>
      </c>
      <c r="DK10" s="4">
        <v>14.49</v>
      </c>
      <c r="DL10" s="4">
        <v>14.955</v>
      </c>
      <c r="DM10" s="4">
        <v>14.539</v>
      </c>
      <c r="DN10" s="4">
        <v>14.792999999999999</v>
      </c>
      <c r="DO10" s="4">
        <v>14.609</v>
      </c>
      <c r="DP10" s="4">
        <v>14.851000000000001</v>
      </c>
      <c r="DQ10" s="4">
        <v>15.379</v>
      </c>
      <c r="DR10" s="4">
        <v>14.778</v>
      </c>
      <c r="DS10" s="4">
        <v>14.916</v>
      </c>
      <c r="DT10" s="4">
        <v>14.343999999999999</v>
      </c>
      <c r="DU10" s="4">
        <v>14.528</v>
      </c>
      <c r="DV10" s="4">
        <v>14.939</v>
      </c>
      <c r="DW10" s="4">
        <v>14.907999999999999</v>
      </c>
      <c r="DX10" s="4">
        <v>13.744999999999999</v>
      </c>
      <c r="DY10" s="4">
        <v>14.173</v>
      </c>
      <c r="DZ10" s="4">
        <v>14.318</v>
      </c>
      <c r="EA10" s="4">
        <v>13.808999999999999</v>
      </c>
      <c r="EB10" s="4">
        <v>13.548999999999999</v>
      </c>
      <c r="EC10" s="4">
        <v>13.863</v>
      </c>
      <c r="ED10" s="4">
        <v>12.773</v>
      </c>
      <c r="EE10" s="4">
        <v>13.454000000000001</v>
      </c>
      <c r="EF10" s="4">
        <v>13.067</v>
      </c>
      <c r="EG10" s="4">
        <v>14.286</v>
      </c>
      <c r="EH10" s="4">
        <v>13.837999999999999</v>
      </c>
      <c r="EI10" s="4">
        <v>12.712999999999999</v>
      </c>
      <c r="EJ10" s="6">
        <f>AVERAGE(DA10:EI10)</f>
        <v>14.248200000000004</v>
      </c>
      <c r="EK10" s="6">
        <f>STDEV(DA10:EI10)</f>
        <v>0.72222779525250502</v>
      </c>
      <c r="EL10" s="4">
        <v>14.287000000000001</v>
      </c>
      <c r="EM10" s="4">
        <v>13.79</v>
      </c>
      <c r="EN10" s="4">
        <v>13.832000000000001</v>
      </c>
      <c r="EO10" s="4">
        <v>14.134</v>
      </c>
      <c r="EP10" s="4">
        <v>13.598000000000001</v>
      </c>
      <c r="EQ10" s="4">
        <v>12.542</v>
      </c>
      <c r="ER10" s="4">
        <v>13.202999999999999</v>
      </c>
      <c r="ES10" s="4">
        <v>13.013</v>
      </c>
      <c r="ET10" s="4">
        <v>13.635999999999999</v>
      </c>
      <c r="EU10" s="4">
        <v>13.875</v>
      </c>
      <c r="EV10" s="4">
        <v>14.231</v>
      </c>
      <c r="EW10" s="4">
        <v>14.077999999999999</v>
      </c>
      <c r="EX10" s="4">
        <v>13.927</v>
      </c>
      <c r="EY10" s="4">
        <v>13.288</v>
      </c>
      <c r="EZ10" s="4">
        <v>13.602</v>
      </c>
      <c r="FA10" s="4">
        <v>13.747999999999999</v>
      </c>
      <c r="FB10" s="4">
        <v>13.708</v>
      </c>
      <c r="FC10" s="4">
        <v>14.209</v>
      </c>
      <c r="FD10" s="4">
        <v>14.567</v>
      </c>
      <c r="FE10" s="4">
        <v>13.849</v>
      </c>
      <c r="FF10" s="4">
        <v>14.494</v>
      </c>
      <c r="FG10" s="4">
        <v>13.516999999999999</v>
      </c>
      <c r="FH10" s="4">
        <v>13.224</v>
      </c>
      <c r="FI10" s="4">
        <v>13.815</v>
      </c>
      <c r="FJ10" s="6">
        <f t="shared" si="8"/>
        <v>13.756958333333332</v>
      </c>
      <c r="FK10" s="6">
        <f t="shared" si="9"/>
        <v>0.47459094324038376</v>
      </c>
    </row>
    <row r="11" spans="1:167">
      <c r="A11" s="2" t="s">
        <v>106</v>
      </c>
      <c r="B11" s="5">
        <v>0</v>
      </c>
      <c r="C11" s="5">
        <v>0.01</v>
      </c>
      <c r="D11" s="5">
        <v>0</v>
      </c>
      <c r="E11" s="5">
        <v>2.5999999999999999E-2</v>
      </c>
      <c r="F11" s="5">
        <v>0</v>
      </c>
      <c r="G11" s="5">
        <v>0</v>
      </c>
      <c r="H11" s="5">
        <v>6.0000000000000001E-3</v>
      </c>
      <c r="I11" s="5">
        <v>1E-3</v>
      </c>
      <c r="J11" s="5">
        <f t="shared" si="0"/>
        <v>5.3749999999999996E-3</v>
      </c>
      <c r="K11" s="5">
        <f t="shared" si="1"/>
        <v>9.1172912644052351E-3</v>
      </c>
      <c r="L11" s="3">
        <v>3.0000000000000001E-3</v>
      </c>
      <c r="M11" s="3">
        <v>0</v>
      </c>
      <c r="N11" s="3">
        <v>1.7999999999999999E-2</v>
      </c>
      <c r="O11" s="3">
        <v>0.01</v>
      </c>
      <c r="P11" s="3">
        <v>6.0000000000000001E-3</v>
      </c>
      <c r="Q11" s="3">
        <v>1.7999999999999999E-2</v>
      </c>
      <c r="R11" s="3">
        <v>3.1E-2</v>
      </c>
      <c r="S11" s="3">
        <v>3.1E-2</v>
      </c>
      <c r="T11" s="3">
        <v>0</v>
      </c>
      <c r="U11" s="3">
        <v>0.01</v>
      </c>
      <c r="V11" s="3">
        <v>0</v>
      </c>
      <c r="W11" s="3">
        <v>1.2E-2</v>
      </c>
      <c r="X11" s="3">
        <v>0.19800000000000001</v>
      </c>
      <c r="Y11" s="3">
        <v>9.1999999999999998E-2</v>
      </c>
      <c r="Z11" s="3">
        <v>8.5999999999999993E-2</v>
      </c>
      <c r="AA11" s="3">
        <v>3.2000000000000001E-2</v>
      </c>
      <c r="AB11" s="3">
        <v>0</v>
      </c>
      <c r="AC11" s="3">
        <v>3.5999999999999997E-2</v>
      </c>
      <c r="AD11" s="3">
        <v>7.0000000000000001E-3</v>
      </c>
      <c r="AE11" s="3">
        <v>0</v>
      </c>
      <c r="AF11" s="3">
        <v>3.7999999999999999E-2</v>
      </c>
      <c r="AG11" s="3">
        <v>3.6999999999999998E-2</v>
      </c>
      <c r="AH11" s="5">
        <f t="shared" si="2"/>
        <v>3.0227272727272735E-2</v>
      </c>
      <c r="AI11" s="5">
        <f t="shared" si="3"/>
        <v>4.5305241805611567E-2</v>
      </c>
      <c r="AJ11" s="3">
        <v>0</v>
      </c>
      <c r="AK11" s="3">
        <v>1.2999999999999999E-2</v>
      </c>
      <c r="AL11" s="3">
        <v>0</v>
      </c>
      <c r="AM11" s="3">
        <v>1.7999999999999999E-2</v>
      </c>
      <c r="AN11" s="3">
        <v>0</v>
      </c>
      <c r="AO11" s="3">
        <v>0</v>
      </c>
      <c r="AP11" s="3">
        <v>1.9E-2</v>
      </c>
      <c r="AQ11" s="3">
        <v>0</v>
      </c>
      <c r="AR11" s="3">
        <v>0</v>
      </c>
      <c r="AS11" s="3">
        <v>0.01</v>
      </c>
      <c r="AT11" s="3">
        <v>0.03</v>
      </c>
      <c r="AU11" s="3">
        <v>5.0000000000000001E-3</v>
      </c>
      <c r="AV11" s="3">
        <v>8.9999999999999993E-3</v>
      </c>
      <c r="AW11" s="3">
        <v>0</v>
      </c>
      <c r="AX11" s="3">
        <v>0</v>
      </c>
      <c r="AY11" s="3">
        <v>0.02</v>
      </c>
      <c r="AZ11" s="3">
        <v>1.4E-2</v>
      </c>
      <c r="BA11" s="3">
        <v>0</v>
      </c>
      <c r="BB11" s="3">
        <v>3.0000000000000001E-3</v>
      </c>
      <c r="BC11" s="3">
        <v>1.7000000000000001E-2</v>
      </c>
      <c r="BD11" s="5">
        <f t="shared" si="4"/>
        <v>7.9000000000000008E-3</v>
      </c>
      <c r="BE11" s="5">
        <f t="shared" si="5"/>
        <v>9.1932469494561166E-3</v>
      </c>
      <c r="BF11" s="3">
        <v>5.5E-2</v>
      </c>
      <c r="BG11" s="3">
        <v>9.2999999999999999E-2</v>
      </c>
      <c r="BH11" s="3">
        <v>0.2</v>
      </c>
      <c r="BI11" s="3">
        <v>4.2000000000000003E-2</v>
      </c>
      <c r="BJ11" s="3">
        <v>2.9000000000000001E-2</v>
      </c>
      <c r="BK11" s="3">
        <v>3.1E-2</v>
      </c>
      <c r="BL11" s="3">
        <v>0.106</v>
      </c>
      <c r="BM11" s="3">
        <v>0.19</v>
      </c>
      <c r="BN11" s="3">
        <v>9.8000000000000004E-2</v>
      </c>
      <c r="BO11" s="3">
        <v>1.2E-2</v>
      </c>
      <c r="BP11" s="3">
        <v>2.4E-2</v>
      </c>
      <c r="BQ11" s="3">
        <v>3.5000000000000003E-2</v>
      </c>
      <c r="BR11" s="3">
        <v>5.0000000000000001E-3</v>
      </c>
      <c r="BS11" s="3">
        <v>0.03</v>
      </c>
      <c r="BT11" s="3">
        <v>1.4E-2</v>
      </c>
      <c r="BU11" s="3">
        <v>0</v>
      </c>
      <c r="BV11" s="3">
        <v>1.7999999999999999E-2</v>
      </c>
      <c r="BW11" s="5">
        <f t="shared" si="6"/>
        <v>5.7764705882352947E-2</v>
      </c>
      <c r="BX11" s="5">
        <f t="shared" si="7"/>
        <v>6.0645001248829968E-2</v>
      </c>
      <c r="BY11" s="4">
        <v>0</v>
      </c>
      <c r="BZ11" s="4">
        <v>0</v>
      </c>
      <c r="CA11" s="4">
        <v>2.1999999999999999E-2</v>
      </c>
      <c r="CB11" s="4">
        <v>1.4999999999999999E-2</v>
      </c>
      <c r="CC11" s="4">
        <v>0</v>
      </c>
      <c r="CD11" s="4">
        <v>0</v>
      </c>
      <c r="CE11" s="4">
        <v>0</v>
      </c>
      <c r="CF11" s="4">
        <v>0</v>
      </c>
      <c r="CG11" s="4">
        <v>2.5999999999999999E-2</v>
      </c>
      <c r="CH11" s="4">
        <v>0</v>
      </c>
      <c r="CI11" s="4">
        <v>1.4E-2</v>
      </c>
      <c r="CJ11" s="4">
        <v>3.3000000000000002E-2</v>
      </c>
      <c r="CK11" s="4">
        <v>1.6E-2</v>
      </c>
      <c r="CL11" s="4">
        <v>8.9999999999999993E-3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4.2000000000000003E-2</v>
      </c>
      <c r="CY11" s="6">
        <f>AVERAGE(BY11:CX11)</f>
        <v>6.807692307692308E-3</v>
      </c>
      <c r="CZ11" s="6">
        <f>STDEV(BY11:CX11)</f>
        <v>1.1943263308725067E-2</v>
      </c>
      <c r="DA11" s="4">
        <v>7.0000000000000001E-3</v>
      </c>
      <c r="DB11" s="4">
        <v>0</v>
      </c>
      <c r="DC11" s="4">
        <v>0</v>
      </c>
      <c r="DD11" s="4">
        <v>0</v>
      </c>
      <c r="DE11" s="4">
        <v>8.9999999999999993E-3</v>
      </c>
      <c r="DF11" s="4">
        <v>7.0000000000000001E-3</v>
      </c>
      <c r="DG11" s="4">
        <v>0</v>
      </c>
      <c r="DH11" s="4">
        <v>0</v>
      </c>
      <c r="DI11" s="4">
        <v>1.2999999999999999E-2</v>
      </c>
      <c r="DJ11" s="4">
        <v>0</v>
      </c>
      <c r="DK11" s="4">
        <v>0</v>
      </c>
      <c r="DL11" s="4">
        <v>2.1999999999999999E-2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1.4999999999999999E-2</v>
      </c>
      <c r="DS11" s="4">
        <v>1.0999999999999999E-2</v>
      </c>
      <c r="DT11" s="4">
        <v>0</v>
      </c>
      <c r="DU11" s="4">
        <v>0</v>
      </c>
      <c r="DV11" s="4">
        <v>0</v>
      </c>
      <c r="DW11" s="4">
        <v>7.0000000000000001E-3</v>
      </c>
      <c r="DX11" s="4">
        <v>0</v>
      </c>
      <c r="DY11" s="4">
        <v>5.0000000000000001E-3</v>
      </c>
      <c r="DZ11" s="4">
        <v>0</v>
      </c>
      <c r="EA11" s="4">
        <v>1.7999999999999999E-2</v>
      </c>
      <c r="EB11" s="4">
        <v>0</v>
      </c>
      <c r="EC11" s="4">
        <v>0</v>
      </c>
      <c r="ED11" s="4">
        <v>1.2999999999999999E-2</v>
      </c>
      <c r="EE11" s="4">
        <v>0</v>
      </c>
      <c r="EF11" s="4">
        <v>0</v>
      </c>
      <c r="EG11" s="4">
        <v>3.0000000000000001E-3</v>
      </c>
      <c r="EH11" s="4">
        <v>0</v>
      </c>
      <c r="EI11" s="4">
        <v>0</v>
      </c>
      <c r="EJ11" s="6">
        <f>AVERAGE(DA11:EI11)</f>
        <v>3.7142857142857142E-3</v>
      </c>
      <c r="EK11" s="6">
        <f>STDEV(DA11:EI11)</f>
        <v>6.1144545645420191E-3</v>
      </c>
      <c r="EL11" s="4">
        <v>2.8000000000000001E-2</v>
      </c>
      <c r="EM11" s="4">
        <v>0</v>
      </c>
      <c r="EN11" s="4">
        <v>0</v>
      </c>
      <c r="EO11" s="4">
        <v>0</v>
      </c>
      <c r="EP11" s="4">
        <v>0</v>
      </c>
      <c r="EQ11" s="4">
        <v>4.0000000000000001E-3</v>
      </c>
      <c r="ER11" s="4">
        <v>0</v>
      </c>
      <c r="ES11" s="4">
        <v>0</v>
      </c>
      <c r="ET11" s="4">
        <v>0</v>
      </c>
      <c r="EU11" s="4">
        <v>0</v>
      </c>
      <c r="EV11" s="4">
        <v>0</v>
      </c>
      <c r="EW11" s="4">
        <v>0</v>
      </c>
      <c r="EX11" s="4">
        <v>2.3E-2</v>
      </c>
      <c r="EY11" s="4">
        <v>0</v>
      </c>
      <c r="EZ11" s="4">
        <v>0</v>
      </c>
      <c r="FA11" s="4">
        <v>0</v>
      </c>
      <c r="FB11" s="4">
        <v>0</v>
      </c>
      <c r="FC11" s="4">
        <v>0</v>
      </c>
      <c r="FD11" s="4">
        <v>0</v>
      </c>
      <c r="FE11" s="4">
        <v>0</v>
      </c>
      <c r="FF11" s="4">
        <v>7.0000000000000001E-3</v>
      </c>
      <c r="FG11" s="4">
        <v>0</v>
      </c>
      <c r="FH11" s="4">
        <v>0</v>
      </c>
      <c r="FI11" s="4">
        <v>0</v>
      </c>
      <c r="FJ11" s="6">
        <f t="shared" si="8"/>
        <v>2.5833333333333333E-3</v>
      </c>
      <c r="FK11" s="6">
        <f t="shared" si="9"/>
        <v>7.2766252729076844E-3</v>
      </c>
    </row>
    <row r="12" spans="1:167">
      <c r="A12" s="2" t="s">
        <v>107</v>
      </c>
      <c r="B12" s="5">
        <f t="shared" ref="B12:I12" si="10">SUM(B3:B11)</f>
        <v>99.161000000000001</v>
      </c>
      <c r="C12" s="5">
        <f t="shared" si="10"/>
        <v>97.891000000000005</v>
      </c>
      <c r="D12" s="5">
        <f t="shared" si="10"/>
        <v>98.921000000000006</v>
      </c>
      <c r="E12" s="5">
        <f t="shared" si="10"/>
        <v>97.059000000000012</v>
      </c>
      <c r="F12" s="5">
        <f t="shared" si="10"/>
        <v>100.148</v>
      </c>
      <c r="G12" s="5">
        <f t="shared" si="10"/>
        <v>98.528000000000006</v>
      </c>
      <c r="H12" s="5">
        <f t="shared" si="10"/>
        <v>97.077000000000012</v>
      </c>
      <c r="I12" s="5">
        <f t="shared" si="10"/>
        <v>98.663000000000011</v>
      </c>
      <c r="J12" s="5">
        <f t="shared" ref="J12:J30" si="11">AVERAGE(B12:I12)</f>
        <v>98.431000000000012</v>
      </c>
      <c r="K12" s="5">
        <f t="shared" ref="K12:K30" si="12">STDEV(B12:I12)</f>
        <v>1.0550302636146733</v>
      </c>
      <c r="L12" s="3">
        <v>98.606999999999999</v>
      </c>
      <c r="M12" s="3">
        <v>99.082999999999998</v>
      </c>
      <c r="N12" s="3">
        <v>100.61199999999999</v>
      </c>
      <c r="O12" s="3">
        <v>100.54</v>
      </c>
      <c r="P12" s="3">
        <v>100.017</v>
      </c>
      <c r="Q12" s="3">
        <v>100.997</v>
      </c>
      <c r="R12" s="3">
        <v>99.090999999999994</v>
      </c>
      <c r="S12" s="3">
        <v>100.459</v>
      </c>
      <c r="T12" s="3">
        <v>100.434</v>
      </c>
      <c r="U12" s="3">
        <v>99.183000000000007</v>
      </c>
      <c r="V12" s="3">
        <v>99.078000000000003</v>
      </c>
      <c r="W12" s="3">
        <v>98.587999999999994</v>
      </c>
      <c r="X12" s="3">
        <v>99.817999999999998</v>
      </c>
      <c r="Y12" s="3">
        <v>98.753</v>
      </c>
      <c r="Z12" s="3">
        <v>100.742</v>
      </c>
      <c r="AA12" s="3">
        <v>98.742999999999995</v>
      </c>
      <c r="AB12" s="3">
        <v>99.341999999999999</v>
      </c>
      <c r="AC12" s="3">
        <v>96.953000000000003</v>
      </c>
      <c r="AD12" s="3">
        <v>99.304000000000002</v>
      </c>
      <c r="AE12" s="3">
        <v>99.671000000000006</v>
      </c>
      <c r="AF12" s="3">
        <v>98.254000000000005</v>
      </c>
      <c r="AG12" s="3">
        <v>98.304000000000002</v>
      </c>
      <c r="AH12" s="5">
        <f t="shared" ref="AH12:AH30" si="13">AVERAGE(L12:AG12)</f>
        <v>99.389681818181813</v>
      </c>
      <c r="AI12" s="5">
        <f t="shared" ref="AI12:AI30" si="14">STDEV(L12:AG12)</f>
        <v>0.9985031838833105</v>
      </c>
      <c r="AJ12" s="3">
        <v>99.171000000000006</v>
      </c>
      <c r="AK12" s="3">
        <v>97.215000000000003</v>
      </c>
      <c r="AL12" s="3">
        <v>99.897999999999996</v>
      </c>
      <c r="AM12" s="3">
        <v>99.197000000000003</v>
      </c>
      <c r="AN12" s="3">
        <v>99.745999999999995</v>
      </c>
      <c r="AO12" s="3">
        <v>97.974999999999994</v>
      </c>
      <c r="AP12" s="3">
        <v>99.751999999999995</v>
      </c>
      <c r="AQ12" s="3">
        <v>97.802000000000007</v>
      </c>
      <c r="AR12" s="3">
        <v>99.2</v>
      </c>
      <c r="AS12" s="3">
        <v>98.543999999999997</v>
      </c>
      <c r="AT12" s="3">
        <v>98.471999999999994</v>
      </c>
      <c r="AU12" s="3">
        <v>99.174999999999997</v>
      </c>
      <c r="AV12" s="3">
        <v>99.805000000000007</v>
      </c>
      <c r="AW12" s="3">
        <v>99.081000000000003</v>
      </c>
      <c r="AX12" s="3">
        <v>97.628</v>
      </c>
      <c r="AY12" s="3">
        <v>99.263000000000005</v>
      </c>
      <c r="AZ12" s="3">
        <v>98.512</v>
      </c>
      <c r="BA12" s="3">
        <v>97.36</v>
      </c>
      <c r="BB12" s="3">
        <v>99.412999999999997</v>
      </c>
      <c r="BC12" s="3">
        <v>98.328999999999994</v>
      </c>
      <c r="BD12" s="5">
        <f t="shared" ref="BD12:BD30" si="15">AVERAGE(AJ12:BC12)</f>
        <v>98.776899999999983</v>
      </c>
      <c r="BE12" s="5">
        <f t="shared" ref="BE12:BE30" si="16">STDEV(AJ12:BC12)</f>
        <v>0.8393322471182858</v>
      </c>
      <c r="BF12" s="3">
        <v>97.59</v>
      </c>
      <c r="BG12" s="3">
        <v>98.805999999999997</v>
      </c>
      <c r="BH12" s="3">
        <v>97.341999999999999</v>
      </c>
      <c r="BI12" s="3">
        <v>98.198999999999998</v>
      </c>
      <c r="BJ12" s="3">
        <v>98.218000000000004</v>
      </c>
      <c r="BK12" s="3">
        <v>98.734999999999999</v>
      </c>
      <c r="BL12" s="3">
        <v>98.703000000000003</v>
      </c>
      <c r="BM12" s="3">
        <v>97.097999999999999</v>
      </c>
      <c r="BN12" s="3">
        <v>97.301000000000002</v>
      </c>
      <c r="BO12" s="3">
        <v>97.405000000000001</v>
      </c>
      <c r="BP12" s="3">
        <v>98.295000000000002</v>
      </c>
      <c r="BQ12" s="3">
        <v>97.775000000000006</v>
      </c>
      <c r="BR12" s="3">
        <v>97.945999999999998</v>
      </c>
      <c r="BS12" s="3">
        <v>99.542000000000002</v>
      </c>
      <c r="BT12" s="3">
        <v>98.79</v>
      </c>
      <c r="BU12" s="3">
        <v>98.290999999999997</v>
      </c>
      <c r="BV12" s="3">
        <v>97.489000000000004</v>
      </c>
      <c r="BW12" s="5">
        <f t="shared" ref="BW12:BW30" si="17">AVERAGE(BF12:BV12)</f>
        <v>98.089705882352931</v>
      </c>
      <c r="BX12" s="5">
        <f t="shared" ref="BX12:BX30" si="18">STDEV(BF12:BV12)</f>
        <v>0.67915018264610316</v>
      </c>
      <c r="BY12" s="4">
        <v>98.424000000000007</v>
      </c>
      <c r="BZ12" s="4">
        <v>98.378</v>
      </c>
      <c r="CA12" s="4">
        <v>98.313999999999993</v>
      </c>
      <c r="CB12" s="4">
        <v>97.733000000000004</v>
      </c>
      <c r="CC12" s="4">
        <v>98.052000000000007</v>
      </c>
      <c r="CD12" s="4">
        <v>98.111000000000004</v>
      </c>
      <c r="CE12" s="4">
        <v>98.111999999999995</v>
      </c>
      <c r="CF12" s="4">
        <v>97.488</v>
      </c>
      <c r="CG12" s="4">
        <v>98.197999999999993</v>
      </c>
      <c r="CH12" s="4">
        <v>99.186000000000007</v>
      </c>
      <c r="CI12" s="4">
        <v>97.582999999999998</v>
      </c>
      <c r="CJ12" s="4">
        <v>97.01</v>
      </c>
      <c r="CK12" s="4">
        <v>98.572999999999993</v>
      </c>
      <c r="CL12" s="4">
        <v>97.605000000000004</v>
      </c>
      <c r="CM12" s="4">
        <v>97.641000000000005</v>
      </c>
      <c r="CN12" s="4">
        <v>97.838999999999999</v>
      </c>
      <c r="CO12" s="4">
        <v>97.058000000000007</v>
      </c>
      <c r="CP12" s="4">
        <v>97.506</v>
      </c>
      <c r="CQ12" s="4">
        <v>97.296999999999997</v>
      </c>
      <c r="CR12" s="4">
        <v>98.054000000000002</v>
      </c>
      <c r="CS12" s="4">
        <v>98.126000000000005</v>
      </c>
      <c r="CT12" s="4">
        <v>97.304000000000002</v>
      </c>
      <c r="CU12" s="4">
        <v>98.081000000000003</v>
      </c>
      <c r="CV12" s="4">
        <v>98.841999999999999</v>
      </c>
      <c r="CW12" s="4">
        <v>98.308999999999997</v>
      </c>
      <c r="CX12" s="4">
        <v>98.012</v>
      </c>
      <c r="CY12" s="6">
        <f>AVERAGE(BY12:CX12)</f>
        <v>97.955230769230809</v>
      </c>
      <c r="CZ12" s="6">
        <f>STDEV(BY12:CX12)</f>
        <v>0.52570176394547496</v>
      </c>
      <c r="DA12" s="4">
        <v>99.995999999999995</v>
      </c>
      <c r="DB12" s="4">
        <v>99.165000000000006</v>
      </c>
      <c r="DC12" s="4">
        <v>99.878</v>
      </c>
      <c r="DD12" s="4">
        <v>99.620999999999995</v>
      </c>
      <c r="DE12" s="4">
        <v>98.841999999999999</v>
      </c>
      <c r="DF12" s="4">
        <v>98.769000000000005</v>
      </c>
      <c r="DG12" s="4">
        <v>99.147000000000006</v>
      </c>
      <c r="DH12" s="4">
        <v>98.441000000000003</v>
      </c>
      <c r="DI12" s="4">
        <v>98.766000000000005</v>
      </c>
      <c r="DJ12" s="4">
        <v>98.067999999999998</v>
      </c>
      <c r="DK12" s="4">
        <v>98.352999999999994</v>
      </c>
      <c r="DL12" s="4">
        <v>99.147999999999996</v>
      </c>
      <c r="DM12" s="4">
        <v>99.596000000000004</v>
      </c>
      <c r="DN12" s="4">
        <v>98.058000000000007</v>
      </c>
      <c r="DO12" s="4">
        <v>99.942999999999998</v>
      </c>
      <c r="DP12" s="4">
        <v>99.013999999999996</v>
      </c>
      <c r="DQ12" s="4">
        <v>97.494</v>
      </c>
      <c r="DR12" s="4">
        <v>99.421000000000006</v>
      </c>
      <c r="DS12" s="4">
        <v>98.838999999999999</v>
      </c>
      <c r="DT12" s="4">
        <v>99.378</v>
      </c>
      <c r="DU12" s="4">
        <v>99.816000000000003</v>
      </c>
      <c r="DV12" s="4">
        <v>99.665999999999997</v>
      </c>
      <c r="DW12" s="4">
        <v>98.924999999999997</v>
      </c>
      <c r="DX12" s="4">
        <v>99.3</v>
      </c>
      <c r="DY12" s="4">
        <v>99.316999999999993</v>
      </c>
      <c r="DZ12" s="4">
        <v>99.143000000000001</v>
      </c>
      <c r="EA12" s="4">
        <v>99.037000000000006</v>
      </c>
      <c r="EB12" s="4">
        <v>98.774000000000001</v>
      </c>
      <c r="EC12" s="4">
        <v>99.358000000000004</v>
      </c>
      <c r="ED12" s="4">
        <v>99.528999999999996</v>
      </c>
      <c r="EE12" s="4">
        <v>100.108</v>
      </c>
      <c r="EF12" s="4">
        <v>99.215999999999994</v>
      </c>
      <c r="EG12" s="4">
        <v>99.028000000000006</v>
      </c>
      <c r="EH12" s="4">
        <v>98.843000000000004</v>
      </c>
      <c r="EI12" s="4">
        <v>98.769000000000005</v>
      </c>
      <c r="EJ12" s="6">
        <f t="shared" ref="EJ12:EJ30" si="19">AVERAGE(DA12:EI12)</f>
        <v>99.107599999999991</v>
      </c>
      <c r="EK12" s="6">
        <f t="shared" ref="EK12:EK30" si="20">STDEV(DA12:EI12)</f>
        <v>0.5798706346601592</v>
      </c>
      <c r="EL12" s="4">
        <v>98.097999999999999</v>
      </c>
      <c r="EM12" s="4">
        <v>98.158000000000001</v>
      </c>
      <c r="EN12" s="4">
        <v>98.369</v>
      </c>
      <c r="EO12" s="4">
        <v>98.436999999999998</v>
      </c>
      <c r="EP12" s="4">
        <v>98.799000000000007</v>
      </c>
      <c r="EQ12" s="4">
        <v>97.512</v>
      </c>
      <c r="ER12" s="4">
        <v>97.756</v>
      </c>
      <c r="ES12" s="4">
        <v>98.799000000000007</v>
      </c>
      <c r="ET12" s="4">
        <v>99.1</v>
      </c>
      <c r="EU12" s="4">
        <v>98.93</v>
      </c>
      <c r="EV12" s="4">
        <v>99.162000000000006</v>
      </c>
      <c r="EW12" s="4">
        <v>97.597999999999999</v>
      </c>
      <c r="EX12" s="4">
        <v>98.885999999999996</v>
      </c>
      <c r="EY12" s="4">
        <v>99.346999999999994</v>
      </c>
      <c r="EZ12" s="4">
        <v>99.316999999999993</v>
      </c>
      <c r="FA12" s="4">
        <v>99.852999999999994</v>
      </c>
      <c r="FB12" s="4">
        <v>99.61</v>
      </c>
      <c r="FC12" s="4">
        <v>99.585999999999999</v>
      </c>
      <c r="FD12" s="4">
        <v>99.521000000000001</v>
      </c>
      <c r="FE12" s="4">
        <v>99.344999999999999</v>
      </c>
      <c r="FF12" s="4">
        <v>99.491</v>
      </c>
      <c r="FG12" s="4">
        <v>99.150999999999996</v>
      </c>
      <c r="FH12" s="4">
        <v>99.152000000000001</v>
      </c>
      <c r="FI12" s="4">
        <v>98.954999999999998</v>
      </c>
      <c r="FJ12" s="6">
        <f t="shared" si="8"/>
        <v>98.872166666666658</v>
      </c>
      <c r="FK12" s="6">
        <f t="shared" si="9"/>
        <v>0.6610667049593375</v>
      </c>
    </row>
    <row r="13" spans="1:167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5"/>
      <c r="AI13" s="5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5"/>
      <c r="BE13" s="5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5"/>
      <c r="BX13" s="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6"/>
      <c r="CZ13" s="6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6"/>
      <c r="EK13" s="6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6"/>
      <c r="FK13" s="6"/>
    </row>
    <row r="14" spans="1:167">
      <c r="A14" s="7" t="s">
        <v>117</v>
      </c>
      <c r="B14" s="16">
        <v>3.0561414497951032</v>
      </c>
      <c r="C14" s="16">
        <v>3.3399211625987455</v>
      </c>
      <c r="D14" s="16">
        <v>3.1108330111824789</v>
      </c>
      <c r="E14" s="16">
        <v>3.8136792793271188</v>
      </c>
      <c r="F14" s="16">
        <v>2.2453341522172083</v>
      </c>
      <c r="G14" s="16">
        <v>2.0080786368324173</v>
      </c>
      <c r="H14" s="16">
        <v>2.1211807233305602</v>
      </c>
      <c r="I14" s="16">
        <v>2.6424482390488406</v>
      </c>
      <c r="J14" s="5">
        <f t="shared" si="11"/>
        <v>2.7922020817915589</v>
      </c>
      <c r="K14" s="5">
        <f t="shared" si="12"/>
        <v>0.64378473575862216</v>
      </c>
      <c r="L14" s="16">
        <v>2.956004675473912</v>
      </c>
      <c r="M14" s="16">
        <v>3.1001653252908121</v>
      </c>
      <c r="N14" s="16">
        <v>3.1687876742960195</v>
      </c>
      <c r="O14" s="16">
        <v>3.0316053678198895</v>
      </c>
      <c r="P14" s="17">
        <v>3.835720918367286</v>
      </c>
      <c r="Q14" s="16">
        <v>3.216078386165794</v>
      </c>
      <c r="R14" s="16">
        <v>2.4366566042653188</v>
      </c>
      <c r="S14" s="18">
        <v>2.7550066525338686</v>
      </c>
      <c r="T14" s="16">
        <v>2.7754256633040391</v>
      </c>
      <c r="U14" s="16">
        <v>3.2123969344388765</v>
      </c>
      <c r="V14" s="16">
        <v>3.2436479232079516</v>
      </c>
      <c r="W14" s="16">
        <v>3.0464451011289264</v>
      </c>
      <c r="X14" s="16">
        <v>2.5786433684865515</v>
      </c>
      <c r="Y14" s="16">
        <v>3.2146309669833779</v>
      </c>
      <c r="Z14" s="16">
        <v>2.7833834499096359</v>
      </c>
      <c r="AA14" s="16">
        <v>2.8565661542421155</v>
      </c>
      <c r="AB14" s="16">
        <v>3.1663073146007847</v>
      </c>
      <c r="AC14" s="16">
        <v>3.9499359438704951</v>
      </c>
      <c r="AD14" s="16">
        <v>2.5807630496902703</v>
      </c>
      <c r="AE14" s="16">
        <v>2.7715041967845653</v>
      </c>
      <c r="AF14" s="16">
        <v>3.8631611564378847</v>
      </c>
      <c r="AG14" s="16">
        <v>4.1975003094973795</v>
      </c>
      <c r="AH14" s="5">
        <f t="shared" si="13"/>
        <v>3.1245607789452619</v>
      </c>
      <c r="AI14" s="5">
        <f t="shared" si="14"/>
        <v>0.46842426487595673</v>
      </c>
      <c r="AJ14" s="16">
        <v>3.1498914026236462</v>
      </c>
      <c r="AK14" s="16">
        <v>4.0698330587514127</v>
      </c>
      <c r="AL14" s="16">
        <v>2.3100128780017428</v>
      </c>
      <c r="AM14" s="16">
        <v>2.3687099649356917</v>
      </c>
      <c r="AN14" s="16">
        <v>1.943240303043362</v>
      </c>
      <c r="AO14" s="16">
        <v>3.0071737463392663</v>
      </c>
      <c r="AP14" s="16">
        <v>2.628879735993888</v>
      </c>
      <c r="AQ14" s="16">
        <v>3.6854200051504442</v>
      </c>
      <c r="AR14" s="16">
        <v>2.4363958122417784</v>
      </c>
      <c r="AS14" s="16">
        <v>2.2591114397280996</v>
      </c>
      <c r="AT14" s="16">
        <v>3.8447826838768973</v>
      </c>
      <c r="AU14" s="16">
        <v>2.595069284308142</v>
      </c>
      <c r="AV14" s="16">
        <v>2.2859783950980876</v>
      </c>
      <c r="AW14" s="16">
        <v>2.6508692427623455</v>
      </c>
      <c r="AX14" s="16">
        <v>2.6162908235371014</v>
      </c>
      <c r="AY14" s="16">
        <v>2.6494278839024945</v>
      </c>
      <c r="AZ14" s="17">
        <v>3.4739320656613342</v>
      </c>
      <c r="BA14" s="16">
        <v>3.038409185815921</v>
      </c>
      <c r="BB14" s="16">
        <v>2.2859014639640427</v>
      </c>
      <c r="BC14" s="16">
        <v>2.272618977369175</v>
      </c>
      <c r="BD14" s="5">
        <f t="shared" si="15"/>
        <v>2.7785974176552437</v>
      </c>
      <c r="BE14" s="5">
        <f t="shared" si="16"/>
        <v>0.59368219622696694</v>
      </c>
      <c r="BF14" s="16">
        <v>3.1922218480074185</v>
      </c>
      <c r="BG14" s="16">
        <v>3.2444405001110366</v>
      </c>
      <c r="BH14" s="16">
        <v>3.8770592431729884</v>
      </c>
      <c r="BI14" s="16">
        <v>3.3019747730497322</v>
      </c>
      <c r="BJ14" s="16">
        <v>3.1180996846122735</v>
      </c>
      <c r="BK14" s="16">
        <v>2.2275065976779147</v>
      </c>
      <c r="BL14" s="16">
        <v>3.0140997163887131</v>
      </c>
      <c r="BM14" s="16">
        <v>3.2770865371303706</v>
      </c>
      <c r="BN14" s="16">
        <v>2.7643087082237616</v>
      </c>
      <c r="BO14" s="16">
        <v>2.6952945805065043</v>
      </c>
      <c r="BP14" s="16">
        <v>2.4395772120265593</v>
      </c>
      <c r="BQ14" s="16">
        <v>2.5751440157057526</v>
      </c>
      <c r="BR14" s="16">
        <v>3.1932821440112202</v>
      </c>
      <c r="BS14" s="16">
        <v>1.7412638792347963</v>
      </c>
      <c r="BT14" s="16">
        <v>2.30747672725313</v>
      </c>
      <c r="BU14" s="16">
        <v>2.0559019168120227</v>
      </c>
      <c r="BV14" s="16">
        <v>2.4319802216734661</v>
      </c>
      <c r="BW14" s="5">
        <f t="shared" si="17"/>
        <v>2.7915716650351565</v>
      </c>
      <c r="BX14" s="5">
        <f t="shared" si="18"/>
        <v>0.55139447957417742</v>
      </c>
      <c r="BY14" s="16">
        <v>2.1523278106716881</v>
      </c>
      <c r="BZ14" s="16">
        <v>2.8310632301522864</v>
      </c>
      <c r="CA14" s="16">
        <v>2.5794860154099171</v>
      </c>
      <c r="CB14" s="16">
        <v>3.1614929761080677</v>
      </c>
      <c r="CC14" s="16">
        <v>2.347054080765862</v>
      </c>
      <c r="CD14" s="16">
        <v>2.7551124389072936</v>
      </c>
      <c r="CE14" s="16">
        <v>3.6208673577595074</v>
      </c>
      <c r="CF14" s="16">
        <v>6.7866252253997628</v>
      </c>
      <c r="CG14" s="16">
        <v>2.848407426504886</v>
      </c>
      <c r="CH14" s="16">
        <v>2.2880788339778602</v>
      </c>
      <c r="CI14" s="16">
        <v>3.7919999713508337</v>
      </c>
      <c r="CJ14" s="16">
        <v>2.8334014670745802</v>
      </c>
      <c r="CK14" s="16">
        <v>1.9153946264910411</v>
      </c>
      <c r="CL14" s="16">
        <v>2.9031888088857851</v>
      </c>
      <c r="CM14" s="16">
        <v>2.7025652496639032</v>
      </c>
      <c r="CN14" s="16">
        <v>1.9725423307913788</v>
      </c>
      <c r="CO14" s="16">
        <v>2.4954659582564744</v>
      </c>
      <c r="CP14" s="16">
        <v>2.6917564411201305</v>
      </c>
      <c r="CQ14" s="16">
        <v>2.4538676713985104</v>
      </c>
      <c r="CR14" s="16">
        <v>2.3444004569464281</v>
      </c>
      <c r="CS14" s="16">
        <v>2.2623545117431041</v>
      </c>
      <c r="CT14" s="16">
        <v>2.3975613568907463</v>
      </c>
      <c r="CU14" s="16">
        <v>2.5888725623810935</v>
      </c>
      <c r="CV14" s="16">
        <v>2.9026821261116278</v>
      </c>
      <c r="CW14" s="16">
        <v>1.8216265119755111</v>
      </c>
      <c r="CX14" s="16">
        <v>2.3438204544281773</v>
      </c>
      <c r="CY14" s="6">
        <f t="shared" ref="CY14:CY30" si="21">AVERAGE(BY14:CX14)</f>
        <v>2.7612313808140949</v>
      </c>
      <c r="CZ14" s="6">
        <f t="shared" ref="CZ14:CZ30" si="22">STDEV(BY14:CX14)</f>
        <v>0.94180842009698607</v>
      </c>
      <c r="DA14" s="16">
        <v>2.4424851370342044</v>
      </c>
      <c r="DB14" s="16">
        <v>2.5729404772620206</v>
      </c>
      <c r="DC14" s="16">
        <v>1.5941052913223965</v>
      </c>
      <c r="DD14" s="17">
        <v>1.296438062851603</v>
      </c>
      <c r="DE14" s="16">
        <v>1.484086065045801</v>
      </c>
      <c r="DF14" s="16">
        <v>1.2323690454135983</v>
      </c>
      <c r="DG14" s="16">
        <v>2.6904974887275732</v>
      </c>
      <c r="DH14" s="16">
        <v>1.7612843738430926</v>
      </c>
      <c r="DI14" s="16">
        <v>2.1299188918024674</v>
      </c>
      <c r="DJ14" s="16">
        <v>1.4924104442117618</v>
      </c>
      <c r="DK14" s="16">
        <v>1.941006898080218</v>
      </c>
      <c r="DL14" s="16">
        <v>2.5241893758080756</v>
      </c>
      <c r="DM14" s="16">
        <v>2.2163457000594868</v>
      </c>
      <c r="DN14" s="16">
        <v>2.4008250196649548</v>
      </c>
      <c r="DO14" s="18">
        <v>2.5320152080058085</v>
      </c>
      <c r="DP14" s="16">
        <v>2.6596102063119376</v>
      </c>
      <c r="DQ14" s="16">
        <v>4.1354690224643313</v>
      </c>
      <c r="DR14" s="16">
        <v>2.4606680689000888</v>
      </c>
      <c r="DS14" s="16">
        <v>3.1785380435214989</v>
      </c>
      <c r="DT14" s="16">
        <v>2.0178031794426379</v>
      </c>
      <c r="DU14" s="16">
        <v>2.1552125872455363</v>
      </c>
      <c r="DV14" s="16">
        <v>3.3288349537587809</v>
      </c>
      <c r="DW14" s="16">
        <v>2.8754690774920006</v>
      </c>
      <c r="DX14" s="16">
        <v>1.6858548899638277</v>
      </c>
      <c r="DY14" s="16">
        <v>1.813218827265757</v>
      </c>
      <c r="DZ14" s="16">
        <v>2.06150252781452</v>
      </c>
      <c r="EA14" s="16">
        <v>1.8674846424556142</v>
      </c>
      <c r="EB14" s="16">
        <v>1.5071948757790379</v>
      </c>
      <c r="EC14" s="16">
        <v>1.8308488224522337</v>
      </c>
      <c r="ED14" s="16">
        <v>1.3373388945363496</v>
      </c>
      <c r="EE14" s="16">
        <v>1.5350728033787158</v>
      </c>
      <c r="EF14" s="16">
        <v>1.8014263772069956</v>
      </c>
      <c r="EG14" s="16">
        <v>2.5293385595915665</v>
      </c>
      <c r="EH14" s="16">
        <v>1.819377907308761</v>
      </c>
      <c r="EI14" s="16">
        <v>1.7686844832819066</v>
      </c>
      <c r="EJ14" s="6">
        <f t="shared" si="19"/>
        <v>2.1337104636944324</v>
      </c>
      <c r="EK14" s="6">
        <f t="shared" si="20"/>
        <v>0.63317831366586164</v>
      </c>
      <c r="EL14" s="16">
        <v>3.703395462579774</v>
      </c>
      <c r="EM14" s="16">
        <v>3.4191127876667378</v>
      </c>
      <c r="EN14" s="16">
        <v>3.0084118364933672</v>
      </c>
      <c r="EO14" s="16">
        <v>2.7400646149475185</v>
      </c>
      <c r="EP14" s="16">
        <v>2.1692675641402102</v>
      </c>
      <c r="EQ14" s="16">
        <v>1.7185990280247783</v>
      </c>
      <c r="ER14" s="16">
        <v>2.674754450003606</v>
      </c>
      <c r="ES14" s="16">
        <v>2.0463216587574542</v>
      </c>
      <c r="ET14" s="16">
        <v>2.1228813703883183</v>
      </c>
      <c r="EU14" s="16">
        <v>2.6291922277801052</v>
      </c>
      <c r="EV14" s="16">
        <v>1.9489731736815534</v>
      </c>
      <c r="EW14" s="16">
        <v>2.8074698062661039</v>
      </c>
      <c r="EX14" s="16">
        <v>1.7936936376680599</v>
      </c>
      <c r="EY14" s="16">
        <v>1.3788168749441383</v>
      </c>
      <c r="EZ14" s="16">
        <v>1.6550454837414417</v>
      </c>
      <c r="FA14" s="16">
        <v>1.3683227476808295</v>
      </c>
      <c r="FB14" s="16">
        <v>1.6121841271866157</v>
      </c>
      <c r="FC14" s="16">
        <v>1.8561920097001712</v>
      </c>
      <c r="FD14" s="16">
        <v>1.9446885356976831</v>
      </c>
      <c r="FE14" s="16">
        <v>2.0021949142487592</v>
      </c>
      <c r="FF14" s="16">
        <v>2.4909694683829549</v>
      </c>
      <c r="FG14" s="16">
        <v>2.0709423706915953</v>
      </c>
      <c r="FH14" s="16">
        <v>1.8073837187910391</v>
      </c>
      <c r="FI14" s="16">
        <v>2.1661166774362033</v>
      </c>
      <c r="FJ14" s="6">
        <f t="shared" si="8"/>
        <v>2.2139581061207925</v>
      </c>
      <c r="FK14" s="6">
        <f t="shared" si="9"/>
        <v>0.60589821948303113</v>
      </c>
    </row>
    <row r="15" spans="1:167">
      <c r="A15" s="7" t="s">
        <v>95</v>
      </c>
      <c r="B15" s="16">
        <v>11.507668345731275</v>
      </c>
      <c r="C15" s="16">
        <v>11.423313442962689</v>
      </c>
      <c r="D15" s="16">
        <v>11.864475736587757</v>
      </c>
      <c r="E15" s="16">
        <v>11.716033469433357</v>
      </c>
      <c r="F15" s="16">
        <v>12.685313230745116</v>
      </c>
      <c r="G15" s="16">
        <v>12.584794512518428</v>
      </c>
      <c r="H15" s="16">
        <v>12.425014279007319</v>
      </c>
      <c r="I15" s="16">
        <v>12.917995623037532</v>
      </c>
      <c r="J15" s="5">
        <f t="shared" si="11"/>
        <v>12.140576080002932</v>
      </c>
      <c r="K15" s="5">
        <f t="shared" si="12"/>
        <v>0.57951464082925663</v>
      </c>
      <c r="L15" s="16">
        <v>11.340763965773</v>
      </c>
      <c r="M15" s="16">
        <v>11.423050141776983</v>
      </c>
      <c r="N15" s="16">
        <v>11.353298606442827</v>
      </c>
      <c r="O15" s="16">
        <v>11.687756389489364</v>
      </c>
      <c r="P15" s="17">
        <v>11.134167603732104</v>
      </c>
      <c r="Q15" s="16">
        <v>11.985780765095447</v>
      </c>
      <c r="R15" s="16">
        <v>12.290135768276651</v>
      </c>
      <c r="S15" s="18">
        <v>11.954659861334138</v>
      </c>
      <c r="T15" s="16">
        <v>11.723273578140947</v>
      </c>
      <c r="U15" s="16">
        <v>11.958091861607372</v>
      </c>
      <c r="V15" s="16">
        <v>11.986973254824273</v>
      </c>
      <c r="W15" s="16">
        <v>12.156429416182485</v>
      </c>
      <c r="X15" s="16">
        <v>12.819402930654014</v>
      </c>
      <c r="Y15" s="16">
        <v>12.438108361278539</v>
      </c>
      <c r="Z15" s="16">
        <v>13.782227640483882</v>
      </c>
      <c r="AA15" s="16">
        <v>13.199344046673309</v>
      </c>
      <c r="AB15" s="16">
        <v>12.757608659831019</v>
      </c>
      <c r="AC15" s="16">
        <v>12.209454685325101</v>
      </c>
      <c r="AD15" s="16">
        <v>13.118512254384763</v>
      </c>
      <c r="AE15" s="16">
        <v>13.367893744396847</v>
      </c>
      <c r="AF15" s="16">
        <v>12.064528167270057</v>
      </c>
      <c r="AG15" s="16">
        <v>12.961733594932431</v>
      </c>
      <c r="AH15" s="5">
        <f t="shared" si="13"/>
        <v>12.259690695359343</v>
      </c>
      <c r="AI15" s="5">
        <f t="shared" si="14"/>
        <v>0.71998202936086908</v>
      </c>
      <c r="AJ15" s="16">
        <v>11.603315738188231</v>
      </c>
      <c r="AK15" s="16">
        <v>10.867494346474677</v>
      </c>
      <c r="AL15" s="16">
        <v>12.552106707503517</v>
      </c>
      <c r="AM15" s="16">
        <v>13.527344281738349</v>
      </c>
      <c r="AN15" s="16">
        <v>12.536134529190868</v>
      </c>
      <c r="AO15" s="16">
        <v>11.977756556749485</v>
      </c>
      <c r="AP15" s="16">
        <v>11.325116133670781</v>
      </c>
      <c r="AQ15" s="16">
        <v>10.681385923650348</v>
      </c>
      <c r="AR15" s="16">
        <v>10.954296065486849</v>
      </c>
      <c r="AS15" s="16">
        <v>11.315839933281646</v>
      </c>
      <c r="AT15" s="16">
        <v>10.404973065025446</v>
      </c>
      <c r="AU15" s="16">
        <v>11.194532130334958</v>
      </c>
      <c r="AV15" s="16">
        <v>11.9707010096608</v>
      </c>
      <c r="AW15" s="16">
        <v>11.853358979005954</v>
      </c>
      <c r="AX15" s="16">
        <v>12.068485253214183</v>
      </c>
      <c r="AY15" s="16">
        <v>12.392685965389157</v>
      </c>
      <c r="AZ15" s="17">
        <v>11.911755159136282</v>
      </c>
      <c r="BA15" s="16">
        <v>11.78763974953916</v>
      </c>
      <c r="BB15" s="16">
        <v>12.731812605963709</v>
      </c>
      <c r="BC15" s="16">
        <v>13.377800394908592</v>
      </c>
      <c r="BD15" s="5">
        <f t="shared" si="15"/>
        <v>11.851726726405648</v>
      </c>
      <c r="BE15" s="5">
        <f t="shared" si="16"/>
        <v>0.84425177611605551</v>
      </c>
      <c r="BF15" s="16">
        <v>11.669229694161485</v>
      </c>
      <c r="BG15" s="16">
        <v>11.591238048357374</v>
      </c>
      <c r="BH15" s="16">
        <v>11.297979738196837</v>
      </c>
      <c r="BI15" s="16">
        <v>11.703473899385594</v>
      </c>
      <c r="BJ15" s="16">
        <v>11.764931508362025</v>
      </c>
      <c r="BK15" s="16">
        <v>12.510345051565908</v>
      </c>
      <c r="BL15" s="16">
        <v>12.071529661966965</v>
      </c>
      <c r="BM15" s="16">
        <v>11.731870372838593</v>
      </c>
      <c r="BN15" s="16">
        <v>13.015348750665522</v>
      </c>
      <c r="BO15" s="16">
        <v>13.325466197232723</v>
      </c>
      <c r="BP15" s="16">
        <v>14.032604757607748</v>
      </c>
      <c r="BQ15" s="16">
        <v>13.373582564700298</v>
      </c>
      <c r="BR15" s="16">
        <v>13.156358411052546</v>
      </c>
      <c r="BS15" s="16">
        <v>14.61799253156237</v>
      </c>
      <c r="BT15" s="16">
        <v>14.267484280315193</v>
      </c>
      <c r="BU15" s="16">
        <v>14.331859507128179</v>
      </c>
      <c r="BV15" s="16">
        <v>13.313400630098137</v>
      </c>
      <c r="BW15" s="5">
        <f t="shared" si="17"/>
        <v>12.810276212070439</v>
      </c>
      <c r="BX15" s="5">
        <f t="shared" si="18"/>
        <v>1.1008461541041896</v>
      </c>
      <c r="BY15" s="16">
        <v>12.369984493176291</v>
      </c>
      <c r="BZ15" s="16">
        <v>11.423193165924749</v>
      </c>
      <c r="CA15" s="16">
        <v>12.337617879734495</v>
      </c>
      <c r="CB15" s="16">
        <v>12.062902014794332</v>
      </c>
      <c r="CC15" s="16">
        <v>12.472771935078098</v>
      </c>
      <c r="CD15" s="16">
        <v>11.972565669652944</v>
      </c>
      <c r="CE15" s="16">
        <v>12.381566235074464</v>
      </c>
      <c r="CF15" s="16">
        <v>13.285009357763082</v>
      </c>
      <c r="CG15" s="16">
        <v>13.410697186351065</v>
      </c>
      <c r="CH15" s="16">
        <v>12.235825756014973</v>
      </c>
      <c r="CI15" s="16">
        <v>10.651481644372199</v>
      </c>
      <c r="CJ15" s="16">
        <v>11.479092289313007</v>
      </c>
      <c r="CK15" s="16">
        <v>12.25717505115832</v>
      </c>
      <c r="CL15" s="16">
        <v>11.568301321597579</v>
      </c>
      <c r="CM15" s="16">
        <v>13.190916424765298</v>
      </c>
      <c r="CN15" s="16">
        <v>13.694832532020017</v>
      </c>
      <c r="CO15" s="16">
        <v>11.979200719339937</v>
      </c>
      <c r="CP15" s="16">
        <v>12.451601230741163</v>
      </c>
      <c r="CQ15" s="16">
        <v>12.805677634427028</v>
      </c>
      <c r="CR15" s="16">
        <v>13.318206781270687</v>
      </c>
      <c r="CS15" s="16">
        <v>12.875008558731295</v>
      </c>
      <c r="CT15" s="16">
        <v>13.359373917276542</v>
      </c>
      <c r="CU15" s="16">
        <v>13.747250168472192</v>
      </c>
      <c r="CV15" s="16">
        <v>12.051784160312984</v>
      </c>
      <c r="CW15" s="16">
        <v>13.130597950554964</v>
      </c>
      <c r="CX15" s="16">
        <v>13.170720467417665</v>
      </c>
      <c r="CY15" s="6">
        <f t="shared" si="21"/>
        <v>12.526282867128284</v>
      </c>
      <c r="CZ15" s="6">
        <f t="shared" si="22"/>
        <v>0.77447274889408257</v>
      </c>
      <c r="DA15" s="16">
        <v>13.129937900333259</v>
      </c>
      <c r="DB15" s="16">
        <v>12.363509116790729</v>
      </c>
      <c r="DC15" s="16">
        <v>13.529347929891957</v>
      </c>
      <c r="DD15" s="17">
        <v>13.972219033910696</v>
      </c>
      <c r="DE15" s="16">
        <v>14.473397810554209</v>
      </c>
      <c r="DF15" s="16">
        <v>16.006982792980356</v>
      </c>
      <c r="DG15" s="16">
        <v>12.224721428518864</v>
      </c>
      <c r="DH15" s="16">
        <v>13.36790812805255</v>
      </c>
      <c r="DI15" s="16">
        <v>13.164192665447771</v>
      </c>
      <c r="DJ15" s="16">
        <v>14.274896330144836</v>
      </c>
      <c r="DK15" s="16">
        <v>13.141177871760611</v>
      </c>
      <c r="DL15" s="16">
        <v>12.449381035430662</v>
      </c>
      <c r="DM15" s="16">
        <v>13.324433154119475</v>
      </c>
      <c r="DN15" s="16">
        <v>12.489388780056402</v>
      </c>
      <c r="DO15" s="18">
        <v>13.489397106932508</v>
      </c>
      <c r="DP15" s="16">
        <v>12.627536798856362</v>
      </c>
      <c r="DQ15" s="16">
        <v>11.368461788373665</v>
      </c>
      <c r="DR15" s="16">
        <v>12.756555776951052</v>
      </c>
      <c r="DS15" s="16">
        <v>12.447585965485231</v>
      </c>
      <c r="DT15" s="16">
        <v>13.66710444402259</v>
      </c>
      <c r="DU15" s="16">
        <v>13.443448479531632</v>
      </c>
      <c r="DV15" s="16">
        <v>12.628356104220797</v>
      </c>
      <c r="DW15" s="16">
        <v>12.48529509635109</v>
      </c>
      <c r="DX15" s="16">
        <v>14.567847767894973</v>
      </c>
      <c r="DY15" s="16">
        <v>13.869204459302878</v>
      </c>
      <c r="DZ15" s="16">
        <v>13.745787346768767</v>
      </c>
      <c r="EA15" s="16">
        <v>14.470408550360986</v>
      </c>
      <c r="EB15" s="16">
        <v>14.688616059028043</v>
      </c>
      <c r="EC15" s="16">
        <v>14.419371293908652</v>
      </c>
      <c r="ED15" s="16">
        <v>16.170538096864359</v>
      </c>
      <c r="EE15" s="16">
        <v>15.279563885846011</v>
      </c>
      <c r="EF15" s="16">
        <v>15.545908867538026</v>
      </c>
      <c r="EG15" s="16">
        <v>13.194789203145922</v>
      </c>
      <c r="EH15" s="16">
        <v>14.165678910953204</v>
      </c>
      <c r="EI15" s="16">
        <v>15.698379114335111</v>
      </c>
      <c r="EJ15" s="6">
        <f t="shared" si="19"/>
        <v>13.675466545561836</v>
      </c>
      <c r="EK15" s="6">
        <f t="shared" si="20"/>
        <v>1.1584071708263264</v>
      </c>
      <c r="EL15" s="16">
        <v>13.035342324713397</v>
      </c>
      <c r="EM15" s="16">
        <v>13.824189022183257</v>
      </c>
      <c r="EN15" s="16">
        <v>13.688737753404842</v>
      </c>
      <c r="EO15" s="16">
        <v>13.647199207928553</v>
      </c>
      <c r="EP15" s="16">
        <v>14.534862313422925</v>
      </c>
      <c r="EQ15" s="16">
        <v>15.61244214421172</v>
      </c>
      <c r="ER15" s="16">
        <v>14.69602488566956</v>
      </c>
      <c r="ES15" s="16">
        <v>15.301533982854023</v>
      </c>
      <c r="ET15" s="16">
        <v>14.443596383066163</v>
      </c>
      <c r="EU15" s="16">
        <v>14.090988928204451</v>
      </c>
      <c r="EV15" s="16">
        <v>13.784045459837136</v>
      </c>
      <c r="EW15" s="16">
        <v>13.480537498335829</v>
      </c>
      <c r="EX15" s="16">
        <v>14.13778853661883</v>
      </c>
      <c r="EY15" s="16">
        <v>15.163159364652175</v>
      </c>
      <c r="EZ15" s="16">
        <v>14.695577749374351</v>
      </c>
      <c r="FA15" s="16">
        <v>14.718577422875759</v>
      </c>
      <c r="FB15" s="16">
        <v>14.710145997608679</v>
      </c>
      <c r="FC15" s="16">
        <v>14.010544267725995</v>
      </c>
      <c r="FD15" s="16">
        <v>13.496884869252709</v>
      </c>
      <c r="FE15" s="16">
        <v>14.49719526063957</v>
      </c>
      <c r="FF15" s="16">
        <v>13.451328699283877</v>
      </c>
      <c r="FG15" s="16">
        <v>14.739348515550653</v>
      </c>
      <c r="FH15" s="16">
        <v>15.231530840068382</v>
      </c>
      <c r="FI15" s="16">
        <v>14.333686339473802</v>
      </c>
      <c r="FJ15" s="6">
        <f t="shared" si="8"/>
        <v>14.30521949028986</v>
      </c>
      <c r="FK15" s="6">
        <f t="shared" si="9"/>
        <v>0.67197244117787558</v>
      </c>
    </row>
    <row r="16" spans="1:167">
      <c r="A16" s="7" t="s">
        <v>118</v>
      </c>
      <c r="B16" s="16">
        <v>99.467809795526378</v>
      </c>
      <c r="C16" s="16">
        <v>98.216234605561439</v>
      </c>
      <c r="D16" s="16">
        <v>99.233308747770252</v>
      </c>
      <c r="E16" s="16">
        <v>97.41571274876047</v>
      </c>
      <c r="F16" s="16">
        <v>100.37364738296232</v>
      </c>
      <c r="G16" s="16">
        <v>98.729873149350851</v>
      </c>
      <c r="H16" s="16">
        <v>97.284195002337896</v>
      </c>
      <c r="I16" s="16">
        <v>98.927443862086378</v>
      </c>
      <c r="J16" s="5">
        <f t="shared" si="11"/>
        <v>98.706028161794507</v>
      </c>
      <c r="K16" s="5">
        <f t="shared" si="12"/>
        <v>1.0430247608747472</v>
      </c>
      <c r="L16" s="16">
        <v>98.900768641246913</v>
      </c>
      <c r="M16" s="16">
        <v>99.394215467067809</v>
      </c>
      <c r="N16" s="16">
        <v>100.91208628073886</v>
      </c>
      <c r="O16" s="16">
        <v>100.83436175730927</v>
      </c>
      <c r="P16" s="17">
        <v>100.3958885220994</v>
      </c>
      <c r="Q16" s="16">
        <v>101.30185915126124</v>
      </c>
      <c r="R16" s="16">
        <v>99.304792372541968</v>
      </c>
      <c r="S16" s="18">
        <v>100.70466651386799</v>
      </c>
      <c r="T16" s="16">
        <v>100.71269924144498</v>
      </c>
      <c r="U16" s="16">
        <v>99.495488796046232</v>
      </c>
      <c r="V16" s="16">
        <v>99.403621178032225</v>
      </c>
      <c r="W16" s="16">
        <v>98.881874517311417</v>
      </c>
      <c r="X16" s="16">
        <v>99.879046299140555</v>
      </c>
      <c r="Y16" s="16">
        <v>98.983739328261905</v>
      </c>
      <c r="Z16" s="16">
        <v>100.93561109039351</v>
      </c>
      <c r="AA16" s="16">
        <v>98.997910200915427</v>
      </c>
      <c r="AB16" s="16">
        <v>99.659915974431797</v>
      </c>
      <c r="AC16" s="16">
        <v>97.313390629195595</v>
      </c>
      <c r="AD16" s="16">
        <v>99.556275304075029</v>
      </c>
      <c r="AE16" s="16">
        <v>99.949397941181417</v>
      </c>
      <c r="AF16" s="16">
        <v>98.60368932370794</v>
      </c>
      <c r="AG16" s="16">
        <v>98.688233904429808</v>
      </c>
      <c r="AH16" s="5">
        <f t="shared" si="13"/>
        <v>99.673160565213706</v>
      </c>
      <c r="AI16" s="5">
        <f t="shared" si="14"/>
        <v>0.97793161885876345</v>
      </c>
      <c r="AJ16" s="16">
        <v>99.48720714081189</v>
      </c>
      <c r="AK16" s="16">
        <v>97.610327405226073</v>
      </c>
      <c r="AL16" s="16">
        <v>100.13011958550526</v>
      </c>
      <c r="AM16" s="16">
        <v>99.417054246674041</v>
      </c>
      <c r="AN16" s="16">
        <v>99.941374832234231</v>
      </c>
      <c r="AO16" s="16">
        <v>98.276930303088747</v>
      </c>
      <c r="AP16" s="16">
        <v>99.996995869664673</v>
      </c>
      <c r="AQ16" s="16">
        <v>98.171805928800794</v>
      </c>
      <c r="AR16" s="16">
        <v>99.44469187772863</v>
      </c>
      <c r="AS16" s="16">
        <v>98.76095137300976</v>
      </c>
      <c r="AT16" s="16">
        <v>98.827755748902348</v>
      </c>
      <c r="AU16" s="16">
        <v>99.430601414643107</v>
      </c>
      <c r="AV16" s="16">
        <v>100.02567940475889</v>
      </c>
      <c r="AW16" s="16">
        <v>99.34722822176829</v>
      </c>
      <c r="AX16" s="16">
        <v>97.89077607675128</v>
      </c>
      <c r="AY16" s="16">
        <v>99.509113849291651</v>
      </c>
      <c r="AZ16" s="17">
        <v>98.84668722479762</v>
      </c>
      <c r="BA16" s="16">
        <v>97.665048935355074</v>
      </c>
      <c r="BB16" s="16">
        <v>99.639714069927749</v>
      </c>
      <c r="BC16" s="16">
        <v>98.540419372277768</v>
      </c>
      <c r="BD16" s="5">
        <f t="shared" si="15"/>
        <v>99.048024144060918</v>
      </c>
      <c r="BE16" s="5">
        <f t="shared" si="16"/>
        <v>0.80199258723802802</v>
      </c>
      <c r="BF16" s="16">
        <v>97.855451542168908</v>
      </c>
      <c r="BG16" s="16">
        <v>99.038678548468397</v>
      </c>
      <c r="BH16" s="16">
        <v>97.531038981369818</v>
      </c>
      <c r="BI16" s="16">
        <v>98.488448672435325</v>
      </c>
      <c r="BJ16" s="16">
        <v>98.5020311929743</v>
      </c>
      <c r="BK16" s="16">
        <v>98.92785164924382</v>
      </c>
      <c r="BL16" s="16">
        <v>98.899629378355684</v>
      </c>
      <c r="BM16" s="16">
        <v>97.236956909968939</v>
      </c>
      <c r="BN16" s="16">
        <v>97.480657458889297</v>
      </c>
      <c r="BO16" s="16">
        <v>97.663760777739228</v>
      </c>
      <c r="BP16" s="16">
        <v>98.516181969634303</v>
      </c>
      <c r="BQ16" s="16">
        <v>97.998726580406057</v>
      </c>
      <c r="BR16" s="16">
        <v>98.261640555063764</v>
      </c>
      <c r="BS16" s="16">
        <v>99.687256410797175</v>
      </c>
      <c r="BT16" s="16">
        <v>99.007961007568326</v>
      </c>
      <c r="BU16" s="16">
        <v>98.497761423940219</v>
      </c>
      <c r="BV16" s="16">
        <v>97.715380851771599</v>
      </c>
      <c r="BW16" s="5">
        <f t="shared" si="17"/>
        <v>98.312318465340894</v>
      </c>
      <c r="BX16" s="5">
        <f t="shared" si="18"/>
        <v>0.67610125441174218</v>
      </c>
      <c r="BY16" s="16">
        <v>98.626312303847982</v>
      </c>
      <c r="BZ16" s="16">
        <v>98.639256396077045</v>
      </c>
      <c r="CA16" s="16">
        <v>98.551103895144408</v>
      </c>
      <c r="CB16" s="16">
        <v>98.011394990902403</v>
      </c>
      <c r="CC16" s="16">
        <v>98.246826015843965</v>
      </c>
      <c r="CD16" s="16">
        <v>98.372678108560237</v>
      </c>
      <c r="CE16" s="16">
        <v>98.471433592833975</v>
      </c>
      <c r="CF16" s="16">
        <v>98.135634583162854</v>
      </c>
      <c r="CG16" s="16">
        <v>98.458104612855962</v>
      </c>
      <c r="CH16" s="16">
        <v>99.384904589992843</v>
      </c>
      <c r="CI16" s="16">
        <v>97.94948161572303</v>
      </c>
      <c r="CJ16" s="16">
        <v>97.26149375638758</v>
      </c>
      <c r="CK16" s="16">
        <v>98.743569677649361</v>
      </c>
      <c r="CL16" s="16">
        <v>97.887490130483357</v>
      </c>
      <c r="CM16" s="16">
        <v>97.910481674429192</v>
      </c>
      <c r="CN16" s="16">
        <v>98.011374862811394</v>
      </c>
      <c r="CO16" s="16">
        <v>97.307666677596416</v>
      </c>
      <c r="CP16" s="16">
        <v>97.762357671861295</v>
      </c>
      <c r="CQ16" s="16">
        <v>97.49754530582554</v>
      </c>
      <c r="CR16" s="16">
        <v>98.289607238217116</v>
      </c>
      <c r="CS16" s="16">
        <v>98.278363070474398</v>
      </c>
      <c r="CT16" s="16">
        <v>97.48393527416728</v>
      </c>
      <c r="CU16" s="16">
        <v>98.313122730853294</v>
      </c>
      <c r="CV16" s="16">
        <v>99.110466286424611</v>
      </c>
      <c r="CW16" s="16">
        <v>98.441224462530485</v>
      </c>
      <c r="CX16" s="16">
        <v>98.166540921845836</v>
      </c>
      <c r="CY16" s="6">
        <f t="shared" si="21"/>
        <v>98.204321940250082</v>
      </c>
      <c r="CZ16" s="6">
        <f t="shared" si="22"/>
        <v>0.50906912988406783</v>
      </c>
      <c r="DA16" s="16">
        <v>100.23442303736746</v>
      </c>
      <c r="DB16" s="16">
        <v>99.402449594052754</v>
      </c>
      <c r="DC16" s="16">
        <v>100.03845322121434</v>
      </c>
      <c r="DD16" s="17">
        <v>99.713657096762304</v>
      </c>
      <c r="DE16" s="16">
        <v>98.95448387559999</v>
      </c>
      <c r="DF16" s="16">
        <v>98.848351838393967</v>
      </c>
      <c r="DG16" s="16">
        <v>99.403218917246434</v>
      </c>
      <c r="DH16" s="16">
        <v>98.618192501895649</v>
      </c>
      <c r="DI16" s="16">
        <v>98.963111557250244</v>
      </c>
      <c r="DJ16" s="16">
        <v>98.218306774356591</v>
      </c>
      <c r="DK16" s="16">
        <v>98.548184769840816</v>
      </c>
      <c r="DL16" s="16">
        <v>99.317570411238734</v>
      </c>
      <c r="DM16" s="16">
        <v>99.818778854178959</v>
      </c>
      <c r="DN16" s="16">
        <v>98.299213799721343</v>
      </c>
      <c r="DO16" s="18">
        <v>100.19241231493832</v>
      </c>
      <c r="DP16" s="16">
        <v>99.277147005168302</v>
      </c>
      <c r="DQ16" s="16">
        <v>97.870930810838004</v>
      </c>
      <c r="DR16" s="16">
        <v>99.65322384585113</v>
      </c>
      <c r="DS16" s="16">
        <v>99.147124009006745</v>
      </c>
      <c r="DT16" s="16">
        <v>99.545907623465226</v>
      </c>
      <c r="DU16" s="16">
        <v>99.99266106677716</v>
      </c>
      <c r="DV16" s="16">
        <v>100.00019105797958</v>
      </c>
      <c r="DW16" s="16">
        <v>99.178764173843078</v>
      </c>
      <c r="DX16" s="16">
        <v>99.450702657858798</v>
      </c>
      <c r="DY16" s="16">
        <v>99.494423286568633</v>
      </c>
      <c r="DZ16" s="16">
        <v>99.350289874583282</v>
      </c>
      <c r="EA16" s="16">
        <v>99.178893192816616</v>
      </c>
      <c r="EB16" s="16">
        <v>98.902810934807093</v>
      </c>
      <c r="EC16" s="16">
        <v>99.521220116360894</v>
      </c>
      <c r="ED16" s="16">
        <v>99.650876991400693</v>
      </c>
      <c r="EE16" s="16">
        <v>100.26263668922472</v>
      </c>
      <c r="EF16" s="16">
        <v>99.397335244745022</v>
      </c>
      <c r="EG16" s="16">
        <v>99.279127762737488</v>
      </c>
      <c r="EH16" s="16">
        <v>99.026056818261978</v>
      </c>
      <c r="EI16" s="16">
        <v>98.893063597617001</v>
      </c>
      <c r="EJ16" s="6">
        <f t="shared" si="19"/>
        <v>99.30411986639912</v>
      </c>
      <c r="EK16" s="6">
        <f t="shared" si="20"/>
        <v>0.57228658147523837</v>
      </c>
      <c r="EL16" s="16">
        <v>98.441737787293178</v>
      </c>
      <c r="EM16" s="16">
        <v>98.501301809849977</v>
      </c>
      <c r="EN16" s="16">
        <v>98.626149589898205</v>
      </c>
      <c r="EO16" s="16">
        <v>98.690263822876062</v>
      </c>
      <c r="EP16" s="16">
        <v>99.017129877563121</v>
      </c>
      <c r="EQ16" s="16">
        <v>97.641041172236498</v>
      </c>
      <c r="ER16" s="16">
        <v>98.000779335673158</v>
      </c>
      <c r="ES16" s="16">
        <v>98.926855641611468</v>
      </c>
      <c r="ET16" s="16">
        <v>99.295477753454477</v>
      </c>
      <c r="EU16" s="16">
        <v>99.169181155984546</v>
      </c>
      <c r="EV16" s="16">
        <v>99.313018633518681</v>
      </c>
      <c r="EW16" s="16">
        <v>97.874007304601946</v>
      </c>
      <c r="EX16" s="16">
        <v>99.018482174286873</v>
      </c>
      <c r="EY16" s="16">
        <v>99.485976239596297</v>
      </c>
      <c r="EZ16" s="16">
        <v>99.449623233115801</v>
      </c>
      <c r="FA16" s="16">
        <v>99.970900170556575</v>
      </c>
      <c r="FB16" s="16">
        <v>99.772330124795303</v>
      </c>
      <c r="FC16" s="16">
        <v>99.772736277426176</v>
      </c>
      <c r="FD16" s="16">
        <v>99.716573404950395</v>
      </c>
      <c r="FE16" s="16">
        <v>99.54639017488833</v>
      </c>
      <c r="FF16" s="16">
        <v>99.734298167666836</v>
      </c>
      <c r="FG16" s="16">
        <v>99.350290886242249</v>
      </c>
      <c r="FH16" s="16">
        <v>99.315914558859419</v>
      </c>
      <c r="FI16" s="16">
        <v>99.172803016910009</v>
      </c>
      <c r="FJ16" s="6">
        <f t="shared" si="8"/>
        <v>99.075135929744008</v>
      </c>
      <c r="FK16" s="6">
        <f t="shared" si="9"/>
        <v>0.6314823654863736</v>
      </c>
    </row>
    <row r="17" spans="1:167">
      <c r="A17" s="7"/>
      <c r="B17" s="8"/>
      <c r="C17" s="8"/>
      <c r="D17" s="8"/>
      <c r="E17" s="8"/>
      <c r="F17" s="8"/>
      <c r="G17" s="8"/>
      <c r="H17" s="8"/>
      <c r="I17" s="8"/>
      <c r="J17" s="5"/>
      <c r="K17" s="5"/>
      <c r="L17" s="8"/>
      <c r="M17" s="8"/>
      <c r="N17" s="8"/>
      <c r="O17" s="8"/>
      <c r="P17" s="9"/>
      <c r="Q17" s="8"/>
      <c r="R17" s="8"/>
      <c r="S17" s="10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5"/>
      <c r="AI17" s="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9"/>
      <c r="BA17" s="8"/>
      <c r="BB17" s="8"/>
      <c r="BC17" s="8"/>
      <c r="BD17" s="5"/>
      <c r="BE17" s="5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5"/>
      <c r="BX17" s="5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16"/>
      <c r="CU17" s="16"/>
      <c r="CV17" s="16"/>
      <c r="CW17" s="16"/>
      <c r="CX17" s="16"/>
      <c r="CY17" s="6"/>
      <c r="CZ17" s="6"/>
      <c r="DA17" s="16"/>
      <c r="DB17" s="16"/>
      <c r="DC17" s="16"/>
      <c r="DD17" s="17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8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6"/>
      <c r="EK17" s="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6"/>
      <c r="FK17" s="6"/>
    </row>
    <row r="18" spans="1:167">
      <c r="A18" s="11" t="s">
        <v>96</v>
      </c>
      <c r="B18" s="19">
        <v>9.3328405563349601E-4</v>
      </c>
      <c r="C18" s="19">
        <v>1.0315762604966685E-3</v>
      </c>
      <c r="D18" s="19">
        <v>4.6697239760855135E-4</v>
      </c>
      <c r="E18" s="19">
        <v>4.1684943013258673E-4</v>
      </c>
      <c r="F18" s="19">
        <v>2.3202557296875408E-4</v>
      </c>
      <c r="G18" s="19">
        <v>1.3855640248729845E-3</v>
      </c>
      <c r="H18" s="19">
        <v>1.4004775118408629E-3</v>
      </c>
      <c r="I18" s="19">
        <v>1.5943180989360303E-3</v>
      </c>
      <c r="J18" s="12">
        <f t="shared" si="11"/>
        <v>9.3263341906124175E-4</v>
      </c>
      <c r="K18" s="12">
        <f t="shared" si="12"/>
        <v>5.1344294685860229E-4</v>
      </c>
      <c r="L18" s="19">
        <v>0</v>
      </c>
      <c r="M18" s="19">
        <v>2.6882151301303459E-4</v>
      </c>
      <c r="N18" s="19">
        <v>0</v>
      </c>
      <c r="O18" s="19">
        <v>0</v>
      </c>
      <c r="P18" s="20">
        <v>3.2497979882709039E-4</v>
      </c>
      <c r="Q18" s="19">
        <v>0</v>
      </c>
      <c r="R18" s="19">
        <v>1.4912999677743835E-4</v>
      </c>
      <c r="S18" s="21">
        <v>5.006234134383368E-4</v>
      </c>
      <c r="T18" s="19">
        <v>0</v>
      </c>
      <c r="U18" s="19">
        <v>4.4795176576397619E-4</v>
      </c>
      <c r="V18" s="19">
        <v>0</v>
      </c>
      <c r="W18" s="19">
        <v>1.7726523422077662E-3</v>
      </c>
      <c r="X18" s="19">
        <v>5.0762817110875432E-4</v>
      </c>
      <c r="Y18" s="19">
        <v>1.5012505553967364E-4</v>
      </c>
      <c r="Z18" s="19">
        <v>8.9232100812693224E-5</v>
      </c>
      <c r="AA18" s="19">
        <v>0</v>
      </c>
      <c r="AB18" s="19">
        <v>2.4050058329353857E-4</v>
      </c>
      <c r="AC18" s="19">
        <v>0</v>
      </c>
      <c r="AD18" s="19">
        <v>0</v>
      </c>
      <c r="AE18" s="19">
        <v>0</v>
      </c>
      <c r="AF18" s="19">
        <v>0</v>
      </c>
      <c r="AG18" s="19">
        <v>1.5214365817395201E-4</v>
      </c>
      <c r="AH18" s="12">
        <f t="shared" si="13"/>
        <v>2.0926310904346616E-4</v>
      </c>
      <c r="AI18" s="12">
        <f t="shared" si="14"/>
        <v>3.9032763735063228E-4</v>
      </c>
      <c r="AJ18" s="19">
        <v>0</v>
      </c>
      <c r="AK18" s="19">
        <v>7.2058847320420497E-4</v>
      </c>
      <c r="AL18" s="19">
        <v>8.5142623801256654E-4</v>
      </c>
      <c r="AM18" s="19">
        <v>6.5494440549759587E-4</v>
      </c>
      <c r="AN18" s="19">
        <v>0</v>
      </c>
      <c r="AO18" s="19">
        <v>2.3498636157262675E-3</v>
      </c>
      <c r="AP18" s="19">
        <v>5.6037508769630801E-4</v>
      </c>
      <c r="AQ18" s="19">
        <v>0</v>
      </c>
      <c r="AR18" s="19">
        <v>0</v>
      </c>
      <c r="AS18" s="19">
        <v>0</v>
      </c>
      <c r="AT18" s="19">
        <v>1.1324393343565512E-3</v>
      </c>
      <c r="AU18" s="19">
        <v>7.6738390358718712E-4</v>
      </c>
      <c r="AV18" s="19">
        <v>4.4148289877969529E-4</v>
      </c>
      <c r="AW18" s="19">
        <v>0</v>
      </c>
      <c r="AX18" s="19">
        <v>0</v>
      </c>
      <c r="AY18" s="19">
        <v>2.0694160209822919E-4</v>
      </c>
      <c r="AZ18" s="20">
        <v>6.2362435045494754E-4</v>
      </c>
      <c r="BA18" s="19">
        <v>0</v>
      </c>
      <c r="BB18" s="19">
        <v>8.8498145131981349E-5</v>
      </c>
      <c r="BC18" s="19">
        <v>3.3054306150080091E-4</v>
      </c>
      <c r="BD18" s="12">
        <f t="shared" si="15"/>
        <v>4.3640555580231678E-4</v>
      </c>
      <c r="BE18" s="12">
        <f t="shared" si="16"/>
        <v>5.7651568998874582E-4</v>
      </c>
      <c r="BF18" s="19">
        <v>7.2608441316192969E-4</v>
      </c>
      <c r="BG18" s="19">
        <v>3.8887758298677115E-4</v>
      </c>
      <c r="BH18" s="19">
        <v>0</v>
      </c>
      <c r="BI18" s="19">
        <v>1.3801084853551314E-3</v>
      </c>
      <c r="BJ18" s="19">
        <v>0</v>
      </c>
      <c r="BK18" s="19">
        <v>5.6989605116514609E-4</v>
      </c>
      <c r="BL18" s="19">
        <v>1.3465107775692048E-3</v>
      </c>
      <c r="BM18" s="19">
        <v>1.5228602026210873E-4</v>
      </c>
      <c r="BN18" s="19">
        <v>9.0773042401526795E-5</v>
      </c>
      <c r="BO18" s="19">
        <v>8.4823683365194732E-4</v>
      </c>
      <c r="BP18" s="19">
        <v>6.654441136599139E-4</v>
      </c>
      <c r="BQ18" s="19">
        <v>1.4199490220305289E-3</v>
      </c>
      <c r="BR18" s="19">
        <v>2.144326652722895E-3</v>
      </c>
      <c r="BS18" s="19">
        <v>6.2975513676749215E-4</v>
      </c>
      <c r="BT18" s="19">
        <v>3.4908262257473282E-3</v>
      </c>
      <c r="BU18" s="19">
        <v>4.8537743727438098E-4</v>
      </c>
      <c r="BV18" s="19">
        <v>0</v>
      </c>
      <c r="BW18" s="12">
        <f t="shared" si="17"/>
        <v>8.434383408680179E-4</v>
      </c>
      <c r="BX18" s="12">
        <f t="shared" si="18"/>
        <v>9.101370600548709E-4</v>
      </c>
      <c r="BY18" s="19">
        <v>1.3070742145403346E-3</v>
      </c>
      <c r="BZ18" s="19">
        <v>6.0551189334213809E-4</v>
      </c>
      <c r="CA18" s="19">
        <v>7.3006651763727996E-4</v>
      </c>
      <c r="CB18" s="19">
        <v>0</v>
      </c>
      <c r="CC18" s="19">
        <v>9.7323150883873988E-4</v>
      </c>
      <c r="CD18" s="19">
        <v>7.2815187034665435E-4</v>
      </c>
      <c r="CE18" s="19">
        <v>0</v>
      </c>
      <c r="CF18" s="19">
        <v>3.2284661097920055E-3</v>
      </c>
      <c r="CG18" s="19">
        <v>1.370075691000593E-3</v>
      </c>
      <c r="CH18" s="19">
        <v>7.8285817748002687E-4</v>
      </c>
      <c r="CI18" s="19">
        <v>5.8023483898023771E-4</v>
      </c>
      <c r="CJ18" s="19">
        <v>0</v>
      </c>
      <c r="CK18" s="19">
        <v>4.5595994384131948E-4</v>
      </c>
      <c r="CL18" s="19">
        <v>2.1409350598294939E-4</v>
      </c>
      <c r="CM18" s="19">
        <v>9.7756695161555396E-4</v>
      </c>
      <c r="CN18" s="19">
        <v>7.9406271190950097E-4</v>
      </c>
      <c r="CO18" s="19">
        <v>0</v>
      </c>
      <c r="CP18" s="19">
        <v>0</v>
      </c>
      <c r="CQ18" s="19">
        <v>1.9858404352746345E-3</v>
      </c>
      <c r="CR18" s="19">
        <v>1.0355388183452159E-3</v>
      </c>
      <c r="CS18" s="19">
        <v>0</v>
      </c>
      <c r="CT18" s="19">
        <v>0</v>
      </c>
      <c r="CU18" s="19">
        <v>1.0337039283272221E-3</v>
      </c>
      <c r="CV18" s="19">
        <v>3.9024175387533644E-4</v>
      </c>
      <c r="CW18" s="19">
        <v>2.1155860987106308E-4</v>
      </c>
      <c r="CX18" s="19">
        <v>0</v>
      </c>
      <c r="CY18" s="13">
        <f t="shared" si="21"/>
        <v>6.6939374926926188E-4</v>
      </c>
      <c r="CZ18" s="13">
        <f t="shared" si="22"/>
        <v>7.4313451066554609E-4</v>
      </c>
      <c r="DA18" s="19">
        <v>0</v>
      </c>
      <c r="DB18" s="19">
        <v>1.7669001481170469E-3</v>
      </c>
      <c r="DC18" s="19">
        <v>1.7214496832591859E-3</v>
      </c>
      <c r="DD18" s="20">
        <v>4.8658126377907002E-4</v>
      </c>
      <c r="DE18" s="19">
        <v>9.1450806343256638E-5</v>
      </c>
      <c r="DF18" s="19">
        <v>0</v>
      </c>
      <c r="DG18" s="19">
        <v>2.3869771054400057E-4</v>
      </c>
      <c r="DH18" s="19">
        <v>1.0065430441406106E-3</v>
      </c>
      <c r="DI18" s="19">
        <v>4.2482330939478871E-4</v>
      </c>
      <c r="DJ18" s="19">
        <v>6.7705208691915778E-4</v>
      </c>
      <c r="DK18" s="19">
        <v>1.6490750717634052E-3</v>
      </c>
      <c r="DL18" s="19">
        <v>5.1543866056910702E-4</v>
      </c>
      <c r="DM18" s="19">
        <v>0</v>
      </c>
      <c r="DN18" s="19">
        <v>7.3484718991233429E-4</v>
      </c>
      <c r="DO18" s="21">
        <v>1.3530961593011591E-3</v>
      </c>
      <c r="DP18" s="19">
        <v>0</v>
      </c>
      <c r="DQ18" s="19">
        <v>4.2885879405510678E-4</v>
      </c>
      <c r="DR18" s="19">
        <v>0</v>
      </c>
      <c r="DS18" s="19">
        <v>3.0350035418462165E-5</v>
      </c>
      <c r="DT18" s="19">
        <v>6.3476508840212267E-4</v>
      </c>
      <c r="DU18" s="19">
        <v>1.9283234603605732E-3</v>
      </c>
      <c r="DV18" s="19">
        <v>2.7077724397844946E-4</v>
      </c>
      <c r="DW18" s="19">
        <v>0</v>
      </c>
      <c r="DX18" s="19">
        <v>6.3766528082625379E-4</v>
      </c>
      <c r="DY18" s="19">
        <v>0</v>
      </c>
      <c r="DZ18" s="19">
        <v>0</v>
      </c>
      <c r="EA18" s="19">
        <v>7.2876639704099128E-4</v>
      </c>
      <c r="EB18" s="19">
        <v>1.0984365730136406E-3</v>
      </c>
      <c r="EC18" s="19">
        <v>1.5101734403524371E-4</v>
      </c>
      <c r="ED18" s="19">
        <v>4.3130768225394829E-4</v>
      </c>
      <c r="EE18" s="19">
        <v>1.3391791064641645E-3</v>
      </c>
      <c r="EF18" s="19">
        <v>8.6173299589506936E-4</v>
      </c>
      <c r="EG18" s="19">
        <v>1.6110825554312242E-3</v>
      </c>
      <c r="EH18" s="19">
        <v>0</v>
      </c>
      <c r="EI18" s="19">
        <v>1.3348919747410489E-3</v>
      </c>
      <c r="EJ18" s="13">
        <f t="shared" si="19"/>
        <v>6.3294599045598339E-4</v>
      </c>
      <c r="EK18" s="13">
        <f t="shared" si="20"/>
        <v>6.1881868504094523E-4</v>
      </c>
      <c r="EL18" s="19">
        <v>5.2488893831279416E-4</v>
      </c>
      <c r="EM18" s="19">
        <v>2.4765741760647233E-4</v>
      </c>
      <c r="EN18" s="19">
        <v>4.0196231740543886E-4</v>
      </c>
      <c r="EO18" s="19">
        <v>1.1981152752891513E-3</v>
      </c>
      <c r="EP18" s="19">
        <v>4.936536072334014E-4</v>
      </c>
      <c r="EQ18" s="19">
        <v>1.6701296804165371E-3</v>
      </c>
      <c r="ER18" s="19">
        <v>2.0015329595997385E-3</v>
      </c>
      <c r="ES18" s="19">
        <v>9.9123938587697348E-4</v>
      </c>
      <c r="ET18" s="19">
        <v>1.4053760423233964E-3</v>
      </c>
      <c r="EU18" s="19">
        <v>2.4395730698714056E-4</v>
      </c>
      <c r="EV18" s="19">
        <v>7.5581653703885065E-4</v>
      </c>
      <c r="EW18" s="19">
        <v>5.5108370603235385E-4</v>
      </c>
      <c r="EX18" s="19">
        <v>5.7519950177718131E-4</v>
      </c>
      <c r="EY18" s="19">
        <v>6.4036812836787275E-4</v>
      </c>
      <c r="EZ18" s="19">
        <v>1.7059142350363005E-3</v>
      </c>
      <c r="FA18" s="19">
        <v>0</v>
      </c>
      <c r="FB18" s="19">
        <v>1.8170290107959709E-4</v>
      </c>
      <c r="FC18" s="19">
        <v>1.4166807622103326E-3</v>
      </c>
      <c r="FD18" s="19">
        <v>1.8009592755771923E-4</v>
      </c>
      <c r="FE18" s="19">
        <v>8.1777874681542148E-4</v>
      </c>
      <c r="FF18" s="19">
        <v>9.0321820180981702E-5</v>
      </c>
      <c r="FG18" s="19">
        <v>4.2682810584476159E-4</v>
      </c>
      <c r="FH18" s="19">
        <v>1.0374654535856465E-3</v>
      </c>
      <c r="FI18" s="19">
        <v>9.434519172852227E-4</v>
      </c>
      <c r="FJ18" s="13">
        <f t="shared" si="8"/>
        <v>7.7088419474430347E-4</v>
      </c>
      <c r="FK18" s="13">
        <f t="shared" si="9"/>
        <v>5.5763109248237977E-4</v>
      </c>
    </row>
    <row r="19" spans="1:167">
      <c r="A19" s="11" t="s">
        <v>119</v>
      </c>
      <c r="B19" s="19">
        <v>1.0983944438487407</v>
      </c>
      <c r="C19" s="19">
        <v>1.1118879889366966</v>
      </c>
      <c r="D19" s="19">
        <v>1.1195009989157483</v>
      </c>
      <c r="E19" s="19">
        <v>1.1180277559191631</v>
      </c>
      <c r="F19" s="19">
        <v>1.1065499834335897</v>
      </c>
      <c r="G19" s="19">
        <v>1.1046275950839648</v>
      </c>
      <c r="H19" s="19">
        <v>1.1313020482539129</v>
      </c>
      <c r="I19" s="19">
        <v>1.0983547881463054</v>
      </c>
      <c r="J19" s="12">
        <f t="shared" si="11"/>
        <v>1.1110807003172651</v>
      </c>
      <c r="K19" s="12">
        <f t="shared" si="12"/>
        <v>1.142539492105034E-2</v>
      </c>
      <c r="L19" s="19">
        <v>0.98159286047335381</v>
      </c>
      <c r="M19" s="19">
        <v>0.94311808645504669</v>
      </c>
      <c r="N19" s="19">
        <v>0.93208643521099543</v>
      </c>
      <c r="O19" s="19">
        <v>0.95888912816293426</v>
      </c>
      <c r="P19" s="20">
        <v>0.93715990996446719</v>
      </c>
      <c r="Q19" s="19">
        <v>0.957191139805735</v>
      </c>
      <c r="R19" s="19">
        <v>0.98014457473194661</v>
      </c>
      <c r="S19" s="21">
        <v>0.95631843384973103</v>
      </c>
      <c r="T19" s="19">
        <v>0.9815807789923523</v>
      </c>
      <c r="U19" s="19">
        <v>0.95462621255986213</v>
      </c>
      <c r="V19" s="19">
        <v>0.9506866944304857</v>
      </c>
      <c r="W19" s="19">
        <v>0.96110102593109759</v>
      </c>
      <c r="X19" s="19">
        <v>0.95653724290696651</v>
      </c>
      <c r="Y19" s="19">
        <v>0.96835425834076427</v>
      </c>
      <c r="Z19" s="19">
        <v>0.93377192302653789</v>
      </c>
      <c r="AA19" s="19">
        <v>0.96394676986520056</v>
      </c>
      <c r="AB19" s="19">
        <v>0.91967902483815245</v>
      </c>
      <c r="AC19" s="19">
        <v>0.91883851959663443</v>
      </c>
      <c r="AD19" s="19">
        <v>0.92679736282608949</v>
      </c>
      <c r="AE19" s="19">
        <v>0.92775671062680243</v>
      </c>
      <c r="AF19" s="19">
        <v>0.93023725794814516</v>
      </c>
      <c r="AG19" s="19">
        <v>0.91915360238461818</v>
      </c>
      <c r="AH19" s="12">
        <f t="shared" si="13"/>
        <v>0.94816217967854177</v>
      </c>
      <c r="AI19" s="12">
        <f t="shared" si="14"/>
        <v>2.0449466663579201E-2</v>
      </c>
      <c r="AJ19" s="19">
        <v>1.0086768906476675</v>
      </c>
      <c r="AK19" s="19">
        <v>1.0172065024504564</v>
      </c>
      <c r="AL19" s="19">
        <v>1.0336737985412459</v>
      </c>
      <c r="AM19" s="19">
        <v>1.0235722080353635</v>
      </c>
      <c r="AN19" s="19">
        <v>1.052861161612636</v>
      </c>
      <c r="AO19" s="19">
        <v>1.0623235982191921</v>
      </c>
      <c r="AP19" s="19">
        <v>0.97714080927470726</v>
      </c>
      <c r="AQ19" s="19">
        <v>1.0093762497463938</v>
      </c>
      <c r="AR19" s="19">
        <v>0.96792821816570673</v>
      </c>
      <c r="AS19" s="19">
        <v>1.0060715664571738</v>
      </c>
      <c r="AT19" s="19">
        <v>0.96618833533561888</v>
      </c>
      <c r="AU19" s="19">
        <v>1.0040063144545097</v>
      </c>
      <c r="AV19" s="19">
        <v>1.007059704978577</v>
      </c>
      <c r="AW19" s="19">
        <v>1.0212420552582546</v>
      </c>
      <c r="AX19" s="19">
        <v>1.0444244172906465</v>
      </c>
      <c r="AY19" s="19">
        <v>1.0317816768414714</v>
      </c>
      <c r="AZ19" s="20">
        <v>1.0353844086630528</v>
      </c>
      <c r="BA19" s="19">
        <v>1.0560340499352632</v>
      </c>
      <c r="BB19" s="19">
        <v>1.0432218050130428</v>
      </c>
      <c r="BC19" s="19">
        <v>1.0195712419705885</v>
      </c>
      <c r="BD19" s="12">
        <f t="shared" si="15"/>
        <v>1.0193872506445785</v>
      </c>
      <c r="BE19" s="12">
        <f t="shared" si="16"/>
        <v>2.7323640863412931E-2</v>
      </c>
      <c r="BF19" s="19">
        <v>0.97233663160734762</v>
      </c>
      <c r="BG19" s="19">
        <v>0.96839431822047883</v>
      </c>
      <c r="BH19" s="19">
        <v>0.94641984273475011</v>
      </c>
      <c r="BI19" s="19">
        <v>0.9838892259671046</v>
      </c>
      <c r="BJ19" s="19">
        <v>0.96032276523388349</v>
      </c>
      <c r="BK19" s="19">
        <v>0.97536041432649223</v>
      </c>
      <c r="BL19" s="19">
        <v>0.98313820075267733</v>
      </c>
      <c r="BM19" s="19">
        <v>0.97884715376034193</v>
      </c>
      <c r="BN19" s="19">
        <v>1.0466449445980242</v>
      </c>
      <c r="BO19" s="19">
        <v>1.0304123615303273</v>
      </c>
      <c r="BP19" s="19">
        <v>1.0020869121626268</v>
      </c>
      <c r="BQ19" s="19">
        <v>1.0261822751076282</v>
      </c>
      <c r="BR19" s="19">
        <v>1.0007160675745956</v>
      </c>
      <c r="BS19" s="19">
        <v>0.9850199580773551</v>
      </c>
      <c r="BT19" s="19">
        <v>0.99662596638649137</v>
      </c>
      <c r="BU19" s="19">
        <v>0.9877543861226048</v>
      </c>
      <c r="BV19" s="19">
        <v>1.0235218263706691</v>
      </c>
      <c r="BW19" s="12">
        <f t="shared" si="17"/>
        <v>0.992216073560788</v>
      </c>
      <c r="BX19" s="12">
        <f t="shared" si="18"/>
        <v>2.6818561911803828E-2</v>
      </c>
      <c r="BY19" s="19">
        <v>0.89895927096549122</v>
      </c>
      <c r="BZ19" s="19">
        <v>0.89793573291061723</v>
      </c>
      <c r="CA19" s="19">
        <v>0.90277557399827801</v>
      </c>
      <c r="CB19" s="19">
        <v>0.90645141956706454</v>
      </c>
      <c r="CC19" s="19">
        <v>0.92485828427556338</v>
      </c>
      <c r="CD19" s="19">
        <v>0.92211274929837039</v>
      </c>
      <c r="CE19" s="19">
        <v>0.91477845907544786</v>
      </c>
      <c r="CF19" s="19">
        <v>0.89764808675936814</v>
      </c>
      <c r="CG19" s="19">
        <v>0.93593400331923127</v>
      </c>
      <c r="CH19" s="19">
        <v>0.90253275665218025</v>
      </c>
      <c r="CI19" s="19">
        <v>0.86733493225068281</v>
      </c>
      <c r="CJ19" s="19">
        <v>0.87988750733360832</v>
      </c>
      <c r="CK19" s="19">
        <v>0.88442169422424999</v>
      </c>
      <c r="CL19" s="19">
        <v>0.88843397196057328</v>
      </c>
      <c r="CM19" s="19">
        <v>0.94766437640305168</v>
      </c>
      <c r="CN19" s="19">
        <v>0.95223657387076766</v>
      </c>
      <c r="CO19" s="19">
        <v>0.92716081457388821</v>
      </c>
      <c r="CP19" s="19">
        <v>0.92219816522894327</v>
      </c>
      <c r="CQ19" s="19">
        <v>0.95785753380139871</v>
      </c>
      <c r="CR19" s="19">
        <v>0.93942782932436475</v>
      </c>
      <c r="CS19" s="19">
        <v>0.94443157476415995</v>
      </c>
      <c r="CT19" s="19">
        <v>0.95452300062019324</v>
      </c>
      <c r="CU19" s="19">
        <v>0.96897304417453345</v>
      </c>
      <c r="CV19" s="19">
        <v>0.94178999217778558</v>
      </c>
      <c r="CW19" s="19">
        <v>0.97707959172956649</v>
      </c>
      <c r="CX19" s="19">
        <v>0.97828780934801818</v>
      </c>
      <c r="CY19" s="13">
        <f t="shared" si="21"/>
        <v>0.92444979802336136</v>
      </c>
      <c r="CZ19" s="13">
        <f t="shared" si="22"/>
        <v>3.0752213677972238E-2</v>
      </c>
      <c r="DA19" s="19">
        <v>0.8431307085254236</v>
      </c>
      <c r="DB19" s="19">
        <v>0.81993363636645467</v>
      </c>
      <c r="DC19" s="19">
        <v>0.86653257558375152</v>
      </c>
      <c r="DD19" s="20">
        <v>0.85755332519828598</v>
      </c>
      <c r="DE19" s="19">
        <v>0.91592497928094296</v>
      </c>
      <c r="DF19" s="19">
        <v>0.89825901424264565</v>
      </c>
      <c r="DG19" s="19">
        <v>0.96690414751888953</v>
      </c>
      <c r="DH19" s="19">
        <v>0.90624765377506977</v>
      </c>
      <c r="DI19" s="19">
        <v>0.91206798270460498</v>
      </c>
      <c r="DJ19" s="19">
        <v>0.90226806442013296</v>
      </c>
      <c r="DK19" s="19">
        <v>0.89295396220059031</v>
      </c>
      <c r="DL19" s="19">
        <v>0.87094893886534375</v>
      </c>
      <c r="DM19" s="19">
        <v>0.88997900542694697</v>
      </c>
      <c r="DN19" s="19">
        <v>0.87509091771551595</v>
      </c>
      <c r="DO19" s="21">
        <v>0.89364535735068928</v>
      </c>
      <c r="DP19" s="19">
        <v>0.88913840203463113</v>
      </c>
      <c r="DQ19" s="19">
        <v>0.87545888626505175</v>
      </c>
      <c r="DR19" s="19">
        <v>0.86789718662386517</v>
      </c>
      <c r="DS19" s="19">
        <v>0.88025561894165927</v>
      </c>
      <c r="DT19" s="19">
        <v>0.91198845577651166</v>
      </c>
      <c r="DU19" s="19">
        <v>0.89440041213635613</v>
      </c>
      <c r="DV19" s="19">
        <v>0.88764271068783773</v>
      </c>
      <c r="DW19" s="19">
        <v>0.88464088150184028</v>
      </c>
      <c r="DX19" s="19">
        <v>0.91526057737924438</v>
      </c>
      <c r="DY19" s="19">
        <v>0.91500058696851394</v>
      </c>
      <c r="DZ19" s="19">
        <v>0.94890996120578208</v>
      </c>
      <c r="EA19" s="19">
        <v>0.93194523620318015</v>
      </c>
      <c r="EB19" s="19">
        <v>0.9267072054068598</v>
      </c>
      <c r="EC19" s="19">
        <v>0.94698494690193014</v>
      </c>
      <c r="ED19" s="19">
        <v>0.83837578962540193</v>
      </c>
      <c r="EE19" s="19">
        <v>0.85250653875848814</v>
      </c>
      <c r="EF19" s="19">
        <v>0.8496693028035226</v>
      </c>
      <c r="EG19" s="19">
        <v>0.89005958953057518</v>
      </c>
      <c r="EH19" s="19">
        <v>0.91141506254338844</v>
      </c>
      <c r="EI19" s="19">
        <v>0.83708650842981414</v>
      </c>
      <c r="EJ19" s="13">
        <f t="shared" si="19"/>
        <v>0.89047954653999262</v>
      </c>
      <c r="EK19" s="13">
        <f t="shared" si="20"/>
        <v>3.3537084654613233E-2</v>
      </c>
      <c r="EL19" s="19">
        <v>0.83065938331120726</v>
      </c>
      <c r="EM19" s="19">
        <v>0.83295761339324648</v>
      </c>
      <c r="EN19" s="19">
        <v>0.82922897030108578</v>
      </c>
      <c r="EO19" s="19">
        <v>0.85802774396809522</v>
      </c>
      <c r="EP19" s="19">
        <v>0.82845491689025341</v>
      </c>
      <c r="EQ19" s="19">
        <v>0.81928588000547253</v>
      </c>
      <c r="ER19" s="19">
        <v>0.81785467356382247</v>
      </c>
      <c r="ES19" s="19">
        <v>0.83602582186342744</v>
      </c>
      <c r="ET19" s="19">
        <v>0.88419484034664342</v>
      </c>
      <c r="EU19" s="19">
        <v>0.89760441070455432</v>
      </c>
      <c r="EV19" s="19">
        <v>0.93332702641683141</v>
      </c>
      <c r="EW19" s="19">
        <v>0.94951991313658257</v>
      </c>
      <c r="EX19" s="19">
        <v>0.96071015021086792</v>
      </c>
      <c r="EY19" s="19">
        <v>0.90365034629920205</v>
      </c>
      <c r="EZ19" s="19">
        <v>0.89662926787464348</v>
      </c>
      <c r="FA19" s="19">
        <v>0.93408702928048881</v>
      </c>
      <c r="FB19" s="19">
        <v>0.91549002754309661</v>
      </c>
      <c r="FC19" s="19">
        <v>0.92445789922125921</v>
      </c>
      <c r="FD19" s="19">
        <v>0.94315856797401332</v>
      </c>
      <c r="FE19" s="19">
        <v>0.92361561500302714</v>
      </c>
      <c r="FF19" s="19">
        <v>0.9237077753663645</v>
      </c>
      <c r="FG19" s="19">
        <v>0.90469427111363643</v>
      </c>
      <c r="FH19" s="19">
        <v>0.9156422448642868</v>
      </c>
      <c r="FI19" s="19">
        <v>0.91468367141601237</v>
      </c>
      <c r="FJ19" s="13">
        <f t="shared" si="8"/>
        <v>0.89073616916950504</v>
      </c>
      <c r="FK19" s="13">
        <f t="shared" si="9"/>
        <v>4.6382646408501683E-2</v>
      </c>
    </row>
    <row r="20" spans="1:167">
      <c r="A20" s="11" t="s">
        <v>120</v>
      </c>
      <c r="B20" s="19">
        <v>6.7073442969576291E-2</v>
      </c>
      <c r="C20" s="19">
        <v>7.407689856784927E-2</v>
      </c>
      <c r="D20" s="19">
        <v>6.8322100111176454E-2</v>
      </c>
      <c r="E20" s="19">
        <v>8.5449322615826162E-2</v>
      </c>
      <c r="F20" s="19">
        <v>4.9004970220709154E-2</v>
      </c>
      <c r="G20" s="19">
        <v>4.4547438535207817E-2</v>
      </c>
      <c r="H20" s="19">
        <v>4.7562999383110593E-2</v>
      </c>
      <c r="I20" s="19">
        <v>5.8708500244316397E-2</v>
      </c>
      <c r="J20" s="12">
        <f t="shared" si="11"/>
        <v>6.1843209080971517E-2</v>
      </c>
      <c r="K20" s="12">
        <f t="shared" si="12"/>
        <v>1.4412088053847192E-2</v>
      </c>
      <c r="L20" s="19">
        <v>6.6393824705436089E-2</v>
      </c>
      <c r="M20" s="19">
        <v>6.968184589956028E-2</v>
      </c>
      <c r="N20" s="19">
        <v>7.0215549907196362E-2</v>
      </c>
      <c r="O20" s="19">
        <v>6.7043113884150074E-2</v>
      </c>
      <c r="P20" s="20">
        <v>8.5275438635376233E-2</v>
      </c>
      <c r="Q20" s="19">
        <v>7.0861084481805392E-2</v>
      </c>
      <c r="R20" s="19">
        <v>5.4689331348927617E-2</v>
      </c>
      <c r="S20" s="21">
        <v>6.1051757178469224E-2</v>
      </c>
      <c r="T20" s="19">
        <v>6.1224714461435958E-2</v>
      </c>
      <c r="U20" s="19">
        <v>7.2190903502628245E-2</v>
      </c>
      <c r="V20" s="19">
        <v>7.3042111521568032E-2</v>
      </c>
      <c r="W20" s="19">
        <v>6.8877629839491306E-2</v>
      </c>
      <c r="X20" s="19">
        <v>5.7943050728605172E-2</v>
      </c>
      <c r="Y20" s="19">
        <v>7.26319294765565E-2</v>
      </c>
      <c r="Z20" s="19">
        <v>6.2299732845419342E-2</v>
      </c>
      <c r="AA20" s="19">
        <v>6.4830789534537914E-2</v>
      </c>
      <c r="AB20" s="19">
        <v>7.1629594382898176E-2</v>
      </c>
      <c r="AC20" s="19">
        <v>9.1539588877448175E-2</v>
      </c>
      <c r="AD20" s="19">
        <v>5.8449984073461358E-2</v>
      </c>
      <c r="AE20" s="19">
        <v>6.259535590630616E-2</v>
      </c>
      <c r="AF20" s="19">
        <v>8.8081858816364544E-2</v>
      </c>
      <c r="AG20" s="19">
        <v>9.6114269045526335E-2</v>
      </c>
      <c r="AH20" s="12">
        <f t="shared" si="13"/>
        <v>7.0302884502416743E-2</v>
      </c>
      <c r="AI20" s="12">
        <f t="shared" si="14"/>
        <v>1.104714303396662E-2</v>
      </c>
      <c r="AJ20" s="19">
        <v>7.0073970693479204E-2</v>
      </c>
      <c r="AK20" s="19">
        <v>9.1953008894784638E-2</v>
      </c>
      <c r="AL20" s="19">
        <v>5.1036009932427184E-2</v>
      </c>
      <c r="AM20" s="19">
        <v>5.3064847892454026E-2</v>
      </c>
      <c r="AN20" s="19">
        <v>4.2927839727646244E-2</v>
      </c>
      <c r="AO20" s="19">
        <v>6.7311205324612544E-2</v>
      </c>
      <c r="AP20" s="19">
        <v>5.8345748859144564E-2</v>
      </c>
      <c r="AQ20" s="19">
        <v>8.2845709357156849E-2</v>
      </c>
      <c r="AR20" s="19">
        <v>5.4376343323756515E-2</v>
      </c>
      <c r="AS20" s="19">
        <v>5.0609948128931492E-2</v>
      </c>
      <c r="AT20" s="19">
        <v>8.6221669410630142E-2</v>
      </c>
      <c r="AU20" s="19">
        <v>5.7637027549532149E-2</v>
      </c>
      <c r="AV20" s="19">
        <v>5.0630011799525754E-2</v>
      </c>
      <c r="AW20" s="19">
        <v>5.9010000027642562E-2</v>
      </c>
      <c r="AX20" s="19">
        <v>5.9032301296310763E-2</v>
      </c>
      <c r="AY20" s="19">
        <v>5.8940681131915085E-2</v>
      </c>
      <c r="AZ20" s="20">
        <v>7.7631570460444443E-2</v>
      </c>
      <c r="BA20" s="19">
        <v>6.847771610695208E-2</v>
      </c>
      <c r="BB20" s="19">
        <v>5.0743883339174012E-2</v>
      </c>
      <c r="BC20" s="19">
        <v>5.1389603825919394E-2</v>
      </c>
      <c r="BD20" s="12">
        <f t="shared" si="15"/>
        <v>6.2112954854121979E-2</v>
      </c>
      <c r="BE20" s="12">
        <f t="shared" si="16"/>
        <v>1.3528848375891236E-2</v>
      </c>
      <c r="BF20" s="19">
        <v>7.2674527767670583E-2</v>
      </c>
      <c r="BG20" s="19">
        <v>7.3033590342648225E-2</v>
      </c>
      <c r="BH20" s="19">
        <v>8.88889837525495E-2</v>
      </c>
      <c r="BI20" s="19">
        <v>7.4549103642034709E-2</v>
      </c>
      <c r="BJ20" s="19">
        <v>7.0685397569052455E-2</v>
      </c>
      <c r="BK20" s="19">
        <v>5.0277575458895107E-2</v>
      </c>
      <c r="BL20" s="19">
        <v>6.7868494712310934E-2</v>
      </c>
      <c r="BM20" s="19">
        <v>7.5108869182034965E-2</v>
      </c>
      <c r="BN20" s="19">
        <v>6.2941263899374711E-2</v>
      </c>
      <c r="BO20" s="19">
        <v>6.1443877495660715E-2</v>
      </c>
      <c r="BP20" s="19">
        <v>5.5528604026683581E-2</v>
      </c>
      <c r="BQ20" s="19">
        <v>5.8544984824149715E-2</v>
      </c>
      <c r="BR20" s="19">
        <v>7.2574352218863325E-2</v>
      </c>
      <c r="BS20" s="19">
        <v>3.9294366874624842E-2</v>
      </c>
      <c r="BT20" s="19">
        <v>5.2254157625547748E-2</v>
      </c>
      <c r="BU20" s="19">
        <v>4.6932671279206417E-2</v>
      </c>
      <c r="BV20" s="19">
        <v>5.5441190032514243E-2</v>
      </c>
      <c r="BW20" s="12">
        <f t="shared" si="17"/>
        <v>6.3414235923754225E-2</v>
      </c>
      <c r="BX20" s="12">
        <f t="shared" si="18"/>
        <v>1.2621194860582668E-2</v>
      </c>
      <c r="BY20" s="19">
        <v>4.9232681376274456E-2</v>
      </c>
      <c r="BZ20" s="19">
        <v>6.449937882068113E-2</v>
      </c>
      <c r="CA20" s="19">
        <v>5.9046974245971384E-2</v>
      </c>
      <c r="CB20" s="19">
        <v>7.267301340142307E-2</v>
      </c>
      <c r="CC20" s="19">
        <v>5.3715863311640355E-2</v>
      </c>
      <c r="CD20" s="19">
        <v>6.2901838014046696E-2</v>
      </c>
      <c r="CE20" s="19">
        <v>8.2878055916625115E-2</v>
      </c>
      <c r="CF20" s="19">
        <v>0.1570269084734992</v>
      </c>
      <c r="CG20" s="19">
        <v>6.5260055241549431E-2</v>
      </c>
      <c r="CH20" s="19">
        <v>5.1843463628691744E-2</v>
      </c>
      <c r="CI20" s="19">
        <v>8.7142859477033596E-2</v>
      </c>
      <c r="CJ20" s="19">
        <v>6.5720497075496098E-2</v>
      </c>
      <c r="CK20" s="19">
        <v>4.381340214474605E-2</v>
      </c>
      <c r="CL20" s="19">
        <v>6.6818083659917704E-2</v>
      </c>
      <c r="CM20" s="19">
        <v>6.2127803781001134E-2</v>
      </c>
      <c r="CN20" s="19">
        <v>4.5333689660070675E-2</v>
      </c>
      <c r="CO20" s="19">
        <v>5.7560305831382053E-2</v>
      </c>
      <c r="CP20" s="19">
        <v>6.199716932623911E-2</v>
      </c>
      <c r="CQ20" s="19">
        <v>5.64151065203502E-2</v>
      </c>
      <c r="CR20" s="19">
        <v>5.373194289494343E-2</v>
      </c>
      <c r="CS20" s="19">
        <v>5.1740197508248542E-2</v>
      </c>
      <c r="CT20" s="19">
        <v>5.5349008344627748E-2</v>
      </c>
      <c r="CU20" s="19">
        <v>5.9229927774990365E-2</v>
      </c>
      <c r="CV20" s="19">
        <v>6.5569691726445889E-2</v>
      </c>
      <c r="CW20" s="19">
        <v>4.1429079473259911E-2</v>
      </c>
      <c r="CX20" s="19">
        <v>5.3496015091535121E-2</v>
      </c>
      <c r="CY20" s="13">
        <f t="shared" si="21"/>
        <v>6.3328962027718858E-2</v>
      </c>
      <c r="CZ20" s="13">
        <f t="shared" si="22"/>
        <v>2.1870169345516971E-2</v>
      </c>
      <c r="DA20" s="19">
        <v>5.5545582832641216E-2</v>
      </c>
      <c r="DB20" s="19">
        <v>5.8983023852114513E-2</v>
      </c>
      <c r="DC20" s="19">
        <v>3.6228450656796696E-2</v>
      </c>
      <c r="DD20" s="20">
        <v>2.9668832265894451E-2</v>
      </c>
      <c r="DE20" s="19">
        <v>3.4043848744399696E-2</v>
      </c>
      <c r="DF20" s="19">
        <v>2.8584367029814928E-2</v>
      </c>
      <c r="DG20" s="19">
        <v>6.040934657981456E-2</v>
      </c>
      <c r="DH20" s="19">
        <v>4.0426037521273273E-2</v>
      </c>
      <c r="DI20" s="19">
        <v>4.863586545842935E-2</v>
      </c>
      <c r="DJ20" s="19">
        <v>3.4562166701609165E-2</v>
      </c>
      <c r="DK20" s="19">
        <v>4.4605357694435632E-2</v>
      </c>
      <c r="DL20" s="19">
        <v>5.7592148917372299E-2</v>
      </c>
      <c r="DM20" s="19">
        <v>5.036521353769885E-2</v>
      </c>
      <c r="DN20" s="19">
        <v>5.5317123041406902E-2</v>
      </c>
      <c r="DO20" s="21">
        <v>5.7292231492175993E-2</v>
      </c>
      <c r="DP20" s="19">
        <v>6.061863390323019E-2</v>
      </c>
      <c r="DQ20" s="19">
        <v>9.5328846281557134E-2</v>
      </c>
      <c r="DR20" s="19">
        <v>5.6065736246985409E-2</v>
      </c>
      <c r="DS20" s="19">
        <v>7.2593861193009701E-2</v>
      </c>
      <c r="DT20" s="19">
        <v>4.589716079014039E-2</v>
      </c>
      <c r="DU20" s="19">
        <v>4.8865607969855063E-2</v>
      </c>
      <c r="DV20" s="19">
        <v>7.5365953464664237E-2</v>
      </c>
      <c r="DW20" s="19">
        <v>6.5612708145917686E-2</v>
      </c>
      <c r="DX20" s="19">
        <v>3.8521833283462925E-2</v>
      </c>
      <c r="DY20" s="19">
        <v>4.1296001637695312E-2</v>
      </c>
      <c r="DZ20" s="19">
        <v>4.6770707357989494E-2</v>
      </c>
      <c r="EA20" s="19">
        <v>4.2672434194007458E-2</v>
      </c>
      <c r="EB20" s="19">
        <v>3.4606300398025702E-2</v>
      </c>
      <c r="EC20" s="19">
        <v>4.1612383219014504E-2</v>
      </c>
      <c r="ED20" s="19">
        <v>3.1003727724312924E-2</v>
      </c>
      <c r="EE20" s="19">
        <v>3.5158330679359473E-2</v>
      </c>
      <c r="EF20" s="19">
        <v>4.1720018212775045E-2</v>
      </c>
      <c r="EG20" s="19">
        <v>5.7857833999494623E-2</v>
      </c>
      <c r="EH20" s="19">
        <v>4.1731036944991473E-2</v>
      </c>
      <c r="EI20" s="19">
        <v>4.1318192336150084E-2</v>
      </c>
      <c r="EJ20" s="13">
        <f t="shared" si="19"/>
        <v>4.8767911551671893E-2</v>
      </c>
      <c r="EK20" s="13">
        <f t="shared" si="20"/>
        <v>1.4386740585328428E-2</v>
      </c>
      <c r="EL20" s="19">
        <v>8.6046234507298536E-2</v>
      </c>
      <c r="EM20" s="19">
        <v>7.965041832077091E-2</v>
      </c>
      <c r="EN20" s="19">
        <v>6.9999116479642964E-2</v>
      </c>
      <c r="EO20" s="19">
        <v>6.334437903424206E-2</v>
      </c>
      <c r="EP20" s="19">
        <v>5.0364988065346061E-2</v>
      </c>
      <c r="EQ20" s="19">
        <v>4.0753242332477235E-2</v>
      </c>
      <c r="ER20" s="19">
        <v>6.2947715238481194E-2</v>
      </c>
      <c r="ES20" s="19">
        <v>4.769971160014741E-2</v>
      </c>
      <c r="ET20" s="19">
        <v>4.8806056753507576E-2</v>
      </c>
      <c r="EU20" s="19">
        <v>6.0333631167729607E-2</v>
      </c>
      <c r="EV20" s="19">
        <v>4.4339983103100167E-2</v>
      </c>
      <c r="EW20" s="19">
        <v>6.4680510671800029E-2</v>
      </c>
      <c r="EX20" s="19">
        <v>4.0862642544169603E-2</v>
      </c>
      <c r="EY20" s="19">
        <v>3.1639549013933177E-2</v>
      </c>
      <c r="EZ20" s="19">
        <v>3.7939567900563631E-2</v>
      </c>
      <c r="FA20" s="19">
        <v>3.1042698382438338E-2</v>
      </c>
      <c r="FB20" s="19">
        <v>3.6739947601368783E-2</v>
      </c>
      <c r="FC20" s="19">
        <v>4.2102735913340794E-2</v>
      </c>
      <c r="FD20" s="19">
        <v>4.3925425446762034E-2</v>
      </c>
      <c r="FE20" s="19">
        <v>4.563433118455329E-2</v>
      </c>
      <c r="FF20" s="19">
        <v>5.6435595415878836E-2</v>
      </c>
      <c r="FG20" s="19">
        <v>4.7512323343504193E-2</v>
      </c>
      <c r="FH20" s="19">
        <v>4.1500982032404821E-2</v>
      </c>
      <c r="FI20" s="19">
        <v>4.9608169737673791E-2</v>
      </c>
      <c r="FJ20" s="13">
        <f t="shared" si="8"/>
        <v>5.0996248157963962E-2</v>
      </c>
      <c r="FK20" s="13">
        <f t="shared" si="9"/>
        <v>1.4274645399249292E-2</v>
      </c>
    </row>
    <row r="21" spans="1:167">
      <c r="A21" s="11" t="s">
        <v>97</v>
      </c>
      <c r="B21" s="19">
        <v>2.6318391356648777E-3</v>
      </c>
      <c r="C21" s="19">
        <v>1.9725931837160154E-3</v>
      </c>
      <c r="D21" s="19">
        <v>2.3922796852548743E-3</v>
      </c>
      <c r="E21" s="19">
        <v>6.9410807497083567E-4</v>
      </c>
      <c r="F21" s="19">
        <v>3.7077378015761995E-4</v>
      </c>
      <c r="G21" s="19">
        <v>1.8843513929306438E-3</v>
      </c>
      <c r="H21" s="19">
        <v>1.2100025010235659E-3</v>
      </c>
      <c r="I21" s="19">
        <v>1.5319497982851822E-3</v>
      </c>
      <c r="J21" s="12">
        <f t="shared" si="11"/>
        <v>1.5859871940004521E-3</v>
      </c>
      <c r="K21" s="12">
        <f t="shared" si="12"/>
        <v>7.92723676001825E-4</v>
      </c>
      <c r="L21" s="19">
        <v>2.2894105960080857E-3</v>
      </c>
      <c r="M21" s="19">
        <v>1.5498327325388765E-3</v>
      </c>
      <c r="N21" s="19">
        <v>7.9715653001197282E-4</v>
      </c>
      <c r="O21" s="19">
        <v>8.3978101541674617E-4</v>
      </c>
      <c r="P21" s="20">
        <v>2.6882105255736171E-3</v>
      </c>
      <c r="Q21" s="19">
        <v>1.6954025825410177E-3</v>
      </c>
      <c r="R21" s="19">
        <v>2.4447571707780615E-3</v>
      </c>
      <c r="S21" s="21">
        <v>2.0816337273393114E-3</v>
      </c>
      <c r="T21" s="19">
        <v>2.6894157580935937E-3</v>
      </c>
      <c r="U21" s="19">
        <v>1.5495418533990662E-3</v>
      </c>
      <c r="V21" s="19">
        <v>9.9013231205981973E-4</v>
      </c>
      <c r="W21" s="19">
        <v>1.649334121914836E-3</v>
      </c>
      <c r="X21" s="19">
        <v>4.9400768097599497E-4</v>
      </c>
      <c r="Y21" s="19">
        <v>9.4830205940330751E-4</v>
      </c>
      <c r="Z21" s="19">
        <v>8.0522377695020316E-4</v>
      </c>
      <c r="AA21" s="19">
        <v>1.2927448789342788E-3</v>
      </c>
      <c r="AB21" s="19">
        <v>1.8763699363783925E-3</v>
      </c>
      <c r="AC21" s="19">
        <v>1.8527202049796751E-3</v>
      </c>
      <c r="AD21" s="19">
        <v>2.240641655531614E-3</v>
      </c>
      <c r="AE21" s="19">
        <v>2.5052466913362843E-3</v>
      </c>
      <c r="AF21" s="19">
        <v>2.5063243675926723E-3</v>
      </c>
      <c r="AG21" s="19">
        <v>2.1280460667743931E-3</v>
      </c>
      <c r="AH21" s="12">
        <f t="shared" si="13"/>
        <v>1.7233743747514464E-3</v>
      </c>
      <c r="AI21" s="12">
        <f t="shared" si="14"/>
        <v>6.8703862744681863E-4</v>
      </c>
      <c r="AJ21" s="19">
        <v>2.445427418025412E-3</v>
      </c>
      <c r="AK21" s="19">
        <v>2.3932945995294125E-3</v>
      </c>
      <c r="AL21" s="19">
        <v>1.7441761734482144E-3</v>
      </c>
      <c r="AM21" s="19">
        <v>2.2387004291295483E-4</v>
      </c>
      <c r="AN21" s="19">
        <v>2.0751109599447632E-3</v>
      </c>
      <c r="AO21" s="19">
        <v>8.2762102731517634E-4</v>
      </c>
      <c r="AP21" s="19">
        <v>2.6171068414710561E-3</v>
      </c>
      <c r="AQ21" s="19">
        <v>1.2355111450635414E-3</v>
      </c>
      <c r="AR21" s="19">
        <v>1.9403601786740889E-3</v>
      </c>
      <c r="AS21" s="19">
        <v>2.0148452359432696E-3</v>
      </c>
      <c r="AT21" s="19">
        <v>2.9357351410788462E-3</v>
      </c>
      <c r="AU21" s="19">
        <v>3.4180175221232107E-3</v>
      </c>
      <c r="AV21" s="19">
        <v>2.8330016184389254E-3</v>
      </c>
      <c r="AW21" s="19">
        <v>2.046567541396635E-3</v>
      </c>
      <c r="AX21" s="19">
        <v>1.4881564034966708E-3</v>
      </c>
      <c r="AY21" s="19">
        <v>8.6701897159856007E-4</v>
      </c>
      <c r="AZ21" s="20">
        <v>1.2282327855070092E-3</v>
      </c>
      <c r="BA21" s="19">
        <v>9.2339561836191184E-4</v>
      </c>
      <c r="BB21" s="19">
        <v>1.5306511806724738E-3</v>
      </c>
      <c r="BC21" s="19">
        <v>1.0846530055368794E-3</v>
      </c>
      <c r="BD21" s="12">
        <f t="shared" si="15"/>
        <v>1.7936376705269502E-3</v>
      </c>
      <c r="BE21" s="12">
        <f t="shared" si="16"/>
        <v>8.2753696197287725E-4</v>
      </c>
      <c r="BF21" s="19">
        <v>1.2967759706025675E-3</v>
      </c>
      <c r="BG21" s="19">
        <v>6.0736190305690329E-4</v>
      </c>
      <c r="BH21" s="19">
        <v>2.3598460646558276E-3</v>
      </c>
      <c r="BI21" s="19">
        <v>2.5494591897829997E-3</v>
      </c>
      <c r="BJ21" s="19">
        <v>2.4466081105862531E-3</v>
      </c>
      <c r="BK21" s="19">
        <v>2.3683483019809686E-3</v>
      </c>
      <c r="BL21" s="19">
        <v>1.0125676785069006E-3</v>
      </c>
      <c r="BM21" s="19">
        <v>2.3361699388684135E-3</v>
      </c>
      <c r="BN21" s="19">
        <v>1.4562295433467984E-3</v>
      </c>
      <c r="BO21" s="19">
        <v>2.1186356265555221E-3</v>
      </c>
      <c r="BP21" s="19">
        <v>1.2965163239432543E-3</v>
      </c>
      <c r="BQ21" s="19">
        <v>2.7262794351787256E-4</v>
      </c>
      <c r="BR21" s="19">
        <v>3.1796173431627127E-4</v>
      </c>
      <c r="BS21" s="19">
        <v>1.84918560000863E-3</v>
      </c>
      <c r="BT21" s="19">
        <v>2.1724795670001657E-3</v>
      </c>
      <c r="BU21" s="19">
        <v>3.6500079542459434E-4</v>
      </c>
      <c r="BV21" s="19">
        <v>2.3236655683522463E-3</v>
      </c>
      <c r="BW21" s="12">
        <f t="shared" si="17"/>
        <v>1.597025874147423E-3</v>
      </c>
      <c r="BX21" s="12">
        <f t="shared" si="18"/>
        <v>8.2825592518271979E-4</v>
      </c>
      <c r="BY21" s="19">
        <v>1.0743452698865365E-3</v>
      </c>
      <c r="BZ21" s="19">
        <v>6.6024467418083447E-4</v>
      </c>
      <c r="CA21" s="19">
        <v>1.5097649947509693E-3</v>
      </c>
      <c r="CB21" s="19">
        <v>1.0107286347836063E-3</v>
      </c>
      <c r="CC21" s="19">
        <v>1.1435375067764294E-3</v>
      </c>
      <c r="CD21" s="19">
        <v>1.8252188328522938E-4</v>
      </c>
      <c r="CE21" s="19">
        <v>2.5160575501212472E-4</v>
      </c>
      <c r="CF21" s="19">
        <v>2.4046645370021905E-3</v>
      </c>
      <c r="CG21" s="19">
        <v>0</v>
      </c>
      <c r="CH21" s="19">
        <v>0</v>
      </c>
      <c r="CI21" s="19">
        <v>5.0522764704979018E-4</v>
      </c>
      <c r="CJ21" s="19">
        <v>9.5033675825874765E-4</v>
      </c>
      <c r="CK21" s="19">
        <v>1.5772435124809382E-3</v>
      </c>
      <c r="CL21" s="19">
        <v>2.2999568105723808E-5</v>
      </c>
      <c r="CM21" s="19">
        <v>1.8378105754366216E-4</v>
      </c>
      <c r="CN21" s="19">
        <v>1.3779927467368066E-4</v>
      </c>
      <c r="CO21" s="19">
        <v>1.4291048014447192E-3</v>
      </c>
      <c r="CP21" s="19">
        <v>0</v>
      </c>
      <c r="CQ21" s="19">
        <v>0</v>
      </c>
      <c r="CR21" s="19">
        <v>1.2596920327874808E-3</v>
      </c>
      <c r="CS21" s="19">
        <v>1.348405079185305E-3</v>
      </c>
      <c r="CT21" s="19">
        <v>5.9981097503544398E-4</v>
      </c>
      <c r="CU21" s="19">
        <v>0</v>
      </c>
      <c r="CV21" s="19">
        <v>1.1286898340411996E-3</v>
      </c>
      <c r="CW21" s="19">
        <v>1.5909075072685749E-4</v>
      </c>
      <c r="CX21" s="19">
        <v>0</v>
      </c>
      <c r="CY21" s="13">
        <f t="shared" si="21"/>
        <v>6.7459979026967187E-4</v>
      </c>
      <c r="CZ21" s="13">
        <f t="shared" si="22"/>
        <v>6.6487218935354136E-4</v>
      </c>
      <c r="DA21" s="19">
        <v>6.749552716923333E-3</v>
      </c>
      <c r="DB21" s="19">
        <v>6.1395004308464098E-3</v>
      </c>
      <c r="DC21" s="19">
        <v>5.5868731537551475E-3</v>
      </c>
      <c r="DD21" s="20">
        <v>6.3347487576320208E-3</v>
      </c>
      <c r="DE21" s="19">
        <v>5.478711248949779E-3</v>
      </c>
      <c r="DF21" s="19">
        <v>3.9171973226947085E-3</v>
      </c>
      <c r="DG21" s="19">
        <v>6.5068454417948663E-4</v>
      </c>
      <c r="DH21" s="19">
        <v>2.0872478911754273E-3</v>
      </c>
      <c r="DI21" s="19">
        <v>4.5637781456587346E-4</v>
      </c>
      <c r="DJ21" s="19">
        <v>9.7199250748391391E-4</v>
      </c>
      <c r="DK21" s="19">
        <v>1.7912470829461848E-3</v>
      </c>
      <c r="DL21" s="19">
        <v>8.6641485850167917E-4</v>
      </c>
      <c r="DM21" s="19">
        <v>1.1127310426563681E-3</v>
      </c>
      <c r="DN21" s="19">
        <v>1.0821759561972957E-3</v>
      </c>
      <c r="DO21" s="21">
        <v>5.4267725032489708E-4</v>
      </c>
      <c r="DP21" s="19">
        <v>0</v>
      </c>
      <c r="DQ21" s="19">
        <v>1.6355312991371469E-3</v>
      </c>
      <c r="DR21" s="19">
        <v>0</v>
      </c>
      <c r="DS21" s="19">
        <v>8.4445235825356352E-4</v>
      </c>
      <c r="DT21" s="19">
        <v>1.2047136587741948E-3</v>
      </c>
      <c r="DU21" s="19">
        <v>2.4923373321784464E-4</v>
      </c>
      <c r="DV21" s="19">
        <v>1.131237738866246E-4</v>
      </c>
      <c r="DW21" s="19">
        <v>1.2313286020544719E-3</v>
      </c>
      <c r="DX21" s="19">
        <v>1.0732121017576716E-3</v>
      </c>
      <c r="DY21" s="19">
        <v>1.843502578459384E-3</v>
      </c>
      <c r="DZ21" s="19">
        <v>7.7085009363527521E-4</v>
      </c>
      <c r="EA21" s="19">
        <v>1.0275520689079325E-3</v>
      </c>
      <c r="EB21" s="19">
        <v>6.6540292898546131E-4</v>
      </c>
      <c r="EC21" s="19">
        <v>4.5425639069921365E-4</v>
      </c>
      <c r="ED21" s="19">
        <v>1.4201488258499557E-2</v>
      </c>
      <c r="EE21" s="19">
        <v>1.0688508220533362E-2</v>
      </c>
      <c r="EF21" s="19">
        <v>1.191889919556049E-2</v>
      </c>
      <c r="EG21" s="19">
        <v>1.1429471696377111E-4</v>
      </c>
      <c r="EH21" s="19">
        <v>2.9797550039875517E-4</v>
      </c>
      <c r="EI21" s="19">
        <v>6.0463273622216153E-3</v>
      </c>
      <c r="EJ21" s="13">
        <f t="shared" si="19"/>
        <v>2.8042510120222528E-3</v>
      </c>
      <c r="EK21" s="13">
        <f t="shared" si="20"/>
        <v>3.6187484582672624E-3</v>
      </c>
      <c r="EL21" s="19">
        <v>6.0832269176927505E-3</v>
      </c>
      <c r="EM21" s="19">
        <v>6.6812462132521374E-3</v>
      </c>
      <c r="EN21" s="19">
        <v>6.9522823874433419E-3</v>
      </c>
      <c r="EO21" s="19">
        <v>6.0527051187011516E-3</v>
      </c>
      <c r="EP21" s="19">
        <v>1.0603097594590031E-2</v>
      </c>
      <c r="EQ21" s="19">
        <v>9.928932860699579E-3</v>
      </c>
      <c r="ER21" s="19">
        <v>1.1406141035703242E-2</v>
      </c>
      <c r="ES21" s="19">
        <v>8.5255790111163597E-3</v>
      </c>
      <c r="ET21" s="19">
        <v>4.8706262112509086E-3</v>
      </c>
      <c r="EU21" s="19">
        <v>3.600291976177361E-3</v>
      </c>
      <c r="EV21" s="19">
        <v>2.364416313324633E-3</v>
      </c>
      <c r="EW21" s="19">
        <v>2.8087890443887435E-3</v>
      </c>
      <c r="EX21" s="19">
        <v>1.3204048788805613E-3</v>
      </c>
      <c r="EY21" s="19">
        <v>1.9950045616369022E-3</v>
      </c>
      <c r="EZ21" s="19">
        <v>1.9242552441587908E-3</v>
      </c>
      <c r="FA21" s="19">
        <v>2.4938168174203248E-3</v>
      </c>
      <c r="FB21" s="19">
        <v>2.3228705573057088E-3</v>
      </c>
      <c r="FC21" s="19">
        <v>2.6293376142575609E-3</v>
      </c>
      <c r="FD21" s="19">
        <v>3.2729160874481822E-3</v>
      </c>
      <c r="FE21" s="19">
        <v>2.8015049448596226E-3</v>
      </c>
      <c r="FF21" s="19">
        <v>7.9241684151233019E-4</v>
      </c>
      <c r="FG21" s="19">
        <v>9.1706304165951728E-4</v>
      </c>
      <c r="FH21" s="19">
        <v>2.8453168698213318E-3</v>
      </c>
      <c r="FI21" s="19">
        <v>2.654790735158423E-3</v>
      </c>
      <c r="FJ21" s="13">
        <f t="shared" si="8"/>
        <v>4.4102930366024798E-3</v>
      </c>
      <c r="FK21" s="13">
        <f t="shared" si="9"/>
        <v>3.140791614809403E-3</v>
      </c>
    </row>
    <row r="22" spans="1:167">
      <c r="A22" s="11" t="s">
        <v>98</v>
      </c>
      <c r="B22" s="19">
        <v>0.82740186679908534</v>
      </c>
      <c r="C22" s="19">
        <v>0.80802677360702924</v>
      </c>
      <c r="D22" s="19">
        <v>0.80645839680734799</v>
      </c>
      <c r="E22" s="19">
        <v>0.79430100645480417</v>
      </c>
      <c r="F22" s="19">
        <v>0.84323944763944925</v>
      </c>
      <c r="G22" s="19">
        <v>0.84428513554522144</v>
      </c>
      <c r="H22" s="19">
        <v>0.81591399233724882</v>
      </c>
      <c r="I22" s="19">
        <v>0.83668417581493615</v>
      </c>
      <c r="J22" s="12">
        <f t="shared" si="11"/>
        <v>0.82203884937564031</v>
      </c>
      <c r="K22" s="12">
        <f t="shared" si="12"/>
        <v>1.8645569104825819E-2</v>
      </c>
      <c r="L22" s="19">
        <v>0.94743449362919363</v>
      </c>
      <c r="M22" s="19">
        <v>0.98356275915428881</v>
      </c>
      <c r="N22" s="19">
        <v>0.99610370182178387</v>
      </c>
      <c r="O22" s="19">
        <v>0.97238819592208181</v>
      </c>
      <c r="P22" s="20">
        <v>0.97153827075135535</v>
      </c>
      <c r="Q22" s="19">
        <v>0.96855697054737844</v>
      </c>
      <c r="R22" s="19">
        <v>0.95997831958401525</v>
      </c>
      <c r="S22" s="21">
        <v>0.97746529469024457</v>
      </c>
      <c r="T22" s="19">
        <v>0.95181567503002329</v>
      </c>
      <c r="U22" s="19">
        <v>0.96918789669918348</v>
      </c>
      <c r="V22" s="19">
        <v>0.97429092942382811</v>
      </c>
      <c r="W22" s="19">
        <v>0.96317737130116521</v>
      </c>
      <c r="X22" s="19">
        <v>0.98351643466025873</v>
      </c>
      <c r="Y22" s="19">
        <v>0.95681695795279309</v>
      </c>
      <c r="Z22" s="19">
        <v>1.0021394323725177</v>
      </c>
      <c r="AA22" s="19">
        <v>0.96863695084239265</v>
      </c>
      <c r="AB22" s="19">
        <v>1.0044576397396046</v>
      </c>
      <c r="AC22" s="19">
        <v>0.98591645111595805</v>
      </c>
      <c r="AD22" s="19">
        <v>1.0102713697893857</v>
      </c>
      <c r="AE22" s="19">
        <v>1.0046374400842197</v>
      </c>
      <c r="AF22" s="19">
        <v>0.97666823450030638</v>
      </c>
      <c r="AG22" s="19">
        <v>0.98017174911995952</v>
      </c>
      <c r="AH22" s="12">
        <f t="shared" si="13"/>
        <v>0.9776696608514519</v>
      </c>
      <c r="AI22" s="12">
        <f t="shared" si="14"/>
        <v>1.7517955438727285E-2</v>
      </c>
      <c r="AJ22" s="19">
        <v>0.91635828382280327</v>
      </c>
      <c r="AK22" s="19">
        <v>0.88461272250929335</v>
      </c>
      <c r="AL22" s="19">
        <v>0.91009898670340439</v>
      </c>
      <c r="AM22" s="19">
        <v>0.92160531517535904</v>
      </c>
      <c r="AN22" s="19">
        <v>0.90006077673982876</v>
      </c>
      <c r="AO22" s="19">
        <v>0.86401022717011189</v>
      </c>
      <c r="AP22" s="19">
        <v>0.95815847800781417</v>
      </c>
      <c r="AQ22" s="19">
        <v>0.90530701860632135</v>
      </c>
      <c r="AR22" s="19">
        <v>0.97381471815318832</v>
      </c>
      <c r="AS22" s="19">
        <v>0.93928879494200856</v>
      </c>
      <c r="AT22" s="19">
        <v>0.93945364630288053</v>
      </c>
      <c r="AU22" s="19">
        <v>0.92998585514453613</v>
      </c>
      <c r="AV22" s="19">
        <v>0.93576131418746011</v>
      </c>
      <c r="AW22" s="19">
        <v>0.91565480963131041</v>
      </c>
      <c r="AX22" s="19">
        <v>0.89356696860604878</v>
      </c>
      <c r="AY22" s="19">
        <v>0.90712972087921961</v>
      </c>
      <c r="AZ22" s="20">
        <v>0.88328030660457746</v>
      </c>
      <c r="BA22" s="19">
        <v>0.87364144272106237</v>
      </c>
      <c r="BB22" s="19">
        <v>0.90279601299617573</v>
      </c>
      <c r="BC22" s="19">
        <v>0.92620876206941638</v>
      </c>
      <c r="BD22" s="12">
        <f t="shared" si="15"/>
        <v>0.91403970804864088</v>
      </c>
      <c r="BE22" s="12">
        <f t="shared" si="16"/>
        <v>2.769179732390464E-2</v>
      </c>
      <c r="BF22" s="19">
        <v>0.95094311985745283</v>
      </c>
      <c r="BG22" s="19">
        <v>0.9565796124647854</v>
      </c>
      <c r="BH22" s="19">
        <v>0.95997148138338906</v>
      </c>
      <c r="BI22" s="19">
        <v>0.93370253504058554</v>
      </c>
      <c r="BJ22" s="19">
        <v>0.96409862097589227</v>
      </c>
      <c r="BK22" s="19">
        <v>0.96848552150832012</v>
      </c>
      <c r="BL22" s="19">
        <v>0.94427514762285902</v>
      </c>
      <c r="BM22" s="19">
        <v>0.94106706513936156</v>
      </c>
      <c r="BN22" s="19">
        <v>0.8873197863311032</v>
      </c>
      <c r="BO22" s="19">
        <v>0.90221001605359752</v>
      </c>
      <c r="BP22" s="19">
        <v>0.93846056293548319</v>
      </c>
      <c r="BQ22" s="19">
        <v>0.91188758613712573</v>
      </c>
      <c r="BR22" s="19">
        <v>0.92178500343246306</v>
      </c>
      <c r="BS22" s="19">
        <v>0.97072779357446659</v>
      </c>
      <c r="BT22" s="19">
        <v>0.9397932644024648</v>
      </c>
      <c r="BU22" s="19">
        <v>0.96361218613279032</v>
      </c>
      <c r="BV22" s="19">
        <v>0.91638965246011284</v>
      </c>
      <c r="BW22" s="12">
        <f t="shared" si="17"/>
        <v>0.93948876208542675</v>
      </c>
      <c r="BX22" s="12">
        <f t="shared" si="18"/>
        <v>2.4529662921276642E-2</v>
      </c>
      <c r="BY22" s="19">
        <v>1.0470452086893802</v>
      </c>
      <c r="BZ22" s="19">
        <v>1.0350333751336567</v>
      </c>
      <c r="CA22" s="19">
        <v>1.0336977887309757</v>
      </c>
      <c r="CB22" s="19">
        <v>1.0188541097619459</v>
      </c>
      <c r="CC22" s="19">
        <v>1.017192314381566</v>
      </c>
      <c r="CD22" s="19">
        <v>1.0131640651803191</v>
      </c>
      <c r="CE22" s="19">
        <v>1.0018402734979017</v>
      </c>
      <c r="CF22" s="19">
        <v>0.93405874347354478</v>
      </c>
      <c r="CG22" s="19">
        <v>0.99606579005721785</v>
      </c>
      <c r="CH22" s="19">
        <v>1.0440580633641674</v>
      </c>
      <c r="CI22" s="19">
        <v>1.0433512833002239</v>
      </c>
      <c r="CJ22" s="19">
        <v>1.0524913220743777</v>
      </c>
      <c r="CK22" s="19">
        <v>1.0676984967183587</v>
      </c>
      <c r="CL22" s="19">
        <v>1.0442737582313315</v>
      </c>
      <c r="CM22" s="19">
        <v>0.98788512379762938</v>
      </c>
      <c r="CN22" s="19">
        <v>1.0005660124959954</v>
      </c>
      <c r="CO22" s="19">
        <v>1.0124206699918399</v>
      </c>
      <c r="CP22" s="19">
        <v>1.0158046654448181</v>
      </c>
      <c r="CQ22" s="19">
        <v>0.98175567880770254</v>
      </c>
      <c r="CR22" s="19">
        <v>1.0022497660784273</v>
      </c>
      <c r="CS22" s="19">
        <v>1.0011314175692216</v>
      </c>
      <c r="CT22" s="19">
        <v>0.98892836908510939</v>
      </c>
      <c r="CU22" s="19">
        <v>0.96972962019382181</v>
      </c>
      <c r="CV22" s="19">
        <v>0.98960245291993687</v>
      </c>
      <c r="CW22" s="19">
        <v>0.98075003007597827</v>
      </c>
      <c r="CX22" s="19">
        <v>0.96821617556044659</v>
      </c>
      <c r="CY22" s="13">
        <f t="shared" si="21"/>
        <v>1.009533252869842</v>
      </c>
      <c r="CZ22" s="13">
        <f t="shared" si="22"/>
        <v>3.09462620392057E-2</v>
      </c>
      <c r="DA22" s="19">
        <v>1.0878246032080894</v>
      </c>
      <c r="DB22" s="19">
        <v>1.1052705386235033</v>
      </c>
      <c r="DC22" s="19">
        <v>1.0826223280854244</v>
      </c>
      <c r="DD22" s="20">
        <v>1.099135182492998</v>
      </c>
      <c r="DE22" s="19">
        <v>1.0388908478640726</v>
      </c>
      <c r="DF22" s="19">
        <v>1.0653222240821489</v>
      </c>
      <c r="DG22" s="19">
        <v>0.97090774139184788</v>
      </c>
      <c r="DH22" s="19">
        <v>1.0471387268330248</v>
      </c>
      <c r="DI22" s="19">
        <v>1.0375337495890449</v>
      </c>
      <c r="DJ22" s="19">
        <v>1.0598716796894516</v>
      </c>
      <c r="DK22" s="19">
        <v>1.0555600357955537</v>
      </c>
      <c r="DL22" s="19">
        <v>1.0686952051791436</v>
      </c>
      <c r="DM22" s="19">
        <v>1.0574303189500409</v>
      </c>
      <c r="DN22" s="19">
        <v>1.0659579129508574</v>
      </c>
      <c r="DO22" s="21">
        <v>1.0452708643378827</v>
      </c>
      <c r="DP22" s="19">
        <v>1.0502429640621387</v>
      </c>
      <c r="DQ22" s="19">
        <v>1.0250834872670056</v>
      </c>
      <c r="DR22" s="19">
        <v>1.0760370771291496</v>
      </c>
      <c r="DS22" s="19">
        <v>1.0454009150779879</v>
      </c>
      <c r="DT22" s="19">
        <v>1.0384354259389954</v>
      </c>
      <c r="DU22" s="19">
        <v>1.0523788655066317</v>
      </c>
      <c r="DV22" s="19">
        <v>1.0362235338117676</v>
      </c>
      <c r="DW22" s="19">
        <v>1.0472837531481334</v>
      </c>
      <c r="DX22" s="19">
        <v>1.0427958345721242</v>
      </c>
      <c r="DY22" s="19">
        <v>1.0400164062368722</v>
      </c>
      <c r="DZ22" s="19">
        <v>1.002777631248958</v>
      </c>
      <c r="EA22" s="19">
        <v>1.0218696926709152</v>
      </c>
      <c r="EB22" s="19">
        <v>1.0351588151911151</v>
      </c>
      <c r="EC22" s="19">
        <v>1.0101921224095873</v>
      </c>
      <c r="ED22" s="19">
        <v>1.1013548907687785</v>
      </c>
      <c r="EE22" s="19">
        <v>1.088279755908159</v>
      </c>
      <c r="EF22" s="19">
        <v>1.0830494146007905</v>
      </c>
      <c r="EG22" s="19">
        <v>1.0486318219251385</v>
      </c>
      <c r="EH22" s="19">
        <v>1.0462579495108233</v>
      </c>
      <c r="EI22" s="19">
        <v>1.106832860560109</v>
      </c>
      <c r="EJ22" s="13">
        <f t="shared" si="19"/>
        <v>1.0538781479033794</v>
      </c>
      <c r="EK22" s="13">
        <f t="shared" si="20"/>
        <v>2.9753974287339859E-2</v>
      </c>
      <c r="EL22" s="19">
        <v>1.070078150469483</v>
      </c>
      <c r="EM22" s="19">
        <v>1.0735341610242659</v>
      </c>
      <c r="EN22" s="19">
        <v>1.0860634238095745</v>
      </c>
      <c r="EO22" s="19">
        <v>1.0641262362096817</v>
      </c>
      <c r="EP22" s="19">
        <v>1.0989865926407532</v>
      </c>
      <c r="EQ22" s="19">
        <v>1.1167627525798169</v>
      </c>
      <c r="ER22" s="19">
        <v>1.0923822632070896</v>
      </c>
      <c r="ES22" s="19">
        <v>1.0972408297424374</v>
      </c>
      <c r="ET22" s="19">
        <v>1.0544470983927006</v>
      </c>
      <c r="EU22" s="19">
        <v>1.0343734595613856</v>
      </c>
      <c r="EV22" s="19">
        <v>1.016092524779342</v>
      </c>
      <c r="EW22" s="19">
        <v>0.9790798306907732</v>
      </c>
      <c r="EX22" s="19">
        <v>0.9946359984836457</v>
      </c>
      <c r="EY22" s="19">
        <v>1.0594393593068556</v>
      </c>
      <c r="EZ22" s="19">
        <v>1.058170825266403</v>
      </c>
      <c r="FA22" s="19">
        <v>1.0298826387022317</v>
      </c>
      <c r="FB22" s="19">
        <v>1.0427608779387645</v>
      </c>
      <c r="FC22" s="19">
        <v>1.0253473281124643</v>
      </c>
      <c r="FD22" s="19">
        <v>1.0060099825492124</v>
      </c>
      <c r="FE22" s="19">
        <v>1.0235114864290693</v>
      </c>
      <c r="FF22" s="19">
        <v>1.0180911518943694</v>
      </c>
      <c r="FG22" s="19">
        <v>1.0451056232478493</v>
      </c>
      <c r="FH22" s="19">
        <v>1.0350912084564954</v>
      </c>
      <c r="FI22" s="19">
        <v>1.0285116735414273</v>
      </c>
      <c r="FJ22" s="13">
        <f t="shared" si="8"/>
        <v>1.0479052282098371</v>
      </c>
      <c r="FK22" s="13">
        <f t="shared" si="9"/>
        <v>3.5095440860598119E-2</v>
      </c>
    </row>
    <row r="23" spans="1:167">
      <c r="A23" s="11" t="s">
        <v>99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2">
        <f t="shared" si="11"/>
        <v>0</v>
      </c>
      <c r="K23" s="12">
        <f t="shared" si="12"/>
        <v>0</v>
      </c>
      <c r="L23" s="19">
        <v>0</v>
      </c>
      <c r="M23" s="19">
        <v>0</v>
      </c>
      <c r="N23" s="19">
        <v>0</v>
      </c>
      <c r="O23" s="19">
        <v>0</v>
      </c>
      <c r="P23" s="20">
        <v>0</v>
      </c>
      <c r="Q23" s="19">
        <v>0</v>
      </c>
      <c r="R23" s="19">
        <v>0</v>
      </c>
      <c r="S23" s="21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2">
        <f t="shared" si="13"/>
        <v>0</v>
      </c>
      <c r="AI23" s="12">
        <f t="shared" si="14"/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20">
        <v>0</v>
      </c>
      <c r="BA23" s="19">
        <v>0</v>
      </c>
      <c r="BB23" s="19">
        <v>0</v>
      </c>
      <c r="BC23" s="19">
        <v>0</v>
      </c>
      <c r="BD23" s="12">
        <f t="shared" si="15"/>
        <v>0</v>
      </c>
      <c r="BE23" s="12">
        <f t="shared" si="16"/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2">
        <f t="shared" si="17"/>
        <v>0</v>
      </c>
      <c r="BX23" s="12">
        <f t="shared" si="18"/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3">
        <f t="shared" si="21"/>
        <v>0</v>
      </c>
      <c r="CZ23" s="13">
        <f t="shared" si="22"/>
        <v>0</v>
      </c>
      <c r="DA23" s="19">
        <v>0</v>
      </c>
      <c r="DB23" s="19">
        <v>0</v>
      </c>
      <c r="DC23" s="19">
        <v>0</v>
      </c>
      <c r="DD23" s="20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21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3">
        <f t="shared" si="19"/>
        <v>0</v>
      </c>
      <c r="EK23" s="13">
        <f t="shared" si="20"/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3">
        <f t="shared" si="8"/>
        <v>0</v>
      </c>
      <c r="FK23" s="13">
        <f t="shared" si="9"/>
        <v>0</v>
      </c>
    </row>
    <row r="24" spans="1:167">
      <c r="A24" s="11" t="s">
        <v>121</v>
      </c>
      <c r="B24" s="19">
        <v>0.280663177895215</v>
      </c>
      <c r="C24" s="19">
        <v>0.28155265161031084</v>
      </c>
      <c r="D24" s="19">
        <v>0.28957029847337107</v>
      </c>
      <c r="E24" s="19">
        <v>0.29171987145136841</v>
      </c>
      <c r="F24" s="19">
        <v>0.30766726838580571</v>
      </c>
      <c r="G24" s="19">
        <v>0.31024808024001982</v>
      </c>
      <c r="H24" s="19">
        <v>0.30960603066906495</v>
      </c>
      <c r="I24" s="19">
        <v>0.31894116991679544</v>
      </c>
      <c r="J24" s="12">
        <f t="shared" si="11"/>
        <v>0.29874606858024394</v>
      </c>
      <c r="K24" s="12">
        <f t="shared" si="12"/>
        <v>1.4608371858694491E-2</v>
      </c>
      <c r="L24" s="19">
        <v>0.2830647793860282</v>
      </c>
      <c r="M24" s="19">
        <v>0.28532368753566506</v>
      </c>
      <c r="N24" s="19">
        <v>0.27956524166551011</v>
      </c>
      <c r="O24" s="19">
        <v>0.28723252342374256</v>
      </c>
      <c r="P24" s="20">
        <v>0.27507787976715597</v>
      </c>
      <c r="Q24" s="19">
        <v>0.29347320277034056</v>
      </c>
      <c r="R24" s="19">
        <v>0.30653912830520902</v>
      </c>
      <c r="S24" s="21">
        <v>0.29439721212650311</v>
      </c>
      <c r="T24" s="19">
        <v>0.2873869354563599</v>
      </c>
      <c r="U24" s="19">
        <v>0.29863184164381817</v>
      </c>
      <c r="V24" s="19">
        <v>0.29996466581815989</v>
      </c>
      <c r="W24" s="19">
        <v>0.30543009228835682</v>
      </c>
      <c r="X24" s="19">
        <v>0.3201096936232139</v>
      </c>
      <c r="Y24" s="19">
        <v>0.31229982885944491</v>
      </c>
      <c r="Z24" s="19">
        <v>0.3428100262495507</v>
      </c>
      <c r="AA24" s="19">
        <v>0.33289734102189594</v>
      </c>
      <c r="AB24" s="19">
        <v>0.32072266831267721</v>
      </c>
      <c r="AC24" s="19">
        <v>0.31443879621505177</v>
      </c>
      <c r="AD24" s="19">
        <v>0.33017318807568208</v>
      </c>
      <c r="AE24" s="19">
        <v>0.33551389452569341</v>
      </c>
      <c r="AF24" s="19">
        <v>0.30568557123275203</v>
      </c>
      <c r="AG24" s="19">
        <v>0.32982317986281917</v>
      </c>
      <c r="AH24" s="12">
        <f t="shared" si="13"/>
        <v>0.30638915355298324</v>
      </c>
      <c r="AI24" s="12">
        <f t="shared" si="14"/>
        <v>1.9898503123267464E-2</v>
      </c>
      <c r="AJ24" s="19">
        <v>0.28685617878776304</v>
      </c>
      <c r="AK24" s="19">
        <v>0.2728599060981024</v>
      </c>
      <c r="AL24" s="19">
        <v>0.30817676191080068</v>
      </c>
      <c r="AM24" s="19">
        <v>0.3367662280773851</v>
      </c>
      <c r="AN24" s="19">
        <v>0.30774933379730085</v>
      </c>
      <c r="AO24" s="19">
        <v>0.29793757663134729</v>
      </c>
      <c r="AP24" s="19">
        <v>0.27932005345639277</v>
      </c>
      <c r="AQ24" s="19">
        <v>0.26682811694470743</v>
      </c>
      <c r="AR24" s="19">
        <v>0.27168620156665257</v>
      </c>
      <c r="AS24" s="19">
        <v>0.28171241441328443</v>
      </c>
      <c r="AT24" s="19">
        <v>0.25930240386418152</v>
      </c>
      <c r="AU24" s="19">
        <v>0.27629913032916231</v>
      </c>
      <c r="AV24" s="19">
        <v>0.29462964565979266</v>
      </c>
      <c r="AW24" s="19">
        <v>0.2932241247560104</v>
      </c>
      <c r="AX24" s="19">
        <v>0.30260591498388029</v>
      </c>
      <c r="AY24" s="19">
        <v>0.30637226340500823</v>
      </c>
      <c r="AZ24" s="20">
        <v>0.29581061978332063</v>
      </c>
      <c r="BA24" s="19">
        <v>0.29522342487047809</v>
      </c>
      <c r="BB24" s="19">
        <v>0.31407790453012635</v>
      </c>
      <c r="BC24" s="19">
        <v>0.33616640145100435</v>
      </c>
      <c r="BD24" s="12">
        <f t="shared" si="15"/>
        <v>0.29418023026583517</v>
      </c>
      <c r="BE24" s="12">
        <f t="shared" si="16"/>
        <v>2.085759976757318E-2</v>
      </c>
      <c r="BF24" s="19">
        <v>0.29522443085867534</v>
      </c>
      <c r="BG24" s="19">
        <v>0.28995701144199082</v>
      </c>
      <c r="BH24" s="19">
        <v>0.28785067226047156</v>
      </c>
      <c r="BI24" s="19">
        <v>0.29363270011952253</v>
      </c>
      <c r="BJ24" s="19">
        <v>0.29638079979163623</v>
      </c>
      <c r="BK24" s="19">
        <v>0.31379467426977681</v>
      </c>
      <c r="BL24" s="19">
        <v>0.30206044604995663</v>
      </c>
      <c r="BM24" s="19">
        <v>0.29880751934844468</v>
      </c>
      <c r="BN24" s="19">
        <v>0.32932574284049021</v>
      </c>
      <c r="BO24" s="19">
        <v>0.33757924788513927</v>
      </c>
      <c r="BP24" s="19">
        <v>0.35494530289492227</v>
      </c>
      <c r="BQ24" s="19">
        <v>0.33787564803438808</v>
      </c>
      <c r="BR24" s="19">
        <v>0.33227871673070086</v>
      </c>
      <c r="BS24" s="19">
        <v>0.3665847489014829</v>
      </c>
      <c r="BT24" s="19">
        <v>0.35904747505093332</v>
      </c>
      <c r="BU24" s="19">
        <v>0.36357697946174677</v>
      </c>
      <c r="BV24" s="19">
        <v>0.33727368595833751</v>
      </c>
      <c r="BW24" s="12">
        <f t="shared" si="17"/>
        <v>0.32330563540580093</v>
      </c>
      <c r="BX24" s="12">
        <f t="shared" si="18"/>
        <v>2.7846049160364268E-2</v>
      </c>
      <c r="BY24" s="19">
        <v>0.31443811216399981</v>
      </c>
      <c r="BZ24" s="19">
        <v>0.28921075312565148</v>
      </c>
      <c r="CA24" s="19">
        <v>0.31384610132970658</v>
      </c>
      <c r="CB24" s="19">
        <v>0.30814398897539863</v>
      </c>
      <c r="CC24" s="19">
        <v>0.31722207194051366</v>
      </c>
      <c r="CD24" s="19">
        <v>0.30376112244104564</v>
      </c>
      <c r="CE24" s="19">
        <v>0.31493684865262533</v>
      </c>
      <c r="CF24" s="19">
        <v>0.34158833454054599</v>
      </c>
      <c r="CG24" s="19">
        <v>0.34144254643546024</v>
      </c>
      <c r="CH24" s="19">
        <v>0.30808975842781933</v>
      </c>
      <c r="CI24" s="19">
        <v>0.27201600455591685</v>
      </c>
      <c r="CJ24" s="19">
        <v>0.29588382571512434</v>
      </c>
      <c r="CK24" s="19">
        <v>0.31157317105474081</v>
      </c>
      <c r="CL24" s="19">
        <v>0.29587568734416281</v>
      </c>
      <c r="CM24" s="19">
        <v>0.33698124840644234</v>
      </c>
      <c r="CN24" s="19">
        <v>0.34976183107451109</v>
      </c>
      <c r="CO24" s="19">
        <v>0.30705787323764822</v>
      </c>
      <c r="CP24" s="19">
        <v>0.31870014158190108</v>
      </c>
      <c r="CQ24" s="19">
        <v>0.32716571887748208</v>
      </c>
      <c r="CR24" s="19">
        <v>0.33920906787456001</v>
      </c>
      <c r="CS24" s="19">
        <v>0.32721703221596071</v>
      </c>
      <c r="CT24" s="19">
        <v>0.34272609480502081</v>
      </c>
      <c r="CU24" s="19">
        <v>0.34951620721805893</v>
      </c>
      <c r="CV24" s="19">
        <v>0.30253523409267674</v>
      </c>
      <c r="CW24" s="19">
        <v>0.33185732014546465</v>
      </c>
      <c r="CX24" s="19">
        <v>0.33406238542293332</v>
      </c>
      <c r="CY24" s="13">
        <f t="shared" si="21"/>
        <v>0.31903148006366816</v>
      </c>
      <c r="CZ24" s="13">
        <f t="shared" si="22"/>
        <v>1.988118570036481E-2</v>
      </c>
      <c r="DA24" s="19">
        <v>0.33181897947020644</v>
      </c>
      <c r="DB24" s="19">
        <v>0.31496333504657736</v>
      </c>
      <c r="DC24" s="19">
        <v>0.34168866846084955</v>
      </c>
      <c r="DD24" s="20">
        <v>0.35533257079392827</v>
      </c>
      <c r="DE24" s="19">
        <v>0.36895297530461568</v>
      </c>
      <c r="DF24" s="19">
        <v>0.4125895550207348</v>
      </c>
      <c r="DG24" s="19">
        <v>0.30502221558607073</v>
      </c>
      <c r="DH24" s="19">
        <v>0.34096994351348481</v>
      </c>
      <c r="DI24" s="19">
        <v>0.33404791495238295</v>
      </c>
      <c r="DJ24" s="19">
        <v>0.36737246015608943</v>
      </c>
      <c r="DK24" s="19">
        <v>0.33559477770435653</v>
      </c>
      <c r="DL24" s="19">
        <v>0.31565310177960931</v>
      </c>
      <c r="DM24" s="19">
        <v>0.33648280308222533</v>
      </c>
      <c r="DN24" s="19">
        <v>0.31978730156077156</v>
      </c>
      <c r="DO24" s="21">
        <v>0.33918990695279944</v>
      </c>
      <c r="DP24" s="19">
        <v>0.31983629769505062</v>
      </c>
      <c r="DQ24" s="19">
        <v>0.29122068839162002</v>
      </c>
      <c r="DR24" s="19">
        <v>0.32299729186386694</v>
      </c>
      <c r="DS24" s="19">
        <v>0.31592105419215166</v>
      </c>
      <c r="DT24" s="19">
        <v>0.34546534242686949</v>
      </c>
      <c r="DU24" s="19">
        <v>0.3387231126271229</v>
      </c>
      <c r="DV24" s="19">
        <v>0.31772450190519858</v>
      </c>
      <c r="DW24" s="19">
        <v>0.31659133649900273</v>
      </c>
      <c r="DX24" s="19">
        <v>0.36991599006007275</v>
      </c>
      <c r="DY24" s="19">
        <v>0.351018727825327</v>
      </c>
      <c r="DZ24" s="19">
        <v>0.34656175976153264</v>
      </c>
      <c r="EA24" s="19">
        <v>0.36744481549058405</v>
      </c>
      <c r="EB24" s="19">
        <v>0.37478965616047299</v>
      </c>
      <c r="EC24" s="19">
        <v>0.36419785362130225</v>
      </c>
      <c r="ED24" s="19">
        <v>0.41659865481506569</v>
      </c>
      <c r="EE24" s="19">
        <v>0.38889394427727225</v>
      </c>
      <c r="EF24" s="19">
        <v>0.40009676695853419</v>
      </c>
      <c r="EG24" s="19">
        <v>0.33541201480828914</v>
      </c>
      <c r="EH24" s="19">
        <v>0.36107266038451052</v>
      </c>
      <c r="EI24" s="19">
        <v>0.40753668924182268</v>
      </c>
      <c r="EJ24" s="13">
        <f t="shared" si="19"/>
        <v>0.34775673338258201</v>
      </c>
      <c r="EK24" s="13">
        <f t="shared" si="20"/>
        <v>3.1253782547897804E-2</v>
      </c>
      <c r="EL24" s="19">
        <v>0.33656982211412606</v>
      </c>
      <c r="EM24" s="19">
        <v>0.3578782046124897</v>
      </c>
      <c r="EN24" s="19">
        <v>0.35394813303017697</v>
      </c>
      <c r="EO24" s="19">
        <v>0.35059987956731853</v>
      </c>
      <c r="EP24" s="19">
        <v>0.37501400572517929</v>
      </c>
      <c r="EQ24" s="19">
        <v>0.41141431609975831</v>
      </c>
      <c r="ER24" s="19">
        <v>0.38434114908812367</v>
      </c>
      <c r="ES24" s="19">
        <v>0.39636726153348117</v>
      </c>
      <c r="ET24" s="19">
        <v>0.36901523052050661</v>
      </c>
      <c r="EU24" s="19">
        <v>0.35933502497967901</v>
      </c>
      <c r="EV24" s="19">
        <v>0.34848758547627223</v>
      </c>
      <c r="EW24" s="19">
        <v>0.34513301669233559</v>
      </c>
      <c r="EX24" s="19">
        <v>0.3579155895497374</v>
      </c>
      <c r="EY24" s="19">
        <v>0.38666454073293532</v>
      </c>
      <c r="EZ24" s="19">
        <v>0.3743605394438031</v>
      </c>
      <c r="FA24" s="19">
        <v>0.37107159218866165</v>
      </c>
      <c r="FB24" s="19">
        <v>0.37253049326864768</v>
      </c>
      <c r="FC24" s="19">
        <v>0.35315338925014678</v>
      </c>
      <c r="FD24" s="19">
        <v>0.33878207111166952</v>
      </c>
      <c r="FE24" s="19">
        <v>0.36718951975618264</v>
      </c>
      <c r="FF24" s="19">
        <v>0.33866541255482746</v>
      </c>
      <c r="FG24" s="19">
        <v>0.37578331640983681</v>
      </c>
      <c r="FH24" s="19">
        <v>0.3886623879308137</v>
      </c>
      <c r="FI24" s="19">
        <v>0.36479611760692565</v>
      </c>
      <c r="FJ24" s="13">
        <f t="shared" si="8"/>
        <v>0.36573660830181803</v>
      </c>
      <c r="FK24" s="13">
        <f t="shared" si="9"/>
        <v>1.9118162429516833E-2</v>
      </c>
    </row>
    <row r="25" spans="1:167">
      <c r="A25" s="11" t="s">
        <v>100</v>
      </c>
      <c r="B25" s="19">
        <v>4.9263307515976101E-3</v>
      </c>
      <c r="C25" s="19">
        <v>2.1810294323149804E-3</v>
      </c>
      <c r="D25" s="19">
        <v>3.6621508552731855E-3</v>
      </c>
      <c r="E25" s="19">
        <v>4.7898462832119681E-3</v>
      </c>
      <c r="F25" s="19">
        <v>3.242657437442746E-3</v>
      </c>
      <c r="G25" s="19">
        <v>2.632037809081438E-3</v>
      </c>
      <c r="H25" s="19">
        <v>2.2768912648171396E-3</v>
      </c>
      <c r="I25" s="19">
        <v>4.2270912483114128E-3</v>
      </c>
      <c r="J25" s="12">
        <f t="shared" si="11"/>
        <v>3.4922543852563097E-3</v>
      </c>
      <c r="K25" s="12">
        <f t="shared" si="12"/>
        <v>1.0894205124082638E-3</v>
      </c>
      <c r="L25" s="19">
        <v>5.3777141353799933E-3</v>
      </c>
      <c r="M25" s="19">
        <v>3.2914137788235659E-3</v>
      </c>
      <c r="N25" s="19">
        <v>3.789546734966928E-3</v>
      </c>
      <c r="O25" s="19">
        <v>2.9547357470142864E-3</v>
      </c>
      <c r="P25" s="20">
        <v>3.5169468072856866E-3</v>
      </c>
      <c r="Q25" s="19">
        <v>2.9909697014583823E-3</v>
      </c>
      <c r="R25" s="19">
        <v>1.799271378589285E-3</v>
      </c>
      <c r="S25" s="21">
        <v>3.0792573878312443E-3</v>
      </c>
      <c r="T25" s="19">
        <v>2.4522098430283458E-3</v>
      </c>
      <c r="U25" s="19">
        <v>4.2275919832448685E-3</v>
      </c>
      <c r="V25" s="19">
        <v>2.6957819259343179E-3</v>
      </c>
      <c r="W25" s="19">
        <v>5.3166080202121709E-3</v>
      </c>
      <c r="X25" s="19">
        <v>3.1463605914613863E-3</v>
      </c>
      <c r="Y25" s="19">
        <v>3.2361480299634895E-3</v>
      </c>
      <c r="Z25" s="19">
        <v>0</v>
      </c>
      <c r="AA25" s="19">
        <v>3.1293479747442417E-3</v>
      </c>
      <c r="AB25" s="19">
        <v>5.8033370268208671E-4</v>
      </c>
      <c r="AC25" s="19">
        <v>1.0651591044592821E-3</v>
      </c>
      <c r="AD25" s="19">
        <v>2.5660744577447095E-3</v>
      </c>
      <c r="AE25" s="19">
        <v>2.3175276748104534E-3</v>
      </c>
      <c r="AF25" s="19">
        <v>3.6799991313823579E-3</v>
      </c>
      <c r="AG25" s="19">
        <v>0</v>
      </c>
      <c r="AH25" s="12">
        <f t="shared" si="13"/>
        <v>2.7824090050462317E-3</v>
      </c>
      <c r="AI25" s="12">
        <f t="shared" si="14"/>
        <v>1.4328238195090229E-3</v>
      </c>
      <c r="AJ25" s="19">
        <v>3.400355366938414E-3</v>
      </c>
      <c r="AK25" s="19">
        <v>2.8013957296201672E-3</v>
      </c>
      <c r="AL25" s="19">
        <v>2.5740438059712002E-3</v>
      </c>
      <c r="AM25" s="19">
        <v>1.5325058252204631E-3</v>
      </c>
      <c r="AN25" s="19">
        <v>2.3376249970462094E-3</v>
      </c>
      <c r="AO25" s="19">
        <v>1.9618681742333559E-3</v>
      </c>
      <c r="AP25" s="19">
        <v>3.5346945588452198E-3</v>
      </c>
      <c r="AQ25" s="19">
        <v>4.2769104557192896E-3</v>
      </c>
      <c r="AR25" s="19">
        <v>3.6976089234777043E-3</v>
      </c>
      <c r="AS25" s="19">
        <v>3.0410886602241769E-3</v>
      </c>
      <c r="AT25" s="19">
        <v>3.8112626389302517E-3</v>
      </c>
      <c r="AU25" s="19">
        <v>2.1603351589566627E-3</v>
      </c>
      <c r="AV25" s="19">
        <v>2.9118442525866207E-3</v>
      </c>
      <c r="AW25" s="19">
        <v>4.3780655035499634E-3</v>
      </c>
      <c r="AX25" s="19">
        <v>2.1464502456097468E-3</v>
      </c>
      <c r="AY25" s="19">
        <v>4.8270990332740073E-3</v>
      </c>
      <c r="AZ25" s="20">
        <v>4.4189175901111983E-3</v>
      </c>
      <c r="BA25" s="19">
        <v>2.8666659741231246E-3</v>
      </c>
      <c r="BB25" s="19">
        <v>4.1285976959853201E-3</v>
      </c>
      <c r="BC25" s="19">
        <v>3.867192108094452E-3</v>
      </c>
      <c r="BD25" s="12">
        <f t="shared" si="15"/>
        <v>3.233726334925878E-3</v>
      </c>
      <c r="BE25" s="12">
        <f t="shared" si="16"/>
        <v>9.3912241968219224E-4</v>
      </c>
      <c r="BF25" s="19">
        <v>3.4311159038989797E-3</v>
      </c>
      <c r="BG25" s="19">
        <v>5.4858611038565222E-3</v>
      </c>
      <c r="BH25" s="19">
        <v>3.4308415642167497E-3</v>
      </c>
      <c r="BI25" s="19">
        <v>3.4026314445008699E-3</v>
      </c>
      <c r="BJ25" s="19">
        <v>4.8219189869518177E-3</v>
      </c>
      <c r="BK25" s="19">
        <v>4.3909029563009945E-3</v>
      </c>
      <c r="BL25" s="19">
        <v>4.1637421537103489E-3</v>
      </c>
      <c r="BM25" s="19">
        <v>4.3361440699344785E-3</v>
      </c>
      <c r="BN25" s="19">
        <v>3.4315881050014001E-3</v>
      </c>
      <c r="BO25" s="19">
        <v>2.7534547482376591E-3</v>
      </c>
      <c r="BP25" s="19">
        <v>2.9195139655623483E-3</v>
      </c>
      <c r="BQ25" s="19">
        <v>3.8151792858893891E-3</v>
      </c>
      <c r="BR25" s="19">
        <v>3.6924666962366145E-3</v>
      </c>
      <c r="BS25" s="19">
        <v>2.122635875335599E-3</v>
      </c>
      <c r="BT25" s="19">
        <v>1.9364247813845742E-3</v>
      </c>
      <c r="BU25" s="19">
        <v>2.6596623388824752E-3</v>
      </c>
      <c r="BV25" s="19">
        <v>3.3382602843864606E-3</v>
      </c>
      <c r="BW25" s="12">
        <f t="shared" si="17"/>
        <v>3.537196721428664E-3</v>
      </c>
      <c r="BX25" s="12">
        <f t="shared" si="18"/>
        <v>9.2633626913319592E-4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3">
        <f t="shared" si="21"/>
        <v>0</v>
      </c>
      <c r="CZ25" s="13">
        <f t="shared" si="22"/>
        <v>0</v>
      </c>
      <c r="DA25" s="19">
        <v>0</v>
      </c>
      <c r="DB25" s="19">
        <v>0</v>
      </c>
      <c r="DC25" s="19">
        <v>0</v>
      </c>
      <c r="DD25" s="20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21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3">
        <f t="shared" si="19"/>
        <v>0</v>
      </c>
      <c r="EK25" s="13">
        <f t="shared" si="20"/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3">
        <f t="shared" si="8"/>
        <v>0</v>
      </c>
      <c r="FK25" s="13">
        <f t="shared" si="9"/>
        <v>0</v>
      </c>
    </row>
    <row r="26" spans="1:167">
      <c r="A26" s="11" t="s">
        <v>101</v>
      </c>
      <c r="B26" s="19">
        <v>1.0968191545689948E-2</v>
      </c>
      <c r="C26" s="19">
        <v>1.0584914140567152E-2</v>
      </c>
      <c r="D26" s="19">
        <v>9.8635286788126813E-3</v>
      </c>
      <c r="E26" s="19">
        <v>9.7095721684053865E-3</v>
      </c>
      <c r="F26" s="19">
        <v>1.0391408606670203E-2</v>
      </c>
      <c r="G26" s="19">
        <v>9.7632337279237764E-3</v>
      </c>
      <c r="H26" s="19">
        <v>8.5054318786024676E-3</v>
      </c>
      <c r="I26" s="19">
        <v>1.2128613122983026E-2</v>
      </c>
      <c r="J26" s="12">
        <f t="shared" si="11"/>
        <v>1.023936173370683E-2</v>
      </c>
      <c r="K26" s="12">
        <f t="shared" si="12"/>
        <v>1.0622164504434537E-3</v>
      </c>
      <c r="L26" s="19">
        <v>1.0719223714293232E-2</v>
      </c>
      <c r="M26" s="19">
        <v>1.1663009387399623E-2</v>
      </c>
      <c r="N26" s="19">
        <v>1.1921831118348861E-2</v>
      </c>
      <c r="O26" s="19">
        <v>1.1300880181241734E-2</v>
      </c>
      <c r="P26" s="20">
        <v>1.1010436712387921E-2</v>
      </c>
      <c r="Q26" s="19">
        <v>9.3248943860246708E-3</v>
      </c>
      <c r="R26" s="19">
        <v>1.0711469335660789E-2</v>
      </c>
      <c r="S26" s="21">
        <v>9.0543452157625017E-3</v>
      </c>
      <c r="T26" s="19">
        <v>1.1396848144624784E-2</v>
      </c>
      <c r="U26" s="19">
        <v>1.1129633377094878E-2</v>
      </c>
      <c r="V26" s="19">
        <v>1.3332152195181792E-2</v>
      </c>
      <c r="W26" s="19">
        <v>1.0204791079860205E-2</v>
      </c>
      <c r="X26" s="19">
        <v>1.4467084264340641E-2</v>
      </c>
      <c r="Y26" s="19">
        <v>9.5876619978573375E-3</v>
      </c>
      <c r="Z26" s="19">
        <v>1.3931990912676684E-2</v>
      </c>
      <c r="AA26" s="19">
        <v>1.292594931860357E-2</v>
      </c>
      <c r="AB26" s="19">
        <v>1.2553396735861561E-2</v>
      </c>
      <c r="AC26" s="19">
        <v>1.6642343860236008E-2</v>
      </c>
      <c r="AD26" s="19">
        <v>8.6419325194221786E-3</v>
      </c>
      <c r="AE26" s="19">
        <v>1.0753302111590242E-2</v>
      </c>
      <c r="AF26" s="19">
        <v>1.4833594112194089E-2</v>
      </c>
      <c r="AG26" s="19">
        <v>1.4020740063004425E-2</v>
      </c>
      <c r="AH26" s="12">
        <f t="shared" si="13"/>
        <v>1.1823977761075806E-2</v>
      </c>
      <c r="AI26" s="12">
        <f t="shared" si="14"/>
        <v>2.0639249782878834E-3</v>
      </c>
      <c r="AJ26" s="19">
        <v>9.6404383812510614E-3</v>
      </c>
      <c r="AK26" s="19">
        <v>9.6383671815636601E-3</v>
      </c>
      <c r="AL26" s="19">
        <v>9.449760819724453E-3</v>
      </c>
      <c r="AM26" s="19">
        <v>9.7836671614997765E-3</v>
      </c>
      <c r="AN26" s="19">
        <v>1.4222746221649405E-2</v>
      </c>
      <c r="AO26" s="19">
        <v>1.1211501121362258E-2</v>
      </c>
      <c r="AP26" s="19">
        <v>1.0017463752158279E-2</v>
      </c>
      <c r="AQ26" s="19">
        <v>1.0297987222891715E-2</v>
      </c>
      <c r="AR26" s="19">
        <v>9.2696519582725154E-3</v>
      </c>
      <c r="AS26" s="19">
        <v>1.3288738646566524E-2</v>
      </c>
      <c r="AT26" s="19">
        <v>1.1156855458919986E-2</v>
      </c>
      <c r="AU26" s="19">
        <v>9.2747334068098604E-3</v>
      </c>
      <c r="AV26" s="19">
        <v>1.0021595458815416E-2</v>
      </c>
      <c r="AW26" s="19">
        <v>8.7696096069256949E-3</v>
      </c>
      <c r="AX26" s="19">
        <v>1.2698388437647404E-2</v>
      </c>
      <c r="AY26" s="19">
        <v>8.2131886590874562E-3</v>
      </c>
      <c r="AZ26" s="20">
        <v>8.6526751776753123E-3</v>
      </c>
      <c r="BA26" s="19">
        <v>7.3058441252577015E-3</v>
      </c>
      <c r="BB26" s="19">
        <v>7.0461228349948495E-3</v>
      </c>
      <c r="BC26" s="19">
        <v>7.8392454877385855E-3</v>
      </c>
      <c r="BD26" s="12">
        <f t="shared" si="15"/>
        <v>9.8899290560405962E-3</v>
      </c>
      <c r="BE26" s="12">
        <f t="shared" si="16"/>
        <v>1.8838036019582843E-3</v>
      </c>
      <c r="BF26" s="19">
        <v>8.9431288345674792E-3</v>
      </c>
      <c r="BG26" s="19">
        <v>1.1705762816699598E-2</v>
      </c>
      <c r="BH26" s="19">
        <v>1.4838440375365258E-2</v>
      </c>
      <c r="BI26" s="19">
        <v>1.1257638760331163E-2</v>
      </c>
      <c r="BJ26" s="19">
        <v>1.0129899202452089E-2</v>
      </c>
      <c r="BK26" s="19">
        <v>8.2568348080410466E-3</v>
      </c>
      <c r="BL26" s="19">
        <v>8.9973343849735175E-3</v>
      </c>
      <c r="BM26" s="19">
        <v>1.1505700893882293E-2</v>
      </c>
      <c r="BN26" s="19">
        <v>1.337809661830207E-2</v>
      </c>
      <c r="BO26" s="19">
        <v>1.2393512660915198E-2</v>
      </c>
      <c r="BP26" s="19">
        <v>1.2400022029184769E-2</v>
      </c>
      <c r="BQ26" s="19">
        <v>1.0901159203113603E-2</v>
      </c>
      <c r="BR26" s="19">
        <v>9.1836480491757858E-3</v>
      </c>
      <c r="BS26" s="19">
        <v>8.737738729968433E-3</v>
      </c>
      <c r="BT26" s="19">
        <v>1.014475354988092E-2</v>
      </c>
      <c r="BU26" s="19">
        <v>7.9397397852296325E-3</v>
      </c>
      <c r="BV26" s="19">
        <v>9.0321278417984895E-3</v>
      </c>
      <c r="BW26" s="12">
        <f t="shared" si="17"/>
        <v>1.0573266973169492E-2</v>
      </c>
      <c r="BX26" s="12">
        <f t="shared" si="18"/>
        <v>1.9515172036392915E-3</v>
      </c>
      <c r="BY26" s="19">
        <v>1.0298642225113059E-2</v>
      </c>
      <c r="BZ26" s="19">
        <v>9.1804484645693022E-3</v>
      </c>
      <c r="CA26" s="19">
        <v>1.2109807389459779E-2</v>
      </c>
      <c r="CB26" s="19">
        <v>9.8319452501707226E-3</v>
      </c>
      <c r="CC26" s="19">
        <v>8.0630380325414641E-3</v>
      </c>
      <c r="CD26" s="19">
        <v>1.0381982223123847E-2</v>
      </c>
      <c r="CE26" s="19">
        <v>9.9961686006685598E-3</v>
      </c>
      <c r="CF26" s="19">
        <v>1.0495428323196511E-2</v>
      </c>
      <c r="CG26" s="19">
        <v>9.103217944811056E-3</v>
      </c>
      <c r="CH26" s="19">
        <v>6.6818884933699313E-3</v>
      </c>
      <c r="CI26" s="19">
        <v>8.4324929891470314E-3</v>
      </c>
      <c r="CJ26" s="19">
        <v>9.3726431277116537E-3</v>
      </c>
      <c r="CK26" s="19">
        <v>8.1874892078801446E-3</v>
      </c>
      <c r="CL26" s="19">
        <v>7.6680573681944583E-3</v>
      </c>
      <c r="CM26" s="19">
        <v>1.0246602924257596E-2</v>
      </c>
      <c r="CN26" s="19">
        <v>7.0620744197306407E-3</v>
      </c>
      <c r="CO26" s="19">
        <v>8.0743345414217363E-3</v>
      </c>
      <c r="CP26" s="19">
        <v>8.7365689402140161E-3</v>
      </c>
      <c r="CQ26" s="19">
        <v>6.6245921594749752E-3</v>
      </c>
      <c r="CR26" s="19">
        <v>8.4873390691324792E-3</v>
      </c>
      <c r="CS26" s="19">
        <v>1.0245317030917274E-2</v>
      </c>
      <c r="CT26" s="19">
        <v>8.6788361321589163E-3</v>
      </c>
      <c r="CU26" s="19">
        <v>1.099596408815025E-2</v>
      </c>
      <c r="CV26" s="19">
        <v>9.2805012828454901E-3</v>
      </c>
      <c r="CW26" s="19">
        <v>9.6251764032804638E-3</v>
      </c>
      <c r="CX26" s="19">
        <v>1.0841377105231241E-2</v>
      </c>
      <c r="CY26" s="13">
        <f t="shared" si="21"/>
        <v>9.1808436052604851E-3</v>
      </c>
      <c r="CZ26" s="13">
        <f t="shared" si="22"/>
        <v>1.3735631165504197E-3</v>
      </c>
      <c r="DA26" s="19">
        <v>1.0904408309901496E-2</v>
      </c>
      <c r="DB26" s="19">
        <v>9.3149258821676097E-3</v>
      </c>
      <c r="DC26" s="19">
        <v>8.4671189178424228E-3</v>
      </c>
      <c r="DD26" s="20">
        <v>8.5261227582484611E-3</v>
      </c>
      <c r="DE26" s="19">
        <v>8.804584208980816E-3</v>
      </c>
      <c r="DF26" s="19">
        <v>7.8060961133617638E-3</v>
      </c>
      <c r="DG26" s="19">
        <v>8.9969737345663159E-3</v>
      </c>
      <c r="DH26" s="19">
        <v>1.0256450938815066E-2</v>
      </c>
      <c r="DI26" s="19">
        <v>8.6359032387620469E-3</v>
      </c>
      <c r="DJ26" s="19">
        <v>7.6636368811163844E-3</v>
      </c>
      <c r="DK26" s="19">
        <v>8.1737610528841344E-3</v>
      </c>
      <c r="DL26" s="19">
        <v>9.7588772000908094E-3</v>
      </c>
      <c r="DM26" s="19">
        <v>1.0103344954766218E-2</v>
      </c>
      <c r="DN26" s="19">
        <v>6.7947780550386347E-3</v>
      </c>
      <c r="DO26" s="21">
        <v>7.8443154892695044E-3</v>
      </c>
      <c r="DP26" s="19">
        <v>9.5947721018804014E-3</v>
      </c>
      <c r="DQ26" s="19">
        <v>8.5363137760500647E-3</v>
      </c>
      <c r="DR26" s="19">
        <v>9.9506426278075429E-3</v>
      </c>
      <c r="DS26" s="19">
        <v>1.0077051019533594E-2</v>
      </c>
      <c r="DT26" s="19">
        <v>1.0010567160815496E-2</v>
      </c>
      <c r="DU26" s="19">
        <v>1.0897226407443701E-2</v>
      </c>
      <c r="DV26" s="19">
        <v>1.2614296683262465E-2</v>
      </c>
      <c r="DW26" s="19">
        <v>1.0735702080232817E-2</v>
      </c>
      <c r="DX26" s="19">
        <v>9.5933545783517728E-3</v>
      </c>
      <c r="DY26" s="19">
        <v>1.1356288533604906E-2</v>
      </c>
      <c r="DZ26" s="19">
        <v>1.0674345503445743E-2</v>
      </c>
      <c r="EA26" s="19">
        <v>9.2076396080579426E-3</v>
      </c>
      <c r="EB26" s="19">
        <v>1.0673595090307205E-2</v>
      </c>
      <c r="EC26" s="19">
        <v>1.2202909510724757E-2</v>
      </c>
      <c r="ED26" s="19">
        <v>1.1403253606858243E-2</v>
      </c>
      <c r="EE26" s="19">
        <v>1.2683504851222084E-2</v>
      </c>
      <c r="EF26" s="19">
        <v>1.3164193500598794E-2</v>
      </c>
      <c r="EG26" s="19">
        <v>1.8924196669644625E-2</v>
      </c>
      <c r="EH26" s="19">
        <v>1.0430197502086531E-2</v>
      </c>
      <c r="EI26" s="19">
        <v>1.1490721310411692E-2</v>
      </c>
      <c r="EJ26" s="13">
        <f t="shared" si="19"/>
        <v>1.01792019959472E-2</v>
      </c>
      <c r="EK26" s="13">
        <f t="shared" si="20"/>
        <v>2.1540938649456149E-3</v>
      </c>
      <c r="EL26" s="19">
        <v>1.2422250901360714E-2</v>
      </c>
      <c r="EM26" s="19">
        <v>1.2638530460066357E-2</v>
      </c>
      <c r="EN26" s="19">
        <v>1.5818566180045894E-2</v>
      </c>
      <c r="EO26" s="19">
        <v>9.3415003601914331E-3</v>
      </c>
      <c r="EP26" s="19">
        <v>1.0636161658645348E-2</v>
      </c>
      <c r="EQ26" s="19">
        <v>1.0996632934699472E-2</v>
      </c>
      <c r="ER26" s="19">
        <v>1.3509557880206219E-2</v>
      </c>
      <c r="ES26" s="19">
        <v>1.222651475909394E-2</v>
      </c>
      <c r="ET26" s="19">
        <v>1.619933681910558E-2</v>
      </c>
      <c r="EU26" s="19">
        <v>1.3741168464183646E-2</v>
      </c>
      <c r="EV26" s="19">
        <v>1.3238997875106398E-2</v>
      </c>
      <c r="EW26" s="19">
        <v>1.5688760312051273E-2</v>
      </c>
      <c r="EX26" s="19">
        <v>1.5436526386740253E-2</v>
      </c>
      <c r="EY26" s="19">
        <v>1.1906922513384065E-2</v>
      </c>
      <c r="EZ26" s="19">
        <v>1.1559402024014728E-2</v>
      </c>
      <c r="FA26" s="19">
        <v>1.3533860489179069E-2</v>
      </c>
      <c r="FB26" s="19">
        <v>1.1106742299911305E-2</v>
      </c>
      <c r="FC26" s="19">
        <v>1.2407908891751087E-2</v>
      </c>
      <c r="FD26" s="19">
        <v>1.2839029840513216E-2</v>
      </c>
      <c r="FE26" s="19">
        <v>1.110831380390374E-2</v>
      </c>
      <c r="FF26" s="19">
        <v>1.1679522627389905E-2</v>
      </c>
      <c r="FG26" s="19">
        <v>1.1207348869563987E-2</v>
      </c>
      <c r="FH26" s="19">
        <v>1.3672205808746382E-2</v>
      </c>
      <c r="FI26" s="19">
        <v>1.2012466301867617E-2</v>
      </c>
      <c r="FJ26" s="13">
        <f t="shared" si="8"/>
        <v>1.2705342852571737E-2</v>
      </c>
      <c r="FK26" s="13">
        <f t="shared" si="9"/>
        <v>1.7650711936255993E-3</v>
      </c>
    </row>
    <row r="27" spans="1:167">
      <c r="A27" s="11" t="s">
        <v>102</v>
      </c>
      <c r="B27" s="19">
        <v>0.70700742299879693</v>
      </c>
      <c r="C27" s="19">
        <v>0.70868557426101897</v>
      </c>
      <c r="D27" s="19">
        <v>0.69976327407540673</v>
      </c>
      <c r="E27" s="19">
        <v>0.69489166760211718</v>
      </c>
      <c r="F27" s="19">
        <v>0.67930146492320675</v>
      </c>
      <c r="G27" s="19">
        <v>0.68062656364077689</v>
      </c>
      <c r="H27" s="19">
        <v>0.68222212620037825</v>
      </c>
      <c r="I27" s="19">
        <v>0.66782939360913118</v>
      </c>
      <c r="J27" s="12">
        <f t="shared" si="11"/>
        <v>0.69004093591385418</v>
      </c>
      <c r="K27" s="12">
        <f t="shared" si="12"/>
        <v>1.4696893353379557E-2</v>
      </c>
      <c r="L27" s="19">
        <v>0.70312769336030723</v>
      </c>
      <c r="M27" s="19">
        <v>0.70154054354366413</v>
      </c>
      <c r="N27" s="19">
        <v>0.70552053701118644</v>
      </c>
      <c r="O27" s="19">
        <v>0.69935164166341846</v>
      </c>
      <c r="P27" s="20">
        <v>0.71340792703757061</v>
      </c>
      <c r="Q27" s="19">
        <v>0.69590633572471627</v>
      </c>
      <c r="R27" s="19">
        <v>0.68354401814809596</v>
      </c>
      <c r="S27" s="21">
        <v>0.69605144241068062</v>
      </c>
      <c r="T27" s="19">
        <v>0.70145342231408214</v>
      </c>
      <c r="U27" s="19">
        <v>0.68800842661500516</v>
      </c>
      <c r="V27" s="19">
        <v>0.68499753237278216</v>
      </c>
      <c r="W27" s="19">
        <v>0.68247049507569424</v>
      </c>
      <c r="X27" s="19">
        <v>0.66327849737306899</v>
      </c>
      <c r="Y27" s="19">
        <v>0.67597478822767743</v>
      </c>
      <c r="Z27" s="19">
        <v>0.64415243871553463</v>
      </c>
      <c r="AA27" s="19">
        <v>0.65234010656369079</v>
      </c>
      <c r="AB27" s="19">
        <v>0.66826047176845227</v>
      </c>
      <c r="AC27" s="19">
        <v>0.66970642102523248</v>
      </c>
      <c r="AD27" s="19">
        <v>0.66085944660268292</v>
      </c>
      <c r="AE27" s="19">
        <v>0.65392052237924103</v>
      </c>
      <c r="AF27" s="19">
        <v>0.67830715989126256</v>
      </c>
      <c r="AG27" s="19">
        <v>0.65843626979912406</v>
      </c>
      <c r="AH27" s="12">
        <f t="shared" si="13"/>
        <v>0.68093709716468953</v>
      </c>
      <c r="AI27" s="12">
        <f t="shared" si="14"/>
        <v>1.9885607792278687E-2</v>
      </c>
      <c r="AJ27" s="19">
        <v>0.70254845488207196</v>
      </c>
      <c r="AK27" s="19">
        <v>0.71781421406344548</v>
      </c>
      <c r="AL27" s="19">
        <v>0.68239503587496597</v>
      </c>
      <c r="AM27" s="19">
        <v>0.65279641338430816</v>
      </c>
      <c r="AN27" s="19">
        <v>0.67776540594394763</v>
      </c>
      <c r="AO27" s="19">
        <v>0.69206653871609947</v>
      </c>
      <c r="AP27" s="19">
        <v>0.71030527016176992</v>
      </c>
      <c r="AQ27" s="19">
        <v>0.71983249652174663</v>
      </c>
      <c r="AR27" s="19">
        <v>0.71728689773027188</v>
      </c>
      <c r="AS27" s="19">
        <v>0.70397260351586788</v>
      </c>
      <c r="AT27" s="19">
        <v>0.72979765251340301</v>
      </c>
      <c r="AU27" s="19">
        <v>0.71645120253078332</v>
      </c>
      <c r="AV27" s="19">
        <v>0.69571139914602376</v>
      </c>
      <c r="AW27" s="19">
        <v>0.69567476767490988</v>
      </c>
      <c r="AX27" s="19">
        <v>0.68403740273636027</v>
      </c>
      <c r="AY27" s="19">
        <v>0.68166140947632792</v>
      </c>
      <c r="AZ27" s="20">
        <v>0.69296964458485655</v>
      </c>
      <c r="BA27" s="19">
        <v>0.69552746064850113</v>
      </c>
      <c r="BB27" s="19">
        <v>0.67636652426469612</v>
      </c>
      <c r="BC27" s="19">
        <v>0.65354235702020114</v>
      </c>
      <c r="BD27" s="12">
        <f t="shared" si="15"/>
        <v>0.69492615756952791</v>
      </c>
      <c r="BE27" s="12">
        <f t="shared" si="16"/>
        <v>2.0890153986331966E-2</v>
      </c>
      <c r="BF27" s="19">
        <v>0.69442418478662249</v>
      </c>
      <c r="BG27" s="19">
        <v>0.693847604123497</v>
      </c>
      <c r="BH27" s="19">
        <v>0.69623989186460189</v>
      </c>
      <c r="BI27" s="19">
        <v>0.6956365973507822</v>
      </c>
      <c r="BJ27" s="19">
        <v>0.69111399012954478</v>
      </c>
      <c r="BK27" s="19">
        <v>0.67649583231902755</v>
      </c>
      <c r="BL27" s="19">
        <v>0.6871375558674363</v>
      </c>
      <c r="BM27" s="19">
        <v>0.68783909164687007</v>
      </c>
      <c r="BN27" s="19">
        <v>0.65541157502195646</v>
      </c>
      <c r="BO27" s="19">
        <v>0.65024065716591484</v>
      </c>
      <c r="BP27" s="19">
        <v>0.63169712154793389</v>
      </c>
      <c r="BQ27" s="19">
        <v>0.64910059044215707</v>
      </c>
      <c r="BR27" s="19">
        <v>0.65730745691092551</v>
      </c>
      <c r="BS27" s="19">
        <v>0.62503381722999107</v>
      </c>
      <c r="BT27" s="19">
        <v>0.63453465241055018</v>
      </c>
      <c r="BU27" s="19">
        <v>0.62667399664684087</v>
      </c>
      <c r="BV27" s="19">
        <v>0.65267959148382848</v>
      </c>
      <c r="BW27" s="12">
        <f t="shared" si="17"/>
        <v>0.66502436511461649</v>
      </c>
      <c r="BX27" s="12">
        <f t="shared" si="18"/>
        <v>2.6593245512366654E-2</v>
      </c>
      <c r="BY27" s="19">
        <v>0.67764466509531451</v>
      </c>
      <c r="BZ27" s="19">
        <v>0.702874554977301</v>
      </c>
      <c r="CA27" s="19">
        <v>0.67628392279322014</v>
      </c>
      <c r="CB27" s="19">
        <v>0.68303479440921333</v>
      </c>
      <c r="CC27" s="19">
        <v>0.67683165904256015</v>
      </c>
      <c r="CD27" s="19">
        <v>0.68676756908946235</v>
      </c>
      <c r="CE27" s="19">
        <v>0.67531858850171955</v>
      </c>
      <c r="CF27" s="19">
        <v>0.65354936778305095</v>
      </c>
      <c r="CG27" s="19">
        <v>0.65082431131072949</v>
      </c>
      <c r="CH27" s="19">
        <v>0.6860112112562915</v>
      </c>
      <c r="CI27" s="19">
        <v>0.72063696494096596</v>
      </c>
      <c r="CJ27" s="19">
        <v>0.69569386791542298</v>
      </c>
      <c r="CK27" s="19">
        <v>0.68227254319370212</v>
      </c>
      <c r="CL27" s="19">
        <v>0.69669334836173169</v>
      </c>
      <c r="CM27" s="19">
        <v>0.65393349667845824</v>
      </c>
      <c r="CN27" s="19">
        <v>0.64410795649234132</v>
      </c>
      <c r="CO27" s="19">
        <v>0.68629689702237562</v>
      </c>
      <c r="CP27" s="19">
        <v>0.67256328947788435</v>
      </c>
      <c r="CQ27" s="19">
        <v>0.66819552939831672</v>
      </c>
      <c r="CR27" s="19">
        <v>0.6545988239074394</v>
      </c>
      <c r="CS27" s="19">
        <v>0.66388605583230664</v>
      </c>
      <c r="CT27" s="19">
        <v>0.64919488003785408</v>
      </c>
      <c r="CU27" s="19">
        <v>0.64052153262211797</v>
      </c>
      <c r="CV27" s="19">
        <v>0.6897031962123924</v>
      </c>
      <c r="CW27" s="19">
        <v>0.65888815281185198</v>
      </c>
      <c r="CX27" s="19">
        <v>0.65509623747183532</v>
      </c>
      <c r="CY27" s="13">
        <f t="shared" si="21"/>
        <v>0.67313166987061002</v>
      </c>
      <c r="CZ27" s="13">
        <f t="shared" si="22"/>
        <v>1.9945899850125442E-2</v>
      </c>
      <c r="DA27" s="19">
        <v>0.66402616493681421</v>
      </c>
      <c r="DB27" s="19">
        <v>0.68362813965021874</v>
      </c>
      <c r="DC27" s="19">
        <v>0.65715253545832064</v>
      </c>
      <c r="DD27" s="20">
        <v>0.64296263646923379</v>
      </c>
      <c r="DE27" s="19">
        <v>0.6278126025416948</v>
      </c>
      <c r="DF27" s="19">
        <v>0.58352154618859942</v>
      </c>
      <c r="DG27" s="19">
        <v>0.68687019293408769</v>
      </c>
      <c r="DH27" s="19">
        <v>0.65186739648301617</v>
      </c>
      <c r="DI27" s="19">
        <v>0.65819738293281482</v>
      </c>
      <c r="DJ27" s="19">
        <v>0.62661294755719743</v>
      </c>
      <c r="DK27" s="19">
        <v>0.65967178339747046</v>
      </c>
      <c r="DL27" s="19">
        <v>0.67596987453936908</v>
      </c>
      <c r="DM27" s="19">
        <v>0.65452658300566546</v>
      </c>
      <c r="DN27" s="19">
        <v>0.67523494353030011</v>
      </c>
      <c r="DO27" s="21">
        <v>0.65486155096755705</v>
      </c>
      <c r="DP27" s="19">
        <v>0.67056893020306885</v>
      </c>
      <c r="DQ27" s="19">
        <v>0.70230738792552361</v>
      </c>
      <c r="DR27" s="19">
        <v>0.66705206550832519</v>
      </c>
      <c r="DS27" s="19">
        <v>0.6748766971819854</v>
      </c>
      <c r="DT27" s="19">
        <v>0.64636356915949089</v>
      </c>
      <c r="DU27" s="19">
        <v>0.6525572181590118</v>
      </c>
      <c r="DV27" s="19">
        <v>0.6700451024294044</v>
      </c>
      <c r="DW27" s="19">
        <v>0.6739042900228186</v>
      </c>
      <c r="DX27" s="19">
        <v>0.62220153274416024</v>
      </c>
      <c r="DY27" s="19">
        <v>0.63946848621952712</v>
      </c>
      <c r="DZ27" s="19">
        <v>0.64353474482865691</v>
      </c>
      <c r="EA27" s="19">
        <v>0.62510386336730628</v>
      </c>
      <c r="EB27" s="19">
        <v>0.61630058825122069</v>
      </c>
      <c r="EC27" s="19">
        <v>0.62420451060270643</v>
      </c>
      <c r="ED27" s="19">
        <v>0.5866308875188293</v>
      </c>
      <c r="EE27" s="19">
        <v>0.61045023819850086</v>
      </c>
      <c r="EF27" s="19">
        <v>0.59951967173232334</v>
      </c>
      <c r="EG27" s="19">
        <v>0.64738916579446348</v>
      </c>
      <c r="EH27" s="19">
        <v>0.62879511761380069</v>
      </c>
      <c r="EI27" s="19">
        <v>0.5883538087847302</v>
      </c>
      <c r="EJ27" s="13">
        <f t="shared" si="19"/>
        <v>0.64550126162394916</v>
      </c>
      <c r="EK27" s="13">
        <f t="shared" si="20"/>
        <v>2.963028893665259E-2</v>
      </c>
      <c r="EL27" s="19">
        <v>0.65761604284051878</v>
      </c>
      <c r="EM27" s="19">
        <v>0.63641216855830218</v>
      </c>
      <c r="EN27" s="19">
        <v>0.63758754549462493</v>
      </c>
      <c r="EO27" s="19">
        <v>0.64730944046648087</v>
      </c>
      <c r="EP27" s="19">
        <v>0.62544658381799934</v>
      </c>
      <c r="EQ27" s="19">
        <v>0.58918811350665967</v>
      </c>
      <c r="ER27" s="19">
        <v>0.61555696702697393</v>
      </c>
      <c r="ES27" s="19">
        <v>0.60092304210441971</v>
      </c>
      <c r="ET27" s="19">
        <v>0.62106143491396149</v>
      </c>
      <c r="EU27" s="19">
        <v>0.63076805583930362</v>
      </c>
      <c r="EV27" s="19">
        <v>0.64139364949898459</v>
      </c>
      <c r="EW27" s="19">
        <v>0.6425380957460366</v>
      </c>
      <c r="EX27" s="19">
        <v>0.62854348844418162</v>
      </c>
      <c r="EY27" s="19">
        <v>0.60406390944368471</v>
      </c>
      <c r="EZ27" s="19">
        <v>0.61771022801137687</v>
      </c>
      <c r="FA27" s="19">
        <v>0.61788836413958026</v>
      </c>
      <c r="FB27" s="19">
        <v>0.61886733788982606</v>
      </c>
      <c r="FC27" s="19">
        <v>0.63848472023456981</v>
      </c>
      <c r="FD27" s="19">
        <v>0.65183191106282401</v>
      </c>
      <c r="FE27" s="19">
        <v>0.6253214501315888</v>
      </c>
      <c r="FF27" s="19">
        <v>0.65053780347947687</v>
      </c>
      <c r="FG27" s="19">
        <v>0.61435322586810526</v>
      </c>
      <c r="FH27" s="19">
        <v>0.60154818858384573</v>
      </c>
      <c r="FI27" s="19">
        <v>0.62678965874364911</v>
      </c>
      <c r="FJ27" s="13">
        <f t="shared" si="8"/>
        <v>0.62673922607695731</v>
      </c>
      <c r="FK27" s="13">
        <f t="shared" si="9"/>
        <v>1.765256739822757E-2</v>
      </c>
    </row>
    <row r="28" spans="1:167">
      <c r="A28" s="11"/>
      <c r="B28" s="19"/>
      <c r="C28" s="19"/>
      <c r="D28" s="19"/>
      <c r="E28" s="19"/>
      <c r="F28" s="19"/>
      <c r="G28" s="19"/>
      <c r="H28" s="19"/>
      <c r="I28" s="19"/>
      <c r="J28" s="12"/>
      <c r="K28" s="12"/>
      <c r="L28" s="19"/>
      <c r="M28" s="19"/>
      <c r="N28" s="19"/>
      <c r="O28" s="19"/>
      <c r="P28" s="20"/>
      <c r="Q28" s="19"/>
      <c r="R28" s="19"/>
      <c r="S28" s="21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2"/>
      <c r="AI28" s="12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20"/>
      <c r="BA28" s="19"/>
      <c r="BB28" s="19"/>
      <c r="BC28" s="19"/>
      <c r="BD28" s="12"/>
      <c r="BE28" s="12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2"/>
      <c r="BX28" s="12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3"/>
      <c r="CZ28" s="13"/>
      <c r="DA28" s="19"/>
      <c r="DB28" s="19"/>
      <c r="DC28" s="19"/>
      <c r="DD28" s="20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21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3"/>
      <c r="EK28" s="13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3"/>
      <c r="FK28" s="13"/>
    </row>
    <row r="29" spans="1:167">
      <c r="A29" s="11" t="s">
        <v>108</v>
      </c>
      <c r="B29" s="22">
        <f>(B27/(B27+B24))*100</f>
        <v>71.583321641732937</v>
      </c>
      <c r="C29" s="22">
        <f t="shared" ref="B29:I29" si="23">(C27/(C27+C24))*100</f>
        <v>71.567180073000387</v>
      </c>
      <c r="D29" s="22">
        <f t="shared" si="23"/>
        <v>70.730772056247588</v>
      </c>
      <c r="E29" s="22">
        <f t="shared" si="23"/>
        <v>70.432144779977705</v>
      </c>
      <c r="F29" s="22">
        <f t="shared" si="23"/>
        <v>68.827050138225871</v>
      </c>
      <c r="G29" s="22">
        <f t="shared" si="23"/>
        <v>68.689472260091151</v>
      </c>
      <c r="H29" s="22">
        <f t="shared" si="23"/>
        <v>68.78430718822402</v>
      </c>
      <c r="I29" s="22">
        <f t="shared" si="23"/>
        <v>67.678284932096517</v>
      </c>
      <c r="J29" s="14">
        <f t="shared" si="11"/>
        <v>69.786566633699522</v>
      </c>
      <c r="K29" s="14">
        <f t="shared" si="12"/>
        <v>1.4774916727384992</v>
      </c>
      <c r="L29" s="22">
        <f t="shared" ref="L29:AG29" si="24">(L27/(L27+L24))*100</f>
        <v>71.297207471300894</v>
      </c>
      <c r="M29" s="22">
        <f t="shared" si="24"/>
        <v>71.087847897414647</v>
      </c>
      <c r="N29" s="22">
        <f t="shared" si="24"/>
        <v>71.620213415215389</v>
      </c>
      <c r="O29" s="22">
        <f t="shared" si="24"/>
        <v>70.886161202641375</v>
      </c>
      <c r="P29" s="22">
        <f t="shared" si="24"/>
        <v>72.171792667783137</v>
      </c>
      <c r="Q29" s="22">
        <f t="shared" si="24"/>
        <v>70.337651896789581</v>
      </c>
      <c r="R29" s="22">
        <f t="shared" si="24"/>
        <v>69.039051982320942</v>
      </c>
      <c r="S29" s="22">
        <f t="shared" si="24"/>
        <v>70.276378207200565</v>
      </c>
      <c r="T29" s="22">
        <f t="shared" si="24"/>
        <v>70.936973476250813</v>
      </c>
      <c r="U29" s="22">
        <f t="shared" si="24"/>
        <v>69.732449480211287</v>
      </c>
      <c r="V29" s="22">
        <f t="shared" si="24"/>
        <v>69.545565670530479</v>
      </c>
      <c r="W29" s="22">
        <f t="shared" si="24"/>
        <v>69.082912167982869</v>
      </c>
      <c r="X29" s="22">
        <f t="shared" si="24"/>
        <v>67.448287812068713</v>
      </c>
      <c r="Y29" s="22">
        <f t="shared" si="24"/>
        <v>68.399489022602936</v>
      </c>
      <c r="Z29" s="22">
        <f t="shared" si="24"/>
        <v>65.266153636179268</v>
      </c>
      <c r="AA29" s="22">
        <f t="shared" si="24"/>
        <v>66.211460817116631</v>
      </c>
      <c r="AB29" s="22">
        <f t="shared" si="24"/>
        <v>67.570461485686465</v>
      </c>
      <c r="AC29" s="22">
        <f t="shared" si="24"/>
        <v>68.049552981947798</v>
      </c>
      <c r="AD29" s="22">
        <f t="shared" si="24"/>
        <v>66.683923765755878</v>
      </c>
      <c r="AE29" s="22">
        <f t="shared" si="24"/>
        <v>66.090335165900143</v>
      </c>
      <c r="AF29" s="22">
        <f t="shared" si="24"/>
        <v>68.934163681924005</v>
      </c>
      <c r="AG29" s="22">
        <f t="shared" si="24"/>
        <v>66.625851139026011</v>
      </c>
      <c r="AH29" s="14">
        <f t="shared" si="13"/>
        <v>68.967903865629538</v>
      </c>
      <c r="AI29" s="14">
        <f t="shared" si="14"/>
        <v>2.012035591994918</v>
      </c>
      <c r="AJ29" s="22">
        <f t="shared" ref="AJ29:BC29" si="25">(AJ27/(AJ27+AJ24))*100</f>
        <v>71.007192707014639</v>
      </c>
      <c r="AK29" s="22">
        <f t="shared" si="25"/>
        <v>72.457148062613413</v>
      </c>
      <c r="AL29" s="22">
        <f t="shared" si="25"/>
        <v>68.889003038480325</v>
      </c>
      <c r="AM29" s="22">
        <f t="shared" si="25"/>
        <v>65.968174831262402</v>
      </c>
      <c r="AN29" s="22">
        <f t="shared" si="25"/>
        <v>68.772731509007983</v>
      </c>
      <c r="AO29" s="22">
        <f t="shared" si="25"/>
        <v>69.905420390420829</v>
      </c>
      <c r="AP29" s="22">
        <f t="shared" si="25"/>
        <v>71.775171189519227</v>
      </c>
      <c r="AQ29" s="22">
        <f t="shared" si="25"/>
        <v>72.956443856894722</v>
      </c>
      <c r="AR29" s="22">
        <f t="shared" si="25"/>
        <v>72.528453831575561</v>
      </c>
      <c r="AS29" s="22">
        <f t="shared" si="25"/>
        <v>71.419631090148826</v>
      </c>
      <c r="AT29" s="22">
        <f t="shared" si="25"/>
        <v>73.784006765318196</v>
      </c>
      <c r="AU29" s="22">
        <f t="shared" si="25"/>
        <v>72.16831652594955</v>
      </c>
      <c r="AV29" s="22">
        <f t="shared" si="25"/>
        <v>70.249678410777889</v>
      </c>
      <c r="AW29" s="22">
        <f t="shared" si="25"/>
        <v>70.348422169307497</v>
      </c>
      <c r="AX29" s="22">
        <f t="shared" si="25"/>
        <v>69.329755794313996</v>
      </c>
      <c r="AY29" s="22">
        <f t="shared" si="25"/>
        <v>68.991718418709823</v>
      </c>
      <c r="AZ29" s="22">
        <f t="shared" si="25"/>
        <v>70.083280336067261</v>
      </c>
      <c r="BA29" s="22">
        <f t="shared" si="25"/>
        <v>70.202052888821498</v>
      </c>
      <c r="BB29" s="22">
        <f t="shared" si="25"/>
        <v>68.289194688863276</v>
      </c>
      <c r="BC29" s="22">
        <f t="shared" si="25"/>
        <v>66.033805543938243</v>
      </c>
      <c r="BD29" s="14">
        <f t="shared" si="15"/>
        <v>70.257980102450261</v>
      </c>
      <c r="BE29" s="14">
        <f t="shared" si="16"/>
        <v>2.1076482203544766</v>
      </c>
      <c r="BF29" s="22">
        <f t="shared" ref="BF29:BV29" si="26">(BF27/(BF27+BF24))*100</f>
        <v>70.168762306995703</v>
      </c>
      <c r="BG29" s="22">
        <f t="shared" si="26"/>
        <v>70.526971834206691</v>
      </c>
      <c r="BH29" s="22">
        <f t="shared" si="26"/>
        <v>70.749575013312793</v>
      </c>
      <c r="BI29" s="22">
        <f t="shared" si="26"/>
        <v>70.318223675759356</v>
      </c>
      <c r="BJ29" s="22">
        <f t="shared" si="26"/>
        <v>69.986596099884991</v>
      </c>
      <c r="BK29" s="22">
        <f t="shared" si="26"/>
        <v>68.312866559663703</v>
      </c>
      <c r="BL29" s="22">
        <f t="shared" si="26"/>
        <v>69.464106734499708</v>
      </c>
      <c r="BM29" s="22">
        <f t="shared" si="26"/>
        <v>69.714838522881877</v>
      </c>
      <c r="BN29" s="22">
        <f t="shared" si="26"/>
        <v>66.556995772704923</v>
      </c>
      <c r="BO29" s="22">
        <f t="shared" si="26"/>
        <v>65.825830583187937</v>
      </c>
      <c r="BP29" s="22">
        <f t="shared" si="26"/>
        <v>64.024929994738955</v>
      </c>
      <c r="BQ29" s="22">
        <f t="shared" si="26"/>
        <v>65.766587394655147</v>
      </c>
      <c r="BR29" s="22">
        <f t="shared" si="26"/>
        <v>66.422457631159887</v>
      </c>
      <c r="BS29" s="22">
        <f t="shared" si="26"/>
        <v>63.031677560091261</v>
      </c>
      <c r="BT29" s="22">
        <f t="shared" si="26"/>
        <v>63.863331965494531</v>
      </c>
      <c r="BU29" s="22">
        <f t="shared" si="26"/>
        <v>63.284360406237248</v>
      </c>
      <c r="BV29" s="22">
        <f t="shared" si="26"/>
        <v>65.930343012775026</v>
      </c>
      <c r="BW29" s="14">
        <f t="shared" si="17"/>
        <v>67.291085592249971</v>
      </c>
      <c r="BX29" s="14">
        <f t="shared" si="18"/>
        <v>2.7727791796813577</v>
      </c>
      <c r="BY29" s="22">
        <f t="shared" ref="BY29:CX29" si="27">(BY27/(BY27+BY24))*100</f>
        <v>68.3052544231588</v>
      </c>
      <c r="BZ29" s="22">
        <f t="shared" si="27"/>
        <v>70.848197149630707</v>
      </c>
      <c r="CA29" s="22">
        <f t="shared" si="27"/>
        <v>68.302536668583841</v>
      </c>
      <c r="CB29" s="22">
        <f t="shared" si="27"/>
        <v>68.911361487867111</v>
      </c>
      <c r="CC29" s="22">
        <f t="shared" si="27"/>
        <v>68.088035681250801</v>
      </c>
      <c r="CD29" s="22">
        <f t="shared" si="27"/>
        <v>69.333435261557995</v>
      </c>
      <c r="CE29" s="22">
        <f t="shared" si="27"/>
        <v>68.196402984906001</v>
      </c>
      <c r="CF29" s="22">
        <f t="shared" si="27"/>
        <v>65.674264602481216</v>
      </c>
      <c r="CG29" s="22">
        <f t="shared" si="27"/>
        <v>65.589645187686273</v>
      </c>
      <c r="CH29" s="22">
        <f t="shared" si="27"/>
        <v>69.008202604840136</v>
      </c>
      <c r="CI29" s="22">
        <f t="shared" si="27"/>
        <v>72.597069377248147</v>
      </c>
      <c r="CJ29" s="22">
        <f t="shared" si="27"/>
        <v>70.160298318956748</v>
      </c>
      <c r="CK29" s="22">
        <f t="shared" si="27"/>
        <v>68.6497444635704</v>
      </c>
      <c r="CL29" s="22">
        <f t="shared" si="27"/>
        <v>70.190921064372901</v>
      </c>
      <c r="CM29" s="22">
        <f t="shared" si="27"/>
        <v>65.992912096835326</v>
      </c>
      <c r="CN29" s="22">
        <f t="shared" si="27"/>
        <v>64.808082965195837</v>
      </c>
      <c r="CO29" s="22">
        <f t="shared" si="27"/>
        <v>69.088800655049781</v>
      </c>
      <c r="CP29" s="22">
        <f t="shared" si="27"/>
        <v>67.849097263562868</v>
      </c>
      <c r="CQ29" s="22">
        <f t="shared" si="27"/>
        <v>67.130956781348431</v>
      </c>
      <c r="CR29" s="22">
        <f t="shared" si="27"/>
        <v>65.867742580880147</v>
      </c>
      <c r="CS29" s="22">
        <f t="shared" si="27"/>
        <v>66.984561327486745</v>
      </c>
      <c r="CT29" s="22">
        <f t="shared" si="27"/>
        <v>65.448246029951093</v>
      </c>
      <c r="CU29" s="22">
        <f t="shared" si="27"/>
        <v>64.69667840394834</v>
      </c>
      <c r="CV29" s="22">
        <f t="shared" si="27"/>
        <v>69.509824972243763</v>
      </c>
      <c r="CW29" s="22">
        <f t="shared" si="27"/>
        <v>66.504280947669614</v>
      </c>
      <c r="CX29" s="22">
        <f t="shared" si="27"/>
        <v>66.227622376146186</v>
      </c>
      <c r="CY29" s="15">
        <f t="shared" si="21"/>
        <v>67.844775987554982</v>
      </c>
      <c r="CZ29" s="15">
        <f t="shared" si="22"/>
        <v>2.0042187379014749</v>
      </c>
      <c r="DA29" s="22">
        <f t="shared" ref="DA29:EI29" si="28">(DA27/(DA27+DA24))*100</f>
        <v>66.679660855524972</v>
      </c>
      <c r="DB29" s="22">
        <f t="shared" si="28"/>
        <v>68.459240537557136</v>
      </c>
      <c r="DC29" s="22">
        <f t="shared" si="28"/>
        <v>65.791492469457609</v>
      </c>
      <c r="DD29" s="22">
        <f t="shared" si="28"/>
        <v>64.406062634711361</v>
      </c>
      <c r="DE29" s="22">
        <f t="shared" si="28"/>
        <v>62.984980269703506</v>
      </c>
      <c r="DF29" s="22">
        <f t="shared" si="28"/>
        <v>58.579966178488704</v>
      </c>
      <c r="DG29" s="22">
        <f t="shared" si="28"/>
        <v>69.248457497406918</v>
      </c>
      <c r="DH29" s="22">
        <f t="shared" si="28"/>
        <v>65.65701854901161</v>
      </c>
      <c r="DI29" s="22">
        <f t="shared" si="28"/>
        <v>66.334139787374227</v>
      </c>
      <c r="DJ29" s="22">
        <f t="shared" si="28"/>
        <v>63.040457404576181</v>
      </c>
      <c r="DK29" s="22">
        <f t="shared" si="28"/>
        <v>66.280915001019366</v>
      </c>
      <c r="DL29" s="22">
        <f t="shared" si="28"/>
        <v>68.16803267796891</v>
      </c>
      <c r="DM29" s="22">
        <f t="shared" si="28"/>
        <v>66.046456491141313</v>
      </c>
      <c r="DN29" s="22">
        <f t="shared" si="28"/>
        <v>67.861291228569229</v>
      </c>
      <c r="DO29" s="22">
        <f t="shared" si="28"/>
        <v>65.878033350263905</v>
      </c>
      <c r="DP29" s="22">
        <f t="shared" si="28"/>
        <v>67.706521665498371</v>
      </c>
      <c r="DQ29" s="22">
        <f t="shared" si="28"/>
        <v>70.688227606900597</v>
      </c>
      <c r="DR29" s="22">
        <f t="shared" si="28"/>
        <v>67.375637440826935</v>
      </c>
      <c r="DS29" s="22">
        <f t="shared" si="28"/>
        <v>68.114476061940906</v>
      </c>
      <c r="DT29" s="22">
        <f t="shared" si="28"/>
        <v>65.168857411675774</v>
      </c>
      <c r="DU29" s="22">
        <f t="shared" si="28"/>
        <v>65.829735332436329</v>
      </c>
      <c r="DV29" s="22">
        <f t="shared" si="28"/>
        <v>67.834148721428903</v>
      </c>
      <c r="DW29" s="22">
        <f t="shared" si="28"/>
        <v>68.037078809653067</v>
      </c>
      <c r="DX29" s="22">
        <f t="shared" si="28"/>
        <v>62.714498881694944</v>
      </c>
      <c r="DY29" s="22">
        <f t="shared" si="28"/>
        <v>64.561003630539432</v>
      </c>
      <c r="DZ29" s="22">
        <f t="shared" si="28"/>
        <v>64.997173694196832</v>
      </c>
      <c r="EA29" s="22">
        <f t="shared" si="28"/>
        <v>62.979668068935737</v>
      </c>
      <c r="EB29" s="22">
        <f t="shared" si="28"/>
        <v>62.184103993179122</v>
      </c>
      <c r="EC29" s="22">
        <f t="shared" si="28"/>
        <v>63.152875103932729</v>
      </c>
      <c r="ED29" s="22">
        <f t="shared" si="28"/>
        <v>58.474243706390652</v>
      </c>
      <c r="EE29" s="22">
        <f t="shared" si="28"/>
        <v>61.085084488726672</v>
      </c>
      <c r="EF29" s="22">
        <f t="shared" si="28"/>
        <v>59.974971251721435</v>
      </c>
      <c r="EG29" s="22">
        <f t="shared" si="28"/>
        <v>65.871834362003838</v>
      </c>
      <c r="EH29" s="22">
        <f t="shared" si="28"/>
        <v>63.523142341832397</v>
      </c>
      <c r="EI29" s="22">
        <f t="shared" si="28"/>
        <v>59.0781627046956</v>
      </c>
      <c r="EJ29" s="15">
        <f t="shared" si="19"/>
        <v>64.993361434599564</v>
      </c>
      <c r="EK29" s="15">
        <f t="shared" si="20"/>
        <v>3.0768723794901764</v>
      </c>
      <c r="EL29" s="22">
        <f t="shared" ref="EL29:FI29" si="29">(EL27/(EL27+EL24))*100</f>
        <v>66.146187148870752</v>
      </c>
      <c r="EM29" s="22">
        <f t="shared" si="29"/>
        <v>64.006671062175116</v>
      </c>
      <c r="EN29" s="22">
        <f t="shared" si="29"/>
        <v>64.303036119005014</v>
      </c>
      <c r="EO29" s="22">
        <f t="shared" si="29"/>
        <v>64.866559262574725</v>
      </c>
      <c r="EP29" s="22">
        <f t="shared" si="29"/>
        <v>62.51586422845353</v>
      </c>
      <c r="EQ29" s="22">
        <f t="shared" si="29"/>
        <v>58.883338284358743</v>
      </c>
      <c r="ER29" s="22">
        <f t="shared" si="29"/>
        <v>61.561968875248638</v>
      </c>
      <c r="ES29" s="22">
        <f t="shared" si="29"/>
        <v>60.255578532387368</v>
      </c>
      <c r="ET29" s="22">
        <f t="shared" si="29"/>
        <v>62.728620580248261</v>
      </c>
      <c r="EU29" s="22">
        <f t="shared" si="29"/>
        <v>63.707311699055801</v>
      </c>
      <c r="EV29" s="22">
        <f t="shared" si="29"/>
        <v>64.795010435268736</v>
      </c>
      <c r="EW29" s="22">
        <f t="shared" si="29"/>
        <v>65.055876156966093</v>
      </c>
      <c r="EX29" s="22">
        <f t="shared" si="29"/>
        <v>63.717137635592444</v>
      </c>
      <c r="EY29" s="22">
        <f t="shared" si="29"/>
        <v>60.97169303415042</v>
      </c>
      <c r="EZ29" s="22">
        <f t="shared" si="29"/>
        <v>62.264734359213335</v>
      </c>
      <c r="FA29" s="22">
        <f t="shared" si="29"/>
        <v>62.478602918731255</v>
      </c>
      <c r="FB29" s="22">
        <f t="shared" si="29"/>
        <v>62.423713108860021</v>
      </c>
      <c r="FC29" s="22">
        <f t="shared" si="29"/>
        <v>64.386867963993893</v>
      </c>
      <c r="FD29" s="22">
        <f t="shared" si="29"/>
        <v>65.800798574636502</v>
      </c>
      <c r="FE29" s="22">
        <f t="shared" si="29"/>
        <v>63.003983744612647</v>
      </c>
      <c r="FF29" s="22">
        <f t="shared" si="29"/>
        <v>65.763818084566054</v>
      </c>
      <c r="FG29" s="22">
        <f t="shared" si="29"/>
        <v>62.047323741299678</v>
      </c>
      <c r="FH29" s="22">
        <f t="shared" si="29"/>
        <v>60.749521652371506</v>
      </c>
      <c r="FI29" s="22">
        <f t="shared" si="29"/>
        <v>63.210835985413318</v>
      </c>
      <c r="FJ29" s="15">
        <f t="shared" si="8"/>
        <v>63.151877216168891</v>
      </c>
      <c r="FK29" s="15">
        <f t="shared" si="9"/>
        <v>1.8596411167858313</v>
      </c>
    </row>
    <row r="30" spans="1:167">
      <c r="A30" s="11" t="s">
        <v>109</v>
      </c>
      <c r="B30" s="22">
        <f t="shared" ref="B30:I30" si="30">(B22/(B22+B19))*100</f>
        <v>42.964142273216446</v>
      </c>
      <c r="C30" s="22">
        <f t="shared" si="30"/>
        <v>42.086596205784758</v>
      </c>
      <c r="D30" s="22">
        <f t="shared" si="30"/>
        <v>41.873073679446158</v>
      </c>
      <c r="E30" s="22">
        <f t="shared" si="30"/>
        <v>41.535797718628565</v>
      </c>
      <c r="F30" s="22">
        <f t="shared" si="30"/>
        <v>43.247718661362541</v>
      </c>
      <c r="G30" s="22">
        <f t="shared" si="30"/>
        <v>43.320828186732236</v>
      </c>
      <c r="H30" s="22">
        <f t="shared" si="30"/>
        <v>41.901564866399873</v>
      </c>
      <c r="I30" s="22">
        <f t="shared" si="30"/>
        <v>43.238621619388475</v>
      </c>
      <c r="J30" s="14">
        <f t="shared" si="11"/>
        <v>42.521042901369881</v>
      </c>
      <c r="K30" s="14">
        <f t="shared" si="12"/>
        <v>0.74085275021593677</v>
      </c>
      <c r="L30" s="22">
        <f t="shared" ref="L30:AG30" si="31">(L22/(L22+L19))*100</f>
        <v>49.114622019964777</v>
      </c>
      <c r="M30" s="22">
        <f t="shared" si="31"/>
        <v>51.049594508384985</v>
      </c>
      <c r="N30" s="22">
        <f t="shared" si="31"/>
        <v>51.660035112234894</v>
      </c>
      <c r="O30" s="22">
        <f t="shared" si="31"/>
        <v>50.349485482763143</v>
      </c>
      <c r="P30" s="22">
        <f t="shared" si="31"/>
        <v>50.90057090047614</v>
      </c>
      <c r="Q30" s="22">
        <f t="shared" si="31"/>
        <v>50.295101697894417</v>
      </c>
      <c r="R30" s="22">
        <f t="shared" si="31"/>
        <v>49.480284078729937</v>
      </c>
      <c r="S30" s="22">
        <f t="shared" si="31"/>
        <v>50.546774195283973</v>
      </c>
      <c r="T30" s="22">
        <f t="shared" si="31"/>
        <v>49.23023796023822</v>
      </c>
      <c r="U30" s="22">
        <f t="shared" si="31"/>
        <v>50.378458710465793</v>
      </c>
      <c r="V30" s="22">
        <f t="shared" si="31"/>
        <v>50.613104139519315</v>
      </c>
      <c r="W30" s="22">
        <f t="shared" si="31"/>
        <v>50.05395127267068</v>
      </c>
      <c r="X30" s="22">
        <f t="shared" si="31"/>
        <v>50.695320754916516</v>
      </c>
      <c r="Y30" s="22">
        <f t="shared" si="31"/>
        <v>49.700356511402049</v>
      </c>
      <c r="Z30" s="22">
        <f t="shared" si="31"/>
        <v>51.765770657714008</v>
      </c>
      <c r="AA30" s="22">
        <f t="shared" si="31"/>
        <v>50.121344833006113</v>
      </c>
      <c r="AB30" s="22">
        <f t="shared" si="31"/>
        <v>52.203029973446725</v>
      </c>
      <c r="AC30" s="22">
        <f t="shared" si="31"/>
        <v>51.760802112363805</v>
      </c>
      <c r="AD30" s="22">
        <f t="shared" si="31"/>
        <v>52.154647523802311</v>
      </c>
      <c r="AE30" s="22">
        <f t="shared" si="31"/>
        <v>51.989261078779634</v>
      </c>
      <c r="AF30" s="22">
        <f t="shared" si="31"/>
        <v>51.217443044137035</v>
      </c>
      <c r="AG30" s="22">
        <f t="shared" si="31"/>
        <v>51.606311069533326</v>
      </c>
      <c r="AH30" s="14">
        <f t="shared" si="13"/>
        <v>50.767568528987631</v>
      </c>
      <c r="AI30" s="14">
        <f t="shared" si="14"/>
        <v>0.94378570496729886</v>
      </c>
      <c r="AJ30" s="22">
        <f t="shared" ref="AJ30:BC30" si="32">(AJ22/(AJ22+AJ19))*100</f>
        <v>47.602157922899799</v>
      </c>
      <c r="AK30" s="22">
        <f t="shared" si="32"/>
        <v>46.514027774012824</v>
      </c>
      <c r="AL30" s="22">
        <f t="shared" si="32"/>
        <v>46.8212639672726</v>
      </c>
      <c r="AM30" s="22">
        <f t="shared" si="32"/>
        <v>47.378982338545192</v>
      </c>
      <c r="AN30" s="22">
        <f t="shared" si="32"/>
        <v>46.087903416105981</v>
      </c>
      <c r="AO30" s="22">
        <f t="shared" si="32"/>
        <v>44.85256998461827</v>
      </c>
      <c r="AP30" s="22">
        <f t="shared" si="32"/>
        <v>49.509576338098398</v>
      </c>
      <c r="AQ30" s="22">
        <f t="shared" si="32"/>
        <v>47.282338210705525</v>
      </c>
      <c r="AR30" s="22">
        <f t="shared" si="32"/>
        <v>50.151577736614328</v>
      </c>
      <c r="AS30" s="22">
        <f t="shared" si="32"/>
        <v>48.283537260234596</v>
      </c>
      <c r="AT30" s="22">
        <f t="shared" si="32"/>
        <v>49.29853851640717</v>
      </c>
      <c r="AU30" s="22">
        <f t="shared" si="32"/>
        <v>48.086329911942727</v>
      </c>
      <c r="AV30" s="22">
        <f t="shared" si="32"/>
        <v>48.165080826083454</v>
      </c>
      <c r="AW30" s="22">
        <f t="shared" si="32"/>
        <v>47.27431936256027</v>
      </c>
      <c r="AX30" s="22">
        <f t="shared" si="32"/>
        <v>46.107891660860069</v>
      </c>
      <c r="AY30" s="22">
        <f t="shared" si="32"/>
        <v>46.785516963054938</v>
      </c>
      <c r="AZ30" s="22">
        <f t="shared" si="32"/>
        <v>46.036199007358654</v>
      </c>
      <c r="BA30" s="22">
        <f t="shared" si="32"/>
        <v>45.274008300661855</v>
      </c>
      <c r="BB30" s="22">
        <f t="shared" si="32"/>
        <v>46.391970548334363</v>
      </c>
      <c r="BC30" s="22">
        <f t="shared" si="32"/>
        <v>47.600898361908222</v>
      </c>
      <c r="BD30" s="14">
        <f t="shared" si="15"/>
        <v>47.275234420413959</v>
      </c>
      <c r="BE30" s="14">
        <f t="shared" si="16"/>
        <v>1.3771994259285019</v>
      </c>
      <c r="BF30" s="22">
        <f t="shared" ref="BF30:BV30" si="33">(BF22/(BF22+BF19))*100</f>
        <v>49.443827354455294</v>
      </c>
      <c r="BG30" s="22">
        <f t="shared" si="33"/>
        <v>49.693120369908399</v>
      </c>
      <c r="BH30" s="22">
        <f t="shared" si="33"/>
        <v>50.355426466675404</v>
      </c>
      <c r="BI30" s="22">
        <f t="shared" si="33"/>
        <v>48.691413575427909</v>
      </c>
      <c r="BJ30" s="22">
        <f t="shared" si="33"/>
        <v>50.098103662978033</v>
      </c>
      <c r="BK30" s="22">
        <f t="shared" si="33"/>
        <v>49.823162610486939</v>
      </c>
      <c r="BL30" s="22">
        <f t="shared" si="33"/>
        <v>48.991833973688806</v>
      </c>
      <c r="BM30" s="22">
        <f t="shared" si="33"/>
        <v>49.016099567129821</v>
      </c>
      <c r="BN30" s="22">
        <f t="shared" si="33"/>
        <v>45.880867015853568</v>
      </c>
      <c r="BO30" s="22">
        <f t="shared" si="33"/>
        <v>46.683202394742978</v>
      </c>
      <c r="BP30" s="22">
        <f t="shared" si="33"/>
        <v>48.360608280817075</v>
      </c>
      <c r="BQ30" s="22">
        <f t="shared" si="33"/>
        <v>47.05132690889959</v>
      </c>
      <c r="BR30" s="22">
        <f t="shared" si="33"/>
        <v>47.947177628858576</v>
      </c>
      <c r="BS30" s="22">
        <f t="shared" si="33"/>
        <v>49.634611250586445</v>
      </c>
      <c r="BT30" s="22">
        <f t="shared" si="33"/>
        <v>48.532531048019202</v>
      </c>
      <c r="BU30" s="22">
        <f t="shared" si="33"/>
        <v>49.381402747872457</v>
      </c>
      <c r="BV30" s="22">
        <f t="shared" si="33"/>
        <v>47.238735502118715</v>
      </c>
      <c r="BW30" s="14">
        <f t="shared" si="17"/>
        <v>48.636673550501129</v>
      </c>
      <c r="BX30" s="14">
        <f t="shared" si="18"/>
        <v>1.2876664945403946</v>
      </c>
      <c r="BY30" s="22">
        <f t="shared" ref="BY30:CX30" si="34">(BY22/(BY22+BY19))*100</f>
        <v>53.804871449991531</v>
      </c>
      <c r="BZ30" s="22">
        <f t="shared" si="34"/>
        <v>53.546296773510029</v>
      </c>
      <c r="CA30" s="22">
        <f t="shared" si="34"/>
        <v>53.380429012154771</v>
      </c>
      <c r="CB30" s="22">
        <f t="shared" si="34"/>
        <v>52.919087087285696</v>
      </c>
      <c r="CC30" s="22">
        <f t="shared" si="34"/>
        <v>52.37723028869199</v>
      </c>
      <c r="CD30" s="22">
        <f t="shared" si="34"/>
        <v>52.352410652593782</v>
      </c>
      <c r="CE30" s="22">
        <f t="shared" si="34"/>
        <v>52.271234569056936</v>
      </c>
      <c r="CF30" s="22">
        <f t="shared" si="34"/>
        <v>50.99389968179424</v>
      </c>
      <c r="CG30" s="22">
        <f t="shared" si="34"/>
        <v>51.556205827354084</v>
      </c>
      <c r="CH30" s="22">
        <f t="shared" si="34"/>
        <v>53.635209445578255</v>
      </c>
      <c r="CI30" s="22">
        <f t="shared" si="34"/>
        <v>54.606103022488981</v>
      </c>
      <c r="CJ30" s="22">
        <f t="shared" si="34"/>
        <v>54.466096712352439</v>
      </c>
      <c r="CK30" s="22">
        <f t="shared" si="34"/>
        <v>54.69430118453954</v>
      </c>
      <c r="CL30" s="22">
        <f t="shared" si="34"/>
        <v>54.031643891010987</v>
      </c>
      <c r="CM30" s="22">
        <f t="shared" si="34"/>
        <v>51.039000743468655</v>
      </c>
      <c r="CN30" s="22">
        <f t="shared" si="34"/>
        <v>51.237437899832614</v>
      </c>
      <c r="CO30" s="22">
        <f t="shared" si="34"/>
        <v>52.197893104682876</v>
      </c>
      <c r="CP30" s="22">
        <f t="shared" si="34"/>
        <v>52.415024857918603</v>
      </c>
      <c r="CQ30" s="22">
        <f t="shared" si="34"/>
        <v>50.616054398138402</v>
      </c>
      <c r="CR30" s="22">
        <f t="shared" si="34"/>
        <v>51.61772317151938</v>
      </c>
      <c r="CS30" s="22">
        <f t="shared" si="34"/>
        <v>51.457157723201227</v>
      </c>
      <c r="CT30" s="22">
        <f t="shared" si="34"/>
        <v>50.885161548192826</v>
      </c>
      <c r="CU30" s="22">
        <f t="shared" si="34"/>
        <v>50.019512430482351</v>
      </c>
      <c r="CV30" s="22">
        <f t="shared" si="34"/>
        <v>51.237771765741073</v>
      </c>
      <c r="CW30" s="22">
        <f t="shared" si="34"/>
        <v>50.093737430099431</v>
      </c>
      <c r="CX30" s="22">
        <f t="shared" si="34"/>
        <v>49.741289155695071</v>
      </c>
      <c r="CY30" s="15">
        <f t="shared" si="21"/>
        <v>52.199722454899067</v>
      </c>
      <c r="CZ30" s="15">
        <f t="shared" si="22"/>
        <v>1.4751208398453837</v>
      </c>
      <c r="DA30" s="22">
        <f t="shared" ref="DA30:EI30" si="35">(DA22/(DA22+DA19))*100</f>
        <v>56.336083833628237</v>
      </c>
      <c r="DB30" s="22">
        <f t="shared" si="35"/>
        <v>57.410562109822379</v>
      </c>
      <c r="DC30" s="22">
        <f t="shared" si="35"/>
        <v>55.543165196744901</v>
      </c>
      <c r="DD30" s="22">
        <f t="shared" si="35"/>
        <v>56.173232385868019</v>
      </c>
      <c r="DE30" s="22">
        <f t="shared" si="35"/>
        <v>53.14520342212289</v>
      </c>
      <c r="DF30" s="22">
        <f t="shared" si="35"/>
        <v>54.254043748707623</v>
      </c>
      <c r="DG30" s="22">
        <f t="shared" si="35"/>
        <v>50.10330192254132</v>
      </c>
      <c r="DH30" s="22">
        <f t="shared" si="35"/>
        <v>53.606328846577078</v>
      </c>
      <c r="DI30" s="22">
        <f t="shared" si="35"/>
        <v>53.217728134064416</v>
      </c>
      <c r="DJ30" s="22">
        <f t="shared" si="35"/>
        <v>54.016115970904991</v>
      </c>
      <c r="DK30" s="22">
        <f t="shared" si="35"/>
        <v>54.172566216157222</v>
      </c>
      <c r="DL30" s="22">
        <f t="shared" si="35"/>
        <v>55.09748829240052</v>
      </c>
      <c r="DM30" s="22">
        <f t="shared" si="35"/>
        <v>54.299335312484054</v>
      </c>
      <c r="DN30" s="22">
        <f t="shared" si="35"/>
        <v>54.91659437464579</v>
      </c>
      <c r="DO30" s="22">
        <f t="shared" si="35"/>
        <v>53.910058240039504</v>
      </c>
      <c r="DP30" s="22">
        <f t="shared" si="35"/>
        <v>54.153503917379311</v>
      </c>
      <c r="DQ30" s="22">
        <f t="shared" si="35"/>
        <v>53.936365826032187</v>
      </c>
      <c r="DR30" s="22">
        <f t="shared" si="35"/>
        <v>55.353573276275391</v>
      </c>
      <c r="DS30" s="22">
        <f t="shared" si="35"/>
        <v>54.288025751705618</v>
      </c>
      <c r="DT30" s="22">
        <f t="shared" si="35"/>
        <v>53.241525376813648</v>
      </c>
      <c r="DU30" s="22">
        <f t="shared" si="35"/>
        <v>54.057431039679649</v>
      </c>
      <c r="DV30" s="22">
        <f t="shared" si="35"/>
        <v>53.861516452838842</v>
      </c>
      <c r="DW30" s="22">
        <f t="shared" si="35"/>
        <v>54.209348251200304</v>
      </c>
      <c r="DX30" s="22">
        <f t="shared" si="35"/>
        <v>53.256679848814471</v>
      </c>
      <c r="DY30" s="22">
        <f t="shared" si="35"/>
        <v>53.197307739596326</v>
      </c>
      <c r="DZ30" s="22">
        <f t="shared" si="35"/>
        <v>51.380027988378608</v>
      </c>
      <c r="EA30" s="22">
        <f t="shared" si="35"/>
        <v>52.301253182653149</v>
      </c>
      <c r="EB30" s="22">
        <f t="shared" si="35"/>
        <v>52.763991237057041</v>
      </c>
      <c r="EC30" s="22">
        <f t="shared" si="35"/>
        <v>51.614753629059521</v>
      </c>
      <c r="ED30" s="22">
        <f t="shared" si="35"/>
        <v>56.778752942391343</v>
      </c>
      <c r="EE30" s="22">
        <f t="shared" si="35"/>
        <v>56.07416740827118</v>
      </c>
      <c r="EF30" s="22">
        <f t="shared" si="35"/>
        <v>56.037611932239749</v>
      </c>
      <c r="EG30" s="22">
        <f t="shared" si="35"/>
        <v>54.089671813099315</v>
      </c>
      <c r="EH30" s="22">
        <f t="shared" si="35"/>
        <v>53.443958366314263</v>
      </c>
      <c r="EI30" s="22">
        <f t="shared" si="35"/>
        <v>56.938208354558896</v>
      </c>
      <c r="EJ30" s="15">
        <f t="shared" si="19"/>
        <v>54.205128066887646</v>
      </c>
      <c r="EK30" s="15">
        <f t="shared" si="20"/>
        <v>1.6043472395543885</v>
      </c>
      <c r="EL30" s="22">
        <f t="shared" ref="EL30:FI30" si="36">(EL22/(EL22+EL19))*100</f>
        <v>56.298049123122652</v>
      </c>
      <c r="EM30" s="22">
        <f t="shared" si="36"/>
        <v>56.309404290624919</v>
      </c>
      <c r="EN30" s="22">
        <f t="shared" si="36"/>
        <v>56.704836668756954</v>
      </c>
      <c r="EO30" s="22">
        <f t="shared" si="36"/>
        <v>55.36113376885978</v>
      </c>
      <c r="EP30" s="22">
        <f t="shared" si="36"/>
        <v>57.017895858648558</v>
      </c>
      <c r="EQ30" s="22">
        <f t="shared" si="36"/>
        <v>57.682577481979635</v>
      </c>
      <c r="ER30" s="22">
        <f t="shared" si="36"/>
        <v>57.185694726103762</v>
      </c>
      <c r="ES30" s="22">
        <f t="shared" si="36"/>
        <v>56.755793559621793</v>
      </c>
      <c r="ET30" s="22">
        <f t="shared" si="36"/>
        <v>54.391018646712254</v>
      </c>
      <c r="EU30" s="22">
        <f t="shared" si="36"/>
        <v>53.539612201614005</v>
      </c>
      <c r="EV30" s="22">
        <f t="shared" si="36"/>
        <v>52.122824158394366</v>
      </c>
      <c r="EW30" s="22">
        <f t="shared" si="36"/>
        <v>50.766356981245053</v>
      </c>
      <c r="EX30" s="22">
        <f t="shared" si="36"/>
        <v>50.867515153146371</v>
      </c>
      <c r="EY30" s="22">
        <f t="shared" si="36"/>
        <v>53.967954509739471</v>
      </c>
      <c r="EZ30" s="22">
        <f t="shared" si="36"/>
        <v>54.131920137475241</v>
      </c>
      <c r="FA30" s="22">
        <f t="shared" si="36"/>
        <v>52.43882609246554</v>
      </c>
      <c r="FB30" s="22">
        <f t="shared" si="36"/>
        <v>53.249605299284944</v>
      </c>
      <c r="FC30" s="22">
        <f t="shared" si="36"/>
        <v>52.587166848177127</v>
      </c>
      <c r="FD30" s="22">
        <f t="shared" si="36"/>
        <v>51.612262176052646</v>
      </c>
      <c r="FE30" s="22">
        <f t="shared" si="36"/>
        <v>52.565211879403492</v>
      </c>
      <c r="FF30" s="22">
        <f t="shared" si="36"/>
        <v>52.430307669938571</v>
      </c>
      <c r="FG30" s="22">
        <f t="shared" si="36"/>
        <v>53.600660573945568</v>
      </c>
      <c r="FH30" s="22">
        <f t="shared" si="36"/>
        <v>53.061642363001148</v>
      </c>
      <c r="FI30" s="22">
        <f t="shared" si="36"/>
        <v>52.928887268611376</v>
      </c>
      <c r="FJ30" s="15">
        <f t="shared" ref="FJ30" si="37">AVERAGE(EL30:FI30)</f>
        <v>54.065714893205218</v>
      </c>
      <c r="FK30" s="15">
        <f t="shared" ref="FK30" si="38">STDEV(EL30:FI30)</f>
        <v>2.1025370716987815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Shellnutt</dc:creator>
  <cp:lastModifiedBy>Shellnutt</cp:lastModifiedBy>
  <dcterms:created xsi:type="dcterms:W3CDTF">2015-09-16T05:08:07Z</dcterms:created>
  <dcterms:modified xsi:type="dcterms:W3CDTF">2015-09-21T07:24:00Z</dcterms:modified>
</cp:coreProperties>
</file>