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 calcMode="manual" calcCompleted="0" calcOnSave="0"/>
</workbook>
</file>

<file path=xl/calcChain.xml><?xml version="1.0" encoding="utf-8"?>
<calcChain xmlns="http://schemas.openxmlformats.org/spreadsheetml/2006/main">
  <c r="D29" i="1" l="1"/>
  <c r="Y28" i="1"/>
  <c r="D28" i="1"/>
  <c r="D27" i="1"/>
  <c r="D26" i="1"/>
  <c r="D25" i="1"/>
  <c r="D24" i="1"/>
  <c r="D23" i="1"/>
  <c r="D22" i="1"/>
  <c r="D21" i="1"/>
  <c r="D20" i="1"/>
  <c r="D19" i="1"/>
  <c r="D18" i="1"/>
  <c r="Y17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<sst xmlns="http://schemas.openxmlformats.org/spreadsheetml/2006/main" count="58" uniqueCount="35">
  <si>
    <r>
      <t xml:space="preserve">Supplementary Material Table </t>
    </r>
    <r>
      <rPr>
        <i/>
        <sz val="12"/>
        <rFont val="Arial"/>
        <family val="2"/>
      </rPr>
      <t>S4</t>
    </r>
    <r>
      <rPr>
        <sz val="12"/>
        <rFont val="Arial"/>
        <family val="2"/>
      </rPr>
      <t>. Summary of SHRIMP U-Pb zircon results for sample 90-17-15.</t>
    </r>
  </si>
  <si>
    <t xml:space="preserve"> </t>
  </si>
  <si>
    <t xml:space="preserve">            Total Ratios</t>
  </si>
  <si>
    <t xml:space="preserve">            Radiogenic Ratios</t>
  </si>
  <si>
    <t>Age (Ma)</t>
  </si>
  <si>
    <t>Grain.</t>
  </si>
  <si>
    <t>U</t>
  </si>
  <si>
    <t>Th</t>
  </si>
  <si>
    <t>Th/U</t>
  </si>
  <si>
    <r>
      <t>206</t>
    </r>
    <r>
      <rPr>
        <sz val="9"/>
        <rFont val="Arial"/>
        <family val="2"/>
      </rPr>
      <t>Pb*</t>
    </r>
  </si>
  <si>
    <r>
      <t>204</t>
    </r>
    <r>
      <rPr>
        <sz val="9"/>
        <rFont val="Arial"/>
        <family val="2"/>
      </rPr>
      <t>Pb/</t>
    </r>
  </si>
  <si>
    <r>
      <t>f</t>
    </r>
    <r>
      <rPr>
        <vertAlign val="subscript"/>
        <sz val="9"/>
        <rFont val="Arial"/>
        <family val="2"/>
      </rPr>
      <t>206</t>
    </r>
  </si>
  <si>
    <r>
      <t>238</t>
    </r>
    <r>
      <rPr>
        <sz val="9"/>
        <rFont val="Arial"/>
        <family val="2"/>
      </rPr>
      <t>U/</t>
    </r>
  </si>
  <si>
    <r>
      <t>207</t>
    </r>
    <r>
      <rPr>
        <sz val="9"/>
        <rFont val="Arial"/>
        <family val="2"/>
      </rPr>
      <t>Pb/</t>
    </r>
  </si>
  <si>
    <r>
      <t>206</t>
    </r>
    <r>
      <rPr>
        <sz val="9"/>
        <rFont val="Arial"/>
        <family val="2"/>
      </rPr>
      <t>Pb/</t>
    </r>
  </si>
  <si>
    <t>%</t>
  </si>
  <si>
    <t>spot</t>
  </si>
  <si>
    <t>(ppm)</t>
  </si>
  <si>
    <r>
      <t>206</t>
    </r>
    <r>
      <rPr>
        <sz val="9"/>
        <rFont val="Arial"/>
        <family val="2"/>
      </rPr>
      <t>Pb</t>
    </r>
  </si>
  <si>
    <t>±</t>
  </si>
  <si>
    <r>
      <t>238</t>
    </r>
    <r>
      <rPr>
        <sz val="9"/>
        <rFont val="Arial"/>
        <family val="2"/>
      </rPr>
      <t>U</t>
    </r>
  </si>
  <si>
    <r>
      <t>235</t>
    </r>
    <r>
      <rPr>
        <sz val="9"/>
        <rFont val="Arial"/>
        <family val="2"/>
      </rPr>
      <t>U</t>
    </r>
  </si>
  <si>
    <t>r</t>
  </si>
  <si>
    <t>Disc</t>
  </si>
  <si>
    <t xml:space="preserve"> -</t>
  </si>
  <si>
    <t>&lt;0.01</t>
  </si>
  <si>
    <t>Notes :</t>
  </si>
  <si>
    <r>
      <t xml:space="preserve">1.  Uncertainties given at the one </t>
    </r>
    <r>
      <rPr>
        <sz val="8"/>
        <rFont val="Symbol"/>
        <family val="1"/>
        <charset val="2"/>
      </rPr>
      <t>s</t>
    </r>
    <r>
      <rPr>
        <sz val="8"/>
        <rFont val="Arial"/>
        <family val="2"/>
      </rPr>
      <t xml:space="preserve"> level.</t>
    </r>
  </si>
  <si>
    <t>2. Error in Temora reference zircon calibration was 0.51% for the analytical session.</t>
  </si>
  <si>
    <r>
      <t xml:space="preserve"> ( not included in above errors but required when comparing 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238</t>
    </r>
    <r>
      <rPr>
        <sz val="8"/>
        <rFont val="Arial"/>
        <family val="2"/>
      </rPr>
      <t>U data from different mounts).</t>
    </r>
  </si>
  <si>
    <r>
      <t>3.  f</t>
    </r>
    <r>
      <rPr>
        <vertAlign val="subscript"/>
        <sz val="8"/>
        <rFont val="Arial"/>
        <family val="2"/>
      </rPr>
      <t>206</t>
    </r>
    <r>
      <rPr>
        <sz val="8"/>
        <rFont val="Arial"/>
        <family val="2"/>
      </rPr>
      <t xml:space="preserve"> % denotes the percentage of 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 that is common Pb.</t>
    </r>
  </si>
  <si>
    <r>
      <t xml:space="preserve">4.  For areas older than ~800 Ma correction for common Pb made using the measured </t>
    </r>
    <r>
      <rPr>
        <vertAlign val="superscript"/>
        <sz val="8"/>
        <rFont val="Arial"/>
        <family val="2"/>
      </rPr>
      <t>204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 ratio.</t>
    </r>
  </si>
  <si>
    <r>
      <t xml:space="preserve">5.  For areas younger than ~800 Ma correction for common Pb made using the measured </t>
    </r>
    <r>
      <rPr>
        <vertAlign val="superscript"/>
        <sz val="8"/>
        <rFont val="Arial"/>
        <family val="2"/>
      </rPr>
      <t>238</t>
    </r>
    <r>
      <rPr>
        <sz val="8"/>
        <rFont val="Arial"/>
        <family val="2"/>
      </rPr>
      <t>U/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 xml:space="preserve">Pb  and </t>
    </r>
    <r>
      <rPr>
        <vertAlign val="superscript"/>
        <sz val="8"/>
        <rFont val="Arial"/>
        <family val="2"/>
      </rPr>
      <t>207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 xml:space="preserve">Pb ratios </t>
    </r>
  </si>
  <si>
    <t xml:space="preserve"> following Tera and Wasserburg (1972) as outlined in Williams (1998).</t>
  </si>
  <si>
    <t>6.  For % Disc, 0% denotes a concordant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</si>
</sst>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"/>
    <numFmt numFmtId="165" formatCode="0.000"/>
    <numFmt numFmtId="166" formatCode="0.0000"/>
    <numFmt numFmtId="167" formatCode="0.0"/>
    <numFmt numFmtId="168" formatCode=".000"/>
    <numFmt numFmtId="169" formatCode="0\ "/>
  </numFmts>
  <fonts count="21">
    <font>
      <sz val="11"/>
      <color theme="1"/>
      <name val="Calibri"/>
      <family val="2"/>
      <scheme val="minor"/>
    </font>
    <font>
      <sz val="10"/>
      <name val="Palatino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name val="Symbol"/>
      <family val="1"/>
      <charset val="2"/>
    </font>
    <font>
      <sz val="8"/>
      <name val="Arial"/>
      <family val="2"/>
    </font>
    <font>
      <sz val="8"/>
      <name val="Symbol"/>
      <family val="1"/>
      <charset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Palatino"/>
    </font>
    <font>
      <vertAlign val="subscript"/>
      <sz val="8"/>
      <name val="Arial"/>
      <family val="2"/>
    </font>
    <font>
      <sz val="8"/>
      <name val="Geneva"/>
    </font>
    <font>
      <sz val="9"/>
      <name val="Palatino"/>
    </font>
    <font>
      <b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right"/>
    </xf>
    <xf numFmtId="0" fontId="2" fillId="0" borderId="0" xfId="0" applyFont="1"/>
    <xf numFmtId="1" fontId="4" fillId="0" borderId="0" xfId="0" applyNumberFormat="1" applyFont="1"/>
    <xf numFmtId="2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left"/>
    </xf>
    <xf numFmtId="0" fontId="5" fillId="0" borderId="0" xfId="0" applyFont="1"/>
    <xf numFmtId="165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" fontId="5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left"/>
    </xf>
    <xf numFmtId="166" fontId="6" fillId="0" borderId="0" xfId="0" applyNumberFormat="1" applyFont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left"/>
    </xf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/>
    <xf numFmtId="0" fontId="10" fillId="0" borderId="0" xfId="0" applyFont="1" applyFill="1" applyBorder="1" applyAlignment="1">
      <alignment horizontal="right"/>
    </xf>
    <xf numFmtId="1" fontId="10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 applyBorder="1"/>
    <xf numFmtId="165" fontId="10" fillId="0" borderId="0" xfId="0" applyNumberFormat="1" applyFont="1" applyFill="1" applyBorder="1"/>
    <xf numFmtId="166" fontId="10" fillId="0" borderId="0" xfId="0" applyNumberFormat="1" applyFont="1" applyFill="1" applyBorder="1"/>
    <xf numFmtId="0" fontId="10" fillId="0" borderId="0" xfId="0" applyFont="1" applyFill="1" applyBorder="1"/>
    <xf numFmtId="1" fontId="10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/>
    <xf numFmtId="164" fontId="10" fillId="0" borderId="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1" fontId="6" fillId="0" borderId="2" xfId="0" applyNumberFormat="1" applyFont="1" applyFill="1" applyBorder="1"/>
    <xf numFmtId="2" fontId="6" fillId="0" borderId="2" xfId="0" applyNumberFormat="1" applyFont="1" applyFill="1" applyBorder="1" applyAlignment="1">
      <alignment horizontal="right"/>
    </xf>
    <xf numFmtId="2" fontId="6" fillId="0" borderId="2" xfId="0" applyNumberFormat="1" applyFont="1" applyFill="1" applyBorder="1"/>
    <xf numFmtId="168" fontId="6" fillId="0" borderId="2" xfId="0" applyNumberFormat="1" applyFont="1" applyFill="1" applyBorder="1"/>
    <xf numFmtId="0" fontId="6" fillId="0" borderId="2" xfId="0" applyFont="1" applyFill="1" applyBorder="1"/>
    <xf numFmtId="1" fontId="6" fillId="0" borderId="2" xfId="0" applyNumberFormat="1" applyFont="1" applyFill="1" applyBorder="1" applyAlignment="1">
      <alignment horizontal="right"/>
    </xf>
    <xf numFmtId="169" fontId="6" fillId="0" borderId="2" xfId="0" applyNumberFormat="1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/>
    <xf numFmtId="1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left"/>
    </xf>
    <xf numFmtId="166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16" fillId="0" borderId="0" xfId="0" applyFont="1"/>
    <xf numFmtId="2" fontId="14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167" fontId="20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topLeftCell="B23" workbookViewId="0">
      <selection activeCell="M43" sqref="M43:N43"/>
    </sheetView>
  </sheetViews>
  <sheetFormatPr defaultRowHeight="15"/>
  <cols>
    <col min="1" max="1" width="5" customWidth="1"/>
    <col min="2" max="3" width="5.7109375" customWidth="1"/>
    <col min="4" max="4" width="5.28515625" customWidth="1"/>
    <col min="5" max="5" width="6.140625" customWidth="1"/>
    <col min="6" max="6" width="7.7109375" customWidth="1"/>
    <col min="7" max="7" width="4.85546875" customWidth="1"/>
    <col min="8" max="8" width="6.5703125" customWidth="1"/>
    <col min="9" max="10" width="6.28515625" customWidth="1"/>
    <col min="11" max="11" width="6.42578125" customWidth="1"/>
    <col min="12" max="12" width="4.7109375" customWidth="1"/>
    <col min="13" max="13" width="5.85546875" customWidth="1"/>
    <col min="14" max="14" width="6" customWidth="1"/>
    <col min="15" max="15" width="6.5703125" customWidth="1"/>
    <col min="16" max="16" width="6.85546875" customWidth="1"/>
    <col min="17" max="17" width="6.42578125" customWidth="1"/>
    <col min="18" max="18" width="6.5703125" customWidth="1"/>
    <col min="19" max="19" width="7" customWidth="1"/>
    <col min="20" max="20" width="5" customWidth="1"/>
    <col min="21" max="21" width="6.28515625" customWidth="1"/>
    <col min="22" max="22" width="4.42578125" customWidth="1"/>
    <col min="23" max="23" width="6.28515625" customWidth="1"/>
    <col min="24" max="24" width="5" customWidth="1"/>
    <col min="25" max="25" width="4.85546875" customWidth="1"/>
  </cols>
  <sheetData>
    <row r="1" spans="1:25">
      <c r="A1" s="1"/>
      <c r="B1" s="2"/>
      <c r="C1" s="2"/>
      <c r="D1" s="3"/>
      <c r="E1" s="1"/>
      <c r="F1" s="4"/>
      <c r="G1" s="1"/>
      <c r="H1" s="5"/>
      <c r="I1" s="6"/>
      <c r="J1" s="7"/>
      <c r="K1" s="8"/>
      <c r="L1" s="2"/>
      <c r="M1" s="5"/>
      <c r="N1" s="6"/>
      <c r="O1" s="7"/>
      <c r="P1" s="8"/>
      <c r="Q1" s="1"/>
      <c r="R1" s="9"/>
      <c r="S1" s="9"/>
      <c r="T1" s="2"/>
      <c r="U1" s="10"/>
      <c r="V1" s="10"/>
      <c r="W1" s="2"/>
      <c r="X1" s="1"/>
      <c r="Y1" s="1"/>
    </row>
    <row r="2" spans="1:25" ht="15.75">
      <c r="A2" s="11" t="s">
        <v>0</v>
      </c>
      <c r="B2" s="12"/>
      <c r="C2" s="12"/>
      <c r="D2" s="13"/>
      <c r="E2" s="14"/>
      <c r="F2" s="15"/>
      <c r="G2" s="14"/>
      <c r="H2" s="16"/>
      <c r="I2" s="17"/>
      <c r="J2" s="14"/>
      <c r="K2" s="17"/>
      <c r="L2" s="14"/>
      <c r="M2" s="16"/>
      <c r="N2" s="17"/>
      <c r="O2" s="14"/>
      <c r="P2" s="17"/>
      <c r="Q2" s="14"/>
      <c r="R2" s="17"/>
      <c r="S2" s="17"/>
      <c r="T2" s="14"/>
      <c r="U2" s="18"/>
      <c r="V2" s="18"/>
      <c r="W2" s="14"/>
      <c r="X2" s="14"/>
      <c r="Y2" s="14"/>
    </row>
    <row r="3" spans="1:25" ht="15.75" thickBot="1">
      <c r="A3" s="19"/>
      <c r="B3" s="20"/>
      <c r="C3" s="20"/>
      <c r="D3" s="21"/>
      <c r="E3" s="19"/>
      <c r="F3" s="22"/>
      <c r="G3" s="19"/>
      <c r="H3" s="23"/>
      <c r="I3" s="24"/>
      <c r="J3" s="25"/>
      <c r="K3" s="26"/>
      <c r="L3" s="20"/>
      <c r="M3" s="23"/>
      <c r="N3" s="24"/>
      <c r="O3" s="25"/>
      <c r="P3" s="26"/>
      <c r="Q3" s="19"/>
      <c r="R3" s="27"/>
      <c r="S3" s="27"/>
      <c r="T3" s="20"/>
      <c r="U3" s="28"/>
      <c r="V3" s="28"/>
      <c r="W3" s="20"/>
      <c r="X3" s="19"/>
      <c r="Y3" s="19"/>
    </row>
    <row r="4" spans="1:25" ht="15.75" thickTop="1">
      <c r="A4" s="29" t="s">
        <v>1</v>
      </c>
      <c r="B4" s="30"/>
      <c r="C4" s="30"/>
      <c r="D4" s="31"/>
      <c r="E4" s="29"/>
      <c r="F4" s="32"/>
      <c r="G4" s="29"/>
      <c r="H4" s="33"/>
      <c r="I4" s="34"/>
      <c r="J4" s="35"/>
      <c r="K4" s="36"/>
      <c r="L4" s="14"/>
      <c r="M4" s="33"/>
      <c r="N4" s="34"/>
      <c r="O4" s="35"/>
      <c r="P4" s="36"/>
      <c r="Q4" s="29"/>
      <c r="R4" s="17"/>
      <c r="S4" s="17"/>
      <c r="T4" s="14"/>
      <c r="U4" s="18"/>
      <c r="V4" s="18"/>
      <c r="W4" s="14"/>
      <c r="X4" s="29"/>
      <c r="Y4" s="29"/>
    </row>
    <row r="5" spans="1:25">
      <c r="A5" s="37"/>
      <c r="B5" s="38"/>
      <c r="C5" s="38"/>
      <c r="D5" s="39"/>
      <c r="E5" s="37"/>
      <c r="F5" s="40"/>
      <c r="G5" s="37"/>
      <c r="H5" s="41"/>
      <c r="I5" s="42" t="s">
        <v>2</v>
      </c>
      <c r="J5" s="42"/>
      <c r="K5" s="43"/>
      <c r="L5" s="44"/>
      <c r="M5" s="41"/>
      <c r="N5" s="45"/>
      <c r="O5" s="42" t="s">
        <v>3</v>
      </c>
      <c r="P5" s="43"/>
      <c r="Q5" s="46"/>
      <c r="R5" s="47"/>
      <c r="S5" s="48"/>
      <c r="T5" s="44"/>
      <c r="U5" s="49"/>
      <c r="V5" s="49"/>
      <c r="W5" s="49" t="s">
        <v>4</v>
      </c>
      <c r="X5" s="46"/>
      <c r="Y5" s="37"/>
    </row>
    <row r="6" spans="1:25">
      <c r="A6" s="50" t="s">
        <v>5</v>
      </c>
      <c r="B6" s="51" t="s">
        <v>6</v>
      </c>
      <c r="C6" s="51" t="s">
        <v>7</v>
      </c>
      <c r="D6" s="52" t="s">
        <v>8</v>
      </c>
      <c r="E6" s="53" t="s">
        <v>9</v>
      </c>
      <c r="F6" s="54" t="s">
        <v>10</v>
      </c>
      <c r="G6" s="50" t="s">
        <v>11</v>
      </c>
      <c r="H6" s="54" t="s">
        <v>12</v>
      </c>
      <c r="I6" s="55"/>
      <c r="J6" s="54" t="s">
        <v>13</v>
      </c>
      <c r="K6" s="56"/>
      <c r="L6" s="57"/>
      <c r="M6" s="54" t="s">
        <v>14</v>
      </c>
      <c r="N6" s="55"/>
      <c r="O6" s="54" t="s">
        <v>13</v>
      </c>
      <c r="P6" s="56"/>
      <c r="Q6" s="54" t="s">
        <v>13</v>
      </c>
      <c r="R6" s="58"/>
      <c r="S6" s="58"/>
      <c r="T6" s="57"/>
      <c r="U6" s="54" t="s">
        <v>14</v>
      </c>
      <c r="V6" s="59"/>
      <c r="W6" s="54" t="s">
        <v>13</v>
      </c>
      <c r="X6" s="60"/>
      <c r="Y6" s="51" t="s">
        <v>15</v>
      </c>
    </row>
    <row r="7" spans="1:25">
      <c r="A7" s="50" t="s">
        <v>16</v>
      </c>
      <c r="B7" s="50" t="s">
        <v>17</v>
      </c>
      <c r="C7" s="50" t="s">
        <v>17</v>
      </c>
      <c r="D7" s="50"/>
      <c r="E7" s="50" t="s">
        <v>17</v>
      </c>
      <c r="F7" s="53" t="s">
        <v>18</v>
      </c>
      <c r="G7" s="50" t="s">
        <v>15</v>
      </c>
      <c r="H7" s="61" t="s">
        <v>18</v>
      </c>
      <c r="I7" s="62" t="s">
        <v>19</v>
      </c>
      <c r="J7" s="54" t="s">
        <v>18</v>
      </c>
      <c r="K7" s="62" t="s">
        <v>19</v>
      </c>
      <c r="L7" s="50"/>
      <c r="M7" s="61" t="s">
        <v>20</v>
      </c>
      <c r="N7" s="62" t="s">
        <v>19</v>
      </c>
      <c r="O7" s="61" t="s">
        <v>21</v>
      </c>
      <c r="P7" s="62" t="s">
        <v>19</v>
      </c>
      <c r="Q7" s="54" t="s">
        <v>18</v>
      </c>
      <c r="R7" s="50" t="s">
        <v>19</v>
      </c>
      <c r="S7" s="63" t="s">
        <v>22</v>
      </c>
      <c r="T7" s="50"/>
      <c r="U7" s="61" t="s">
        <v>20</v>
      </c>
      <c r="V7" s="62" t="s">
        <v>19</v>
      </c>
      <c r="W7" s="54" t="s">
        <v>18</v>
      </c>
      <c r="X7" s="50" t="s">
        <v>19</v>
      </c>
      <c r="Y7" s="51" t="s">
        <v>23</v>
      </c>
    </row>
    <row r="8" spans="1:25">
      <c r="A8" s="64"/>
      <c r="B8" s="64"/>
      <c r="C8" s="64"/>
      <c r="D8" s="64"/>
      <c r="E8" s="64"/>
      <c r="F8" s="64"/>
      <c r="G8" s="64"/>
      <c r="H8" s="64"/>
      <c r="I8" s="65"/>
      <c r="J8" s="64"/>
      <c r="K8" s="65"/>
      <c r="L8" s="64"/>
      <c r="M8" s="64"/>
      <c r="N8" s="65"/>
      <c r="O8" s="64"/>
      <c r="P8" s="65"/>
      <c r="Q8" s="64"/>
      <c r="R8" s="65"/>
      <c r="S8" s="65"/>
      <c r="T8" s="64"/>
      <c r="U8" s="66"/>
      <c r="V8" s="66"/>
      <c r="W8" s="64"/>
      <c r="X8" s="64"/>
      <c r="Y8" s="64"/>
    </row>
    <row r="9" spans="1:25">
      <c r="A9" s="67"/>
      <c r="B9" s="67"/>
      <c r="C9" s="67"/>
      <c r="D9" s="67"/>
      <c r="E9" s="67"/>
      <c r="F9" s="67"/>
      <c r="G9" s="67"/>
      <c r="H9" s="67"/>
      <c r="I9" s="68"/>
      <c r="J9" s="67"/>
      <c r="K9" s="68"/>
      <c r="L9" s="67"/>
      <c r="M9" s="67"/>
      <c r="N9" s="68"/>
      <c r="O9" s="67"/>
      <c r="P9" s="68"/>
      <c r="Q9" s="67"/>
      <c r="R9" s="68"/>
      <c r="S9" s="68"/>
      <c r="T9" s="67"/>
      <c r="U9" s="69"/>
      <c r="V9" s="69"/>
      <c r="W9" s="67"/>
      <c r="X9" s="67"/>
      <c r="Y9" s="70"/>
    </row>
    <row r="10" spans="1:25">
      <c r="A10" s="71">
        <v>1.1000000000000001</v>
      </c>
      <c r="B10" s="72">
        <v>611.00170210613044</v>
      </c>
      <c r="C10" s="72">
        <v>86.453618457837806</v>
      </c>
      <c r="D10" s="73">
        <f t="shared" ref="D10:D29" ca="1" si="0">C10/B10</f>
        <v>0.14149488971934301</v>
      </c>
      <c r="E10" s="74">
        <v>44.645981256854043</v>
      </c>
      <c r="F10" s="75">
        <v>7.0585331169390104E-5</v>
      </c>
      <c r="G10" s="76">
        <v>1.8548373412463626E-2</v>
      </c>
      <c r="H10" s="77">
        <v>11.757196224661145</v>
      </c>
      <c r="I10" s="77">
        <v>0.12489365424189751</v>
      </c>
      <c r="J10" s="78">
        <v>5.8054827471137639E-2</v>
      </c>
      <c r="K10" s="78">
        <v>5.4826832816321728E-4</v>
      </c>
      <c r="L10" s="78"/>
      <c r="M10" s="78">
        <v>8.5038515744827681E-2</v>
      </c>
      <c r="N10" s="78">
        <v>9.2024878119435544E-4</v>
      </c>
      <c r="O10" s="77"/>
      <c r="P10" s="77"/>
      <c r="Q10" s="77"/>
      <c r="R10" s="77"/>
      <c r="S10" s="77"/>
      <c r="T10" s="79"/>
      <c r="U10" s="72">
        <v>526.12721833811304</v>
      </c>
      <c r="V10" s="72">
        <v>5.4673679395515222</v>
      </c>
      <c r="W10" s="80"/>
      <c r="X10" s="80"/>
      <c r="Y10" s="72"/>
    </row>
    <row r="11" spans="1:25">
      <c r="A11" s="71">
        <v>2.1</v>
      </c>
      <c r="B11" s="72">
        <v>385.78121419963577</v>
      </c>
      <c r="C11" s="72">
        <v>200.63405974460395</v>
      </c>
      <c r="D11" s="73">
        <f t="shared" ca="1" si="0"/>
        <v>0.52007213508529981</v>
      </c>
      <c r="E11" s="74">
        <v>9.6881035262278008</v>
      </c>
      <c r="F11" s="75">
        <v>6.794270149126394E-4</v>
      </c>
      <c r="G11" s="76">
        <v>0.35561187261826666</v>
      </c>
      <c r="H11" s="77">
        <v>34.209444626770207</v>
      </c>
      <c r="I11" s="77">
        <v>0.39702971421755051</v>
      </c>
      <c r="J11" s="78">
        <v>5.262512296880012E-2</v>
      </c>
      <c r="K11" s="78">
        <v>9.3435302262547849E-4</v>
      </c>
      <c r="L11" s="78"/>
      <c r="M11" s="78">
        <v>2.912774212341529E-2</v>
      </c>
      <c r="N11" s="78">
        <v>3.4145567970249785E-4</v>
      </c>
      <c r="O11" s="77"/>
      <c r="P11" s="77"/>
      <c r="Q11" s="77"/>
      <c r="R11" s="77"/>
      <c r="S11" s="77"/>
      <c r="T11" s="81"/>
      <c r="U11" s="72">
        <v>185.08680839448257</v>
      </c>
      <c r="V11" s="72">
        <v>2.1388644442281812</v>
      </c>
      <c r="W11" s="80"/>
      <c r="X11" s="80"/>
      <c r="Y11" s="72"/>
    </row>
    <row r="12" spans="1:25">
      <c r="A12" s="71">
        <v>3.1</v>
      </c>
      <c r="B12" s="72">
        <v>235.83966783147218</v>
      </c>
      <c r="C12" s="72">
        <v>336.32368763852509</v>
      </c>
      <c r="D12" s="73">
        <f t="shared" ca="1" si="0"/>
        <v>1.4260692051129304</v>
      </c>
      <c r="E12" s="74">
        <v>5.9958922234549794</v>
      </c>
      <c r="F12" s="82" t="s">
        <v>24</v>
      </c>
      <c r="G12" s="76">
        <v>0.2955654022051446</v>
      </c>
      <c r="H12" s="77">
        <v>33.791444389450511</v>
      </c>
      <c r="I12" s="77">
        <v>0.42421332936925066</v>
      </c>
      <c r="J12" s="78">
        <v>5.2196967797521851E-2</v>
      </c>
      <c r="K12" s="78">
        <v>1.196090609279587E-3</v>
      </c>
      <c r="L12" s="78"/>
      <c r="M12" s="78">
        <v>2.9505822079899602E-2</v>
      </c>
      <c r="N12" s="78">
        <v>3.7492033552771623E-4</v>
      </c>
      <c r="O12" s="77"/>
      <c r="P12" s="77"/>
      <c r="Q12" s="77"/>
      <c r="R12" s="77"/>
      <c r="S12" s="77"/>
      <c r="T12" s="79"/>
      <c r="U12" s="72">
        <v>187.45465089276527</v>
      </c>
      <c r="V12" s="72">
        <v>2.3476232152091567</v>
      </c>
      <c r="W12" s="80"/>
      <c r="X12" s="80"/>
      <c r="Y12" s="72"/>
    </row>
    <row r="13" spans="1:25">
      <c r="A13" s="71">
        <v>4.0999999999999996</v>
      </c>
      <c r="B13" s="72">
        <v>688.1149281683854</v>
      </c>
      <c r="C13" s="72">
        <v>577.25767580347485</v>
      </c>
      <c r="D13" s="73">
        <f t="shared" ca="1" si="0"/>
        <v>0.83889718442820471</v>
      </c>
      <c r="E13" s="74">
        <v>23.09989713815402</v>
      </c>
      <c r="F13" s="75">
        <v>1.008471111202623E-4</v>
      </c>
      <c r="G13" s="73" t="s">
        <v>25</v>
      </c>
      <c r="H13" s="77">
        <v>25.591435808302528</v>
      </c>
      <c r="I13" s="77">
        <v>0.28171452923548473</v>
      </c>
      <c r="J13" s="78">
        <v>5.0121748939042844E-2</v>
      </c>
      <c r="K13" s="78">
        <v>9.0660052401563636E-4</v>
      </c>
      <c r="L13" s="78"/>
      <c r="M13" s="78">
        <v>3.912554674476354E-2</v>
      </c>
      <c r="N13" s="78">
        <v>4.3590229360671891E-4</v>
      </c>
      <c r="O13" s="77"/>
      <c r="P13" s="77"/>
      <c r="Q13" s="77"/>
      <c r="R13" s="77"/>
      <c r="S13" s="77"/>
      <c r="T13" s="79"/>
      <c r="U13" s="72">
        <v>247.410404691553</v>
      </c>
      <c r="V13" s="72">
        <v>2.7042032950916997</v>
      </c>
      <c r="W13" s="80"/>
      <c r="X13" s="80"/>
      <c r="Y13" s="72"/>
    </row>
    <row r="14" spans="1:25">
      <c r="A14" s="71">
        <v>5.0999999999999996</v>
      </c>
      <c r="B14" s="72">
        <v>612.52469550719002</v>
      </c>
      <c r="C14" s="72">
        <v>614.33460293149028</v>
      </c>
      <c r="D14" s="73">
        <f t="shared" ca="1" si="0"/>
        <v>1.0029548317603776</v>
      </c>
      <c r="E14" s="74">
        <v>15.391919195644183</v>
      </c>
      <c r="F14" s="75">
        <v>1.0403921390170733E-4</v>
      </c>
      <c r="G14" s="76">
        <v>0.22396870448543327</v>
      </c>
      <c r="H14" s="77">
        <v>34.1880670773755</v>
      </c>
      <c r="I14" s="77">
        <v>0.37870356818736567</v>
      </c>
      <c r="J14" s="78">
        <v>5.1582316671671277E-2</v>
      </c>
      <c r="K14" s="78">
        <v>7.4218524268031326E-4</v>
      </c>
      <c r="L14" s="78"/>
      <c r="M14" s="78">
        <v>2.9184461078100243E-2</v>
      </c>
      <c r="N14" s="78">
        <v>3.2602056892708735E-4</v>
      </c>
      <c r="O14" s="77"/>
      <c r="P14" s="77"/>
      <c r="Q14" s="77"/>
      <c r="R14" s="77"/>
      <c r="S14" s="77"/>
      <c r="T14" s="81"/>
      <c r="U14" s="72">
        <v>185.44208382199082</v>
      </c>
      <c r="V14" s="72">
        <v>2.0420669944724827</v>
      </c>
      <c r="W14" s="80"/>
      <c r="X14" s="80"/>
      <c r="Y14" s="72"/>
    </row>
    <row r="15" spans="1:25">
      <c r="A15" s="71">
        <v>6.1</v>
      </c>
      <c r="B15" s="72">
        <v>356.18637240496628</v>
      </c>
      <c r="C15" s="72">
        <v>87.742000503832628</v>
      </c>
      <c r="D15" s="73">
        <f t="shared" ca="1" si="0"/>
        <v>0.24633733152506551</v>
      </c>
      <c r="E15" s="74">
        <v>32.879009975197405</v>
      </c>
      <c r="F15" s="75">
        <v>1.505198352662581E-4</v>
      </c>
      <c r="G15" s="76">
        <v>5.2335970491035333E-3</v>
      </c>
      <c r="H15" s="77">
        <v>9.3068408313979134</v>
      </c>
      <c r="I15" s="77">
        <v>0.10193745097061142</v>
      </c>
      <c r="J15" s="78">
        <v>6.1574721161237342E-2</v>
      </c>
      <c r="K15" s="78">
        <v>5.510957064819974E-4</v>
      </c>
      <c r="L15" s="78"/>
      <c r="M15" s="78">
        <v>0.10744222256988079</v>
      </c>
      <c r="N15" s="78">
        <v>1.2054067787633852E-3</v>
      </c>
      <c r="O15" s="77"/>
      <c r="P15" s="77"/>
      <c r="Q15" s="77"/>
      <c r="R15" s="77"/>
      <c r="S15" s="77"/>
      <c r="T15" s="81"/>
      <c r="U15" s="72">
        <v>657.87624392692192</v>
      </c>
      <c r="V15" s="72">
        <v>7.0166652448931126</v>
      </c>
      <c r="W15" s="80"/>
      <c r="X15" s="80"/>
      <c r="Y15" s="72"/>
    </row>
    <row r="16" spans="1:25">
      <c r="A16" s="71">
        <v>7.1</v>
      </c>
      <c r="B16" s="72">
        <v>132.48736188441512</v>
      </c>
      <c r="C16" s="72">
        <v>150.72221918564389</v>
      </c>
      <c r="D16" s="73">
        <f t="shared" ca="1" si="0"/>
        <v>1.1376346924104146</v>
      </c>
      <c r="E16" s="74">
        <v>3.4076868948383212</v>
      </c>
      <c r="F16" s="75">
        <v>5.6862501752781569E-4</v>
      </c>
      <c r="G16" s="76">
        <v>0.20889596924836829</v>
      </c>
      <c r="H16" s="77">
        <v>33.400924470879609</v>
      </c>
      <c r="I16" s="77">
        <v>0.47076796882757727</v>
      </c>
      <c r="J16" s="78">
        <v>5.1555280829915749E-2</v>
      </c>
      <c r="K16" s="78">
        <v>1.5732632880664761E-3</v>
      </c>
      <c r="L16" s="78"/>
      <c r="M16" s="78">
        <v>2.9876749105478773E-2</v>
      </c>
      <c r="N16" s="78">
        <v>4.2736047264578059E-4</v>
      </c>
      <c r="O16" s="77"/>
      <c r="P16" s="77"/>
      <c r="Q16" s="77"/>
      <c r="R16" s="77"/>
      <c r="S16" s="77"/>
      <c r="T16" s="79"/>
      <c r="U16" s="72">
        <v>189.77685104880709</v>
      </c>
      <c r="V16" s="72">
        <v>2.6750216607282082</v>
      </c>
      <c r="W16" s="80"/>
      <c r="X16" s="80"/>
      <c r="Y16" s="72"/>
    </row>
    <row r="17" spans="1:25">
      <c r="A17" s="71">
        <v>8.1</v>
      </c>
      <c r="B17" s="72">
        <v>228.786525965111</v>
      </c>
      <c r="C17" s="72">
        <v>52.731763811278419</v>
      </c>
      <c r="D17" s="73">
        <f t="shared" ca="1" si="0"/>
        <v>0.23048456891783828</v>
      </c>
      <c r="E17" s="74">
        <v>29.214652240484678</v>
      </c>
      <c r="F17" s="75">
        <v>2.7854544679263658E-4</v>
      </c>
      <c r="G17" s="76">
        <v>0.48082601998272501</v>
      </c>
      <c r="H17" s="77">
        <v>6.7278057201808421</v>
      </c>
      <c r="I17" s="77">
        <v>7.6821092889074211E-2</v>
      </c>
      <c r="J17" s="78">
        <v>7.4817253101366277E-2</v>
      </c>
      <c r="K17" s="78">
        <v>8.7708478280656694E-4</v>
      </c>
      <c r="L17" s="78"/>
      <c r="M17" s="78">
        <v>0.14792218758858902</v>
      </c>
      <c r="N17" s="78">
        <v>1.7002390489508903E-3</v>
      </c>
      <c r="O17" s="77">
        <v>1.4446562084851864</v>
      </c>
      <c r="P17" s="77">
        <v>3.422146026896293E-2</v>
      </c>
      <c r="Q17" s="78">
        <v>7.0832066554654266E-2</v>
      </c>
      <c r="R17" s="78">
        <v>1.4671312066087234E-3</v>
      </c>
      <c r="S17" s="77">
        <v>0.48522440513827048</v>
      </c>
      <c r="T17" s="79"/>
      <c r="U17" s="72">
        <v>889.30549398209496</v>
      </c>
      <c r="V17" s="72">
        <v>9.5480732375777198</v>
      </c>
      <c r="W17" s="80">
        <v>952.57101736966513</v>
      </c>
      <c r="X17" s="80">
        <v>42.371292970390606</v>
      </c>
      <c r="Y17" s="72">
        <f ca="1">100*(1-U17/W17)</f>
        <v>6.6415545123622692</v>
      </c>
    </row>
    <row r="18" spans="1:25">
      <c r="A18" s="71">
        <v>9.1</v>
      </c>
      <c r="B18" s="72">
        <v>246.25747676332472</v>
      </c>
      <c r="C18" s="72">
        <v>181.99763553751916</v>
      </c>
      <c r="D18" s="73">
        <f t="shared" ca="1" si="0"/>
        <v>0.73905425301029548</v>
      </c>
      <c r="E18" s="74">
        <v>6.2741811853943776</v>
      </c>
      <c r="F18" s="75">
        <v>6.2206765200913518E-4</v>
      </c>
      <c r="G18" s="76">
        <v>2.5155525825004688E-2</v>
      </c>
      <c r="H18" s="77">
        <v>33.719108842419281</v>
      </c>
      <c r="I18" s="77">
        <v>0.42309917331845209</v>
      </c>
      <c r="J18" s="78">
        <v>5.0058217956895593E-2</v>
      </c>
      <c r="K18" s="78">
        <v>1.1585784863776657E-3</v>
      </c>
      <c r="L18" s="78"/>
      <c r="M18" s="78">
        <v>2.9649313966567448E-2</v>
      </c>
      <c r="N18" s="78">
        <v>3.7639076049606179E-4</v>
      </c>
      <c r="O18" s="77"/>
      <c r="P18" s="77"/>
      <c r="Q18" s="78"/>
      <c r="R18" s="78"/>
      <c r="S18" s="77"/>
      <c r="T18" s="79"/>
      <c r="U18" s="72">
        <v>188.35308551630388</v>
      </c>
      <c r="V18" s="72">
        <v>2.3565020668349779</v>
      </c>
      <c r="W18" s="80"/>
      <c r="X18" s="80"/>
      <c r="Y18" s="72"/>
    </row>
    <row r="19" spans="1:25">
      <c r="A19" s="71">
        <v>10.1</v>
      </c>
      <c r="B19" s="72">
        <v>111.57839655481899</v>
      </c>
      <c r="C19" s="72">
        <v>111.15473075342634</v>
      </c>
      <c r="D19" s="73">
        <f t="shared" ca="1" si="0"/>
        <v>0.99620297643205058</v>
      </c>
      <c r="E19" s="74">
        <v>2.7686368018426477</v>
      </c>
      <c r="F19" s="82" t="s">
        <v>24</v>
      </c>
      <c r="G19" s="76">
        <v>0.14326264040229741</v>
      </c>
      <c r="H19" s="77">
        <v>34.622454059863692</v>
      </c>
      <c r="I19" s="77">
        <v>0.52200543342359118</v>
      </c>
      <c r="J19" s="78">
        <v>5.0892273575479735E-2</v>
      </c>
      <c r="K19" s="78">
        <v>1.8149080515803839E-3</v>
      </c>
      <c r="L19" s="78"/>
      <c r="M19" s="78">
        <v>2.8841611627801189E-2</v>
      </c>
      <c r="N19" s="78">
        <v>4.4192104562429326E-4</v>
      </c>
      <c r="O19" s="77"/>
      <c r="P19" s="77"/>
      <c r="Q19" s="78"/>
      <c r="R19" s="78"/>
      <c r="S19" s="77"/>
      <c r="T19" s="79"/>
      <c r="U19" s="72">
        <v>183.29424943981843</v>
      </c>
      <c r="V19" s="72">
        <v>2.7689452523003641</v>
      </c>
      <c r="W19" s="80"/>
      <c r="X19" s="80"/>
      <c r="Y19" s="72"/>
    </row>
    <row r="20" spans="1:25">
      <c r="A20" s="71">
        <v>11.1</v>
      </c>
      <c r="B20" s="72">
        <v>449.41431158018378</v>
      </c>
      <c r="C20" s="72">
        <v>347.43032535670648</v>
      </c>
      <c r="D20" s="73">
        <f t="shared" ca="1" si="0"/>
        <v>0.77307356798475813</v>
      </c>
      <c r="E20" s="74">
        <v>11.341966107173818</v>
      </c>
      <c r="F20" s="75">
        <v>3.039607659386346E-4</v>
      </c>
      <c r="G20" s="76">
        <v>3.5957570048439358E-2</v>
      </c>
      <c r="H20" s="77">
        <v>34.040997074954404</v>
      </c>
      <c r="I20" s="77">
        <v>0.38968489372614384</v>
      </c>
      <c r="J20" s="78">
        <v>5.0106383513226362E-2</v>
      </c>
      <c r="K20" s="78">
        <v>8.5646924147362072E-4</v>
      </c>
      <c r="L20" s="78"/>
      <c r="M20" s="78">
        <v>2.9365779800703873E-2</v>
      </c>
      <c r="N20" s="78">
        <v>3.3931403912254864E-4</v>
      </c>
      <c r="O20" s="77"/>
      <c r="P20" s="77"/>
      <c r="Q20" s="78"/>
      <c r="R20" s="78"/>
      <c r="S20" s="77"/>
      <c r="T20" s="79"/>
      <c r="U20" s="72">
        <v>186.57769427704335</v>
      </c>
      <c r="V20" s="72">
        <v>2.1249577914009619</v>
      </c>
      <c r="W20" s="80"/>
      <c r="X20" s="80"/>
      <c r="Y20" s="72"/>
    </row>
    <row r="21" spans="1:25">
      <c r="A21" s="71">
        <v>12.1</v>
      </c>
      <c r="B21" s="72">
        <v>488.79851841854696</v>
      </c>
      <c r="C21" s="72">
        <v>198.08260481995509</v>
      </c>
      <c r="D21" s="73">
        <f t="shared" ca="1" si="0"/>
        <v>0.40524387320327659</v>
      </c>
      <c r="E21" s="74">
        <v>12.17262511575492</v>
      </c>
      <c r="F21" s="75">
        <v>1.9667417868647022E-4</v>
      </c>
      <c r="G21" s="76">
        <v>6.6961412179966651E-2</v>
      </c>
      <c r="H21" s="77">
        <v>34.49763737732021</v>
      </c>
      <c r="I21" s="77">
        <v>0.39232911860514547</v>
      </c>
      <c r="J21" s="78">
        <v>5.0300450315098881E-2</v>
      </c>
      <c r="K21" s="78">
        <v>8.3429419224670506E-4</v>
      </c>
      <c r="L21" s="78"/>
      <c r="M21" s="78">
        <v>2.8968081928276934E-2</v>
      </c>
      <c r="N21" s="78">
        <v>3.3245084283043308E-4</v>
      </c>
      <c r="O21" s="77"/>
      <c r="P21" s="77"/>
      <c r="Q21" s="78"/>
      <c r="R21" s="78"/>
      <c r="S21" s="77"/>
      <c r="T21" s="79"/>
      <c r="U21" s="72">
        <v>184.08662586041862</v>
      </c>
      <c r="V21" s="72">
        <v>2.0827816389219245</v>
      </c>
      <c r="W21" s="80"/>
      <c r="X21" s="80"/>
      <c r="Y21" s="72"/>
    </row>
    <row r="22" spans="1:25">
      <c r="A22" s="71">
        <v>13.1</v>
      </c>
      <c r="B22" s="72">
        <v>109.5586044789456</v>
      </c>
      <c r="C22" s="72">
        <v>71.982156992418496</v>
      </c>
      <c r="D22" s="73">
        <f t="shared" ca="1" si="0"/>
        <v>0.65701965933904949</v>
      </c>
      <c r="E22" s="74">
        <v>7.9529942485150027</v>
      </c>
      <c r="F22" s="82" t="s">
        <v>24</v>
      </c>
      <c r="G22" s="76">
        <v>9.2085387845997069E-2</v>
      </c>
      <c r="H22" s="77">
        <v>11.834762375873309</v>
      </c>
      <c r="I22" s="77">
        <v>0.15631356010659639</v>
      </c>
      <c r="J22" s="78">
        <v>5.855595407488335E-2</v>
      </c>
      <c r="K22" s="78">
        <v>1.1120078330029207E-3</v>
      </c>
      <c r="L22" s="78"/>
      <c r="M22" s="78">
        <v>8.4419028822943831E-2</v>
      </c>
      <c r="N22" s="78">
        <v>1.1394944344176954E-3</v>
      </c>
      <c r="O22" s="77"/>
      <c r="P22" s="77"/>
      <c r="Q22" s="78"/>
      <c r="R22" s="78"/>
      <c r="S22" s="77"/>
      <c r="T22" s="79"/>
      <c r="U22" s="72">
        <v>522.44568108249462</v>
      </c>
      <c r="V22" s="72">
        <v>6.7738142611165477</v>
      </c>
      <c r="W22" s="80"/>
      <c r="X22" s="80"/>
      <c r="Y22" s="72"/>
    </row>
    <row r="23" spans="1:25">
      <c r="A23" s="71">
        <v>14.1</v>
      </c>
      <c r="B23" s="72">
        <v>402.9046735224461</v>
      </c>
      <c r="C23" s="72">
        <v>285.42184115698359</v>
      </c>
      <c r="D23" s="73">
        <f t="shared" ca="1" si="0"/>
        <v>0.70841035091910531</v>
      </c>
      <c r="E23" s="74">
        <v>29.300158382711025</v>
      </c>
      <c r="F23" s="75">
        <v>1.8745442993972256E-4</v>
      </c>
      <c r="G23" s="76">
        <v>0.1155392483197959</v>
      </c>
      <c r="H23" s="77">
        <v>11.81343119385237</v>
      </c>
      <c r="I23" s="77">
        <v>0.13272874593571912</v>
      </c>
      <c r="J23" s="78">
        <v>5.8767586915563448E-2</v>
      </c>
      <c r="K23" s="78">
        <v>5.7580106086821978E-4</v>
      </c>
      <c r="L23" s="78"/>
      <c r="M23" s="78">
        <v>8.4551608345303952E-2</v>
      </c>
      <c r="N23" s="78">
        <v>9.6761848555420183E-4</v>
      </c>
      <c r="O23" s="77"/>
      <c r="P23" s="77"/>
      <c r="Q23" s="78"/>
      <c r="R23" s="78"/>
      <c r="S23" s="77"/>
      <c r="T23" s="79"/>
      <c r="U23" s="72">
        <v>523.23376230371468</v>
      </c>
      <c r="V23" s="72">
        <v>5.7513810132708727</v>
      </c>
      <c r="W23" s="80"/>
      <c r="X23" s="80"/>
      <c r="Y23" s="72"/>
    </row>
    <row r="24" spans="1:25">
      <c r="A24" s="71">
        <v>15.1</v>
      </c>
      <c r="B24" s="72">
        <v>737.46979858368331</v>
      </c>
      <c r="C24" s="72">
        <v>661.61957051405489</v>
      </c>
      <c r="D24" s="73">
        <f t="shared" ca="1" si="0"/>
        <v>0.89714802122703952</v>
      </c>
      <c r="E24" s="74">
        <v>49.276488840392446</v>
      </c>
      <c r="F24" s="75">
        <v>8.8151183690014518E-4</v>
      </c>
      <c r="G24" s="76">
        <v>1.4682452791041856</v>
      </c>
      <c r="H24" s="77">
        <v>12.857253405683126</v>
      </c>
      <c r="I24" s="77">
        <v>0.1354162372414246</v>
      </c>
      <c r="J24" s="78">
        <v>6.8514757098773138E-2</v>
      </c>
      <c r="K24" s="78">
        <v>6.0864656222262242E-4</v>
      </c>
      <c r="L24" s="78"/>
      <c r="M24" s="78">
        <v>7.6635150301496813E-2</v>
      </c>
      <c r="N24" s="78">
        <v>8.214135662923534E-4</v>
      </c>
      <c r="O24" s="77"/>
      <c r="P24" s="77"/>
      <c r="Q24" s="78"/>
      <c r="R24" s="78"/>
      <c r="S24" s="77"/>
      <c r="T24" s="81"/>
      <c r="U24" s="72">
        <v>476.00693616260969</v>
      </c>
      <c r="V24" s="72">
        <v>4.9182604354341644</v>
      </c>
      <c r="W24" s="80"/>
      <c r="X24" s="80"/>
      <c r="Y24" s="72"/>
    </row>
    <row r="25" spans="1:25">
      <c r="A25" s="71">
        <v>16.100000000000001</v>
      </c>
      <c r="B25" s="72">
        <v>87.717222453461673</v>
      </c>
      <c r="C25" s="72">
        <v>77.734472409581016</v>
      </c>
      <c r="D25" s="73">
        <f t="shared" ca="1" si="0"/>
        <v>0.88619395639006926</v>
      </c>
      <c r="E25" s="74">
        <v>2.1952226055456925</v>
      </c>
      <c r="F25" s="82" t="s">
        <v>24</v>
      </c>
      <c r="G25" s="73" t="s">
        <v>25</v>
      </c>
      <c r="H25" s="77">
        <v>34.328120355264069</v>
      </c>
      <c r="I25" s="77">
        <v>0.55959654159810523</v>
      </c>
      <c r="J25" s="78">
        <v>4.7425124919508226E-2</v>
      </c>
      <c r="K25" s="78">
        <v>1.9266575239311502E-3</v>
      </c>
      <c r="L25" s="78"/>
      <c r="M25" s="78">
        <v>2.9217318585556873E-2</v>
      </c>
      <c r="N25" s="78">
        <v>4.8382469391338513E-4</v>
      </c>
      <c r="O25" s="77"/>
      <c r="P25" s="77"/>
      <c r="Q25" s="78"/>
      <c r="R25" s="78"/>
      <c r="S25" s="77"/>
      <c r="T25" s="79"/>
      <c r="U25" s="72">
        <v>185.64788727996213</v>
      </c>
      <c r="V25" s="72">
        <v>3.0303943707293781</v>
      </c>
      <c r="W25" s="80"/>
      <c r="X25" s="80"/>
      <c r="Y25" s="72"/>
    </row>
    <row r="26" spans="1:25">
      <c r="A26" s="71">
        <v>17.100000000000001</v>
      </c>
      <c r="B26" s="72">
        <v>369.83022256354752</v>
      </c>
      <c r="C26" s="72">
        <v>282.06895148726227</v>
      </c>
      <c r="D26" s="73">
        <f t="shared" ca="1" si="0"/>
        <v>0.76269848778731075</v>
      </c>
      <c r="E26" s="74">
        <v>9.2321607001387278</v>
      </c>
      <c r="F26" s="75">
        <v>2.1774098292432352E-5</v>
      </c>
      <c r="G26" s="76">
        <v>7.9650745039128168E-2</v>
      </c>
      <c r="H26" s="77">
        <v>34.414602878345633</v>
      </c>
      <c r="I26" s="77">
        <v>0.40999245523241701</v>
      </c>
      <c r="J26" s="78">
        <v>5.0410576317822357E-2</v>
      </c>
      <c r="K26" s="78">
        <v>9.937417595719852E-4</v>
      </c>
      <c r="L26" s="78"/>
      <c r="M26" s="78">
        <v>2.9034288034116118E-2</v>
      </c>
      <c r="N26" s="78">
        <v>3.4948597461020647E-4</v>
      </c>
      <c r="O26" s="77"/>
      <c r="P26" s="77"/>
      <c r="Q26" s="78"/>
      <c r="R26" s="78"/>
      <c r="S26" s="77"/>
      <c r="T26" s="79"/>
      <c r="U26" s="72">
        <v>184.50138921152154</v>
      </c>
      <c r="V26" s="72">
        <v>2.1893646979249128</v>
      </c>
      <c r="W26" s="80"/>
      <c r="X26" s="80"/>
      <c r="Y26" s="72"/>
    </row>
    <row r="27" spans="1:25">
      <c r="A27" s="71">
        <v>18.100000000000001</v>
      </c>
      <c r="B27" s="72">
        <v>298.58531389349531</v>
      </c>
      <c r="C27" s="72">
        <v>143.23444317237033</v>
      </c>
      <c r="D27" s="73">
        <f t="shared" ca="1" si="0"/>
        <v>0.4797102754473106</v>
      </c>
      <c r="E27" s="74">
        <v>23.842120168666391</v>
      </c>
      <c r="F27" s="75">
        <v>1.3842483599657958E-4</v>
      </c>
      <c r="G27" s="73" t="s">
        <v>25</v>
      </c>
      <c r="H27" s="77">
        <v>10.758885592021155</v>
      </c>
      <c r="I27" s="77">
        <v>0.12075238719919543</v>
      </c>
      <c r="J27" s="78">
        <v>5.8972204016617763E-2</v>
      </c>
      <c r="K27" s="78">
        <v>6.369941994277098E-4</v>
      </c>
      <c r="L27" s="78"/>
      <c r="M27" s="78">
        <v>9.2968061984338268E-2</v>
      </c>
      <c r="N27" s="78">
        <v>1.0654233010134295E-3</v>
      </c>
      <c r="O27" s="77"/>
      <c r="P27" s="77"/>
      <c r="Q27" s="78"/>
      <c r="R27" s="78"/>
      <c r="S27" s="77"/>
      <c r="T27" s="79"/>
      <c r="U27" s="72">
        <v>573.06680586038283</v>
      </c>
      <c r="V27" s="72">
        <v>6.2839529502218161</v>
      </c>
      <c r="W27" s="80"/>
      <c r="X27" s="80"/>
      <c r="Y27" s="72"/>
    </row>
    <row r="28" spans="1:25">
      <c r="A28" s="71">
        <v>19.100000000000001</v>
      </c>
      <c r="B28" s="72">
        <v>303.82042011490597</v>
      </c>
      <c r="C28" s="72">
        <v>185.48397720973909</v>
      </c>
      <c r="D28" s="73">
        <f t="shared" ca="1" si="0"/>
        <v>0.61050530158436489</v>
      </c>
      <c r="E28" s="74">
        <v>34.548971956873871</v>
      </c>
      <c r="F28" s="75">
        <v>7.8238157471428995E-5</v>
      </c>
      <c r="G28" s="76">
        <v>0.13625704983774883</v>
      </c>
      <c r="H28" s="77">
        <v>7.5548448517231392</v>
      </c>
      <c r="I28" s="77">
        <v>9.6827187864922531E-2</v>
      </c>
      <c r="J28" s="78">
        <v>6.5391257021182633E-2</v>
      </c>
      <c r="K28" s="78">
        <v>7.4537661764179758E-4</v>
      </c>
      <c r="L28" s="78"/>
      <c r="M28" s="78">
        <v>0.13218503478252755</v>
      </c>
      <c r="N28" s="78">
        <v>1.6972096431110578E-3</v>
      </c>
      <c r="O28" s="77">
        <v>1.17123051727212</v>
      </c>
      <c r="P28" s="77">
        <v>2.3866507356076271E-2</v>
      </c>
      <c r="Q28" s="78">
        <v>6.4262677336860849E-2</v>
      </c>
      <c r="R28" s="78">
        <v>1.016848882991437E-3</v>
      </c>
      <c r="S28" s="77">
        <v>0.63009598470260975</v>
      </c>
      <c r="T28" s="79"/>
      <c r="U28" s="72">
        <v>800.31861216175764</v>
      </c>
      <c r="V28" s="72">
        <v>9.6635408323239016</v>
      </c>
      <c r="W28" s="80">
        <v>750.28763531236552</v>
      </c>
      <c r="X28" s="80">
        <v>33.420792983052046</v>
      </c>
      <c r="Y28" s="72">
        <f ca="1">100*(1-U28/W28)</f>
        <v>-6.6682395516971082</v>
      </c>
    </row>
    <row r="29" spans="1:25">
      <c r="A29" s="71">
        <v>20.100000000000001</v>
      </c>
      <c r="B29" s="72">
        <v>327.94600445454171</v>
      </c>
      <c r="C29" s="72">
        <v>255.35756410562121</v>
      </c>
      <c r="D29" s="73">
        <f t="shared" ca="1" si="0"/>
        <v>0.77865734187048963</v>
      </c>
      <c r="E29" s="74">
        <v>8.3708658952551129</v>
      </c>
      <c r="F29" s="75">
        <v>3.3605815687978924E-4</v>
      </c>
      <c r="G29" s="76">
        <v>2.7270842224258462E-2</v>
      </c>
      <c r="H29" s="77">
        <v>33.657021382530516</v>
      </c>
      <c r="I29" s="77">
        <v>0.40175496095372365</v>
      </c>
      <c r="J29" s="78">
        <v>5.0082356606789932E-2</v>
      </c>
      <c r="K29" s="78">
        <v>9.92607281284544E-4</v>
      </c>
      <c r="L29" s="78"/>
      <c r="M29" s="78">
        <v>2.9703379874746139E-2</v>
      </c>
      <c r="N29" s="78">
        <v>3.582705790663611E-4</v>
      </c>
      <c r="O29" s="77"/>
      <c r="P29" s="77"/>
      <c r="Q29" s="77"/>
      <c r="R29" s="77"/>
      <c r="S29" s="77"/>
      <c r="T29" s="79"/>
      <c r="U29" s="72">
        <v>188.69157171963704</v>
      </c>
      <c r="V29" s="72">
        <v>2.2429377110595858</v>
      </c>
      <c r="W29" s="80"/>
      <c r="X29" s="80"/>
      <c r="Y29" s="72"/>
    </row>
    <row r="30" spans="1:25">
      <c r="A30" s="83"/>
      <c r="B30" s="84"/>
      <c r="C30" s="84"/>
      <c r="D30" s="85"/>
      <c r="E30" s="84"/>
      <c r="F30" s="84"/>
      <c r="G30" s="84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7"/>
      <c r="T30" s="88"/>
      <c r="U30" s="84"/>
      <c r="V30" s="84"/>
      <c r="W30" s="89"/>
      <c r="X30" s="89"/>
      <c r="Y30" s="90"/>
    </row>
    <row r="31" spans="1:25">
      <c r="A31" s="91"/>
      <c r="B31" s="91"/>
      <c r="C31" s="91"/>
      <c r="D31" s="91"/>
      <c r="E31" s="91"/>
      <c r="F31" s="92"/>
      <c r="G31" s="91"/>
      <c r="H31" s="93"/>
      <c r="I31" s="94"/>
      <c r="J31" s="95"/>
      <c r="K31" s="96"/>
      <c r="L31" s="97"/>
      <c r="M31" s="93"/>
      <c r="N31" s="94"/>
      <c r="O31" s="95"/>
      <c r="P31" s="96"/>
      <c r="Q31" s="91"/>
      <c r="R31" s="98"/>
      <c r="S31" s="98"/>
      <c r="T31" s="97"/>
      <c r="U31" s="99"/>
      <c r="V31" s="99"/>
      <c r="W31" s="97"/>
      <c r="X31" s="91"/>
      <c r="Y31" s="91"/>
    </row>
    <row r="32" spans="1:25">
      <c r="A32" s="100" t="s">
        <v>26</v>
      </c>
      <c r="B32" s="101"/>
      <c r="C32" s="102" t="s">
        <v>27</v>
      </c>
      <c r="D32" s="103"/>
      <c r="E32" s="104"/>
      <c r="F32" s="105"/>
      <c r="G32" s="104"/>
      <c r="H32" s="106"/>
      <c r="I32" s="107"/>
      <c r="J32" s="108"/>
      <c r="K32" s="109"/>
      <c r="L32" s="103"/>
      <c r="M32" s="106"/>
      <c r="N32" s="107"/>
      <c r="O32" s="108"/>
      <c r="P32" s="109"/>
      <c r="Q32" s="104"/>
      <c r="R32" s="100"/>
      <c r="S32" s="100"/>
      <c r="T32" s="103"/>
      <c r="U32" s="110"/>
      <c r="V32" s="110"/>
      <c r="W32" s="103"/>
      <c r="X32" s="104"/>
      <c r="Y32" s="104"/>
    </row>
    <row r="33" spans="1:25">
      <c r="A33" s="104"/>
      <c r="B33" s="101"/>
      <c r="C33" s="111" t="s">
        <v>28</v>
      </c>
      <c r="D33" s="104"/>
      <c r="E33" s="104"/>
      <c r="F33" s="105"/>
      <c r="G33" s="104"/>
      <c r="H33" s="106"/>
      <c r="I33" s="107"/>
      <c r="J33" s="108"/>
      <c r="K33" s="109"/>
      <c r="L33" s="103"/>
      <c r="M33" s="106"/>
      <c r="N33" s="107"/>
      <c r="O33" s="108"/>
      <c r="P33" s="109"/>
      <c r="Q33" s="104"/>
      <c r="R33" s="100"/>
      <c r="S33" s="100"/>
      <c r="T33" s="103"/>
      <c r="U33" s="110"/>
      <c r="V33" s="110"/>
      <c r="W33" s="103"/>
      <c r="X33" s="104"/>
      <c r="Y33" s="104"/>
    </row>
    <row r="34" spans="1:25">
      <c r="A34" s="104"/>
      <c r="B34" s="101"/>
      <c r="C34" s="111"/>
      <c r="D34" s="100" t="s">
        <v>29</v>
      </c>
      <c r="E34" s="112"/>
      <c r="F34" s="113"/>
      <c r="G34" s="112"/>
      <c r="H34" s="114"/>
      <c r="I34" s="115"/>
      <c r="J34" s="116"/>
      <c r="K34" s="117"/>
      <c r="L34" s="118"/>
      <c r="M34" s="114"/>
      <c r="N34" s="115"/>
      <c r="O34" s="116"/>
      <c r="P34" s="117"/>
      <c r="Q34" s="112"/>
      <c r="R34" s="119"/>
      <c r="S34" s="119"/>
      <c r="T34" s="118"/>
      <c r="U34" s="120"/>
      <c r="V34" s="120"/>
      <c r="W34" s="118"/>
      <c r="X34" s="112"/>
      <c r="Y34" s="112"/>
    </row>
    <row r="35" spans="1:25">
      <c r="A35" s="104"/>
      <c r="B35" s="101"/>
      <c r="C35" s="121" t="s">
        <v>30</v>
      </c>
      <c r="D35" s="103"/>
      <c r="E35" s="112"/>
      <c r="F35" s="113"/>
      <c r="G35" s="112"/>
      <c r="H35" s="114"/>
      <c r="I35" s="115"/>
      <c r="J35" s="116"/>
      <c r="K35" s="117"/>
      <c r="L35" s="118"/>
      <c r="M35" s="114"/>
      <c r="N35" s="115"/>
      <c r="O35" s="116"/>
      <c r="P35" s="117"/>
      <c r="Q35" s="112"/>
      <c r="R35" s="119"/>
      <c r="S35" s="119"/>
      <c r="T35" s="118"/>
      <c r="U35" s="120"/>
      <c r="V35" s="120"/>
      <c r="W35" s="118"/>
      <c r="X35" s="112"/>
      <c r="Y35" s="112"/>
    </row>
    <row r="36" spans="1:25">
      <c r="A36" s="122"/>
      <c r="B36" s="118"/>
      <c r="C36" s="102" t="s">
        <v>31</v>
      </c>
      <c r="D36" s="103"/>
      <c r="E36" s="112"/>
      <c r="F36" s="113"/>
      <c r="G36" s="112"/>
      <c r="H36" s="114"/>
      <c r="I36" s="115"/>
      <c r="J36" s="116"/>
      <c r="K36" s="117"/>
      <c r="L36" s="118"/>
      <c r="M36" s="114"/>
      <c r="N36" s="115"/>
      <c r="O36" s="116"/>
      <c r="P36" s="117"/>
      <c r="Q36" s="112"/>
      <c r="R36" s="119"/>
      <c r="S36" s="119"/>
      <c r="T36" s="118"/>
      <c r="U36" s="120"/>
      <c r="V36" s="120"/>
      <c r="W36" s="118"/>
      <c r="X36" s="112"/>
      <c r="Y36" s="112"/>
    </row>
    <row r="37" spans="1:25">
      <c r="A37" s="122"/>
      <c r="B37" s="118"/>
      <c r="C37" s="102" t="s">
        <v>32</v>
      </c>
      <c r="D37" s="103"/>
      <c r="E37" s="112"/>
      <c r="F37" s="113"/>
      <c r="G37" s="112"/>
      <c r="H37" s="114"/>
      <c r="I37" s="115"/>
      <c r="J37" s="116"/>
      <c r="K37" s="117"/>
      <c r="L37" s="118"/>
      <c r="M37" s="114"/>
      <c r="N37" s="115"/>
      <c r="O37" s="116"/>
      <c r="P37" s="117"/>
      <c r="Q37" s="112"/>
      <c r="R37" s="119"/>
      <c r="S37" s="119"/>
      <c r="T37" s="118"/>
      <c r="U37" s="120"/>
      <c r="V37" s="120"/>
      <c r="W37" s="118"/>
      <c r="X37" s="112"/>
      <c r="Y37" s="112"/>
    </row>
    <row r="38" spans="1:25">
      <c r="A38" s="122"/>
      <c r="B38" s="118"/>
      <c r="C38" s="102"/>
      <c r="D38" s="121" t="s">
        <v>33</v>
      </c>
      <c r="E38" s="112"/>
      <c r="F38" s="113"/>
      <c r="G38" s="112"/>
      <c r="H38" s="114"/>
      <c r="I38" s="115"/>
      <c r="J38" s="116"/>
      <c r="K38" s="117"/>
      <c r="L38" s="118"/>
      <c r="M38" s="114"/>
      <c r="N38" s="115"/>
      <c r="O38" s="116"/>
      <c r="P38" s="117"/>
      <c r="Q38" s="112"/>
      <c r="R38" s="119"/>
      <c r="S38" s="119"/>
      <c r="T38" s="118"/>
      <c r="U38" s="120"/>
      <c r="V38" s="120"/>
      <c r="W38" s="118"/>
      <c r="X38" s="112"/>
      <c r="Y38" s="112"/>
    </row>
    <row r="39" spans="1:25">
      <c r="A39" s="122"/>
      <c r="B39" s="118"/>
      <c r="C39" s="121" t="s">
        <v>34</v>
      </c>
      <c r="D39" s="123"/>
      <c r="E39" s="1"/>
      <c r="F39" s="4"/>
      <c r="G39" s="1"/>
      <c r="H39" s="5"/>
      <c r="I39" s="6"/>
      <c r="J39" s="7"/>
      <c r="K39" s="8"/>
      <c r="L39" s="2"/>
      <c r="M39" s="5"/>
      <c r="N39" s="6"/>
      <c r="O39" s="7"/>
      <c r="P39" s="8"/>
      <c r="Q39" s="1"/>
      <c r="R39" s="9"/>
      <c r="S39" s="9"/>
      <c r="T39" s="2"/>
      <c r="U39" s="10"/>
      <c r="V39" s="10"/>
      <c r="W39" s="2"/>
      <c r="X39" s="1"/>
      <c r="Y39" s="1"/>
    </row>
    <row r="40" spans="1:25">
      <c r="B40" s="2"/>
      <c r="C40" s="2"/>
      <c r="D40" s="3"/>
      <c r="E40" s="1"/>
      <c r="F40" s="4"/>
      <c r="G40" s="1"/>
      <c r="H40" s="5"/>
      <c r="I40" s="6"/>
      <c r="J40" s="7"/>
      <c r="K40" s="8"/>
      <c r="L40" s="2"/>
      <c r="M40" s="5"/>
      <c r="N40" s="6"/>
      <c r="O40" s="7"/>
      <c r="P40" s="8"/>
      <c r="Q40" s="1"/>
      <c r="R40" s="9"/>
      <c r="S40" s="9"/>
      <c r="T40" s="2"/>
      <c r="U40" s="10"/>
      <c r="V40" s="10"/>
      <c r="W40" s="2"/>
      <c r="X40" s="1"/>
      <c r="Y40" s="1"/>
    </row>
    <row r="41" spans="1:25">
      <c r="B41" s="2"/>
      <c r="C41" s="2"/>
      <c r="D41" s="3"/>
      <c r="E41" s="1"/>
      <c r="F41" s="4"/>
      <c r="G41" s="1"/>
      <c r="H41" s="5"/>
      <c r="I41" s="6"/>
      <c r="J41" s="7"/>
      <c r="K41" s="8"/>
      <c r="L41" s="2"/>
      <c r="M41" s="5"/>
      <c r="N41" s="6"/>
      <c r="O41" s="7"/>
      <c r="P41" s="8"/>
      <c r="Q41" s="1"/>
      <c r="R41" s="9"/>
      <c r="S41" s="9"/>
      <c r="T41" s="2"/>
      <c r="U41" s="10"/>
      <c r="V41" s="10"/>
      <c r="W41" s="2"/>
      <c r="X41" s="1"/>
      <c r="Y41" s="1"/>
    </row>
    <row r="42" spans="1:25">
      <c r="A42" s="50"/>
      <c r="B42" s="124"/>
      <c r="C42" s="125"/>
      <c r="D42" s="125"/>
      <c r="E42" s="125"/>
      <c r="F42" s="126"/>
      <c r="G42" s="127"/>
      <c r="H42" s="128"/>
      <c r="I42" s="129"/>
      <c r="J42" s="128"/>
      <c r="K42" s="128"/>
      <c r="L42" s="51"/>
      <c r="M42" s="62"/>
      <c r="N42" s="130"/>
      <c r="O42" s="51"/>
      <c r="P42" s="51"/>
      <c r="Q42" s="51"/>
      <c r="R42" s="125"/>
      <c r="S42" s="125"/>
      <c r="T42" s="125"/>
      <c r="U42" s="125"/>
      <c r="V42" s="125"/>
      <c r="W42" s="125"/>
      <c r="X42" s="125"/>
      <c r="Y42" s="125"/>
    </row>
    <row r="43" spans="1:25">
      <c r="A43" s="50"/>
      <c r="B43" s="124"/>
      <c r="C43" s="125"/>
      <c r="D43" s="125"/>
      <c r="E43" s="125"/>
      <c r="F43" s="126"/>
      <c r="G43" s="50"/>
      <c r="H43" s="128"/>
      <c r="I43" s="129"/>
      <c r="J43" s="128"/>
      <c r="K43" s="128"/>
      <c r="L43" s="51"/>
      <c r="M43" s="62"/>
      <c r="N43" s="130"/>
      <c r="O43" s="51"/>
      <c r="P43" s="51"/>
      <c r="Q43" s="51"/>
      <c r="R43" s="125"/>
      <c r="S43" s="125"/>
      <c r="T43" s="125"/>
      <c r="U43" s="125"/>
      <c r="V43" s="125"/>
      <c r="W43" s="125"/>
      <c r="X43" s="125"/>
      <c r="Y43" s="125"/>
    </row>
    <row r="44" spans="1:25">
      <c r="A44" s="50"/>
      <c r="B44" s="131"/>
      <c r="C44" s="132"/>
      <c r="D44" s="125"/>
      <c r="E44" s="125"/>
      <c r="F44" s="133"/>
      <c r="G44" s="134"/>
      <c r="H44" s="52"/>
      <c r="I44" s="133"/>
      <c r="J44" s="128"/>
      <c r="K44" s="128"/>
      <c r="L44" s="51"/>
      <c r="M44" s="62"/>
      <c r="N44" s="130"/>
      <c r="O44" s="51"/>
      <c r="P44" s="51"/>
      <c r="Q44" s="51"/>
      <c r="R44" s="125"/>
      <c r="S44" s="125"/>
      <c r="T44" s="125"/>
      <c r="U44" s="125"/>
      <c r="V44" s="125"/>
      <c r="W44" s="125"/>
      <c r="X44" s="125"/>
      <c r="Y44" s="125"/>
    </row>
    <row r="45" spans="1:25">
      <c r="B45" s="2"/>
      <c r="C45" s="2"/>
      <c r="D45" s="3"/>
      <c r="E45" s="1"/>
      <c r="F45" s="4"/>
      <c r="G45" s="1"/>
      <c r="H45" s="5"/>
      <c r="I45" s="6"/>
      <c r="J45" s="7"/>
      <c r="K45" s="8"/>
      <c r="L45" s="2"/>
      <c r="M45" s="5"/>
      <c r="N45" s="6"/>
      <c r="O45" s="7"/>
      <c r="P45" s="8"/>
      <c r="Q45" s="1"/>
      <c r="R45" s="9"/>
      <c r="S45" s="9"/>
      <c r="T45" s="2"/>
      <c r="U45" s="10"/>
      <c r="V45" s="10"/>
      <c r="W45" s="2"/>
      <c r="X45" s="1"/>
      <c r="Y4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Ohio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Elliot, David H.</dc:creator>
  <cp:lastModifiedBy>R1</cp:lastModifiedBy>
  <dcterms:created xsi:type="dcterms:W3CDTF">2015-10-01T19:34:47Z</dcterms:created>
  <dcterms:modified xsi:type="dcterms:W3CDTF">2015-11-19T19:33:44Z</dcterms:modified>
</cp:coreProperties>
</file>