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975"/>
  </bookViews>
  <sheets>
    <sheet name="Sheet1" sheetId="1" r:id="rId1"/>
  </sheets>
  <definedNames>
    <definedName name="_xlnm._FilterDatabase" localSheetId="0" hidden="1">Sheet1!$B$4:$B$57</definedName>
    <definedName name="_xlnm.Print_Area" localSheetId="0">Sheet1!$A$42:$D$57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/>
  <c r="H51" l="1"/>
  <c r="G51"/>
  <c r="H49"/>
  <c r="G49"/>
  <c r="H42"/>
  <c r="G42"/>
  <c r="H33"/>
  <c r="G33"/>
  <c r="H22"/>
  <c r="G22"/>
  <c r="H11"/>
  <c r="G11"/>
  <c r="H6"/>
  <c r="G6"/>
  <c r="E51"/>
  <c r="F49"/>
  <c r="E49"/>
  <c r="F42"/>
  <c r="E42"/>
  <c r="F33"/>
  <c r="E33"/>
  <c r="F22"/>
  <c r="E22"/>
  <c r="F11"/>
  <c r="E11"/>
  <c r="F6"/>
  <c r="E6"/>
</calcChain>
</file>

<file path=xl/sharedStrings.xml><?xml version="1.0" encoding="utf-8"?>
<sst xmlns="http://schemas.openxmlformats.org/spreadsheetml/2006/main" count="108" uniqueCount="70">
  <si>
    <t>length</t>
  </si>
  <si>
    <t>width</t>
  </si>
  <si>
    <t>degree</t>
  </si>
  <si>
    <t>kold pyg (a)-32</t>
  </si>
  <si>
    <t>kold pyg (a)-11 vent</t>
  </si>
  <si>
    <t>kold pyg (a)-17</t>
  </si>
  <si>
    <t>kold pyg (a)-33</t>
  </si>
  <si>
    <t>kold pyg (a)-34</t>
  </si>
  <si>
    <t>kold pyg (b)-10</t>
  </si>
  <si>
    <t>kold pyg (a)-01</t>
  </si>
  <si>
    <t>kold pyg (a)-02</t>
  </si>
  <si>
    <t>kold pyg (a)-08 vent</t>
  </si>
  <si>
    <t>kold pyg (a)-10</t>
  </si>
  <si>
    <t>kold pyg (a)-16</t>
  </si>
  <si>
    <t>kold pyg (a)-25</t>
  </si>
  <si>
    <t>kold pyg (a)-26</t>
  </si>
  <si>
    <t>kold pyg (a)-31</t>
  </si>
  <si>
    <t>kold pyg (a)-37</t>
  </si>
  <si>
    <t>kold pyg (b)-03</t>
  </si>
  <si>
    <t>kold pyg (b)-09</t>
  </si>
  <si>
    <t>kold pyg (b)-33</t>
  </si>
  <si>
    <t>kold pyg (c)-05</t>
  </si>
  <si>
    <t>kold pyg (c)-11</t>
  </si>
  <si>
    <t>kold pyg (c)-16</t>
  </si>
  <si>
    <t>kold pyg (c)-19</t>
  </si>
  <si>
    <t>kold pyg (c)-23</t>
  </si>
  <si>
    <t>kold pyg (d)-02</t>
  </si>
  <si>
    <t>kold pyg (d)-03</t>
  </si>
  <si>
    <t>kold pyg (b)-14</t>
  </si>
  <si>
    <t>kold pyg (b)-30</t>
  </si>
  <si>
    <t>kold pyg (c)-21</t>
  </si>
  <si>
    <t>kold pyg (c)-30</t>
  </si>
  <si>
    <t>kold pyg (c)-35</t>
  </si>
  <si>
    <t>kold pyg (c)-25</t>
  </si>
  <si>
    <t>kold pyg (c)-26</t>
  </si>
  <si>
    <t>kold pyg (d)-04</t>
  </si>
  <si>
    <t>kold pyg (d)-06</t>
  </si>
  <si>
    <t>kold pyg (d)-11</t>
  </si>
  <si>
    <t>kold pyg (d)-13</t>
  </si>
  <si>
    <t>kold pyg (d)-19</t>
  </si>
  <si>
    <t>kold pyg (f)-08</t>
  </si>
  <si>
    <t>kold pyg (d)-23</t>
  </si>
  <si>
    <t>kold pyg (f)-17</t>
  </si>
  <si>
    <t>kold pyg (d)-35</t>
  </si>
  <si>
    <t>kold pyg(a)-38</t>
    <phoneticPr fontId="2" type="noConversion"/>
  </si>
  <si>
    <t>kold pyg (b)-02</t>
    <phoneticPr fontId="2" type="noConversion"/>
  </si>
  <si>
    <t>kold pyg ©-24</t>
    <phoneticPr fontId="2" type="noConversion"/>
  </si>
  <si>
    <t>kold pyg (b)-27</t>
    <phoneticPr fontId="2" type="noConversion"/>
  </si>
  <si>
    <t>kold pyg (d)-33</t>
    <phoneticPr fontId="2" type="noConversion"/>
  </si>
  <si>
    <t>kold pyg(d)-22</t>
    <phoneticPr fontId="2" type="noConversion"/>
  </si>
  <si>
    <t>kold pyg(d)-29</t>
    <phoneticPr fontId="2" type="noConversion"/>
  </si>
  <si>
    <t>kold pyg (d)-27</t>
    <phoneticPr fontId="2" type="noConversion"/>
  </si>
  <si>
    <t>av length</t>
    <phoneticPr fontId="2" type="noConversion"/>
  </si>
  <si>
    <t>av width</t>
    <phoneticPr fontId="2" type="noConversion"/>
  </si>
  <si>
    <t>kold pyg(d)-24</t>
    <phoneticPr fontId="2" type="noConversion"/>
  </si>
  <si>
    <t>kold pyg(d)-32</t>
    <phoneticPr fontId="2" type="noConversion"/>
  </si>
  <si>
    <t>kold pyg (d)-12</t>
    <phoneticPr fontId="2" type="noConversion"/>
  </si>
  <si>
    <t>sd length</t>
    <phoneticPr fontId="2" type="noConversion"/>
  </si>
  <si>
    <t>sd width</t>
    <phoneticPr fontId="2" type="noConversion"/>
  </si>
  <si>
    <t xml:space="preserve">kold pyg (b)-11 </t>
    <phoneticPr fontId="2" type="noConversion"/>
  </si>
  <si>
    <t>EDS</t>
    <phoneticPr fontId="2" type="noConversion"/>
  </si>
  <si>
    <t>2a</t>
    <phoneticPr fontId="2" type="noConversion"/>
  </si>
  <si>
    <t>2b</t>
    <phoneticPr fontId="2" type="noConversion"/>
  </si>
  <si>
    <t>3a</t>
    <phoneticPr fontId="2" type="noConversion"/>
  </si>
  <si>
    <t>3b</t>
    <phoneticPr fontId="2" type="noConversion"/>
  </si>
  <si>
    <t>EH</t>
    <phoneticPr fontId="2" type="noConversion"/>
  </si>
  <si>
    <t>Geological Magazine</t>
  </si>
  <si>
    <t>Ontogeny of the two co-occurring middle Furongian (late Cambrian) shumardiid trilobites and the protaspid morphology of shumardiids</t>
  </si>
  <si>
    <t>Tae-Yoon S. Park</t>
  </si>
  <si>
    <t>SEM stub name</t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</si>
</sst>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0"/>
      <name val="Arial Unicode MS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1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</cellXfs>
  <cellStyles count="3">
    <cellStyle name="표준" xfId="0" builtinId="0"/>
    <cellStyle name="표준 2" xfId="2"/>
    <cellStyle name="표준_Sheet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6"/>
  <sheetViews>
    <sheetView tabSelected="1" workbookViewId="0">
      <selection activeCell="A4" sqref="A4"/>
    </sheetView>
  </sheetViews>
  <sheetFormatPr defaultRowHeight="16.5"/>
  <cols>
    <col min="1" max="1" width="20.125" style="9" customWidth="1"/>
    <col min="2" max="2" width="9" style="9"/>
    <col min="3" max="3" width="9" style="9" customWidth="1"/>
    <col min="4" max="7" width="9" style="9"/>
    <col min="8" max="8" width="17.5" style="9" customWidth="1"/>
    <col min="9" max="9" width="9" style="1"/>
    <col min="10" max="16384" width="9" style="2"/>
  </cols>
  <sheetData>
    <row r="1" spans="1:11">
      <c r="A1" s="13" t="s">
        <v>66</v>
      </c>
    </row>
    <row r="2" spans="1:11">
      <c r="A2" s="13" t="s">
        <v>67</v>
      </c>
    </row>
    <row r="3" spans="1:11">
      <c r="A3" s="13" t="s">
        <v>68</v>
      </c>
    </row>
    <row r="4" spans="1:11">
      <c r="A4" s="7" t="s">
        <v>69</v>
      </c>
      <c r="B4" s="7" t="s">
        <v>0</v>
      </c>
      <c r="C4" s="7" t="s">
        <v>1</v>
      </c>
      <c r="D4" s="7" t="s">
        <v>2</v>
      </c>
      <c r="E4" s="7" t="s">
        <v>52</v>
      </c>
      <c r="F4" s="7" t="s">
        <v>53</v>
      </c>
      <c r="G4" s="7" t="s">
        <v>57</v>
      </c>
      <c r="H4" s="7" t="s">
        <v>58</v>
      </c>
    </row>
    <row r="5" spans="1:11">
      <c r="A5" s="8" t="s">
        <v>3</v>
      </c>
      <c r="B5" s="8">
        <v>0.192</v>
      </c>
      <c r="C5" s="8">
        <v>0.40699999999999997</v>
      </c>
      <c r="D5" s="8" t="s">
        <v>60</v>
      </c>
      <c r="E5" s="8">
        <v>0.192</v>
      </c>
      <c r="F5" s="8">
        <v>0.40699999999999997</v>
      </c>
      <c r="G5" s="9">
        <v>0</v>
      </c>
      <c r="H5" s="7">
        <v>0</v>
      </c>
      <c r="I5" s="4"/>
      <c r="J5" s="5"/>
      <c r="K5" s="6"/>
    </row>
    <row r="6" spans="1:11">
      <c r="A6" s="8" t="s">
        <v>6</v>
      </c>
      <c r="B6" s="8">
        <v>0.24</v>
      </c>
      <c r="C6" s="8">
        <v>0.46200000000000002</v>
      </c>
      <c r="D6" s="8" t="s">
        <v>61</v>
      </c>
      <c r="E6" s="9">
        <f>AVERAGE(B6:B10)</f>
        <v>0.26440000000000002</v>
      </c>
      <c r="F6" s="9">
        <f>AVERAGE(C6:C10)</f>
        <v>0.45440000000000003</v>
      </c>
      <c r="G6" s="9">
        <f>_xlfn.STDEV.P(B6:B10)</f>
        <v>2.5016794358990124E-2</v>
      </c>
      <c r="H6" s="8">
        <f>_xlfn.STDEV.P(C6:C10)</f>
        <v>2.8457687889215461E-2</v>
      </c>
      <c r="I6" s="4"/>
      <c r="J6" s="5"/>
      <c r="K6" s="6"/>
    </row>
    <row r="7" spans="1:11">
      <c r="A7" s="8" t="s">
        <v>7</v>
      </c>
      <c r="B7" s="8">
        <v>0.26</v>
      </c>
      <c r="C7" s="8">
        <v>0.41899999999999998</v>
      </c>
      <c r="D7" s="8" t="s">
        <v>61</v>
      </c>
      <c r="E7" s="8"/>
      <c r="F7" s="8"/>
      <c r="G7" s="8"/>
      <c r="H7" s="8"/>
      <c r="I7" s="4"/>
      <c r="J7" s="5"/>
      <c r="K7" s="6"/>
    </row>
    <row r="8" spans="1:11">
      <c r="A8" s="7" t="s">
        <v>4</v>
      </c>
      <c r="B8" s="8">
        <v>0.26100000000000001</v>
      </c>
      <c r="C8" s="8">
        <v>0.44800000000000001</v>
      </c>
      <c r="D8" s="8" t="s">
        <v>61</v>
      </c>
      <c r="H8" s="8"/>
      <c r="I8" s="4"/>
      <c r="J8" s="5"/>
      <c r="K8" s="6"/>
    </row>
    <row r="9" spans="1:11">
      <c r="A9" s="8" t="s">
        <v>5</v>
      </c>
      <c r="B9" s="8">
        <v>0.249</v>
      </c>
      <c r="C9" s="8">
        <v>0.439</v>
      </c>
      <c r="D9" s="8" t="s">
        <v>61</v>
      </c>
      <c r="H9" s="8"/>
      <c r="I9" s="4"/>
      <c r="J9" s="5"/>
      <c r="K9" s="6"/>
    </row>
    <row r="10" spans="1:11">
      <c r="A10" s="7" t="s">
        <v>59</v>
      </c>
      <c r="B10" s="8">
        <v>0.312</v>
      </c>
      <c r="C10" s="8">
        <v>0.504</v>
      </c>
      <c r="D10" s="8" t="s">
        <v>61</v>
      </c>
      <c r="I10" s="4"/>
      <c r="J10" s="5"/>
      <c r="K10" s="6"/>
    </row>
    <row r="11" spans="1:11">
      <c r="A11" s="8" t="s">
        <v>9</v>
      </c>
      <c r="B11" s="8">
        <v>0.28699999999999998</v>
      </c>
      <c r="C11" s="8">
        <v>0.47199999999999998</v>
      </c>
      <c r="D11" s="8" t="s">
        <v>62</v>
      </c>
      <c r="E11" s="9">
        <f>AVERAGE(B11:B21)</f>
        <v>0.27127272727272728</v>
      </c>
      <c r="F11" s="9">
        <f>AVERAGE(C11:C21)</f>
        <v>0.4859090909090909</v>
      </c>
      <c r="G11" s="9">
        <f>_xlfn.STDEV.P(B11:B21)</f>
        <v>4.9827139207994774E-2</v>
      </c>
      <c r="H11" s="8">
        <f>_xlfn.STDEV.P(C11:C21)</f>
        <v>2.8276088663085015E-2</v>
      </c>
      <c r="I11" s="4"/>
      <c r="J11" s="5"/>
      <c r="K11" s="6"/>
    </row>
    <row r="12" spans="1:11">
      <c r="A12" s="8" t="s">
        <v>10</v>
      </c>
      <c r="B12" s="8">
        <v>0.27800000000000002</v>
      </c>
      <c r="C12" s="8">
        <v>0.46300000000000002</v>
      </c>
      <c r="D12" s="8" t="s">
        <v>62</v>
      </c>
      <c r="H12" s="8"/>
      <c r="I12" s="4"/>
      <c r="J12" s="5"/>
      <c r="K12" s="6"/>
    </row>
    <row r="13" spans="1:11">
      <c r="A13" s="7" t="s">
        <v>11</v>
      </c>
      <c r="B13" s="8">
        <v>0.28199999999999997</v>
      </c>
      <c r="C13" s="8">
        <v>0.498</v>
      </c>
      <c r="D13" s="8" t="s">
        <v>62</v>
      </c>
      <c r="H13" s="7"/>
      <c r="I13" s="4"/>
      <c r="J13" s="5"/>
      <c r="K13" s="6"/>
    </row>
    <row r="14" spans="1:11">
      <c r="A14" s="8" t="s">
        <v>12</v>
      </c>
      <c r="B14" s="8">
        <v>0.193</v>
      </c>
      <c r="C14" s="8">
        <v>0.505</v>
      </c>
      <c r="D14" s="8" t="s">
        <v>62</v>
      </c>
      <c r="H14" s="8"/>
      <c r="I14" s="4"/>
      <c r="J14" s="5"/>
      <c r="K14" s="6"/>
    </row>
    <row r="15" spans="1:11">
      <c r="A15" s="8" t="s">
        <v>13</v>
      </c>
      <c r="B15" s="8">
        <v>0.26700000000000002</v>
      </c>
      <c r="C15" s="8">
        <v>0.49199999999999999</v>
      </c>
      <c r="D15" s="8" t="s">
        <v>62</v>
      </c>
      <c r="H15" s="8"/>
    </row>
    <row r="16" spans="1:11">
      <c r="A16" s="8" t="s">
        <v>14</v>
      </c>
      <c r="B16" s="8">
        <v>0.39500000000000002</v>
      </c>
      <c r="C16" s="8">
        <v>0.46500000000000002</v>
      </c>
      <c r="D16" s="8" t="s">
        <v>62</v>
      </c>
    </row>
    <row r="17" spans="1:8">
      <c r="A17" s="8" t="s">
        <v>15</v>
      </c>
      <c r="B17" s="8">
        <v>0.247</v>
      </c>
      <c r="C17" s="8">
        <v>0.52800000000000002</v>
      </c>
      <c r="D17" s="8" t="s">
        <v>62</v>
      </c>
    </row>
    <row r="18" spans="1:8">
      <c r="A18" s="8" t="s">
        <v>16</v>
      </c>
      <c r="B18" s="8">
        <v>0.21299999999999999</v>
      </c>
      <c r="C18" s="8">
        <v>0.45600000000000002</v>
      </c>
      <c r="D18" s="8" t="s">
        <v>62</v>
      </c>
      <c r="H18" s="8"/>
    </row>
    <row r="19" spans="1:8">
      <c r="A19" s="8" t="s">
        <v>17</v>
      </c>
      <c r="B19" s="8">
        <v>0.29799999999999999</v>
      </c>
      <c r="C19" s="8">
        <v>0.44800000000000001</v>
      </c>
      <c r="D19" s="8" t="s">
        <v>62</v>
      </c>
    </row>
    <row r="20" spans="1:8">
      <c r="A20" s="8" t="s">
        <v>19</v>
      </c>
      <c r="B20" s="8">
        <v>0.245</v>
      </c>
      <c r="C20" s="8">
        <v>0.54</v>
      </c>
      <c r="D20" s="8" t="s">
        <v>62</v>
      </c>
    </row>
    <row r="21" spans="1:8">
      <c r="A21" s="8" t="s">
        <v>44</v>
      </c>
      <c r="B21" s="8">
        <v>0.27900000000000003</v>
      </c>
      <c r="C21" s="8">
        <v>0.47799999999999998</v>
      </c>
      <c r="D21" s="8" t="s">
        <v>62</v>
      </c>
    </row>
    <row r="22" spans="1:8">
      <c r="A22" s="8" t="s">
        <v>45</v>
      </c>
      <c r="B22" s="9">
        <v>0.23799999999999999</v>
      </c>
      <c r="C22" s="9">
        <v>0.47899999999999998</v>
      </c>
      <c r="D22" s="8" t="s">
        <v>63</v>
      </c>
      <c r="E22" s="9">
        <f>AVERAGE(B22:B32)</f>
        <v>0.25735578002244669</v>
      </c>
      <c r="F22" s="9">
        <f>AVERAGE(C22:C32)</f>
        <v>0.49944893378226712</v>
      </c>
      <c r="G22" s="9">
        <f>_xlfn.STDEV.P(B22:B32)</f>
        <v>5.0313872558142736E-2</v>
      </c>
      <c r="H22" s="9">
        <f>_xlfn.STDEV.P(C22:C32)</f>
        <v>7.1671213818073953E-2</v>
      </c>
    </row>
    <row r="23" spans="1:8">
      <c r="A23" s="8" t="s">
        <v>8</v>
      </c>
      <c r="B23" s="8">
        <v>0.22900000000000001</v>
      </c>
      <c r="C23" s="8">
        <v>0.42</v>
      </c>
      <c r="D23" s="8" t="s">
        <v>63</v>
      </c>
    </row>
    <row r="24" spans="1:8">
      <c r="A24" s="8" t="s">
        <v>20</v>
      </c>
      <c r="B24" s="8">
        <v>0.28699999999999998</v>
      </c>
      <c r="C24" s="8">
        <v>0.66</v>
      </c>
      <c r="D24" s="8" t="s">
        <v>63</v>
      </c>
    </row>
    <row r="25" spans="1:8">
      <c r="A25" s="8" t="s">
        <v>22</v>
      </c>
      <c r="B25" s="8">
        <v>0.18099999999999999</v>
      </c>
      <c r="C25" s="8">
        <v>0.39600000000000002</v>
      </c>
      <c r="D25" s="8" t="s">
        <v>63</v>
      </c>
    </row>
    <row r="26" spans="1:8">
      <c r="A26" s="8" t="s">
        <v>23</v>
      </c>
      <c r="B26" s="8">
        <v>0.25600000000000001</v>
      </c>
      <c r="C26" s="8">
        <v>0.504</v>
      </c>
      <c r="D26" s="8" t="s">
        <v>63</v>
      </c>
    </row>
    <row r="27" spans="1:8">
      <c r="A27" s="8" t="s">
        <v>24</v>
      </c>
      <c r="B27" s="8">
        <v>0.39</v>
      </c>
      <c r="C27" s="8">
        <v>0.52200000000000002</v>
      </c>
      <c r="D27" s="8" t="s">
        <v>63</v>
      </c>
    </row>
    <row r="28" spans="1:8">
      <c r="A28" s="8" t="s">
        <v>33</v>
      </c>
      <c r="B28" s="8">
        <v>0.25600000000000001</v>
      </c>
      <c r="C28" s="8">
        <v>0.53700000000000003</v>
      </c>
      <c r="D28" s="8" t="s">
        <v>63</v>
      </c>
    </row>
    <row r="29" spans="1:8">
      <c r="A29" s="8" t="s">
        <v>34</v>
      </c>
      <c r="B29" s="8">
        <v>0.28499999999999998</v>
      </c>
      <c r="C29" s="8">
        <v>0.52700000000000002</v>
      </c>
      <c r="D29" s="8" t="s">
        <v>63</v>
      </c>
    </row>
    <row r="30" spans="1:8">
      <c r="A30" s="8" t="s">
        <v>26</v>
      </c>
      <c r="B30" s="8">
        <v>0.23799999999999999</v>
      </c>
      <c r="C30" s="8">
        <v>0.54</v>
      </c>
      <c r="D30" s="8" t="s">
        <v>63</v>
      </c>
    </row>
    <row r="31" spans="1:8">
      <c r="A31" s="8" t="s">
        <v>27</v>
      </c>
      <c r="B31" s="8">
        <v>0.224</v>
      </c>
      <c r="C31" s="8">
        <v>0.504</v>
      </c>
      <c r="D31" s="8" t="s">
        <v>63</v>
      </c>
    </row>
    <row r="32" spans="1:8">
      <c r="A32" s="8" t="s">
        <v>46</v>
      </c>
      <c r="B32" s="9">
        <v>0.24691358024691357</v>
      </c>
      <c r="C32" s="9">
        <v>0.40493827160493823</v>
      </c>
      <c r="D32" s="8" t="s">
        <v>63</v>
      </c>
    </row>
    <row r="33" spans="1:9">
      <c r="A33" s="8" t="s">
        <v>21</v>
      </c>
      <c r="B33" s="8">
        <v>0.30399999999999999</v>
      </c>
      <c r="C33" s="8">
        <v>0.58399999999999996</v>
      </c>
      <c r="D33" s="8" t="s">
        <v>64</v>
      </c>
      <c r="E33" s="9">
        <f>AVERAGE(B33:B41)</f>
        <v>0.29530589849108374</v>
      </c>
      <c r="F33" s="9">
        <f>AVERAGE(C33:C41)</f>
        <v>0.59821399176954737</v>
      </c>
      <c r="G33" s="9">
        <f>_xlfn.STDEV.P(B33:B41)</f>
        <v>4.0698424537308882E-2</v>
      </c>
      <c r="H33" s="9">
        <f>_xlfn.STDEV.P(C33:C41)</f>
        <v>4.5847888623793819E-2</v>
      </c>
    </row>
    <row r="34" spans="1:9">
      <c r="A34" s="8" t="s">
        <v>18</v>
      </c>
      <c r="B34" s="8">
        <v>0.254</v>
      </c>
      <c r="C34" s="8">
        <v>0.57999999999999996</v>
      </c>
      <c r="D34" s="8" t="s">
        <v>64</v>
      </c>
    </row>
    <row r="35" spans="1:9">
      <c r="A35" s="8" t="s">
        <v>28</v>
      </c>
      <c r="B35" s="8">
        <v>0.33</v>
      </c>
      <c r="C35" s="8">
        <v>0.68100000000000005</v>
      </c>
      <c r="D35" s="8" t="s">
        <v>64</v>
      </c>
    </row>
    <row r="36" spans="1:9">
      <c r="A36" s="8" t="s">
        <v>47</v>
      </c>
      <c r="B36" s="9">
        <v>0.21975308641975305</v>
      </c>
      <c r="C36" s="9">
        <v>0.52592592592592591</v>
      </c>
      <c r="D36" s="8" t="s">
        <v>64</v>
      </c>
    </row>
    <row r="37" spans="1:9">
      <c r="A37" s="8" t="s">
        <v>29</v>
      </c>
      <c r="B37" s="8">
        <v>0.28399999999999997</v>
      </c>
      <c r="C37" s="8">
        <v>0.58399999999999996</v>
      </c>
      <c r="D37" s="8" t="s">
        <v>64</v>
      </c>
    </row>
    <row r="38" spans="1:9">
      <c r="A38" s="8" t="s">
        <v>30</v>
      </c>
      <c r="B38" s="8">
        <v>0.30599999999999999</v>
      </c>
      <c r="C38" s="8">
        <v>0.66100000000000003</v>
      </c>
      <c r="D38" s="8" t="s">
        <v>64</v>
      </c>
    </row>
    <row r="39" spans="1:9">
      <c r="A39" s="8" t="s">
        <v>25</v>
      </c>
      <c r="B39" s="8">
        <v>0.27400000000000002</v>
      </c>
      <c r="C39" s="8">
        <v>0.58799999999999997</v>
      </c>
      <c r="D39" s="8" t="s">
        <v>64</v>
      </c>
    </row>
    <row r="40" spans="1:9">
      <c r="A40" s="8" t="s">
        <v>31</v>
      </c>
      <c r="B40" s="8">
        <v>0.32100000000000001</v>
      </c>
      <c r="C40" s="8">
        <v>0.621</v>
      </c>
      <c r="D40" s="8" t="s">
        <v>64</v>
      </c>
    </row>
    <row r="41" spans="1:9">
      <c r="A41" s="8" t="s">
        <v>32</v>
      </c>
      <c r="B41" s="8">
        <v>0.36499999999999999</v>
      </c>
      <c r="C41" s="8">
        <v>0.55900000000000005</v>
      </c>
      <c r="D41" s="8" t="s">
        <v>64</v>
      </c>
    </row>
    <row r="42" spans="1:9">
      <c r="A42" s="8" t="s">
        <v>35</v>
      </c>
      <c r="B42" s="10">
        <v>0.19753086419753085</v>
      </c>
      <c r="C42" s="10">
        <v>0.40987654320987649</v>
      </c>
      <c r="D42" s="8">
        <v>4</v>
      </c>
      <c r="E42" s="9">
        <f>AVERAGE(B42:B48)</f>
        <v>0.26065432098765429</v>
      </c>
      <c r="F42" s="9">
        <f>AVERAGE(C42:C48)</f>
        <v>0.51827865961199293</v>
      </c>
      <c r="G42" s="9">
        <f>_xlfn.STDEV.P(B42:B48)</f>
        <v>4.1546491532924029E-2</v>
      </c>
      <c r="H42" s="9">
        <f>_xlfn.STDEV.P(C42:C48)</f>
        <v>5.8441121491786194E-2</v>
      </c>
    </row>
    <row r="43" spans="1:9">
      <c r="A43" s="8" t="s">
        <v>36</v>
      </c>
      <c r="B43" s="10">
        <v>0.24197530864197528</v>
      </c>
      <c r="C43" s="10">
        <v>0.51604938271604928</v>
      </c>
      <c r="D43" s="8">
        <v>4</v>
      </c>
    </row>
    <row r="44" spans="1:9">
      <c r="A44" s="8" t="s">
        <v>37</v>
      </c>
      <c r="B44" s="10">
        <v>0.26419753086419751</v>
      </c>
      <c r="C44" s="10">
        <v>0.47160493827160493</v>
      </c>
      <c r="D44" s="8">
        <v>4</v>
      </c>
    </row>
    <row r="45" spans="1:9">
      <c r="A45" s="8" t="s">
        <v>38</v>
      </c>
      <c r="B45" s="10">
        <v>0.21728395061728395</v>
      </c>
      <c r="C45" s="10">
        <v>0.51358024691358029</v>
      </c>
      <c r="D45" s="8">
        <v>4</v>
      </c>
    </row>
    <row r="46" spans="1:9">
      <c r="A46" s="8" t="s">
        <v>39</v>
      </c>
      <c r="B46" s="10">
        <v>0.31604938271604938</v>
      </c>
      <c r="C46" s="10">
        <v>0.58518518518518514</v>
      </c>
      <c r="D46" s="8">
        <v>4</v>
      </c>
    </row>
    <row r="47" spans="1:9">
      <c r="A47" s="8" t="s">
        <v>41</v>
      </c>
      <c r="B47" s="10">
        <v>0.27654320987654324</v>
      </c>
      <c r="C47" s="10">
        <v>0.58765432098765424</v>
      </c>
      <c r="D47" s="8">
        <v>4</v>
      </c>
      <c r="H47" s="8"/>
      <c r="I47" s="3"/>
    </row>
    <row r="48" spans="1:9">
      <c r="A48" s="11" t="s">
        <v>56</v>
      </c>
      <c r="B48" s="11">
        <v>0.311</v>
      </c>
      <c r="C48" s="11">
        <v>0.54400000000000004</v>
      </c>
      <c r="D48" s="11">
        <v>4</v>
      </c>
    </row>
    <row r="49" spans="1:8">
      <c r="A49" s="8" t="s">
        <v>51</v>
      </c>
      <c r="B49" s="10">
        <v>0.3037037037037037</v>
      </c>
      <c r="C49" s="10">
        <v>0.60987654320987661</v>
      </c>
      <c r="D49" s="8">
        <v>5</v>
      </c>
      <c r="E49" s="9">
        <f>AVERAGE(B49:B50)</f>
        <v>0.29876543209876538</v>
      </c>
      <c r="F49" s="9">
        <f>AVERAGE(C49:C50)</f>
        <v>0.61111111111111116</v>
      </c>
      <c r="G49" s="9">
        <f>_xlfn.STDEV.P(B49:B50)</f>
        <v>4.938271604938288E-3</v>
      </c>
      <c r="H49" s="9">
        <f>_xlfn.STDEV.P(C49:C50)</f>
        <v>1.2345679012344957E-3</v>
      </c>
    </row>
    <row r="50" spans="1:8">
      <c r="A50" s="8" t="s">
        <v>48</v>
      </c>
      <c r="B50" s="10">
        <v>0.29382716049382712</v>
      </c>
      <c r="C50" s="10">
        <v>0.6123456790123456</v>
      </c>
      <c r="D50" s="8">
        <v>5</v>
      </c>
    </row>
    <row r="51" spans="1:8">
      <c r="A51" s="8" t="s">
        <v>40</v>
      </c>
      <c r="B51" s="10">
        <v>0.31604938271604938</v>
      </c>
      <c r="C51" s="10">
        <v>0.63950617283950617</v>
      </c>
      <c r="D51" s="8" t="s">
        <v>65</v>
      </c>
      <c r="E51" s="9">
        <f>AVERAGE(B51:B57)</f>
        <v>0.30299823633156964</v>
      </c>
      <c r="F51" s="9">
        <f>AVERAGE(C51:C57)</f>
        <v>0.60529100529100521</v>
      </c>
      <c r="G51" s="9">
        <f>_xlfn.STDEV.P(B51:B57)</f>
        <v>3.7089070696564051E-2</v>
      </c>
      <c r="H51" s="9">
        <f>_xlfn.STDEV.P(C51:C57)</f>
        <v>4.8140072065930517E-2</v>
      </c>
    </row>
    <row r="52" spans="1:8">
      <c r="A52" s="8" t="s">
        <v>43</v>
      </c>
      <c r="B52" s="10">
        <v>0.33086419753086421</v>
      </c>
      <c r="C52" s="10">
        <v>0.64691358024691348</v>
      </c>
      <c r="D52" s="8" t="s">
        <v>65</v>
      </c>
    </row>
    <row r="53" spans="1:8">
      <c r="A53" s="8" t="s">
        <v>42</v>
      </c>
      <c r="B53" s="10">
        <v>0.36790123456790119</v>
      </c>
      <c r="C53" s="10">
        <v>0.65185185185185179</v>
      </c>
      <c r="D53" s="8" t="s">
        <v>65</v>
      </c>
    </row>
    <row r="54" spans="1:8">
      <c r="A54" s="9" t="s">
        <v>49</v>
      </c>
      <c r="B54" s="10">
        <v>0.2493827160493827</v>
      </c>
      <c r="C54" s="10">
        <v>0.50123456790123444</v>
      </c>
      <c r="D54" s="8" t="s">
        <v>65</v>
      </c>
    </row>
    <row r="55" spans="1:8">
      <c r="A55" s="9" t="s">
        <v>54</v>
      </c>
      <c r="B55" s="10">
        <v>0.26666666666666661</v>
      </c>
      <c r="C55" s="10">
        <v>0.58765432098765424</v>
      </c>
      <c r="D55" s="8" t="s">
        <v>65</v>
      </c>
    </row>
    <row r="56" spans="1:8">
      <c r="A56" s="9" t="s">
        <v>55</v>
      </c>
      <c r="B56" s="10">
        <v>0.2864197530864197</v>
      </c>
      <c r="C56" s="10">
        <v>0.6074074074074074</v>
      </c>
      <c r="D56" s="8" t="s">
        <v>65</v>
      </c>
    </row>
    <row r="57" spans="1:8">
      <c r="A57" s="9" t="s">
        <v>50</v>
      </c>
      <c r="B57" s="10">
        <v>0.3037037037037037</v>
      </c>
      <c r="C57" s="10">
        <v>0.60246913580246908</v>
      </c>
      <c r="D57" s="8" t="s">
        <v>65</v>
      </c>
    </row>
    <row r="58" spans="1:8">
      <c r="A58" s="12"/>
      <c r="B58" s="12"/>
      <c r="C58" s="12"/>
      <c r="D58" s="11"/>
    </row>
    <row r="59" spans="1:8">
      <c r="A59" s="11"/>
      <c r="B59" s="11"/>
      <c r="C59" s="11"/>
      <c r="D59" s="11"/>
    </row>
    <row r="60" spans="1:8">
      <c r="A60" s="11"/>
      <c r="B60" s="8"/>
      <c r="C60" s="8"/>
      <c r="D60" s="11"/>
    </row>
    <row r="61" spans="1:8">
      <c r="A61" s="11"/>
      <c r="B61" s="11"/>
      <c r="C61" s="11"/>
      <c r="D61" s="11"/>
    </row>
    <row r="62" spans="1:8">
      <c r="A62" s="11"/>
      <c r="B62" s="11"/>
      <c r="C62" s="11"/>
      <c r="D62" s="11"/>
    </row>
    <row r="63" spans="1:8">
      <c r="A63" s="11"/>
      <c r="B63" s="11"/>
      <c r="C63" s="11"/>
      <c r="D63" s="11"/>
    </row>
    <row r="64" spans="1:8">
      <c r="A64" s="11"/>
      <c r="B64" s="11"/>
      <c r="C64" s="11"/>
      <c r="D64" s="11"/>
    </row>
    <row r="65" spans="1:4">
      <c r="A65" s="11"/>
      <c r="B65" s="11"/>
      <c r="C65" s="11"/>
      <c r="D65" s="11"/>
    </row>
    <row r="66" spans="1:4">
      <c r="A66" s="12"/>
      <c r="B66" s="11"/>
      <c r="C66" s="11"/>
      <c r="D66" s="11"/>
    </row>
    <row r="67" spans="1:4">
      <c r="A67" s="11"/>
      <c r="B67" s="11"/>
      <c r="C67" s="11"/>
      <c r="D67" s="11"/>
    </row>
    <row r="68" spans="1:4">
      <c r="A68" s="11"/>
      <c r="B68" s="11"/>
      <c r="C68" s="11"/>
      <c r="D68" s="11"/>
    </row>
    <row r="69" spans="1:4">
      <c r="A69" s="11"/>
      <c r="B69" s="11"/>
      <c r="C69" s="11"/>
      <c r="D69" s="11"/>
    </row>
    <row r="70" spans="1:4">
      <c r="A70" s="11"/>
      <c r="B70" s="11"/>
      <c r="C70" s="11"/>
      <c r="D70" s="11"/>
    </row>
    <row r="71" spans="1:4">
      <c r="A71" s="11"/>
      <c r="B71" s="11"/>
      <c r="C71" s="11"/>
      <c r="D71" s="11"/>
    </row>
    <row r="72" spans="1:4">
      <c r="A72" s="11"/>
      <c r="B72" s="11"/>
      <c r="C72" s="11"/>
      <c r="D72" s="11"/>
    </row>
    <row r="73" spans="1:4">
      <c r="A73" s="11"/>
      <c r="B73" s="11"/>
      <c r="C73" s="11"/>
      <c r="D73" s="11"/>
    </row>
    <row r="74" spans="1:4">
      <c r="A74" s="11"/>
      <c r="B74" s="11"/>
      <c r="C74" s="11"/>
      <c r="D74" s="11"/>
    </row>
    <row r="75" spans="1:4">
      <c r="A75" s="11"/>
      <c r="B75" s="11"/>
      <c r="C75" s="11"/>
      <c r="D75" s="11"/>
    </row>
    <row r="76" spans="1:4">
      <c r="A76" s="11"/>
      <c r="B76" s="11"/>
      <c r="C76" s="11"/>
      <c r="D76" s="11"/>
    </row>
    <row r="77" spans="1:4">
      <c r="A77" s="11"/>
      <c r="B77" s="11"/>
      <c r="C77" s="11"/>
      <c r="D77" s="11"/>
    </row>
    <row r="78" spans="1:4">
      <c r="A78" s="12"/>
      <c r="B78" s="11"/>
      <c r="C78" s="11"/>
      <c r="D78" s="11"/>
    </row>
    <row r="79" spans="1:4">
      <c r="A79" s="11"/>
      <c r="B79" s="11"/>
      <c r="C79" s="11"/>
      <c r="D79" s="11"/>
    </row>
    <row r="80" spans="1:4">
      <c r="A80" s="11"/>
      <c r="B80" s="11"/>
      <c r="C80" s="11"/>
      <c r="D80" s="11"/>
    </row>
    <row r="81" spans="1:4">
      <c r="A81" s="11"/>
      <c r="B81" s="11"/>
      <c r="C81" s="11"/>
      <c r="D81" s="11"/>
    </row>
    <row r="82" spans="1:4">
      <c r="A82" s="11"/>
      <c r="B82" s="11"/>
      <c r="C82" s="11"/>
      <c r="D82" s="11"/>
    </row>
    <row r="83" spans="1:4">
      <c r="A83" s="12"/>
      <c r="B83" s="11"/>
      <c r="C83" s="11"/>
      <c r="D83" s="11"/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2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</sheetData>
  <autoFilter ref="B4:B57"/>
  <sortState ref="A2:H53">
    <sortCondition ref="D2:D53"/>
  </sortState>
  <phoneticPr fontId="2" type="noConversion"/>
  <conditionalFormatting sqref="A58:A146 A48">
    <cfRule type="duplicateValues" dxfId="1" priority="2"/>
  </conditionalFormatting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TYPark</cp:lastModifiedBy>
  <cp:lastPrinted>2016-07-07T04:01:36Z</cp:lastPrinted>
  <dcterms:created xsi:type="dcterms:W3CDTF">2016-06-29T08:38:08Z</dcterms:created>
  <dcterms:modified xsi:type="dcterms:W3CDTF">2016-12-12T02:00:32Z</dcterms:modified>
</cp:coreProperties>
</file>