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d.docs.live.net/f924390bcaeacd43/我的word文档/GM revision/All before submission/"/>
    </mc:Choice>
  </mc:AlternateContent>
  <xr:revisionPtr revIDLastSave="1" documentId="13_ncr:1_{5D15A9CD-242B-4288-98CC-4E501BA7F5A1}" xr6:coauthVersionLast="45" xr6:coauthVersionMax="45" xr10:uidLastSave="{C0733BF0-A9CF-43AC-93BA-A4CF7390CD88}"/>
  <bookViews>
    <workbookView xWindow="11160" yWindow="1470" windowWidth="15240" windowHeight="114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0" i="1" l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9" i="1"/>
</calcChain>
</file>

<file path=xl/sharedStrings.xml><?xml version="1.0" encoding="utf-8"?>
<sst xmlns="http://schemas.openxmlformats.org/spreadsheetml/2006/main" count="52" uniqueCount="25">
  <si>
    <t>Geological Magazine</t>
  </si>
  <si>
    <t>Guohui Chen, Alastair H. F. Robertson</t>
  </si>
  <si>
    <t>Supplementary Material</t>
  </si>
  <si>
    <t>Zircon grain</t>
  </si>
  <si>
    <t>Sample</t>
  </si>
  <si>
    <t>U (ppm)</t>
  </si>
  <si>
    <t>Th (ppm)</t>
  </si>
  <si>
    <t>Pb (ppm)</t>
  </si>
  <si>
    <t>Th/U</t>
  </si>
  <si>
    <r>
      <rPr>
        <vertAlign val="superscript"/>
        <sz val="11"/>
        <color theme="1"/>
        <rFont val="Arial"/>
        <family val="2"/>
      </rPr>
      <t>207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235</t>
    </r>
    <r>
      <rPr>
        <sz val="11"/>
        <color theme="1"/>
        <rFont val="Arial"/>
        <family val="2"/>
      </rPr>
      <t>U</t>
    </r>
  </si>
  <si>
    <t>±1σ (abs.)</t>
  </si>
  <si>
    <r>
      <rPr>
        <vertAlign val="superscript"/>
        <sz val="11"/>
        <color theme="1"/>
        <rFont val="Arial"/>
        <family val="2"/>
      </rPr>
      <t>206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238</t>
    </r>
    <r>
      <rPr>
        <sz val="11"/>
        <color theme="1"/>
        <rFont val="Arial"/>
        <family val="2"/>
      </rPr>
      <t>U</t>
    </r>
  </si>
  <si>
    <r>
      <t>t</t>
    </r>
    <r>
      <rPr>
        <vertAlign val="superscript"/>
        <sz val="11"/>
        <color theme="1"/>
        <rFont val="Arial"/>
        <family val="2"/>
      </rPr>
      <t>206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238</t>
    </r>
    <r>
      <rPr>
        <sz val="11"/>
        <color theme="1"/>
        <rFont val="Arial"/>
        <family val="2"/>
      </rPr>
      <t>U (Ma)</t>
    </r>
  </si>
  <si>
    <t>±1σ (Ma)</t>
  </si>
  <si>
    <r>
      <t>t</t>
    </r>
    <r>
      <rPr>
        <vertAlign val="superscript"/>
        <sz val="11"/>
        <color theme="1"/>
        <rFont val="Arial"/>
        <family val="2"/>
      </rPr>
      <t>207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235</t>
    </r>
    <r>
      <rPr>
        <sz val="11"/>
        <color theme="1"/>
        <rFont val="Arial"/>
        <family val="2"/>
      </rPr>
      <t>U (Ma)</t>
    </r>
  </si>
  <si>
    <r>
      <t>t</t>
    </r>
    <r>
      <rPr>
        <vertAlign val="superscript"/>
        <sz val="11"/>
        <color theme="1"/>
        <rFont val="Arial"/>
        <family val="2"/>
      </rPr>
      <t>207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206</t>
    </r>
    <r>
      <rPr>
        <sz val="11"/>
        <color theme="1"/>
        <rFont val="Arial"/>
        <family val="2"/>
      </rPr>
      <t>Pb(Ma)</t>
    </r>
  </si>
  <si>
    <t>14-37</t>
  </si>
  <si>
    <r>
      <rPr>
        <vertAlign val="superscript"/>
        <sz val="11"/>
        <color theme="1"/>
        <rFont val="Arial"/>
        <family val="2"/>
      </rPr>
      <t>207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206</t>
    </r>
    <r>
      <rPr>
        <sz val="11"/>
        <color theme="1"/>
        <rFont val="Arial"/>
        <family val="2"/>
      </rPr>
      <t>Pb</t>
    </r>
  </si>
  <si>
    <t>Isotope Ratios</t>
  </si>
  <si>
    <t>Contents</t>
  </si>
  <si>
    <t>U-Pb ages</t>
  </si>
  <si>
    <r>
      <rPr>
        <b/>
        <sz val="11"/>
        <color theme="1"/>
        <rFont val="Arial"/>
        <family val="2"/>
      </rPr>
      <t>Supplementary Table S2.</t>
    </r>
    <r>
      <rPr>
        <sz val="11"/>
        <color theme="1"/>
        <rFont val="Arial"/>
        <family val="2"/>
      </rPr>
      <t xml:space="preserve"> LA-ICP-MS zircon U-Pb analyses of the grains separated from the Panagra (Geçitköy) Formation.</t>
    </r>
  </si>
  <si>
    <t>Concordance*</t>
  </si>
  <si>
    <r>
      <t>* Degree of concordance=(</t>
    </r>
    <r>
      <rPr>
        <vertAlign val="superscript"/>
        <sz val="11"/>
        <color theme="1"/>
        <rFont val="Arial"/>
        <family val="2"/>
      </rPr>
      <t>206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238</t>
    </r>
    <r>
      <rPr>
        <sz val="11"/>
        <color theme="1"/>
        <rFont val="Arial"/>
        <family val="2"/>
      </rPr>
      <t>U age×100/</t>
    </r>
    <r>
      <rPr>
        <vertAlign val="superscript"/>
        <sz val="11"/>
        <color theme="1"/>
        <rFont val="Arial"/>
        <family val="2"/>
      </rPr>
      <t>207</t>
    </r>
    <r>
      <rPr>
        <sz val="11"/>
        <color theme="1"/>
        <rFont val="Arial"/>
        <family val="2"/>
      </rPr>
      <t>Pb/</t>
    </r>
    <r>
      <rPr>
        <vertAlign val="superscript"/>
        <sz val="11"/>
        <color theme="1"/>
        <rFont val="Arial"/>
        <family val="2"/>
      </rPr>
      <t>235</t>
    </r>
    <r>
      <rPr>
        <sz val="11"/>
        <color theme="1"/>
        <rFont val="Arial"/>
        <family val="2"/>
      </rPr>
      <t>U age)</t>
    </r>
  </si>
  <si>
    <t>Early Miocene calc-alkaline felsic tuffs within deep-marine turbidites in the Kyrenia Range, N Cyprus, with a possible post-collisional eruptive centre in western Anatolia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</si>
</sst>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_);[Red]\(0\)"/>
    <numFmt numFmtId="177" formatCode="0.00_);[Red]\(0.00\)"/>
    <numFmt numFmtId="178" formatCode="0.0000_);[Red]\(0.0000\)"/>
    <numFmt numFmtId="179" formatCode="0.0_ "/>
    <numFmt numFmtId="180" formatCode="0.00_ "/>
    <numFmt numFmtId="181" formatCode="0.0000_ "/>
    <numFmt numFmtId="182" formatCode="0.0000"/>
    <numFmt numFmtId="183" formatCode="0.0"/>
  </numFmts>
  <fonts count="10" x14ac:knownFonts="1">
    <font>
      <sz val="11"/>
      <color theme="1"/>
      <name val="等线"/>
      <family val="2"/>
      <scheme val="minor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8"/>
      <name val="等线"/>
      <family val="2"/>
      <scheme val="minor"/>
    </font>
    <font>
      <i/>
      <sz val="11"/>
      <name val="Arial"/>
      <family val="2"/>
      <charset val="134"/>
    </font>
    <font>
      <i/>
      <sz val="1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horizontal="left" vertical="top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>
      <alignment horizontal="center"/>
    </xf>
    <xf numFmtId="179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181" fontId="2" fillId="0" borderId="0" xfId="0" applyNumberFormat="1" applyFont="1" applyBorder="1" applyAlignment="1">
      <alignment horizontal="center"/>
    </xf>
    <xf numFmtId="179" fontId="2" fillId="0" borderId="0" xfId="0" applyNumberFormat="1" applyFont="1" applyBorder="1" applyAlignment="1">
      <alignment horizontal="center"/>
    </xf>
    <xf numFmtId="183" fontId="0" fillId="0" borderId="0" xfId="0" applyNumberFormat="1"/>
    <xf numFmtId="182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vertical="top"/>
    </xf>
    <xf numFmtId="0" fontId="8" fillId="0" borderId="0" xfId="0" applyFont="1" applyBorder="1" applyAlignment="1">
      <alignment horizontal="center"/>
    </xf>
    <xf numFmtId="179" fontId="8" fillId="0" borderId="0" xfId="0" applyNumberFormat="1" applyFont="1" applyBorder="1" applyAlignment="1">
      <alignment horizontal="center" vertical="center"/>
    </xf>
    <xf numFmtId="180" fontId="8" fillId="0" borderId="0" xfId="0" applyNumberFormat="1" applyFont="1" applyBorder="1" applyAlignment="1">
      <alignment horizontal="center" vertical="center"/>
    </xf>
    <xf numFmtId="181" fontId="8" fillId="0" borderId="0" xfId="0" applyNumberFormat="1" applyFont="1" applyBorder="1" applyAlignment="1">
      <alignment horizontal="center"/>
    </xf>
    <xf numFmtId="182" fontId="8" fillId="0" borderId="0" xfId="0" applyNumberFormat="1" applyFont="1" applyBorder="1" applyAlignment="1">
      <alignment horizontal="center"/>
    </xf>
    <xf numFmtId="179" fontId="8" fillId="0" borderId="0" xfId="0" applyNumberFormat="1" applyFont="1" applyBorder="1" applyAlignment="1">
      <alignment horizontal="center"/>
    </xf>
    <xf numFmtId="183" fontId="8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4"/>
  <sheetViews>
    <sheetView tabSelected="1" workbookViewId="0">
      <selection activeCell="A3" sqref="A3"/>
    </sheetView>
  </sheetViews>
  <sheetFormatPr defaultRowHeight="14.25" x14ac:dyDescent="0.2"/>
  <cols>
    <col min="1" max="1" width="11" customWidth="1"/>
    <col min="2" max="2" width="7.625" bestFit="1" customWidth="1"/>
    <col min="3" max="3" width="9.5" bestFit="1" customWidth="1"/>
    <col min="4" max="5" width="9.125" bestFit="1" customWidth="1"/>
    <col min="6" max="6" width="6.125" bestFit="1" customWidth="1"/>
    <col min="7" max="10" width="10.125" bestFit="1" customWidth="1"/>
    <col min="11" max="11" width="11.125" bestFit="1" customWidth="1"/>
    <col min="12" max="12" width="10.125" bestFit="1" customWidth="1"/>
    <col min="13" max="13" width="15.5" bestFit="1" customWidth="1"/>
    <col min="14" max="14" width="9.125" bestFit="1" customWidth="1"/>
    <col min="15" max="15" width="15.5" bestFit="1" customWidth="1"/>
    <col min="16" max="16" width="9.125" bestFit="1" customWidth="1"/>
    <col min="17" max="17" width="15.875" bestFit="1" customWidth="1"/>
    <col min="18" max="18" width="9.125" bestFit="1" customWidth="1"/>
    <col min="19" max="19" width="13.75" bestFit="1" customWidth="1"/>
  </cols>
  <sheetData>
    <row r="1" spans="1:19" ht="15" x14ac:dyDescent="0.2">
      <c r="A1" s="1" t="s">
        <v>0</v>
      </c>
      <c r="B1" s="2"/>
      <c r="C1" s="2"/>
      <c r="D1" s="2"/>
      <c r="E1" s="2"/>
      <c r="F1" s="2"/>
    </row>
    <row r="2" spans="1:19" ht="15.75" x14ac:dyDescent="0.2">
      <c r="A2" s="3" t="s">
        <v>24</v>
      </c>
      <c r="B2" s="2"/>
      <c r="C2" s="2"/>
      <c r="D2" s="2"/>
      <c r="E2" s="2"/>
      <c r="F2" s="2"/>
    </row>
    <row r="3" spans="1:19" ht="15" x14ac:dyDescent="0.2">
      <c r="A3" s="4" t="s">
        <v>1</v>
      </c>
      <c r="B3" s="2"/>
      <c r="C3" s="2"/>
      <c r="D3" s="2"/>
      <c r="E3" s="2"/>
      <c r="F3" s="2"/>
    </row>
    <row r="4" spans="1:19" ht="15.75" x14ac:dyDescent="0.25">
      <c r="A4" s="5" t="s">
        <v>2</v>
      </c>
      <c r="B4" s="2"/>
      <c r="C4" s="2"/>
      <c r="D4" s="2"/>
      <c r="E4" s="2"/>
      <c r="F4" s="2"/>
    </row>
    <row r="6" spans="1:19" ht="15" x14ac:dyDescent="0.2">
      <c r="A6" s="6" t="s">
        <v>21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x14ac:dyDescent="0.2">
      <c r="A7" s="33" t="s">
        <v>3</v>
      </c>
      <c r="B7" s="33" t="s">
        <v>4</v>
      </c>
      <c r="C7" s="33" t="s">
        <v>19</v>
      </c>
      <c r="D7" s="33"/>
      <c r="E7" s="33"/>
      <c r="F7" s="13"/>
      <c r="G7" s="33" t="s">
        <v>18</v>
      </c>
      <c r="H7" s="33"/>
      <c r="I7" s="33"/>
      <c r="J7" s="33"/>
      <c r="K7" s="33"/>
      <c r="L7" s="33"/>
      <c r="M7" s="36" t="s">
        <v>20</v>
      </c>
      <c r="N7" s="36"/>
      <c r="O7" s="36"/>
      <c r="P7" s="36"/>
      <c r="Q7" s="36"/>
      <c r="R7" s="36"/>
      <c r="S7" s="33" t="s">
        <v>22</v>
      </c>
    </row>
    <row r="8" spans="1:19" s="11" customFormat="1" ht="17.25" thickBot="1" x14ac:dyDescent="0.25">
      <c r="A8" s="34"/>
      <c r="B8" s="34"/>
      <c r="C8" s="7" t="s">
        <v>5</v>
      </c>
      <c r="D8" s="7" t="s">
        <v>6</v>
      </c>
      <c r="E8" s="7" t="s">
        <v>7</v>
      </c>
      <c r="F8" s="8" t="s">
        <v>8</v>
      </c>
      <c r="G8" s="9" t="s">
        <v>9</v>
      </c>
      <c r="H8" s="9" t="s">
        <v>10</v>
      </c>
      <c r="I8" s="9" t="s">
        <v>11</v>
      </c>
      <c r="J8" s="9" t="s">
        <v>10</v>
      </c>
      <c r="K8" s="9" t="s">
        <v>17</v>
      </c>
      <c r="L8" s="9" t="s">
        <v>10</v>
      </c>
      <c r="M8" s="10" t="s">
        <v>12</v>
      </c>
      <c r="N8" s="10" t="s">
        <v>13</v>
      </c>
      <c r="O8" s="10" t="s">
        <v>14</v>
      </c>
      <c r="P8" s="10" t="s">
        <v>13</v>
      </c>
      <c r="Q8" s="10" t="s">
        <v>15</v>
      </c>
      <c r="R8" s="10" t="s">
        <v>13</v>
      </c>
      <c r="S8" s="35"/>
    </row>
    <row r="9" spans="1:19" ht="15" thickTop="1" x14ac:dyDescent="0.2">
      <c r="A9" s="13">
        <v>11</v>
      </c>
      <c r="B9" s="13" t="s">
        <v>16</v>
      </c>
      <c r="C9" s="14">
        <v>10730</v>
      </c>
      <c r="D9" s="14">
        <v>1065</v>
      </c>
      <c r="E9" s="14">
        <v>27.8</v>
      </c>
      <c r="F9" s="15">
        <v>0.1</v>
      </c>
      <c r="G9" s="16">
        <v>1.7000000000000001E-2</v>
      </c>
      <c r="H9" s="19">
        <v>2.5000000000000001E-4</v>
      </c>
      <c r="I9" s="16">
        <v>2.5000000000000001E-3</v>
      </c>
      <c r="J9" s="19">
        <v>0</v>
      </c>
      <c r="K9" s="16">
        <v>4.9399999999999999E-2</v>
      </c>
      <c r="L9" s="19">
        <v>6.9999999999999999E-4</v>
      </c>
      <c r="M9" s="17">
        <v>16.100000000000001</v>
      </c>
      <c r="N9" s="20">
        <v>0.1</v>
      </c>
      <c r="O9" s="17">
        <v>17.100000000000001</v>
      </c>
      <c r="P9" s="20">
        <v>0.25</v>
      </c>
      <c r="Q9" s="17">
        <v>153</v>
      </c>
      <c r="R9" s="20">
        <v>31.5</v>
      </c>
      <c r="S9" s="21">
        <f>100*M9/O9</f>
        <v>94.152046783625735</v>
      </c>
    </row>
    <row r="10" spans="1:19" x14ac:dyDescent="0.2">
      <c r="A10" s="13">
        <v>12</v>
      </c>
      <c r="B10" s="13" t="s">
        <v>16</v>
      </c>
      <c r="C10" s="14">
        <v>702</v>
      </c>
      <c r="D10" s="14">
        <v>219.8</v>
      </c>
      <c r="E10" s="14">
        <v>2</v>
      </c>
      <c r="F10" s="15">
        <v>0.31</v>
      </c>
      <c r="G10" s="16">
        <v>1.67E-2</v>
      </c>
      <c r="H10" s="19">
        <v>6.4999999999999997E-4</v>
      </c>
      <c r="I10" s="16">
        <v>2.5000000000000001E-3</v>
      </c>
      <c r="J10" s="19">
        <v>5.0000000000000002E-5</v>
      </c>
      <c r="K10" s="16">
        <v>4.8000000000000001E-2</v>
      </c>
      <c r="L10" s="19">
        <v>1.9E-3</v>
      </c>
      <c r="M10" s="17">
        <v>16.3</v>
      </c>
      <c r="N10" s="20">
        <v>0.2</v>
      </c>
      <c r="O10" s="17">
        <v>16.8</v>
      </c>
      <c r="P10" s="20">
        <v>0.65</v>
      </c>
      <c r="Q10" s="17">
        <v>20</v>
      </c>
      <c r="R10" s="20">
        <v>70</v>
      </c>
      <c r="S10" s="21">
        <f t="shared" ref="S10:S32" si="0">100*M10/O10</f>
        <v>97.023809523809518</v>
      </c>
    </row>
    <row r="11" spans="1:19" x14ac:dyDescent="0.2">
      <c r="A11" s="13">
        <v>13</v>
      </c>
      <c r="B11" s="13" t="s">
        <v>16</v>
      </c>
      <c r="C11" s="14">
        <v>1417</v>
      </c>
      <c r="D11" s="14">
        <v>404</v>
      </c>
      <c r="E11" s="14">
        <v>3.8</v>
      </c>
      <c r="F11" s="15">
        <v>0.28999999999999998</v>
      </c>
      <c r="G11" s="16">
        <v>1.6500000000000001E-2</v>
      </c>
      <c r="H11" s="19">
        <v>8.4999999999999995E-4</v>
      </c>
      <c r="I11" s="16">
        <v>2.5999999999999999E-3</v>
      </c>
      <c r="J11" s="19">
        <v>5.0000000000000002E-5</v>
      </c>
      <c r="K11" s="16">
        <v>4.6300000000000001E-2</v>
      </c>
      <c r="L11" s="19">
        <v>2.5000000000000001E-3</v>
      </c>
      <c r="M11" s="17">
        <v>16.5</v>
      </c>
      <c r="N11" s="20">
        <v>0.2</v>
      </c>
      <c r="O11" s="17">
        <v>16.600000000000001</v>
      </c>
      <c r="P11" s="20">
        <v>0.8</v>
      </c>
      <c r="Q11" s="17">
        <v>-30</v>
      </c>
      <c r="R11" s="20">
        <v>100</v>
      </c>
      <c r="S11" s="21">
        <f t="shared" si="0"/>
        <v>99.397590361445779</v>
      </c>
    </row>
    <row r="12" spans="1:19" s="31" customFormat="1" x14ac:dyDescent="0.2">
      <c r="A12" s="23">
        <v>14</v>
      </c>
      <c r="B12" s="23" t="s">
        <v>16</v>
      </c>
      <c r="C12" s="24">
        <v>1540</v>
      </c>
      <c r="D12" s="24">
        <v>1380</v>
      </c>
      <c r="E12" s="24">
        <v>4.8</v>
      </c>
      <c r="F12" s="25">
        <v>0.9</v>
      </c>
      <c r="G12" s="26">
        <v>0.02</v>
      </c>
      <c r="H12" s="27">
        <v>1E-3</v>
      </c>
      <c r="I12" s="26">
        <v>2.5000000000000001E-3</v>
      </c>
      <c r="J12" s="27">
        <v>5.0000000000000002E-5</v>
      </c>
      <c r="K12" s="26">
        <v>5.6800000000000003E-2</v>
      </c>
      <c r="L12" s="27">
        <v>2.8E-3</v>
      </c>
      <c r="M12" s="28">
        <v>16.100000000000001</v>
      </c>
      <c r="N12" s="29">
        <v>0.2</v>
      </c>
      <c r="O12" s="28">
        <v>20.100000000000001</v>
      </c>
      <c r="P12" s="29">
        <v>1</v>
      </c>
      <c r="Q12" s="28">
        <v>410</v>
      </c>
      <c r="R12" s="29">
        <v>105</v>
      </c>
      <c r="S12" s="30">
        <f t="shared" si="0"/>
        <v>80.099502487562191</v>
      </c>
    </row>
    <row r="13" spans="1:19" s="31" customFormat="1" x14ac:dyDescent="0.2">
      <c r="A13" s="23">
        <v>15</v>
      </c>
      <c r="B13" s="23" t="s">
        <v>16</v>
      </c>
      <c r="C13" s="24">
        <v>619</v>
      </c>
      <c r="D13" s="24">
        <v>293</v>
      </c>
      <c r="E13" s="24">
        <v>2.9</v>
      </c>
      <c r="F13" s="25">
        <v>0.47</v>
      </c>
      <c r="G13" s="26">
        <v>7.8600000000000003E-2</v>
      </c>
      <c r="H13" s="27">
        <v>4.7999999999999996E-3</v>
      </c>
      <c r="I13" s="26">
        <v>3.0000000000000001E-3</v>
      </c>
      <c r="J13" s="27">
        <v>5.0000000000000002E-5</v>
      </c>
      <c r="K13" s="26">
        <v>0.189</v>
      </c>
      <c r="L13" s="27">
        <v>0.01</v>
      </c>
      <c r="M13" s="28">
        <v>19.100000000000001</v>
      </c>
      <c r="N13" s="29">
        <v>0.35</v>
      </c>
      <c r="O13" s="28">
        <v>76.400000000000006</v>
      </c>
      <c r="P13" s="29">
        <v>4.45</v>
      </c>
      <c r="Q13" s="28">
        <v>2620</v>
      </c>
      <c r="R13" s="29">
        <v>80</v>
      </c>
      <c r="S13" s="30">
        <f t="shared" si="0"/>
        <v>25</v>
      </c>
    </row>
    <row r="14" spans="1:19" x14ac:dyDescent="0.2">
      <c r="A14" s="13">
        <v>16</v>
      </c>
      <c r="B14" s="13" t="s">
        <v>16</v>
      </c>
      <c r="C14" s="14">
        <v>9850</v>
      </c>
      <c r="D14" s="14">
        <v>1467</v>
      </c>
      <c r="E14" s="14">
        <v>26.5</v>
      </c>
      <c r="F14" s="15">
        <v>0.15</v>
      </c>
      <c r="G14" s="16">
        <v>1.72E-2</v>
      </c>
      <c r="H14" s="19">
        <v>2.0000000000000001E-4</v>
      </c>
      <c r="I14" s="16">
        <v>2.5999999999999999E-3</v>
      </c>
      <c r="J14" s="19">
        <v>0</v>
      </c>
      <c r="K14" s="16">
        <v>4.8099999999999997E-2</v>
      </c>
      <c r="L14" s="19">
        <v>6.4999999999999997E-4</v>
      </c>
      <c r="M14" s="17">
        <v>16.7</v>
      </c>
      <c r="N14" s="20">
        <v>0.15</v>
      </c>
      <c r="O14" s="17">
        <v>17.3</v>
      </c>
      <c r="P14" s="20">
        <v>0.2</v>
      </c>
      <c r="Q14" s="17">
        <v>97</v>
      </c>
      <c r="R14" s="20">
        <v>29</v>
      </c>
      <c r="S14" s="21">
        <f t="shared" si="0"/>
        <v>96.531791907514446</v>
      </c>
    </row>
    <row r="15" spans="1:19" s="31" customFormat="1" x14ac:dyDescent="0.2">
      <c r="A15" s="23">
        <v>17</v>
      </c>
      <c r="B15" s="23" t="s">
        <v>16</v>
      </c>
      <c r="C15" s="24">
        <v>17760</v>
      </c>
      <c r="D15" s="24">
        <v>2448</v>
      </c>
      <c r="E15" s="24">
        <v>47.7</v>
      </c>
      <c r="F15" s="25">
        <v>0.14000000000000001</v>
      </c>
      <c r="G15" s="26">
        <v>1.9199999999999998E-2</v>
      </c>
      <c r="H15" s="27">
        <v>2.0000000000000001E-4</v>
      </c>
      <c r="I15" s="26">
        <v>2.5999999999999999E-3</v>
      </c>
      <c r="J15" s="27">
        <v>0</v>
      </c>
      <c r="K15" s="26">
        <v>5.4300000000000001E-2</v>
      </c>
      <c r="L15" s="27">
        <v>5.5000000000000003E-4</v>
      </c>
      <c r="M15" s="28">
        <v>16.5</v>
      </c>
      <c r="N15" s="29">
        <v>0.1</v>
      </c>
      <c r="O15" s="28">
        <v>19.399999999999999</v>
      </c>
      <c r="P15" s="29">
        <v>0.2</v>
      </c>
      <c r="Q15" s="28">
        <v>367</v>
      </c>
      <c r="R15" s="29">
        <v>23.5</v>
      </c>
      <c r="S15" s="30">
        <f t="shared" si="0"/>
        <v>85.051546391752581</v>
      </c>
    </row>
    <row r="16" spans="1:19" x14ac:dyDescent="0.2">
      <c r="A16" s="13">
        <v>18</v>
      </c>
      <c r="B16" s="13" t="s">
        <v>16</v>
      </c>
      <c r="C16" s="14">
        <v>1162</v>
      </c>
      <c r="D16" s="14">
        <v>563</v>
      </c>
      <c r="E16" s="14">
        <v>3.5</v>
      </c>
      <c r="F16" s="15">
        <v>0.48</v>
      </c>
      <c r="G16" s="16">
        <v>1.7999999999999999E-2</v>
      </c>
      <c r="H16" s="19">
        <v>6.9999999999999999E-4</v>
      </c>
      <c r="I16" s="16">
        <v>2.5999999999999999E-3</v>
      </c>
      <c r="J16" s="19">
        <v>5.0000000000000002E-5</v>
      </c>
      <c r="K16" s="16">
        <v>5.04E-2</v>
      </c>
      <c r="L16" s="19">
        <v>1.9499999999999999E-3</v>
      </c>
      <c r="M16" s="17">
        <v>16.7</v>
      </c>
      <c r="N16" s="20">
        <v>0.15</v>
      </c>
      <c r="O16" s="17">
        <v>18.100000000000001</v>
      </c>
      <c r="P16" s="20">
        <v>0.65</v>
      </c>
      <c r="Q16" s="17">
        <v>140</v>
      </c>
      <c r="R16" s="20">
        <v>75</v>
      </c>
      <c r="S16" s="21">
        <f t="shared" si="0"/>
        <v>92.265193370165733</v>
      </c>
    </row>
    <row r="17" spans="1:19" s="31" customFormat="1" x14ac:dyDescent="0.2">
      <c r="A17" s="23">
        <v>19</v>
      </c>
      <c r="B17" s="23" t="s">
        <v>16</v>
      </c>
      <c r="C17" s="24">
        <v>2640</v>
      </c>
      <c r="D17" s="24">
        <v>731</v>
      </c>
      <c r="E17" s="24">
        <v>10</v>
      </c>
      <c r="F17" s="25">
        <v>0.28000000000000003</v>
      </c>
      <c r="G17" s="26">
        <v>4.3999999999999997E-2</v>
      </c>
      <c r="H17" s="27">
        <v>6.9999999999999999E-4</v>
      </c>
      <c r="I17" s="26">
        <v>2.8E-3</v>
      </c>
      <c r="J17" s="27">
        <v>0</v>
      </c>
      <c r="K17" s="26">
        <v>0.1144</v>
      </c>
      <c r="L17" s="27">
        <v>1.9E-3</v>
      </c>
      <c r="M17" s="28">
        <v>18</v>
      </c>
      <c r="N17" s="29">
        <v>0.15</v>
      </c>
      <c r="O17" s="28">
        <v>43.7</v>
      </c>
      <c r="P17" s="29">
        <v>0.7</v>
      </c>
      <c r="Q17" s="28">
        <v>1844</v>
      </c>
      <c r="R17" s="29">
        <v>29</v>
      </c>
      <c r="S17" s="30">
        <f t="shared" si="0"/>
        <v>41.189931350114414</v>
      </c>
    </row>
    <row r="18" spans="1:19" x14ac:dyDescent="0.2">
      <c r="A18" s="13">
        <v>20</v>
      </c>
      <c r="B18" s="13" t="s">
        <v>16</v>
      </c>
      <c r="C18" s="14">
        <v>785</v>
      </c>
      <c r="D18" s="14">
        <v>594</v>
      </c>
      <c r="E18" s="14">
        <v>2.2999999999999998</v>
      </c>
      <c r="F18" s="15">
        <v>0.76</v>
      </c>
      <c r="G18" s="16">
        <v>1.55E-2</v>
      </c>
      <c r="H18" s="19">
        <v>1.8E-3</v>
      </c>
      <c r="I18" s="16">
        <v>2.5999999999999999E-3</v>
      </c>
      <c r="J18" s="19">
        <v>5.0000000000000002E-5</v>
      </c>
      <c r="K18" s="16">
        <v>4.2999999999999997E-2</v>
      </c>
      <c r="L18" s="19">
        <v>5.0000000000000001E-3</v>
      </c>
      <c r="M18" s="17">
        <v>16.5</v>
      </c>
      <c r="N18" s="20">
        <v>0.35</v>
      </c>
      <c r="O18" s="17">
        <v>15.6</v>
      </c>
      <c r="P18" s="20">
        <v>1.8</v>
      </c>
      <c r="Q18" s="17">
        <v>-210</v>
      </c>
      <c r="R18" s="20">
        <v>205</v>
      </c>
      <c r="S18" s="21">
        <f t="shared" si="0"/>
        <v>105.76923076923077</v>
      </c>
    </row>
    <row r="19" spans="1:19" x14ac:dyDescent="0.2">
      <c r="A19" s="13">
        <v>21</v>
      </c>
      <c r="B19" s="13" t="s">
        <v>16</v>
      </c>
      <c r="C19" s="14">
        <v>71.5</v>
      </c>
      <c r="D19" s="14">
        <v>39.9</v>
      </c>
      <c r="E19" s="14">
        <v>9.5</v>
      </c>
      <c r="F19" s="15">
        <v>0.56000000000000005</v>
      </c>
      <c r="G19" s="16">
        <v>0.98199999999999998</v>
      </c>
      <c r="H19" s="19">
        <v>1.6500000000000001E-2</v>
      </c>
      <c r="I19" s="16">
        <v>0.1111</v>
      </c>
      <c r="J19" s="19">
        <v>9.5E-4</v>
      </c>
      <c r="K19" s="16">
        <v>6.4199999999999993E-2</v>
      </c>
      <c r="L19" s="19">
        <v>1.0499999999999999E-3</v>
      </c>
      <c r="M19" s="17">
        <v>678.8</v>
      </c>
      <c r="N19" s="20">
        <v>5.5</v>
      </c>
      <c r="O19" s="17">
        <v>690</v>
      </c>
      <c r="P19" s="20">
        <v>8.5</v>
      </c>
      <c r="Q19" s="17">
        <v>694</v>
      </c>
      <c r="R19" s="20">
        <v>36</v>
      </c>
      <c r="S19" s="21">
        <f t="shared" si="0"/>
        <v>98.376811594202906</v>
      </c>
    </row>
    <row r="20" spans="1:19" x14ac:dyDescent="0.2">
      <c r="A20" s="13">
        <v>22</v>
      </c>
      <c r="B20" s="13" t="s">
        <v>16</v>
      </c>
      <c r="C20" s="14">
        <v>21820</v>
      </c>
      <c r="D20" s="14">
        <v>3678</v>
      </c>
      <c r="E20" s="14">
        <v>60.8</v>
      </c>
      <c r="F20" s="15">
        <v>0.17</v>
      </c>
      <c r="G20" s="16">
        <v>1.7999999999999999E-2</v>
      </c>
      <c r="H20" s="19">
        <v>1.4999999999999999E-4</v>
      </c>
      <c r="I20" s="16">
        <v>2.5999999999999999E-3</v>
      </c>
      <c r="J20" s="19">
        <v>0</v>
      </c>
      <c r="K20" s="16">
        <v>0.05</v>
      </c>
      <c r="L20" s="19">
        <v>5.0000000000000001E-4</v>
      </c>
      <c r="M20" s="17">
        <v>16.899999999999999</v>
      </c>
      <c r="N20" s="20">
        <v>0.15</v>
      </c>
      <c r="O20" s="17">
        <v>18.2</v>
      </c>
      <c r="P20" s="20">
        <v>0.15</v>
      </c>
      <c r="Q20" s="17">
        <v>185</v>
      </c>
      <c r="R20" s="20">
        <v>22</v>
      </c>
      <c r="S20" s="21">
        <f t="shared" si="0"/>
        <v>92.857142857142847</v>
      </c>
    </row>
    <row r="21" spans="1:19" x14ac:dyDescent="0.2">
      <c r="A21" s="13">
        <v>23</v>
      </c>
      <c r="B21" s="13" t="s">
        <v>16</v>
      </c>
      <c r="C21" s="14">
        <v>1305</v>
      </c>
      <c r="D21" s="14">
        <v>681</v>
      </c>
      <c r="E21" s="14">
        <v>3.9</v>
      </c>
      <c r="F21" s="15">
        <v>0.52</v>
      </c>
      <c r="G21" s="16">
        <v>1.6899999999999998E-2</v>
      </c>
      <c r="H21" s="19">
        <v>5.5000000000000003E-4</v>
      </c>
      <c r="I21" s="16">
        <v>2.5999999999999999E-3</v>
      </c>
      <c r="J21" s="19">
        <v>5.0000000000000002E-5</v>
      </c>
      <c r="K21" s="16">
        <v>4.82E-2</v>
      </c>
      <c r="L21" s="19">
        <v>1.65E-3</v>
      </c>
      <c r="M21" s="17">
        <v>16.7</v>
      </c>
      <c r="N21" s="20">
        <v>0.15</v>
      </c>
      <c r="O21" s="17">
        <v>17</v>
      </c>
      <c r="P21" s="20">
        <v>0.55000000000000004</v>
      </c>
      <c r="Q21" s="17">
        <v>60</v>
      </c>
      <c r="R21" s="20">
        <v>65</v>
      </c>
      <c r="S21" s="21">
        <f t="shared" si="0"/>
        <v>98.235294117647058</v>
      </c>
    </row>
    <row r="22" spans="1:19" s="31" customFormat="1" x14ac:dyDescent="0.2">
      <c r="A22" s="23">
        <v>24</v>
      </c>
      <c r="B22" s="23" t="s">
        <v>16</v>
      </c>
      <c r="C22" s="24">
        <v>589</v>
      </c>
      <c r="D22" s="24">
        <v>378</v>
      </c>
      <c r="E22" s="24">
        <v>12.7</v>
      </c>
      <c r="F22" s="25">
        <v>0.64</v>
      </c>
      <c r="G22" s="26">
        <v>0.68</v>
      </c>
      <c r="H22" s="27">
        <v>5.5E-2</v>
      </c>
      <c r="I22" s="26">
        <v>8.3999999999999995E-3</v>
      </c>
      <c r="J22" s="27">
        <v>5.0000000000000001E-4</v>
      </c>
      <c r="K22" s="26">
        <v>0.47099999999999997</v>
      </c>
      <c r="L22" s="27">
        <v>1.8499999999999999E-2</v>
      </c>
      <c r="M22" s="28">
        <v>53.6</v>
      </c>
      <c r="N22" s="29">
        <v>3.05</v>
      </c>
      <c r="O22" s="28">
        <v>459</v>
      </c>
      <c r="P22" s="29">
        <v>30.5</v>
      </c>
      <c r="Q22" s="28">
        <v>3930</v>
      </c>
      <c r="R22" s="29">
        <v>75</v>
      </c>
      <c r="S22" s="30">
        <f t="shared" si="0"/>
        <v>11.677559912854031</v>
      </c>
    </row>
    <row r="23" spans="1:19" x14ac:dyDescent="0.2">
      <c r="A23" s="13">
        <v>25</v>
      </c>
      <c r="B23" s="13" t="s">
        <v>16</v>
      </c>
      <c r="C23" s="14">
        <v>354.4</v>
      </c>
      <c r="D23" s="14">
        <v>17.3</v>
      </c>
      <c r="E23" s="14">
        <v>188.2</v>
      </c>
      <c r="F23" s="15">
        <v>0.05</v>
      </c>
      <c r="G23" s="16">
        <v>10.49</v>
      </c>
      <c r="H23" s="19">
        <v>6.5000000000000002E-2</v>
      </c>
      <c r="I23" s="16">
        <v>0.46150000000000002</v>
      </c>
      <c r="J23" s="19">
        <v>3.3500000000000001E-3</v>
      </c>
      <c r="K23" s="16">
        <v>0.1648</v>
      </c>
      <c r="L23" s="19">
        <v>1E-3</v>
      </c>
      <c r="M23" s="17">
        <v>2446</v>
      </c>
      <c r="N23" s="20">
        <v>15</v>
      </c>
      <c r="O23" s="17">
        <v>2477.8000000000002</v>
      </c>
      <c r="P23" s="20">
        <v>5.5</v>
      </c>
      <c r="Q23" s="17">
        <v>2505</v>
      </c>
      <c r="R23" s="20">
        <v>10.5</v>
      </c>
      <c r="S23" s="21">
        <f t="shared" si="0"/>
        <v>98.716603438534179</v>
      </c>
    </row>
    <row r="24" spans="1:19" s="31" customFormat="1" x14ac:dyDescent="0.2">
      <c r="A24" s="23">
        <v>26</v>
      </c>
      <c r="B24" s="23" t="s">
        <v>16</v>
      </c>
      <c r="C24" s="24">
        <v>1313</v>
      </c>
      <c r="D24" s="24">
        <v>627</v>
      </c>
      <c r="E24" s="24">
        <v>5.0999999999999996</v>
      </c>
      <c r="F24" s="25">
        <v>0.48</v>
      </c>
      <c r="G24" s="26">
        <v>4.5999999999999999E-2</v>
      </c>
      <c r="H24" s="27">
        <v>1.4E-3</v>
      </c>
      <c r="I24" s="26">
        <v>2.7000000000000001E-3</v>
      </c>
      <c r="J24" s="27">
        <v>5.0000000000000002E-5</v>
      </c>
      <c r="K24" s="26">
        <v>0.12330000000000001</v>
      </c>
      <c r="L24" s="27">
        <v>3.65E-3</v>
      </c>
      <c r="M24" s="28">
        <v>17.399999999999999</v>
      </c>
      <c r="N24" s="29">
        <v>0.2</v>
      </c>
      <c r="O24" s="28">
        <v>45.6</v>
      </c>
      <c r="P24" s="29">
        <v>1.35</v>
      </c>
      <c r="Q24" s="28">
        <v>1870</v>
      </c>
      <c r="R24" s="29">
        <v>60</v>
      </c>
      <c r="S24" s="30">
        <f t="shared" si="0"/>
        <v>38.157894736842096</v>
      </c>
    </row>
    <row r="25" spans="1:19" x14ac:dyDescent="0.2">
      <c r="A25" s="13">
        <v>27</v>
      </c>
      <c r="B25" s="13" t="s">
        <v>16</v>
      </c>
      <c r="C25" s="14">
        <v>1942</v>
      </c>
      <c r="D25" s="14">
        <v>508</v>
      </c>
      <c r="E25" s="14">
        <v>5.5</v>
      </c>
      <c r="F25" s="15">
        <v>0.26</v>
      </c>
      <c r="G25" s="16">
        <v>1.67E-2</v>
      </c>
      <c r="H25" s="19">
        <v>4.0000000000000002E-4</v>
      </c>
      <c r="I25" s="16">
        <v>2.5999999999999999E-3</v>
      </c>
      <c r="J25" s="19">
        <v>0</v>
      </c>
      <c r="K25" s="16">
        <v>4.7500000000000001E-2</v>
      </c>
      <c r="L25" s="19">
        <v>1.25E-3</v>
      </c>
      <c r="M25" s="17">
        <v>16.5</v>
      </c>
      <c r="N25" s="20">
        <v>0.15</v>
      </c>
      <c r="O25" s="17">
        <v>16.8</v>
      </c>
      <c r="P25" s="20">
        <v>0.4</v>
      </c>
      <c r="Q25" s="17">
        <v>40</v>
      </c>
      <c r="R25" s="20">
        <v>50</v>
      </c>
      <c r="S25" s="21">
        <f t="shared" si="0"/>
        <v>98.214285714285708</v>
      </c>
    </row>
    <row r="26" spans="1:19" s="31" customFormat="1" x14ac:dyDescent="0.2">
      <c r="A26" s="23">
        <v>28</v>
      </c>
      <c r="B26" s="23" t="s">
        <v>16</v>
      </c>
      <c r="C26" s="24">
        <v>617</v>
      </c>
      <c r="D26" s="24">
        <v>422</v>
      </c>
      <c r="E26" s="24">
        <v>2</v>
      </c>
      <c r="F26" s="25">
        <v>0.68</v>
      </c>
      <c r="G26" s="26">
        <v>2.07E-2</v>
      </c>
      <c r="H26" s="27">
        <v>8.9999999999999998E-4</v>
      </c>
      <c r="I26" s="26">
        <v>2.5000000000000001E-3</v>
      </c>
      <c r="J26" s="27">
        <v>5.0000000000000002E-5</v>
      </c>
      <c r="K26" s="26">
        <v>5.9400000000000001E-2</v>
      </c>
      <c r="L26" s="27">
        <v>2.65E-3</v>
      </c>
      <c r="M26" s="28">
        <v>16.2</v>
      </c>
      <c r="N26" s="29">
        <v>0.2</v>
      </c>
      <c r="O26" s="28">
        <v>20.8</v>
      </c>
      <c r="P26" s="29">
        <v>0.9</v>
      </c>
      <c r="Q26" s="28">
        <v>440</v>
      </c>
      <c r="R26" s="29">
        <v>90</v>
      </c>
      <c r="S26" s="30">
        <f t="shared" si="0"/>
        <v>77.884615384615387</v>
      </c>
    </row>
    <row r="27" spans="1:19" s="31" customFormat="1" x14ac:dyDescent="0.2">
      <c r="A27" s="23">
        <v>29</v>
      </c>
      <c r="B27" s="23" t="s">
        <v>16</v>
      </c>
      <c r="C27" s="24">
        <v>1896</v>
      </c>
      <c r="D27" s="24">
        <v>1150</v>
      </c>
      <c r="E27" s="24">
        <v>34.700000000000003</v>
      </c>
      <c r="F27" s="25">
        <v>0.61</v>
      </c>
      <c r="G27" s="26">
        <v>0.36</v>
      </c>
      <c r="H27" s="27">
        <v>0.05</v>
      </c>
      <c r="I27" s="26">
        <v>5.7999999999999996E-3</v>
      </c>
      <c r="J27" s="27">
        <v>5.9999999999999995E-4</v>
      </c>
      <c r="K27" s="26">
        <v>0.41099999999999998</v>
      </c>
      <c r="L27" s="27">
        <v>3.9E-2</v>
      </c>
      <c r="M27" s="28">
        <v>37.299999999999997</v>
      </c>
      <c r="N27" s="29">
        <v>3.8</v>
      </c>
      <c r="O27" s="28">
        <v>244</v>
      </c>
      <c r="P27" s="29">
        <v>27.5</v>
      </c>
      <c r="Q27" s="28">
        <v>3340</v>
      </c>
      <c r="R27" s="29">
        <v>145</v>
      </c>
      <c r="S27" s="30">
        <f t="shared" si="0"/>
        <v>15.286885245901637</v>
      </c>
    </row>
    <row r="28" spans="1:19" s="31" customFormat="1" x14ac:dyDescent="0.2">
      <c r="A28" s="23">
        <v>30</v>
      </c>
      <c r="B28" s="23" t="s">
        <v>16</v>
      </c>
      <c r="C28" s="24">
        <v>762</v>
      </c>
      <c r="D28" s="24">
        <v>471</v>
      </c>
      <c r="E28" s="24">
        <v>11.6</v>
      </c>
      <c r="F28" s="25">
        <v>0.62</v>
      </c>
      <c r="G28" s="26">
        <v>0.47899999999999998</v>
      </c>
      <c r="H28" s="27">
        <v>4.9000000000000002E-2</v>
      </c>
      <c r="I28" s="26">
        <v>6.1999999999999998E-3</v>
      </c>
      <c r="J28" s="27">
        <v>4.0000000000000002E-4</v>
      </c>
      <c r="K28" s="26">
        <v>0.46100000000000002</v>
      </c>
      <c r="L28" s="27">
        <v>1.7000000000000001E-2</v>
      </c>
      <c r="M28" s="28">
        <v>39.799999999999997</v>
      </c>
      <c r="N28" s="29">
        <v>2.7</v>
      </c>
      <c r="O28" s="28">
        <v>348</v>
      </c>
      <c r="P28" s="29">
        <v>26.5</v>
      </c>
      <c r="Q28" s="28">
        <v>3950</v>
      </c>
      <c r="R28" s="29">
        <v>65</v>
      </c>
      <c r="S28" s="30">
        <f t="shared" si="0"/>
        <v>11.436781609195402</v>
      </c>
    </row>
    <row r="29" spans="1:19" s="31" customFormat="1" x14ac:dyDescent="0.2">
      <c r="A29" s="23">
        <v>31</v>
      </c>
      <c r="B29" s="23" t="s">
        <v>16</v>
      </c>
      <c r="C29" s="24">
        <v>1626</v>
      </c>
      <c r="D29" s="24">
        <v>864</v>
      </c>
      <c r="E29" s="24">
        <v>338.7</v>
      </c>
      <c r="F29" s="25">
        <v>0.53</v>
      </c>
      <c r="G29" s="26">
        <v>4.3730000000000002</v>
      </c>
      <c r="H29" s="27">
        <v>3.3500000000000002E-2</v>
      </c>
      <c r="I29" s="26">
        <v>0.105</v>
      </c>
      <c r="J29" s="27">
        <v>8.0000000000000004E-4</v>
      </c>
      <c r="K29" s="26">
        <v>0.30180000000000001</v>
      </c>
      <c r="L29" s="27">
        <v>2.5500000000000002E-3</v>
      </c>
      <c r="M29" s="28">
        <v>643.29999999999995</v>
      </c>
      <c r="N29" s="29">
        <v>4.5999999999999996</v>
      </c>
      <c r="O29" s="28">
        <v>1705</v>
      </c>
      <c r="P29" s="29">
        <v>6.5</v>
      </c>
      <c r="Q29" s="28">
        <v>3473</v>
      </c>
      <c r="R29" s="29">
        <v>13.5</v>
      </c>
      <c r="S29" s="30">
        <f t="shared" si="0"/>
        <v>37.730205278592372</v>
      </c>
    </row>
    <row r="30" spans="1:19" s="31" customFormat="1" x14ac:dyDescent="0.2">
      <c r="A30" s="23">
        <v>32</v>
      </c>
      <c r="B30" s="23" t="s">
        <v>16</v>
      </c>
      <c r="C30" s="24">
        <v>879</v>
      </c>
      <c r="D30" s="24">
        <v>589</v>
      </c>
      <c r="E30" s="24">
        <v>30.5</v>
      </c>
      <c r="F30" s="25">
        <v>0.67</v>
      </c>
      <c r="G30" s="26">
        <v>1.05</v>
      </c>
      <c r="H30" s="27">
        <v>0.13</v>
      </c>
      <c r="I30" s="26">
        <v>1.2E-2</v>
      </c>
      <c r="J30" s="27">
        <v>1.25E-3</v>
      </c>
      <c r="K30" s="26">
        <v>0.438</v>
      </c>
      <c r="L30" s="27">
        <v>2.1499999999999998E-2</v>
      </c>
      <c r="M30" s="28">
        <v>76</v>
      </c>
      <c r="N30" s="29">
        <v>8</v>
      </c>
      <c r="O30" s="28">
        <v>560</v>
      </c>
      <c r="P30" s="29">
        <v>50</v>
      </c>
      <c r="Q30" s="28">
        <v>3650</v>
      </c>
      <c r="R30" s="29">
        <v>100</v>
      </c>
      <c r="S30" s="30">
        <f t="shared" si="0"/>
        <v>13.571428571428571</v>
      </c>
    </row>
    <row r="31" spans="1:19" s="31" customFormat="1" x14ac:dyDescent="0.2">
      <c r="A31" s="23">
        <v>33</v>
      </c>
      <c r="B31" s="23" t="s">
        <v>16</v>
      </c>
      <c r="C31" s="24">
        <v>1141</v>
      </c>
      <c r="D31" s="24">
        <v>1097</v>
      </c>
      <c r="E31" s="24">
        <v>7.8</v>
      </c>
      <c r="F31" s="25">
        <v>0.96</v>
      </c>
      <c r="G31" s="26">
        <v>0.17899999999999999</v>
      </c>
      <c r="H31" s="27">
        <v>6.0000000000000001E-3</v>
      </c>
      <c r="I31" s="26">
        <v>2.5000000000000001E-3</v>
      </c>
      <c r="J31" s="27">
        <v>5.0000000000000002E-5</v>
      </c>
      <c r="K31" s="26">
        <v>0.55000000000000004</v>
      </c>
      <c r="L31" s="27">
        <v>3.0499999999999999E-2</v>
      </c>
      <c r="M31" s="28">
        <v>16</v>
      </c>
      <c r="N31" s="29">
        <v>0.25</v>
      </c>
      <c r="O31" s="28">
        <v>165.3</v>
      </c>
      <c r="P31" s="29">
        <v>4.75</v>
      </c>
      <c r="Q31" s="28">
        <v>4450</v>
      </c>
      <c r="R31" s="29">
        <v>190</v>
      </c>
      <c r="S31" s="30">
        <f t="shared" si="0"/>
        <v>9.6793708408953414</v>
      </c>
    </row>
    <row r="32" spans="1:19" s="31" customFormat="1" x14ac:dyDescent="0.2">
      <c r="A32" s="23">
        <v>34</v>
      </c>
      <c r="B32" s="23" t="s">
        <v>16</v>
      </c>
      <c r="C32" s="24">
        <v>2443</v>
      </c>
      <c r="D32" s="24">
        <v>879</v>
      </c>
      <c r="E32" s="24">
        <v>6.7</v>
      </c>
      <c r="F32" s="25">
        <v>0.36</v>
      </c>
      <c r="G32" s="26">
        <v>1.9199999999999998E-2</v>
      </c>
      <c r="H32" s="27">
        <v>6.4999999999999997E-4</v>
      </c>
      <c r="I32" s="26">
        <v>2.5000000000000001E-3</v>
      </c>
      <c r="J32" s="27">
        <v>5.0000000000000002E-5</v>
      </c>
      <c r="K32" s="26">
        <v>5.4100000000000002E-2</v>
      </c>
      <c r="L32" s="27">
        <v>1.9499999999999999E-3</v>
      </c>
      <c r="M32" s="28">
        <v>16.3</v>
      </c>
      <c r="N32" s="29">
        <v>0.2</v>
      </c>
      <c r="O32" s="28">
        <v>19.3</v>
      </c>
      <c r="P32" s="29">
        <v>0.65</v>
      </c>
      <c r="Q32" s="28">
        <v>320</v>
      </c>
      <c r="R32" s="29">
        <v>80</v>
      </c>
      <c r="S32" s="30">
        <f t="shared" si="0"/>
        <v>84.4559585492228</v>
      </c>
    </row>
    <row r="33" spans="1:20" x14ac:dyDescent="0.2">
      <c r="P33" s="18"/>
    </row>
    <row r="34" spans="1:20" ht="16.5" x14ac:dyDescent="0.2">
      <c r="A34" s="32" t="s">
        <v>23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22"/>
    </row>
  </sheetData>
  <mergeCells count="7">
    <mergeCell ref="A34:S34"/>
    <mergeCell ref="G7:L7"/>
    <mergeCell ref="C7:E7"/>
    <mergeCell ref="A7:A8"/>
    <mergeCell ref="B7:B8"/>
    <mergeCell ref="S7:S8"/>
    <mergeCell ref="M7:R7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Guohui CHEN</dc:creator>
  <cp:lastModifiedBy>CHEN Guohui</cp:lastModifiedBy>
  <dcterms:created xsi:type="dcterms:W3CDTF">2015-06-05T18:19:34Z</dcterms:created>
  <dcterms:modified xsi:type="dcterms:W3CDTF">2020-11-30T13:21:00Z</dcterms:modified>
</cp:coreProperties>
</file>