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/Downloads/"/>
    </mc:Choice>
  </mc:AlternateContent>
  <xr:revisionPtr revIDLastSave="0" documentId="13_ncr:1_{AE917A00-65C7-5F4F-B0AF-6FE00DA1DFFF}" xr6:coauthVersionLast="46" xr6:coauthVersionMax="46" xr10:uidLastSave="{00000000-0000-0000-0000-000000000000}"/>
  <bookViews>
    <workbookView xWindow="4060" yWindow="500" windowWidth="27400" windowHeight="19020" xr2:uid="{00000000-000D-0000-FFFF-FFFF00000000}"/>
  </bookViews>
  <sheets>
    <sheet name="Table S1" sheetId="15" r:id="rId1"/>
    <sheet name="Table S2" sheetId="22" r:id="rId2"/>
    <sheet name="Table S3" sheetId="23" r:id="rId3"/>
    <sheet name="Table S4" sheetId="14" r:id="rId4"/>
    <sheet name="Table S5" sheetId="24" r:id="rId5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4" l="1"/>
  <c r="O31" i="14"/>
  <c r="E31" i="14"/>
  <c r="F31" i="14"/>
  <c r="G31" i="14"/>
  <c r="J31" i="14"/>
  <c r="K31" i="14"/>
  <c r="H31" i="14"/>
  <c r="I31" i="14"/>
  <c r="L31" i="14"/>
  <c r="M31" i="14"/>
  <c r="N31" i="14"/>
  <c r="Q31" i="14"/>
  <c r="R31" i="14"/>
  <c r="C31" i="14"/>
  <c r="B31" i="14"/>
  <c r="R29" i="14"/>
  <c r="R30" i="14"/>
  <c r="Q30" i="14"/>
  <c r="Q29" i="14"/>
  <c r="W35" i="24"/>
  <c r="AC35" i="24"/>
  <c r="Y35" i="24"/>
  <c r="Z35" i="24"/>
  <c r="AA35" i="24"/>
  <c r="AB35" i="24"/>
  <c r="X35" i="24"/>
  <c r="Y29" i="24"/>
  <c r="Z29" i="24"/>
  <c r="AA29" i="24"/>
  <c r="AB29" i="24"/>
  <c r="AC29" i="24"/>
  <c r="Y30" i="24"/>
  <c r="Z30" i="24"/>
  <c r="AA30" i="24"/>
  <c r="AB30" i="24"/>
  <c r="AC30" i="24"/>
  <c r="X30" i="24"/>
  <c r="X29" i="24"/>
  <c r="AE30" i="23"/>
  <c r="AE29" i="23"/>
  <c r="AA29" i="23"/>
  <c r="AB29" i="23"/>
  <c r="AC29" i="23"/>
  <c r="AD29" i="23"/>
  <c r="AA30" i="23"/>
  <c r="AB30" i="23"/>
  <c r="AC30" i="23"/>
  <c r="AD30" i="23"/>
  <c r="Z30" i="23"/>
  <c r="Z29" i="23"/>
  <c r="X29" i="22"/>
  <c r="Y29" i="22"/>
  <c r="Z29" i="22"/>
  <c r="AA29" i="22"/>
  <c r="AB29" i="22"/>
  <c r="AC29" i="22"/>
  <c r="AD29" i="22"/>
  <c r="W29" i="22"/>
  <c r="U29" i="15"/>
  <c r="V29" i="15"/>
  <c r="W29" i="15"/>
  <c r="X29" i="15"/>
  <c r="Y29" i="15"/>
  <c r="Z29" i="15"/>
  <c r="AA29" i="15"/>
  <c r="AB29" i="15"/>
  <c r="AC29" i="15"/>
  <c r="AD29" i="15"/>
  <c r="T29" i="15"/>
  <c r="B29" i="14"/>
  <c r="B29" i="23"/>
  <c r="C29" i="23"/>
  <c r="D29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Q29" i="23"/>
  <c r="R29" i="23"/>
  <c r="S29" i="23"/>
  <c r="T29" i="23"/>
  <c r="U29" i="23"/>
  <c r="V29" i="23"/>
  <c r="W29" i="23"/>
  <c r="X29" i="23"/>
  <c r="B30" i="23"/>
  <c r="C30" i="23"/>
  <c r="D30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Q30" i="23"/>
  <c r="R30" i="23"/>
  <c r="S30" i="23"/>
  <c r="T30" i="23"/>
  <c r="U30" i="23"/>
  <c r="V30" i="23"/>
  <c r="W30" i="23"/>
  <c r="X30" i="23"/>
  <c r="C35" i="24"/>
  <c r="D35" i="24"/>
  <c r="E35" i="24"/>
  <c r="F35" i="24"/>
  <c r="G35" i="24"/>
  <c r="H35" i="24"/>
  <c r="I35" i="24"/>
  <c r="J35" i="24"/>
  <c r="K35" i="24"/>
  <c r="L35" i="24"/>
  <c r="N35" i="24"/>
  <c r="O35" i="24"/>
  <c r="P35" i="24"/>
  <c r="Q35" i="24"/>
  <c r="R35" i="24"/>
  <c r="S35" i="24"/>
  <c r="T35" i="24"/>
  <c r="U35" i="24"/>
  <c r="V35" i="24"/>
  <c r="B35" i="24"/>
  <c r="F30" i="14"/>
  <c r="W30" i="24"/>
  <c r="V30" i="24"/>
  <c r="U30" i="24"/>
  <c r="T30" i="24"/>
  <c r="J30" i="24"/>
  <c r="S30" i="24"/>
  <c r="R30" i="24"/>
  <c r="Q30" i="24"/>
  <c r="P30" i="24"/>
  <c r="O30" i="24"/>
  <c r="N30" i="24"/>
  <c r="M30" i="24"/>
  <c r="L30" i="24"/>
  <c r="K30" i="24"/>
  <c r="I30" i="24"/>
  <c r="H30" i="24"/>
  <c r="G30" i="24"/>
  <c r="F30" i="24"/>
  <c r="E30" i="24"/>
  <c r="D30" i="24"/>
  <c r="C30" i="24"/>
  <c r="B30" i="24"/>
  <c r="W29" i="24"/>
  <c r="V29" i="24"/>
  <c r="U29" i="24"/>
  <c r="T29" i="24"/>
  <c r="J29" i="24"/>
  <c r="S29" i="24"/>
  <c r="R29" i="24"/>
  <c r="Q29" i="24"/>
  <c r="P29" i="24"/>
  <c r="O29" i="24"/>
  <c r="N29" i="24"/>
  <c r="M29" i="24"/>
  <c r="L29" i="24"/>
  <c r="K29" i="24"/>
  <c r="I29" i="24"/>
  <c r="H29" i="24"/>
  <c r="G29" i="24"/>
  <c r="F29" i="24"/>
  <c r="E29" i="24"/>
  <c r="D29" i="24"/>
  <c r="C29" i="24"/>
  <c r="B29" i="24"/>
  <c r="U29" i="22"/>
  <c r="O29" i="22"/>
  <c r="N29" i="22"/>
  <c r="T29" i="22"/>
  <c r="S29" i="22"/>
  <c r="R29" i="22"/>
  <c r="Q29" i="22"/>
  <c r="P29" i="22"/>
  <c r="M29" i="22"/>
  <c r="L29" i="22"/>
  <c r="K29" i="22"/>
  <c r="J29" i="22"/>
  <c r="I29" i="22"/>
  <c r="H29" i="22"/>
  <c r="G29" i="22"/>
  <c r="F29" i="22"/>
  <c r="E29" i="22"/>
  <c r="D29" i="22"/>
  <c r="C29" i="22"/>
  <c r="B29" i="22"/>
  <c r="C29" i="14"/>
  <c r="D29" i="14"/>
  <c r="O29" i="14"/>
  <c r="E29" i="14"/>
  <c r="F29" i="14"/>
  <c r="G29" i="14"/>
  <c r="J29" i="14"/>
  <c r="K29" i="14"/>
  <c r="H29" i="14"/>
  <c r="I29" i="14"/>
  <c r="L29" i="14"/>
  <c r="M29" i="14"/>
  <c r="N29" i="14"/>
  <c r="C30" i="14"/>
  <c r="D30" i="14"/>
  <c r="O30" i="14"/>
  <c r="E30" i="14"/>
  <c r="G30" i="14"/>
  <c r="J30" i="14"/>
  <c r="K30" i="14"/>
  <c r="H30" i="14"/>
  <c r="I30" i="14"/>
  <c r="L30" i="14"/>
  <c r="M30" i="14"/>
  <c r="N30" i="14"/>
  <c r="B30" i="14"/>
  <c r="B29" i="15"/>
  <c r="G29" i="15"/>
  <c r="N29" i="15"/>
  <c r="C29" i="15"/>
  <c r="D29" i="15"/>
  <c r="E29" i="15"/>
  <c r="F29" i="15"/>
  <c r="Q29" i="15"/>
  <c r="O29" i="15"/>
  <c r="P29" i="15"/>
  <c r="R29" i="15"/>
  <c r="I29" i="15"/>
  <c r="J29" i="15"/>
  <c r="K29" i="15"/>
  <c r="L29" i="15"/>
  <c r="M29" i="15"/>
  <c r="H29" i="15"/>
</calcChain>
</file>

<file path=xl/sharedStrings.xml><?xml version="1.0" encoding="utf-8"?>
<sst xmlns="http://schemas.openxmlformats.org/spreadsheetml/2006/main" count="748" uniqueCount="229">
  <si>
    <t xml:space="preserve">   FeO   </t>
  </si>
  <si>
    <t xml:space="preserve">   MnO   </t>
  </si>
  <si>
    <t xml:space="preserve">   NiO   </t>
  </si>
  <si>
    <t xml:space="preserve">   MgO   </t>
  </si>
  <si>
    <t xml:space="preserve">   CaO   </t>
  </si>
  <si>
    <t xml:space="preserve">  Total  </t>
  </si>
  <si>
    <t>Cr#</t>
    <phoneticPr fontId="1" type="noConversion"/>
  </si>
  <si>
    <t>Mg#</t>
    <phoneticPr fontId="1" type="noConversion"/>
  </si>
  <si>
    <t xml:space="preserve">   Oxygens</t>
  </si>
  <si>
    <t xml:space="preserve">        Si</t>
  </si>
  <si>
    <t xml:space="preserve">        Ti</t>
  </si>
  <si>
    <t xml:space="preserve">        Al</t>
  </si>
  <si>
    <t xml:space="preserve">        Cr</t>
  </si>
  <si>
    <t xml:space="preserve">        Mn</t>
  </si>
  <si>
    <t xml:space="preserve">        Mg</t>
  </si>
  <si>
    <t xml:space="preserve">        Ca</t>
  </si>
  <si>
    <t xml:space="preserve">        Na</t>
  </si>
  <si>
    <t xml:space="preserve">         K</t>
  </si>
  <si>
    <t xml:space="preserve">       Sum</t>
  </si>
  <si>
    <t>Mg#</t>
    <phoneticPr fontId="6" type="noConversion"/>
  </si>
  <si>
    <r>
      <rPr>
        <i/>
        <sz val="12"/>
        <color indexed="8"/>
        <rFont val="Times New Roman"/>
        <family val="1"/>
      </rPr>
      <t>Note:</t>
    </r>
    <r>
      <rPr>
        <sz val="12"/>
        <color indexed="8"/>
        <rFont val="Times New Roman"/>
        <family val="1"/>
      </rPr>
      <t xml:space="preserve"> Mg# = Mg/(Mg + Fe</t>
    </r>
    <r>
      <rPr>
        <vertAlign val="superscript"/>
        <sz val="12"/>
        <color indexed="8"/>
        <rFont val="Times New Roman"/>
        <family val="1"/>
      </rPr>
      <t>2+</t>
    </r>
    <r>
      <rPr>
        <sz val="12"/>
        <color indexed="8"/>
        <rFont val="Times New Roman"/>
        <family val="1"/>
      </rPr>
      <t>), m, mosaic porphyroclastic grain; c, enclaved or contact with amphibole.</t>
    </r>
    <phoneticPr fontId="1" type="noConversion"/>
  </si>
  <si>
    <r>
      <t xml:space="preserve">       Fe</t>
    </r>
    <r>
      <rPr>
        <vertAlign val="superscript"/>
        <sz val="12"/>
        <color theme="1"/>
        <rFont val="Times New Roman"/>
        <family val="1"/>
      </rPr>
      <t>2+</t>
    </r>
    <phoneticPr fontId="1" type="noConversion"/>
  </si>
  <si>
    <r>
      <t xml:space="preserve">       Fe</t>
    </r>
    <r>
      <rPr>
        <vertAlign val="superscript"/>
        <sz val="12"/>
        <color theme="1"/>
        <rFont val="Times New Roman"/>
        <family val="1"/>
      </rPr>
      <t>3+</t>
    </r>
    <phoneticPr fontId="1" type="noConversion"/>
  </si>
  <si>
    <r>
      <rPr>
        <i/>
        <sz val="12"/>
        <color indexed="8"/>
        <rFont val="Times New Roman"/>
        <family val="1"/>
      </rPr>
      <t>Note:</t>
    </r>
    <r>
      <rPr>
        <sz val="12"/>
        <color indexed="8"/>
        <rFont val="Times New Roman"/>
        <family val="1"/>
      </rPr>
      <t xml:space="preserve"> Mg# = Mg/(Mg + Fe</t>
    </r>
    <r>
      <rPr>
        <vertAlign val="superscript"/>
        <sz val="12"/>
        <color indexed="8"/>
        <rFont val="Times New Roman"/>
        <family val="1"/>
      </rPr>
      <t>2+</t>
    </r>
    <r>
      <rPr>
        <sz val="12"/>
        <color indexed="8"/>
        <rFont val="Times New Roman"/>
        <family val="1"/>
      </rPr>
      <t>), d, deformation grain; c, enclaved or contact with amphibole.</t>
    </r>
    <phoneticPr fontId="1" type="noConversion"/>
  </si>
  <si>
    <r>
      <t xml:space="preserve">   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</si>
  <si>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</si>
  <si>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1" type="noConversion"/>
  </si>
  <si>
    <r>
      <t xml:space="preserve">   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1" type="noConversion"/>
  </si>
  <si>
    <r>
      <t xml:space="preserve">   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1" type="noConversion"/>
  </si>
  <si>
    <r>
      <t xml:space="preserve">   K</t>
    </r>
    <r>
      <rPr>
        <vertAlign val="subscript"/>
        <sz val="12"/>
        <color theme="1"/>
        <rFont val="\"/>
        <family val="1"/>
      </rPr>
      <t>2</t>
    </r>
    <r>
      <rPr>
        <sz val="12"/>
        <color theme="1"/>
        <rFont val="Times New Roman"/>
        <family val="1"/>
      </rPr>
      <t xml:space="preserve">O   </t>
    </r>
    <phoneticPr fontId="1" type="noConversion"/>
  </si>
  <si>
    <r>
      <rPr>
        <i/>
        <sz val="11"/>
        <color indexed="8"/>
        <rFont val="Times New Roman"/>
        <family val="1"/>
      </rPr>
      <t>Note:</t>
    </r>
    <r>
      <rPr>
        <sz val="11"/>
        <color indexed="8"/>
        <rFont val="Times New Roman"/>
        <family val="1"/>
      </rPr>
      <t xml:space="preserve"> Mg# = Mg/(Mg + Fe</t>
    </r>
    <r>
      <rPr>
        <vertAlign val="superscript"/>
        <sz val="11"/>
        <color indexed="8"/>
        <rFont val="Times New Roman"/>
        <family val="1"/>
      </rPr>
      <t>2+</t>
    </r>
    <r>
      <rPr>
        <sz val="11"/>
        <color indexed="8"/>
        <rFont val="Times New Roman"/>
        <family val="1"/>
      </rPr>
      <t>), Cr# = Cr/(Cr + Al); o, ampgibole grains that overprint other minerals, c, contact with other minerals.</t>
    </r>
    <phoneticPr fontId="1" type="noConversion"/>
  </si>
  <si>
    <r>
      <rPr>
        <i/>
        <sz val="12"/>
        <color indexed="8"/>
        <rFont val="Times New Roman"/>
        <family val="1"/>
      </rPr>
      <t>Note:</t>
    </r>
    <r>
      <rPr>
        <sz val="12"/>
        <color indexed="8"/>
        <rFont val="Times New Roman"/>
        <family val="1"/>
      </rPr>
      <t xml:space="preserve"> Mg# = Mg/(Mg + Fe</t>
    </r>
    <r>
      <rPr>
        <vertAlign val="superscript"/>
        <sz val="12"/>
        <color indexed="8"/>
        <rFont val="Times New Roman"/>
        <family val="1"/>
      </rPr>
      <t>2+</t>
    </r>
    <r>
      <rPr>
        <sz val="12"/>
        <color indexed="8"/>
        <rFont val="Times New Roman"/>
        <family val="1"/>
      </rPr>
      <t>), Cr# = Cr/(Cr + Al); I, individual grain; s, fine-grain; e, exsolved (have no data).</t>
    </r>
    <phoneticPr fontId="1" type="noConversion"/>
  </si>
  <si>
    <t>bdl</t>
    <phoneticPr fontId="1" type="noConversion"/>
  </si>
  <si>
    <t>bdl</t>
  </si>
  <si>
    <r>
      <rPr>
        <i/>
        <sz val="12"/>
        <color indexed="8"/>
        <rFont val="Times New Roman"/>
        <family val="1"/>
      </rPr>
      <t>Note:</t>
    </r>
    <r>
      <rPr>
        <sz val="12"/>
        <color indexed="8"/>
        <rFont val="Times New Roman"/>
        <family val="1"/>
      </rPr>
      <t xml:space="preserve"> Mg# = Mg/(Mg + Fe</t>
    </r>
    <r>
      <rPr>
        <vertAlign val="superscript"/>
        <sz val="12"/>
        <color indexed="8"/>
        <rFont val="Times New Roman"/>
        <family val="1"/>
      </rPr>
      <t>2+</t>
    </r>
    <r>
      <rPr>
        <sz val="12"/>
        <color indexed="8"/>
        <rFont val="Times New Roman"/>
        <family val="1"/>
      </rPr>
      <t>), Cr# = Cr/(Cr + Al), e, enclaved by amphibole; c, contact with with deformed olivine and orthopyroxene</t>
    </r>
    <phoneticPr fontId="1" type="noConversion"/>
  </si>
  <si>
    <r>
      <t xml:space="preserve">Passure and temperature are calculated by </t>
    </r>
    <r>
      <rPr>
        <sz val="12"/>
        <color rgb="FF0070C0"/>
        <rFont val="Times New Roman"/>
        <family val="1"/>
      </rPr>
      <t xml:space="preserve">Nimis P and Taylor WR (2000) </t>
    </r>
    <phoneticPr fontId="1" type="noConversion"/>
  </si>
  <si>
    <t>Pressure (kbar)</t>
    <phoneticPr fontId="1" type="noConversion"/>
  </si>
  <si>
    <t>Temperature (°C)</t>
    <phoneticPr fontId="1" type="noConversion"/>
  </si>
  <si>
    <t>Spot no.</t>
  </si>
  <si>
    <t>Occurrence</t>
  </si>
  <si>
    <t>SL1_3.3</t>
    <phoneticPr fontId="1" type="noConversion"/>
  </si>
  <si>
    <t>SL2_5.4</t>
    <phoneticPr fontId="1" type="noConversion"/>
  </si>
  <si>
    <t>SL2_6.3</t>
    <phoneticPr fontId="1" type="noConversion"/>
  </si>
  <si>
    <t>SL2_7.2</t>
    <phoneticPr fontId="1" type="noConversion"/>
  </si>
  <si>
    <t>SL1_1.3</t>
    <phoneticPr fontId="1" type="noConversion"/>
  </si>
  <si>
    <t>SL1_2.3</t>
    <phoneticPr fontId="1" type="noConversion"/>
  </si>
  <si>
    <t>SL2_1.3</t>
    <phoneticPr fontId="1" type="noConversion"/>
  </si>
  <si>
    <t>SL2_13.2</t>
    <phoneticPr fontId="1" type="noConversion"/>
  </si>
  <si>
    <t>SL2_15.2</t>
    <phoneticPr fontId="1" type="noConversion"/>
  </si>
  <si>
    <t>SL2_16.3</t>
    <phoneticPr fontId="1" type="noConversion"/>
  </si>
  <si>
    <t>SL2_9.2</t>
    <phoneticPr fontId="1" type="noConversion"/>
  </si>
  <si>
    <t>SL2_9.3</t>
    <phoneticPr fontId="1" type="noConversion"/>
  </si>
  <si>
    <t>SL1_8.1</t>
    <phoneticPr fontId="1" type="noConversion"/>
  </si>
  <si>
    <t>SL1_15.1</t>
    <phoneticPr fontId="1" type="noConversion"/>
  </si>
  <si>
    <t>SL2_1.1</t>
    <phoneticPr fontId="1" type="noConversion"/>
  </si>
  <si>
    <t>SL2_12.1</t>
    <phoneticPr fontId="1" type="noConversion"/>
  </si>
  <si>
    <t>SL2_12.7</t>
    <phoneticPr fontId="1" type="noConversion"/>
  </si>
  <si>
    <t>SL1_8.2</t>
    <phoneticPr fontId="1" type="noConversion"/>
  </si>
  <si>
    <t>SL1_11.5</t>
    <phoneticPr fontId="1" type="noConversion"/>
  </si>
  <si>
    <t>SL1_1.4</t>
    <phoneticPr fontId="1" type="noConversion"/>
  </si>
  <si>
    <t>SL1_2.1</t>
    <phoneticPr fontId="1" type="noConversion"/>
  </si>
  <si>
    <t>SL1_3.2</t>
    <phoneticPr fontId="1" type="noConversion"/>
  </si>
  <si>
    <t>SL2_14.1</t>
    <phoneticPr fontId="1" type="noConversion"/>
  </si>
  <si>
    <t>SL2_14.2</t>
    <phoneticPr fontId="1" type="noConversion"/>
  </si>
  <si>
    <t>SL2_4.3</t>
    <phoneticPr fontId="1" type="noConversion"/>
  </si>
  <si>
    <t>SL1_11.4</t>
    <phoneticPr fontId="1" type="noConversion"/>
  </si>
  <si>
    <t>SL2_15.1</t>
    <phoneticPr fontId="1" type="noConversion"/>
  </si>
  <si>
    <t>SL2_15.3</t>
    <phoneticPr fontId="1" type="noConversion"/>
  </si>
  <si>
    <t>SL1_4.2</t>
    <phoneticPr fontId="1" type="noConversion"/>
  </si>
  <si>
    <t>SL1_4.4</t>
    <phoneticPr fontId="1" type="noConversion"/>
  </si>
  <si>
    <t>SL1_5.2</t>
    <phoneticPr fontId="1" type="noConversion"/>
  </si>
  <si>
    <t>SL1_11.1</t>
    <phoneticPr fontId="1" type="noConversion"/>
  </si>
  <si>
    <t>SL1_1.1</t>
    <phoneticPr fontId="1" type="noConversion"/>
  </si>
  <si>
    <t>SL1_13.1</t>
    <phoneticPr fontId="1" type="noConversion"/>
  </si>
  <si>
    <t>SL1_13.2</t>
    <phoneticPr fontId="1" type="noConversion"/>
  </si>
  <si>
    <t>SL1_13.3</t>
    <phoneticPr fontId="1" type="noConversion"/>
  </si>
  <si>
    <t>SL1_13.4</t>
    <phoneticPr fontId="1" type="noConversion"/>
  </si>
  <si>
    <t>SL2_7.1</t>
    <phoneticPr fontId="1" type="noConversion"/>
  </si>
  <si>
    <t>SL2_7.3</t>
    <phoneticPr fontId="1" type="noConversion"/>
  </si>
  <si>
    <t>SL2_10.3</t>
    <phoneticPr fontId="1" type="noConversion"/>
  </si>
  <si>
    <t>SL2_10.5</t>
    <phoneticPr fontId="1" type="noConversion"/>
  </si>
  <si>
    <t>SL2_2.3</t>
    <phoneticPr fontId="1" type="noConversion"/>
  </si>
  <si>
    <t>SL2_3.1</t>
    <phoneticPr fontId="1" type="noConversion"/>
  </si>
  <si>
    <t>SL2_5.3</t>
    <phoneticPr fontId="1" type="noConversion"/>
  </si>
  <si>
    <t>SL2_5.1</t>
    <phoneticPr fontId="1" type="noConversion"/>
  </si>
  <si>
    <t>SL2_1.2</t>
    <phoneticPr fontId="1" type="noConversion"/>
  </si>
  <si>
    <t>SL2_2.2</t>
    <phoneticPr fontId="1" type="noConversion"/>
  </si>
  <si>
    <t>SL2_3.2</t>
    <phoneticPr fontId="1" type="noConversion"/>
  </si>
  <si>
    <t>SL2_5.2</t>
    <phoneticPr fontId="1" type="noConversion"/>
  </si>
  <si>
    <t>SL2_2.7</t>
    <phoneticPr fontId="1" type="noConversion"/>
  </si>
  <si>
    <t>SL2_2.10</t>
    <phoneticPr fontId="1" type="noConversion"/>
  </si>
  <si>
    <t>SL2_3.3</t>
    <phoneticPr fontId="1" type="noConversion"/>
  </si>
  <si>
    <t>SL2_4.2</t>
    <phoneticPr fontId="1" type="noConversion"/>
  </si>
  <si>
    <t>SL2_6.2</t>
    <phoneticPr fontId="1" type="noConversion"/>
  </si>
  <si>
    <t>SL2_7.4</t>
    <phoneticPr fontId="1" type="noConversion"/>
  </si>
  <si>
    <t>SL2_3.5</t>
    <phoneticPr fontId="1" type="noConversion"/>
  </si>
  <si>
    <t>SL2_6.5</t>
    <phoneticPr fontId="1" type="noConversion"/>
  </si>
  <si>
    <t>SL2_7.5</t>
    <phoneticPr fontId="1" type="noConversion"/>
  </si>
  <si>
    <t>SL2_7.6</t>
    <phoneticPr fontId="1" type="noConversion"/>
  </si>
  <si>
    <t>SL1_1.2</t>
    <phoneticPr fontId="1" type="noConversion"/>
  </si>
  <si>
    <t>SL1_4.6</t>
    <phoneticPr fontId="1" type="noConversion"/>
  </si>
  <si>
    <t>SL1_14.5</t>
    <phoneticPr fontId="1" type="noConversion"/>
  </si>
  <si>
    <t>SL1_14.6</t>
    <phoneticPr fontId="1" type="noConversion"/>
  </si>
  <si>
    <t>SL1_4.12</t>
    <phoneticPr fontId="1" type="noConversion"/>
  </si>
  <si>
    <t>SL1_4.3</t>
    <phoneticPr fontId="1" type="noConversion"/>
  </si>
  <si>
    <t>SL1_14.7</t>
    <phoneticPr fontId="1" type="noConversion"/>
  </si>
  <si>
    <t>SL1_14.8</t>
    <phoneticPr fontId="1" type="noConversion"/>
  </si>
  <si>
    <t>SL1_4.1</t>
    <phoneticPr fontId="1" type="noConversion"/>
  </si>
  <si>
    <t>SL1_4.11</t>
    <phoneticPr fontId="1" type="noConversion"/>
  </si>
  <si>
    <t>SL2_2.8</t>
    <phoneticPr fontId="1" type="noConversion"/>
  </si>
  <si>
    <t>SL2_2.9</t>
    <phoneticPr fontId="1" type="noConversion"/>
  </si>
  <si>
    <t>SL1_12.3</t>
    <phoneticPr fontId="1" type="noConversion"/>
  </si>
  <si>
    <t>SL1_12.1</t>
    <phoneticPr fontId="1" type="noConversion"/>
  </si>
  <si>
    <t>SL2_11.2</t>
    <phoneticPr fontId="1" type="noConversion"/>
  </si>
  <si>
    <t>SL2_8.1</t>
    <phoneticPr fontId="1" type="noConversion"/>
  </si>
  <si>
    <t>SL2_8.2</t>
  </si>
  <si>
    <t>SL1_4.5</t>
    <phoneticPr fontId="1" type="noConversion"/>
  </si>
  <si>
    <t>SL1_7.4</t>
    <phoneticPr fontId="1" type="noConversion"/>
  </si>
  <si>
    <t>SL1_11.2</t>
    <phoneticPr fontId="1" type="noConversion"/>
  </si>
  <si>
    <t>SL2_4.1</t>
    <phoneticPr fontId="1" type="noConversion"/>
  </si>
  <si>
    <t>SL2_2.1</t>
    <phoneticPr fontId="1" type="noConversion"/>
  </si>
  <si>
    <t>SL2_6.1</t>
    <phoneticPr fontId="1" type="noConversion"/>
  </si>
  <si>
    <t>SL1_2.2</t>
    <phoneticPr fontId="1" type="noConversion"/>
  </si>
  <si>
    <t>SL1_2.4</t>
    <phoneticPr fontId="1" type="noConversion"/>
  </si>
  <si>
    <t>SL1_3.1</t>
    <phoneticPr fontId="1" type="noConversion"/>
  </si>
  <si>
    <t>SL1_3.4</t>
    <phoneticPr fontId="1" type="noConversion"/>
  </si>
  <si>
    <t>SL1_7.2</t>
    <phoneticPr fontId="1" type="noConversion"/>
  </si>
  <si>
    <t>SL2_2.4</t>
    <phoneticPr fontId="1" type="noConversion"/>
  </si>
  <si>
    <t>SL2_6.6</t>
    <phoneticPr fontId="1" type="noConversion"/>
  </si>
  <si>
    <t>SL2_12.2</t>
    <phoneticPr fontId="1" type="noConversion"/>
  </si>
  <si>
    <t>SL2_6.4</t>
    <phoneticPr fontId="1" type="noConversion"/>
  </si>
  <si>
    <t>SL2_13.1</t>
    <phoneticPr fontId="1" type="noConversion"/>
  </si>
  <si>
    <t>SL2_16.1</t>
    <phoneticPr fontId="1" type="noConversion"/>
  </si>
  <si>
    <t>SL2_17.3</t>
    <phoneticPr fontId="1" type="noConversion"/>
  </si>
  <si>
    <t>opx-d</t>
    <phoneticPr fontId="1" type="noConversion"/>
  </si>
  <si>
    <t>opx-c</t>
    <phoneticPr fontId="1" type="noConversion"/>
  </si>
  <si>
    <t>ol-m</t>
    <phoneticPr fontId="1" type="noConversion"/>
  </si>
  <si>
    <t xml:space="preserve"> ol-m</t>
    <phoneticPr fontId="1" type="noConversion"/>
  </si>
  <si>
    <t>ol-c</t>
    <phoneticPr fontId="1" type="noConversion"/>
  </si>
  <si>
    <t>SL2_10.1</t>
    <phoneticPr fontId="1" type="noConversion"/>
  </si>
  <si>
    <t>cpx-c</t>
    <phoneticPr fontId="1" type="noConversion"/>
  </si>
  <si>
    <t>cpx-e</t>
    <phoneticPr fontId="1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</si>
  <si>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</si>
  <si>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</si>
  <si>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1" type="noConversion"/>
  </si>
  <si>
    <r>
      <t>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</t>
    </r>
    <phoneticPr fontId="1" type="noConversion"/>
  </si>
  <si>
    <t xml:space="preserve">FeO   </t>
    <phoneticPr fontId="1" type="noConversion"/>
  </si>
  <si>
    <t xml:space="preserve">MnO   </t>
    <phoneticPr fontId="1" type="noConversion"/>
  </si>
  <si>
    <t xml:space="preserve">NiO   </t>
    <phoneticPr fontId="1" type="noConversion"/>
  </si>
  <si>
    <t xml:space="preserve">MgO   </t>
    <phoneticPr fontId="1" type="noConversion"/>
  </si>
  <si>
    <t xml:space="preserve">CaO   </t>
    <phoneticPr fontId="1" type="noConversion"/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</si>
  <si>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phoneticPr fontId="1" type="noConversion"/>
  </si>
  <si>
    <r>
      <t>K</t>
    </r>
    <r>
      <rPr>
        <vertAlign val="subscript"/>
        <sz val="12"/>
        <color theme="1"/>
        <rFont val="\"/>
        <family val="1"/>
      </rPr>
      <t>2</t>
    </r>
    <r>
      <rPr>
        <sz val="12"/>
        <color theme="1"/>
        <rFont val="Times New Roman"/>
        <family val="1"/>
      </rPr>
      <t xml:space="preserve">O   </t>
    </r>
    <phoneticPr fontId="1" type="noConversion"/>
  </si>
  <si>
    <t>Si</t>
    <phoneticPr fontId="1" type="noConversion"/>
  </si>
  <si>
    <t>Ti</t>
    <phoneticPr fontId="1" type="noConversion"/>
  </si>
  <si>
    <t>Al</t>
    <phoneticPr fontId="1" type="noConversion"/>
  </si>
  <si>
    <t>Cr</t>
    <phoneticPr fontId="1" type="noConversion"/>
  </si>
  <si>
    <r>
      <t>Fe</t>
    </r>
    <r>
      <rPr>
        <vertAlign val="superscript"/>
        <sz val="12"/>
        <color theme="1"/>
        <rFont val="Times New Roman"/>
        <family val="1"/>
      </rPr>
      <t>3+</t>
    </r>
    <phoneticPr fontId="1" type="noConversion"/>
  </si>
  <si>
    <r>
      <t>Fe</t>
    </r>
    <r>
      <rPr>
        <vertAlign val="superscript"/>
        <sz val="12"/>
        <color theme="1"/>
        <rFont val="Times New Roman"/>
        <family val="1"/>
      </rPr>
      <t>2+</t>
    </r>
    <phoneticPr fontId="1" type="noConversion"/>
  </si>
  <si>
    <t>Mn</t>
    <phoneticPr fontId="1" type="noConversion"/>
  </si>
  <si>
    <t>Mg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</si>
  <si>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</si>
  <si>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</si>
  <si>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</si>
  <si>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Sum</t>
    <phoneticPr fontId="1" type="noConversion"/>
  </si>
  <si>
    <t>spl-i</t>
    <phoneticPr fontId="1" type="noConversion"/>
  </si>
  <si>
    <t>spl-s</t>
    <phoneticPr fontId="1" type="noConversion"/>
  </si>
  <si>
    <t>Oxygens</t>
    <phoneticPr fontId="1" type="noConversion"/>
  </si>
  <si>
    <t xml:space="preserve">Total  </t>
    <phoneticPr fontId="1" type="noConversion"/>
  </si>
  <si>
    <t>amp-o</t>
    <phoneticPr fontId="1" type="noConversion"/>
  </si>
  <si>
    <t>amp-c</t>
    <phoneticPr fontId="1" type="noConversion"/>
  </si>
  <si>
    <r>
      <rPr>
        <sz val="12"/>
        <color theme="1"/>
        <rFont val="Times New Roman"/>
        <family val="1"/>
      </rPr>
      <t xml:space="preserve">Passures are calculated by </t>
    </r>
    <r>
      <rPr>
        <sz val="12"/>
        <color rgb="FF0070C0"/>
        <rFont val="Times New Roman"/>
        <family val="1"/>
      </rPr>
      <t xml:space="preserve"> O'Neill (1981)</t>
    </r>
    <phoneticPr fontId="21" type="noConversion"/>
  </si>
  <si>
    <t xml:space="preserve">MJY-4_3 </t>
    <phoneticPr fontId="1" type="noConversion"/>
  </si>
  <si>
    <t xml:space="preserve">MJY-4_6 </t>
    <phoneticPr fontId="1" type="noConversion"/>
  </si>
  <si>
    <t xml:space="preserve">MJY-4_7 </t>
    <phoneticPr fontId="1" type="noConversion"/>
  </si>
  <si>
    <t xml:space="preserve">MJY-5_1.5 </t>
    <phoneticPr fontId="1" type="noConversion"/>
  </si>
  <si>
    <t xml:space="preserve">MJY-5_2.1 </t>
    <phoneticPr fontId="1" type="noConversion"/>
  </si>
  <si>
    <t xml:space="preserve">MJY-5_1.6 </t>
    <phoneticPr fontId="1" type="noConversion"/>
  </si>
  <si>
    <t xml:space="preserve">MJY-5_2.3 </t>
    <phoneticPr fontId="1" type="noConversion"/>
  </si>
  <si>
    <t xml:space="preserve">MJY-6_1 </t>
    <phoneticPr fontId="1" type="noConversion"/>
  </si>
  <si>
    <t xml:space="preserve">MJY-6_3 </t>
    <phoneticPr fontId="1" type="noConversion"/>
  </si>
  <si>
    <t xml:space="preserve">MJY-6_5 </t>
    <phoneticPr fontId="1" type="noConversion"/>
  </si>
  <si>
    <t xml:space="preserve">MJY-6_6 </t>
    <phoneticPr fontId="1" type="noConversion"/>
  </si>
  <si>
    <t xml:space="preserve">MJY-4_4 </t>
    <phoneticPr fontId="1" type="noConversion"/>
  </si>
  <si>
    <t xml:space="preserve">MJY-5_1.3 </t>
    <phoneticPr fontId="1" type="noConversion"/>
  </si>
  <si>
    <t xml:space="preserve">MJY-5_2.2 </t>
    <phoneticPr fontId="1" type="noConversion"/>
  </si>
  <si>
    <t xml:space="preserve">MJY-4_5 </t>
    <phoneticPr fontId="1" type="noConversion"/>
  </si>
  <si>
    <t xml:space="preserve">MJY-5_1.4 </t>
    <phoneticPr fontId="1" type="noConversion"/>
  </si>
  <si>
    <t xml:space="preserve">MJY-5_2.5 </t>
    <phoneticPr fontId="1" type="noConversion"/>
  </si>
  <si>
    <t xml:space="preserve">MJY-6_7 </t>
    <phoneticPr fontId="1" type="noConversion"/>
  </si>
  <si>
    <t xml:space="preserve">MJY-6_2 </t>
    <phoneticPr fontId="1" type="noConversion"/>
  </si>
  <si>
    <t xml:space="preserve">MJY-4_1 </t>
    <phoneticPr fontId="1" type="noConversion"/>
  </si>
  <si>
    <t xml:space="preserve">MJY-5_1.1 </t>
    <phoneticPr fontId="1" type="noConversion"/>
  </si>
  <si>
    <t xml:space="preserve">MJY-6_8 </t>
    <phoneticPr fontId="1" type="noConversion"/>
  </si>
  <si>
    <t xml:space="preserve">MJY-6_9 </t>
    <phoneticPr fontId="1" type="noConversion"/>
  </si>
  <si>
    <t xml:space="preserve">MJY-6_10 </t>
    <phoneticPr fontId="1" type="noConversion"/>
  </si>
  <si>
    <t xml:space="preserve">MJY-6_11 </t>
    <phoneticPr fontId="1" type="noConversion"/>
  </si>
  <si>
    <t xml:space="preserve">MJY-4_2 </t>
    <phoneticPr fontId="1" type="noConversion"/>
  </si>
  <si>
    <t xml:space="preserve">MJY-5_1.2 </t>
    <phoneticPr fontId="1" type="noConversion"/>
  </si>
  <si>
    <t xml:space="preserve">MJY-5_1.7 </t>
    <phoneticPr fontId="1" type="noConversion"/>
  </si>
  <si>
    <t xml:space="preserve">MJY-5_2.4 </t>
    <phoneticPr fontId="1" type="noConversion"/>
  </si>
  <si>
    <t xml:space="preserve">MJY-6_4 </t>
    <phoneticPr fontId="1" type="noConversion"/>
  </si>
  <si>
    <t xml:space="preserve">MJY-6_12 </t>
    <phoneticPr fontId="1" type="noConversion"/>
  </si>
  <si>
    <t>Table S1 Microprobe major elements analyses for olivine in Songling (SL) and Majiayu (MJY) peridotites.</t>
    <phoneticPr fontId="1" type="noConversion"/>
  </si>
  <si>
    <t>Table S2 Microprobe major elements analyses for orthopyroxene in Songling (SL) and Majiayu (MJY) peridotites.</t>
    <phoneticPr fontId="1" type="noConversion"/>
  </si>
  <si>
    <t>Table S3 Microprobe major elements analyses for clinopyroxene in Songling (SL) and Majiayu (MJY) peridotites.</t>
    <phoneticPr fontId="1" type="noConversion"/>
  </si>
  <si>
    <t>-</t>
    <phoneticPr fontId="1" type="noConversion"/>
  </si>
  <si>
    <t>bdl: below the detectction line.</t>
    <phoneticPr fontId="1" type="noConversion"/>
  </si>
  <si>
    <t>Table S4 Microprobe major elements analyses for spinel in Songling (SL)  and Majiayu (MJY) peridotites.</t>
    <phoneticPr fontId="1" type="noConversion"/>
  </si>
  <si>
    <t>MJY-4_5</t>
    <phoneticPr fontId="1" type="noConversion"/>
  </si>
  <si>
    <t>MJY-4_6</t>
    <phoneticPr fontId="1" type="noConversion"/>
  </si>
  <si>
    <r>
      <t>Fe</t>
    </r>
    <r>
      <rPr>
        <vertAlign val="superscript"/>
        <sz val="11"/>
        <color indexed="8"/>
        <rFont val="Times New Roman"/>
        <family val="1"/>
      </rPr>
      <t>2+</t>
    </r>
    <r>
      <rPr>
        <sz val="11"/>
        <color indexed="8"/>
        <rFont val="Times New Roman"/>
        <family val="1"/>
      </rPr>
      <t>/(Fe</t>
    </r>
    <r>
      <rPr>
        <vertAlign val="superscript"/>
        <sz val="11"/>
        <color indexed="8"/>
        <rFont val="Times New Roman"/>
        <family val="1"/>
      </rPr>
      <t>3+</t>
    </r>
    <r>
      <rPr>
        <sz val="11"/>
        <color rgb="FF000000"/>
        <rFont val="Times New Roman"/>
        <family val="1"/>
      </rPr>
      <t>+Fe2</t>
    </r>
    <r>
      <rPr>
        <vertAlign val="superscript"/>
        <sz val="11"/>
        <color rgb="FF000000"/>
        <rFont val="Times New Roman"/>
        <family val="1"/>
      </rPr>
      <t>+</t>
    </r>
    <r>
      <rPr>
        <sz val="11"/>
        <color rgb="FF000000"/>
        <rFont val="Times New Roman"/>
        <family val="1"/>
      </rPr>
      <t>)</t>
    </r>
    <phoneticPr fontId="1" type="noConversion"/>
  </si>
  <si>
    <t>Table S5 Microprobe major elements analyses, Ti-in-hornblende thermometer, multiple components thermometer and Al-in-hornblende barometer calculations for amphibole  in Songling (SL) and Majiayu (MJY) peridotites.</t>
  </si>
  <si>
    <r>
      <t>P (kbar)</t>
    </r>
    <r>
      <rPr>
        <vertAlign val="superscript"/>
        <sz val="12"/>
        <color rgb="FF0070C0"/>
        <rFont val="Times New Roman"/>
        <family val="1"/>
      </rPr>
      <t>e</t>
    </r>
  </si>
  <si>
    <r>
      <t>T (°C)</t>
    </r>
    <r>
      <rPr>
        <vertAlign val="superscript"/>
        <sz val="12"/>
        <color rgb="FFC00000"/>
        <rFont val="Times New Roman"/>
        <family val="1"/>
      </rPr>
      <t>a</t>
    </r>
  </si>
  <si>
    <r>
      <t>T Eqn 5 (°C)</t>
    </r>
    <r>
      <rPr>
        <vertAlign val="superscript"/>
        <sz val="12"/>
        <color rgb="FFC00000"/>
        <rFont val="Times New Roman"/>
        <family val="1"/>
      </rPr>
      <t>b</t>
    </r>
  </si>
  <si>
    <r>
      <t>T Eqn 6 (°C)</t>
    </r>
    <r>
      <rPr>
        <vertAlign val="superscript"/>
        <sz val="12"/>
        <color rgb="FFC00000"/>
        <rFont val="Times New Roman"/>
        <family val="1"/>
      </rPr>
      <t>c</t>
    </r>
  </si>
  <si>
    <r>
      <t>T Eqn 8 (°C)</t>
    </r>
    <r>
      <rPr>
        <vertAlign val="superscript"/>
        <sz val="12"/>
        <color rgb="FFC00000"/>
        <rFont val="Times New Roman"/>
        <family val="1"/>
      </rPr>
      <t>d</t>
    </r>
  </si>
  <si>
    <r>
      <rPr>
        <vertAlign val="superscript"/>
        <sz val="12"/>
        <color rgb="FF0070C0"/>
        <rFont val="Times New Roman"/>
        <family val="1"/>
      </rPr>
      <t>e</t>
    </r>
    <r>
      <rPr>
        <sz val="12"/>
        <color rgb="FF0070C0"/>
        <rFont val="Times New Roman"/>
        <family val="1"/>
      </rPr>
      <t xml:space="preserve"> Passures are calculated by Al-in-hornblende barometer of Schmidt (1992)</t>
    </r>
  </si>
  <si>
    <t>871 ± 21</t>
  </si>
  <si>
    <t>592 ± 13</t>
  </si>
  <si>
    <t>Weight mean (°C)</t>
  </si>
  <si>
    <t xml:space="preserve">845 ±10 </t>
  </si>
  <si>
    <t>880 ± 18</t>
  </si>
  <si>
    <r>
      <t>a</t>
    </r>
    <r>
      <rPr>
        <sz val="12"/>
        <color rgb="FFC00000"/>
        <rFont val="Times New Roman"/>
        <family val="1"/>
      </rPr>
      <t xml:space="preserve"> Temperature calcalculated by Ti-in-hornblende thermometer of Liao et al. (2021), with a weight mean of 592 ± 13 °C</t>
    </r>
  </si>
  <si>
    <r>
      <t xml:space="preserve">b </t>
    </r>
    <r>
      <rPr>
        <sz val="12"/>
        <color rgb="FFC00000"/>
        <rFont val="Times New Roman"/>
        <family val="1"/>
      </rPr>
      <t>Temperature calcalculated by multiple component thermometer Eqn 5 of Witt-Eickschen and Seck (1991), with a weight mean of 871 ± 21 °C</t>
    </r>
  </si>
  <si>
    <r>
      <t xml:space="preserve">c </t>
    </r>
    <r>
      <rPr>
        <sz val="12"/>
        <color rgb="FFC00000"/>
        <rFont val="Times New Roman"/>
        <family val="1"/>
      </rPr>
      <t>Temperature calcalculated by the pressure independent multiple component thermometer Eqn 6 of Witt-Eickschen and Seck (1991), with a weight mean of 845 ± 10 °C</t>
    </r>
  </si>
  <si>
    <r>
      <t xml:space="preserve">d </t>
    </r>
    <r>
      <rPr>
        <sz val="12"/>
        <color rgb="FFC00000"/>
        <rFont val="Times New Roman"/>
        <family val="1"/>
      </rPr>
      <t>Temperature calcalculated by multiple component thermometer Eqn 6 of Witt-Eickschen and Seck (1991), with a weight mean of 880 ± 18 °C</t>
    </r>
  </si>
  <si>
    <t>P(kbar)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</si>
</sst>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4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2"/>
      <color theme="1"/>
      <name val="Calibri"/>
      <family val="4"/>
      <charset val="134"/>
      <scheme val="minor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FF0000"/>
      <name val="Times New Roman"/>
      <family val="1"/>
    </font>
    <font>
      <vertAlign val="subscript"/>
      <sz val="12"/>
      <color theme="1"/>
      <name val="\"/>
      <family val="1"/>
    </font>
    <font>
      <sz val="12"/>
      <color rgb="FF000000"/>
      <name val="Times New Roman"/>
      <family val="1"/>
    </font>
    <font>
      <sz val="11"/>
      <color rgb="FF000000"/>
      <name val="宋体"/>
      <family val="3"/>
      <charset val="134"/>
    </font>
    <font>
      <sz val="12"/>
      <color rgb="FF0070C0"/>
      <name val="Times New Roman"/>
      <family val="1"/>
    </font>
    <font>
      <sz val="12"/>
      <color rgb="FF0070C0"/>
      <name val="Calibri"/>
      <family val="2"/>
      <charset val="134"/>
      <scheme val="minor"/>
    </font>
    <font>
      <b/>
      <sz val="12"/>
      <color rgb="FF0070C0"/>
      <name val="Times New Roman"/>
      <family val="1"/>
    </font>
    <font>
      <b/>
      <sz val="12"/>
      <color rgb="FF0070C0"/>
      <name val="Calibri"/>
      <family val="2"/>
      <charset val="134"/>
      <scheme val="minor"/>
    </font>
    <font>
      <sz val="9"/>
      <name val="宋体"/>
      <family val="3"/>
      <charset val="134"/>
    </font>
    <font>
      <sz val="12"/>
      <color rgb="FF0070C0"/>
      <name val="MS Sans Serif"/>
      <family val="2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vertAlign val="superscript"/>
      <sz val="12"/>
      <color rgb="FF0070C0"/>
      <name val="Times New Roman"/>
      <family val="1"/>
    </font>
    <font>
      <sz val="12"/>
      <color rgb="FFC00000"/>
      <name val="Times New Roman"/>
      <family val="1"/>
    </font>
    <font>
      <vertAlign val="superscript"/>
      <sz val="12"/>
      <color rgb="FFC00000"/>
      <name val="Times New Roman"/>
      <family val="1"/>
    </font>
    <font>
      <sz val="12"/>
      <color rgb="FFC00000"/>
      <name val="Calibri"/>
      <family val="2"/>
      <charset val="134"/>
      <scheme val="minor"/>
    </font>
    <font>
      <b/>
      <sz val="12"/>
      <color rgb="FF0070C0"/>
      <name val="MS Sans Serif"/>
      <family val="2"/>
    </font>
    <font>
      <b/>
      <sz val="14"/>
      <color theme="1"/>
      <name val="Times New Roman"/>
      <family val="1"/>
    </font>
    <font>
      <b/>
      <sz val="14"/>
      <color rgb="FFC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3" fillId="0" borderId="0"/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0" xfId="0" applyFill="1" applyBorder="1">
      <alignment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164" fontId="0" fillId="0" borderId="0" xfId="0" applyNumberFormat="1" applyFill="1" applyAlignment="1"/>
    <xf numFmtId="2" fontId="15" fillId="0" borderId="0" xfId="0" applyNumberFormat="1" applyFont="1" applyFill="1" applyAlignment="1">
      <alignment horizontal="center" vertical="center"/>
    </xf>
    <xf numFmtId="0" fontId="15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left" vertical="center"/>
    </xf>
    <xf numFmtId="2" fontId="17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Border="1">
      <alignment vertical="center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7" fillId="0" borderId="0" xfId="0" applyFont="1" applyBorder="1" applyAlignment="1">
      <alignment horizontal="left"/>
    </xf>
    <xf numFmtId="0" fontId="15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165" fontId="7" fillId="0" borderId="0" xfId="0" applyNumberFormat="1" applyFont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8" fillId="0" borderId="1" xfId="0" applyFont="1" applyBorder="1">
      <alignment vertical="center"/>
    </xf>
    <xf numFmtId="165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/>
    </xf>
    <xf numFmtId="2" fontId="15" fillId="0" borderId="0" xfId="0" applyNumberFormat="1" applyFont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0" fillId="0" borderId="0" xfId="0" applyNumberFormat="1" applyFill="1" applyBorder="1">
      <alignment vertical="center"/>
    </xf>
    <xf numFmtId="2" fontId="7" fillId="0" borderId="1" xfId="0" applyNumberFormat="1" applyFont="1" applyFill="1" applyBorder="1" applyAlignment="1">
      <alignment horizontal="center"/>
    </xf>
    <xf numFmtId="165" fontId="0" fillId="0" borderId="0" xfId="0" applyNumberFormat="1" applyFill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5" fontId="7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7" fillId="0" borderId="0" xfId="0" applyFont="1">
      <alignment vertical="center"/>
    </xf>
    <xf numFmtId="164" fontId="17" fillId="0" borderId="0" xfId="0" applyNumberFormat="1" applyFont="1" applyFill="1" applyAlignment="1">
      <alignment horizontal="center" vertical="center"/>
    </xf>
    <xf numFmtId="164" fontId="30" fillId="0" borderId="0" xfId="0" applyNumberFormat="1" applyFont="1" applyBorder="1" applyAlignment="1">
      <alignment horizontal="center"/>
    </xf>
    <xf numFmtId="0" fontId="17" fillId="0" borderId="0" xfId="0" applyFont="1">
      <alignment vertical="center"/>
    </xf>
    <xf numFmtId="0" fontId="27" fillId="2" borderId="0" xfId="0" applyFont="1" applyFill="1" applyBorder="1" applyAlignment="1">
      <alignment horizontal="center" vertical="center"/>
    </xf>
    <xf numFmtId="1" fontId="27" fillId="2" borderId="0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/>
    </xf>
    <xf numFmtId="1" fontId="27" fillId="3" borderId="0" xfId="0" applyNumberFormat="1" applyFont="1" applyFill="1" applyAlignment="1">
      <alignment horizontal="center" vertical="center"/>
    </xf>
    <xf numFmtId="1" fontId="27" fillId="3" borderId="0" xfId="0" applyNumberFormat="1" applyFont="1" applyFill="1" applyBorder="1" applyAlignment="1">
      <alignment horizontal="center" vertical="center"/>
    </xf>
    <xf numFmtId="164" fontId="22" fillId="3" borderId="1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 vertical="center"/>
    </xf>
    <xf numFmtId="2" fontId="32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2" fontId="33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常规 2" xfId="1" xr:uid="{97F40A6F-F268-0C42-BA59-57421968B0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49"/>
  <sheetViews>
    <sheetView tabSelected="1" zoomScale="133" zoomScaleNormal="100" workbookViewId="0">
      <pane xSplit="1" topLeftCell="G1" activePane="topRight" state="frozen"/>
      <selection pane="topRight" activeCell="J12" sqref="J12"/>
    </sheetView>
  </sheetViews>
  <sheetFormatPr baseColWidth="10" defaultColWidth="8.83203125" defaultRowHeight="16"/>
  <cols>
    <col min="1" max="1" width="10.83203125" style="12" customWidth="1"/>
    <col min="7" max="10" width="8.83203125" style="6"/>
    <col min="11" max="11" width="9" style="6" customWidth="1"/>
    <col min="12" max="13" width="9" style="118"/>
    <col min="14" max="18" width="8.83203125" style="6"/>
    <col min="19" max="19" width="5.83203125" customWidth="1"/>
    <col min="23" max="23" width="10" customWidth="1"/>
    <col min="24" max="25" width="10.1640625" customWidth="1"/>
    <col min="26" max="26" width="10" customWidth="1"/>
    <col min="27" max="27" width="8.5" customWidth="1"/>
  </cols>
  <sheetData>
    <row r="1" spans="1:30">
      <c r="A1" s="59" t="s">
        <v>203</v>
      </c>
    </row>
    <row r="2" spans="1:30">
      <c r="A2" s="63" t="s">
        <v>38</v>
      </c>
      <c r="B2" s="64" t="s">
        <v>40</v>
      </c>
      <c r="C2" s="64" t="s">
        <v>41</v>
      </c>
      <c r="D2" s="64" t="s">
        <v>42</v>
      </c>
      <c r="E2" s="64" t="s">
        <v>43</v>
      </c>
      <c r="F2" s="64" t="s">
        <v>44</v>
      </c>
      <c r="G2" s="64" t="s">
        <v>52</v>
      </c>
      <c r="H2" s="64" t="s">
        <v>53</v>
      </c>
      <c r="I2" s="64" t="s">
        <v>47</v>
      </c>
      <c r="J2" s="64" t="s">
        <v>48</v>
      </c>
      <c r="K2" s="64" t="s">
        <v>49</v>
      </c>
      <c r="L2" s="64" t="s">
        <v>50</v>
      </c>
      <c r="M2" s="64" t="s">
        <v>51</v>
      </c>
      <c r="N2" s="64" t="s">
        <v>54</v>
      </c>
      <c r="O2" s="64" t="s">
        <v>55</v>
      </c>
      <c r="P2" s="64" t="s">
        <v>56</v>
      </c>
      <c r="Q2" s="64" t="s">
        <v>45</v>
      </c>
      <c r="R2" s="64" t="s">
        <v>46</v>
      </c>
      <c r="S2" s="64"/>
      <c r="T2" s="69" t="s">
        <v>172</v>
      </c>
      <c r="U2" s="69" t="s">
        <v>173</v>
      </c>
      <c r="V2" s="69" t="s">
        <v>174</v>
      </c>
      <c r="W2" s="69" t="s">
        <v>175</v>
      </c>
      <c r="X2" s="69" t="s">
        <v>177</v>
      </c>
      <c r="Y2" s="69" t="s">
        <v>176</v>
      </c>
      <c r="Z2" s="69" t="s">
        <v>178</v>
      </c>
      <c r="AA2" s="69" t="s">
        <v>179</v>
      </c>
      <c r="AB2" s="69" t="s">
        <v>180</v>
      </c>
      <c r="AC2" s="69" t="s">
        <v>181</v>
      </c>
      <c r="AD2" s="69" t="s">
        <v>182</v>
      </c>
    </row>
    <row r="3" spans="1:30" s="1" customFormat="1">
      <c r="A3" s="61" t="s">
        <v>39</v>
      </c>
      <c r="B3" s="44" t="s">
        <v>136</v>
      </c>
      <c r="C3" s="44" t="s">
        <v>136</v>
      </c>
      <c r="D3" s="44" t="s">
        <v>136</v>
      </c>
      <c r="E3" s="44" t="s">
        <v>136</v>
      </c>
      <c r="F3" s="44" t="s">
        <v>136</v>
      </c>
      <c r="G3" s="44" t="s">
        <v>136</v>
      </c>
      <c r="H3" s="44" t="s">
        <v>136</v>
      </c>
      <c r="I3" s="44" t="s">
        <v>136</v>
      </c>
      <c r="J3" s="44" t="s">
        <v>136</v>
      </c>
      <c r="K3" s="44" t="s">
        <v>137</v>
      </c>
      <c r="L3" s="44" t="s">
        <v>136</v>
      </c>
      <c r="M3" s="44" t="s">
        <v>136</v>
      </c>
      <c r="N3" s="44" t="s">
        <v>138</v>
      </c>
      <c r="O3" s="44" t="s">
        <v>138</v>
      </c>
      <c r="P3" s="44" t="s">
        <v>138</v>
      </c>
      <c r="Q3" s="44" t="s">
        <v>138</v>
      </c>
      <c r="R3" s="44" t="s">
        <v>138</v>
      </c>
      <c r="S3" s="7"/>
      <c r="T3" s="70"/>
      <c r="U3" s="70"/>
      <c r="V3" s="70"/>
      <c r="W3" s="36"/>
      <c r="X3" s="36"/>
      <c r="Y3" s="36"/>
      <c r="Z3" s="36"/>
      <c r="AA3" s="70"/>
      <c r="AB3" s="70"/>
      <c r="AC3" s="70"/>
      <c r="AD3" s="70"/>
    </row>
    <row r="4" spans="1:30" ht="18">
      <c r="A4" s="28" t="s">
        <v>24</v>
      </c>
      <c r="B4" s="84">
        <v>39.659999999999997</v>
      </c>
      <c r="C4" s="84">
        <v>40.72</v>
      </c>
      <c r="D4" s="84">
        <v>40.590000000000003</v>
      </c>
      <c r="E4" s="84">
        <v>38.22</v>
      </c>
      <c r="F4" s="84">
        <v>40.15</v>
      </c>
      <c r="G4" s="84">
        <v>40.1</v>
      </c>
      <c r="H4" s="86">
        <v>39.56</v>
      </c>
      <c r="I4" s="85">
        <v>39.78</v>
      </c>
      <c r="J4" s="85">
        <v>39.61</v>
      </c>
      <c r="K4" s="85">
        <v>40.01</v>
      </c>
      <c r="L4" s="85">
        <v>39.69</v>
      </c>
      <c r="M4" s="85">
        <v>39.6</v>
      </c>
      <c r="N4" s="84">
        <v>39.58</v>
      </c>
      <c r="O4" s="85">
        <v>39.15</v>
      </c>
      <c r="P4" s="18">
        <v>40.67</v>
      </c>
      <c r="Q4" s="84">
        <v>39.81</v>
      </c>
      <c r="R4" s="85">
        <v>39.78</v>
      </c>
      <c r="S4" s="11"/>
      <c r="T4" s="46">
        <v>40.08</v>
      </c>
      <c r="U4" s="46">
        <v>39.92</v>
      </c>
      <c r="V4" s="46">
        <v>39.6</v>
      </c>
      <c r="W4" s="46">
        <v>39.35</v>
      </c>
      <c r="X4" s="46">
        <v>39.89</v>
      </c>
      <c r="Y4" s="46">
        <v>39.75</v>
      </c>
      <c r="Z4" s="46">
        <v>39.57</v>
      </c>
      <c r="AA4" s="46">
        <v>39.54</v>
      </c>
      <c r="AB4" s="46">
        <v>39.46</v>
      </c>
      <c r="AC4" s="46">
        <v>39.57</v>
      </c>
      <c r="AD4" s="46">
        <v>39.299999999999997</v>
      </c>
    </row>
    <row r="5" spans="1:30" s="5" customFormat="1" ht="18">
      <c r="A5" s="28" t="s">
        <v>25</v>
      </c>
      <c r="B5" s="84" t="s">
        <v>32</v>
      </c>
      <c r="C5" s="84">
        <v>0.02</v>
      </c>
      <c r="D5" s="84" t="s">
        <v>32</v>
      </c>
      <c r="E5" s="84" t="s">
        <v>32</v>
      </c>
      <c r="F5" s="84" t="s">
        <v>32</v>
      </c>
      <c r="G5" s="84" t="s">
        <v>32</v>
      </c>
      <c r="H5" s="86">
        <v>0.02</v>
      </c>
      <c r="I5" s="85">
        <v>0.04</v>
      </c>
      <c r="J5" s="84" t="s">
        <v>32</v>
      </c>
      <c r="K5" s="84" t="s">
        <v>32</v>
      </c>
      <c r="L5" s="84" t="s">
        <v>32</v>
      </c>
      <c r="M5" s="84" t="s">
        <v>32</v>
      </c>
      <c r="N5" s="84" t="s">
        <v>32</v>
      </c>
      <c r="O5" s="84" t="s">
        <v>32</v>
      </c>
      <c r="P5" s="85">
        <v>0.03</v>
      </c>
      <c r="Q5" s="84">
        <v>0.11</v>
      </c>
      <c r="R5" s="85">
        <v>0.03</v>
      </c>
      <c r="S5" s="25"/>
      <c r="T5" s="46">
        <v>0.03</v>
      </c>
      <c r="U5" s="28" t="s">
        <v>32</v>
      </c>
      <c r="V5" s="28" t="s">
        <v>32</v>
      </c>
      <c r="W5" s="46">
        <v>0.02</v>
      </c>
      <c r="X5" s="28" t="s">
        <v>32</v>
      </c>
      <c r="Y5" s="28" t="s">
        <v>32</v>
      </c>
      <c r="Z5" s="28" t="s">
        <v>32</v>
      </c>
      <c r="AA5" s="28" t="s">
        <v>32</v>
      </c>
      <c r="AB5" s="46">
        <v>0.01</v>
      </c>
      <c r="AC5" s="46">
        <v>0.01</v>
      </c>
      <c r="AD5" s="46">
        <v>0.06</v>
      </c>
    </row>
    <row r="6" spans="1:30" s="5" customFormat="1" ht="18">
      <c r="A6" s="28" t="s">
        <v>26</v>
      </c>
      <c r="B6" s="84" t="s">
        <v>32</v>
      </c>
      <c r="C6" s="84">
        <v>0.03</v>
      </c>
      <c r="D6" s="84" t="s">
        <v>32</v>
      </c>
      <c r="E6" s="84" t="s">
        <v>32</v>
      </c>
      <c r="F6" s="84" t="s">
        <v>32</v>
      </c>
      <c r="G6" s="84" t="s">
        <v>32</v>
      </c>
      <c r="H6" s="86">
        <v>0.02</v>
      </c>
      <c r="I6" s="85">
        <v>0.01</v>
      </c>
      <c r="J6" s="84" t="s">
        <v>32</v>
      </c>
      <c r="K6" s="85">
        <v>0.04</v>
      </c>
      <c r="L6" s="84" t="s">
        <v>32</v>
      </c>
      <c r="M6" s="85">
        <v>0.01</v>
      </c>
      <c r="N6" s="84">
        <v>0.01</v>
      </c>
      <c r="O6" s="85">
        <v>0.01</v>
      </c>
      <c r="P6" s="85">
        <v>0.01</v>
      </c>
      <c r="Q6" s="84" t="s">
        <v>32</v>
      </c>
      <c r="R6" s="84" t="s">
        <v>32</v>
      </c>
      <c r="S6" s="25"/>
      <c r="T6" s="46">
        <v>0.03</v>
      </c>
      <c r="U6" s="28" t="s">
        <v>32</v>
      </c>
      <c r="V6" s="28" t="s">
        <v>32</v>
      </c>
      <c r="W6" s="28" t="s">
        <v>32</v>
      </c>
      <c r="X6" s="46">
        <v>0.04</v>
      </c>
      <c r="Y6" s="28" t="s">
        <v>32</v>
      </c>
      <c r="Z6" s="28" t="s">
        <v>32</v>
      </c>
      <c r="AA6" s="28" t="s">
        <v>32</v>
      </c>
      <c r="AB6" s="46">
        <v>0.02</v>
      </c>
      <c r="AC6" s="46">
        <v>0.01</v>
      </c>
      <c r="AD6" s="46">
        <v>0.01</v>
      </c>
    </row>
    <row r="7" spans="1:30" s="5" customFormat="1" ht="18">
      <c r="A7" s="28" t="s">
        <v>27</v>
      </c>
      <c r="B7" s="84" t="s">
        <v>32</v>
      </c>
      <c r="C7" s="84">
        <v>0.09</v>
      </c>
      <c r="D7" s="84" t="s">
        <v>32</v>
      </c>
      <c r="E7" s="84" t="s">
        <v>32</v>
      </c>
      <c r="F7" s="84">
        <v>0.04</v>
      </c>
      <c r="G7" s="84">
        <v>0.01</v>
      </c>
      <c r="H7" s="86">
        <v>0.01</v>
      </c>
      <c r="I7" s="84" t="s">
        <v>32</v>
      </c>
      <c r="J7" s="84" t="s">
        <v>32</v>
      </c>
      <c r="K7" s="84" t="s">
        <v>32</v>
      </c>
      <c r="L7" s="85">
        <v>0.05</v>
      </c>
      <c r="M7" s="84" t="s">
        <v>32</v>
      </c>
      <c r="N7" s="84">
        <v>0.03</v>
      </c>
      <c r="O7" s="85">
        <v>0.01</v>
      </c>
      <c r="P7" s="85">
        <v>0.01</v>
      </c>
      <c r="Q7" s="84" t="s">
        <v>32</v>
      </c>
      <c r="R7" s="84" t="s">
        <v>32</v>
      </c>
      <c r="S7" s="25"/>
      <c r="T7" s="46">
        <v>0.01</v>
      </c>
      <c r="U7" s="46">
        <v>0.03</v>
      </c>
      <c r="V7" s="46">
        <v>0.01</v>
      </c>
      <c r="W7" s="46">
        <v>0.03</v>
      </c>
      <c r="X7" s="28" t="s">
        <v>32</v>
      </c>
      <c r="Y7" s="28" t="s">
        <v>32</v>
      </c>
      <c r="Z7" s="28" t="s">
        <v>32</v>
      </c>
      <c r="AA7" s="28" t="s">
        <v>32</v>
      </c>
      <c r="AB7" s="46">
        <v>7.0000000000000007E-2</v>
      </c>
      <c r="AC7" s="28" t="s">
        <v>32</v>
      </c>
      <c r="AD7" s="28" t="s">
        <v>32</v>
      </c>
    </row>
    <row r="8" spans="1:30" s="5" customFormat="1">
      <c r="A8" s="28" t="s">
        <v>0</v>
      </c>
      <c r="B8" s="84">
        <v>15.14</v>
      </c>
      <c r="C8" s="84">
        <v>13.28</v>
      </c>
      <c r="D8" s="84">
        <v>14.31</v>
      </c>
      <c r="E8" s="84">
        <v>14.3</v>
      </c>
      <c r="F8" s="84">
        <v>12.2</v>
      </c>
      <c r="G8" s="84">
        <v>15.22</v>
      </c>
      <c r="H8" s="86">
        <v>15.01</v>
      </c>
      <c r="I8" s="85">
        <v>12.33</v>
      </c>
      <c r="J8" s="85">
        <v>12.11</v>
      </c>
      <c r="K8" s="85">
        <v>12.27</v>
      </c>
      <c r="L8" s="85">
        <v>12.06</v>
      </c>
      <c r="M8" s="85">
        <v>12.12</v>
      </c>
      <c r="N8" s="84">
        <v>14.27</v>
      </c>
      <c r="O8" s="85">
        <v>14.52</v>
      </c>
      <c r="P8" s="85">
        <v>14.42</v>
      </c>
      <c r="Q8" s="84">
        <v>12.33</v>
      </c>
      <c r="R8" s="85">
        <v>12.24</v>
      </c>
      <c r="S8" s="25"/>
      <c r="T8" s="46">
        <v>16.29</v>
      </c>
      <c r="U8" s="46">
        <v>15.79</v>
      </c>
      <c r="V8" s="46">
        <v>16.670000000000002</v>
      </c>
      <c r="W8" s="46">
        <v>16.59</v>
      </c>
      <c r="X8" s="46">
        <v>16.440000000000001</v>
      </c>
      <c r="Y8" s="46">
        <v>16.61</v>
      </c>
      <c r="Z8" s="46">
        <v>16.66</v>
      </c>
      <c r="AA8" s="46">
        <v>15.31</v>
      </c>
      <c r="AB8" s="46">
        <v>15.24</v>
      </c>
      <c r="AC8" s="46">
        <v>16.46</v>
      </c>
      <c r="AD8" s="46">
        <v>15.8</v>
      </c>
    </row>
    <row r="9" spans="1:30" s="5" customFormat="1">
      <c r="A9" s="28" t="s">
        <v>1</v>
      </c>
      <c r="B9" s="84">
        <v>0.25</v>
      </c>
      <c r="C9" s="84">
        <v>0.37</v>
      </c>
      <c r="D9" s="84">
        <v>0.42</v>
      </c>
      <c r="E9" s="84">
        <v>0.37</v>
      </c>
      <c r="F9" s="84">
        <v>0.2</v>
      </c>
      <c r="G9" s="84">
        <v>0.25</v>
      </c>
      <c r="H9" s="86">
        <v>0.28000000000000003</v>
      </c>
      <c r="I9" s="85">
        <v>0.15</v>
      </c>
      <c r="J9" s="85">
        <v>0.27</v>
      </c>
      <c r="K9" s="85">
        <v>0.17</v>
      </c>
      <c r="L9" s="85">
        <v>0.18</v>
      </c>
      <c r="M9" s="85">
        <v>0.17</v>
      </c>
      <c r="N9" s="84">
        <v>0.36</v>
      </c>
      <c r="O9" s="85">
        <v>0.2</v>
      </c>
      <c r="P9" s="85">
        <v>0.22</v>
      </c>
      <c r="Q9" s="84">
        <v>0.18</v>
      </c>
      <c r="R9" s="85">
        <v>0.19</v>
      </c>
      <c r="S9" s="25"/>
      <c r="T9" s="46">
        <v>0.23</v>
      </c>
      <c r="U9" s="46">
        <v>0.27</v>
      </c>
      <c r="V9" s="46">
        <v>0.27</v>
      </c>
      <c r="W9" s="46">
        <v>0.22</v>
      </c>
      <c r="X9" s="46">
        <v>0.28000000000000003</v>
      </c>
      <c r="Y9" s="46">
        <v>0.28999999999999998</v>
      </c>
      <c r="Z9" s="46">
        <v>0.26</v>
      </c>
      <c r="AA9" s="46">
        <v>0.27</v>
      </c>
      <c r="AB9" s="46">
        <v>0.2</v>
      </c>
      <c r="AC9" s="46">
        <v>0.25</v>
      </c>
      <c r="AD9" s="46">
        <v>0.26</v>
      </c>
    </row>
    <row r="10" spans="1:30">
      <c r="A10" s="28" t="s">
        <v>2</v>
      </c>
      <c r="B10" s="84">
        <v>0.23</v>
      </c>
      <c r="C10" s="84">
        <v>0.23</v>
      </c>
      <c r="D10" s="84">
        <v>0.23</v>
      </c>
      <c r="E10" s="84">
        <v>0.34</v>
      </c>
      <c r="F10" s="84">
        <v>0.39</v>
      </c>
      <c r="G10" s="84">
        <v>0.28999999999999998</v>
      </c>
      <c r="H10" s="86">
        <v>0.25</v>
      </c>
      <c r="I10" s="85">
        <v>0.33</v>
      </c>
      <c r="J10" s="85">
        <v>0.46</v>
      </c>
      <c r="K10" s="85">
        <v>0.37</v>
      </c>
      <c r="L10" s="85">
        <v>0.41</v>
      </c>
      <c r="M10" s="85">
        <v>0.49</v>
      </c>
      <c r="N10" s="84">
        <v>0.28999999999999998</v>
      </c>
      <c r="O10" s="85">
        <v>0.28999999999999998</v>
      </c>
      <c r="P10" s="18">
        <v>0.34</v>
      </c>
      <c r="Q10" s="84">
        <v>0.43</v>
      </c>
      <c r="R10" s="85">
        <v>0.38</v>
      </c>
      <c r="S10" s="76"/>
      <c r="T10" s="46">
        <v>0.24</v>
      </c>
      <c r="U10" s="46">
        <v>0.18</v>
      </c>
      <c r="V10" s="46">
        <v>0.16</v>
      </c>
      <c r="W10" s="46">
        <v>0.18</v>
      </c>
      <c r="X10" s="46">
        <v>0.11</v>
      </c>
      <c r="Y10" s="46">
        <v>0.17</v>
      </c>
      <c r="Z10" s="46">
        <v>0.15</v>
      </c>
      <c r="AA10" s="46">
        <v>0.21</v>
      </c>
      <c r="AB10" s="46">
        <v>0.28000000000000003</v>
      </c>
      <c r="AC10" s="46">
        <v>0.23</v>
      </c>
      <c r="AD10" s="46">
        <v>0.12</v>
      </c>
    </row>
    <row r="11" spans="1:30">
      <c r="A11" s="28" t="s">
        <v>3</v>
      </c>
      <c r="B11" s="84">
        <v>45.53</v>
      </c>
      <c r="C11" s="84">
        <v>43.79</v>
      </c>
      <c r="D11" s="84">
        <v>44.29</v>
      </c>
      <c r="E11" s="84">
        <v>45.45</v>
      </c>
      <c r="F11" s="84">
        <v>47.05</v>
      </c>
      <c r="G11" s="84">
        <v>44.96</v>
      </c>
      <c r="H11" s="86">
        <v>44.51</v>
      </c>
      <c r="I11" s="85">
        <v>47.65</v>
      </c>
      <c r="J11" s="85">
        <v>47.54</v>
      </c>
      <c r="K11" s="85">
        <v>47.99</v>
      </c>
      <c r="L11" s="85">
        <v>47.45</v>
      </c>
      <c r="M11" s="85">
        <v>48.12</v>
      </c>
      <c r="N11" s="84">
        <v>45</v>
      </c>
      <c r="O11" s="85">
        <v>45.77</v>
      </c>
      <c r="P11" s="18">
        <v>45.24</v>
      </c>
      <c r="Q11" s="84">
        <v>47.28</v>
      </c>
      <c r="R11" s="85">
        <v>47.75</v>
      </c>
      <c r="S11" s="11"/>
      <c r="T11" s="46">
        <v>44.44</v>
      </c>
      <c r="U11" s="46">
        <v>44.41</v>
      </c>
      <c r="V11" s="46">
        <v>43.59</v>
      </c>
      <c r="W11" s="46">
        <v>44.4</v>
      </c>
      <c r="X11" s="46">
        <v>43.88</v>
      </c>
      <c r="Y11" s="46">
        <v>43.95</v>
      </c>
      <c r="Z11" s="46">
        <v>43.9</v>
      </c>
      <c r="AA11" s="46">
        <v>44.53</v>
      </c>
      <c r="AB11" s="46">
        <v>44.17</v>
      </c>
      <c r="AC11" s="46">
        <v>43.73</v>
      </c>
      <c r="AD11" s="46">
        <v>44.09</v>
      </c>
    </row>
    <row r="12" spans="1:30" s="5" customFormat="1">
      <c r="A12" s="28" t="s">
        <v>4</v>
      </c>
      <c r="B12" s="84">
        <v>0.01</v>
      </c>
      <c r="C12" s="84">
        <v>0.03</v>
      </c>
      <c r="D12" s="84">
        <v>7.0000000000000007E-2</v>
      </c>
      <c r="E12" s="84">
        <v>0.01</v>
      </c>
      <c r="F12" s="84">
        <v>0.01</v>
      </c>
      <c r="G12" s="84" t="s">
        <v>32</v>
      </c>
      <c r="H12" s="84" t="s">
        <v>32</v>
      </c>
      <c r="I12" s="85">
        <v>0.01</v>
      </c>
      <c r="J12" s="84" t="s">
        <v>32</v>
      </c>
      <c r="K12" s="84" t="s">
        <v>32</v>
      </c>
      <c r="L12" s="84" t="s">
        <v>32</v>
      </c>
      <c r="M12" s="84" t="s">
        <v>32</v>
      </c>
      <c r="N12" s="84" t="s">
        <v>32</v>
      </c>
      <c r="O12" s="85">
        <v>0.04</v>
      </c>
      <c r="P12" s="84" t="s">
        <v>32</v>
      </c>
      <c r="Q12" s="84">
        <v>0.01</v>
      </c>
      <c r="R12" s="84" t="s">
        <v>32</v>
      </c>
      <c r="S12" s="25"/>
      <c r="T12" s="46">
        <v>0.01</v>
      </c>
      <c r="U12" s="28" t="s">
        <v>32</v>
      </c>
      <c r="V12" s="46">
        <v>0.01</v>
      </c>
      <c r="W12" s="28" t="s">
        <v>32</v>
      </c>
      <c r="X12" s="46">
        <v>0.01</v>
      </c>
      <c r="Y12" s="28" t="s">
        <v>32</v>
      </c>
      <c r="Z12" s="28" t="s">
        <v>32</v>
      </c>
      <c r="AA12" s="46">
        <v>0.01</v>
      </c>
      <c r="AB12" s="46">
        <v>0.05</v>
      </c>
      <c r="AC12" s="28" t="s">
        <v>32</v>
      </c>
      <c r="AD12" s="28" t="s">
        <v>32</v>
      </c>
    </row>
    <row r="13" spans="1:30" s="5" customFormat="1" ht="18">
      <c r="A13" s="28" t="s">
        <v>28</v>
      </c>
      <c r="B13" s="84">
        <v>0.04</v>
      </c>
      <c r="C13" s="84" t="s">
        <v>32</v>
      </c>
      <c r="D13" s="84" t="s">
        <v>32</v>
      </c>
      <c r="E13" s="84">
        <v>0.01</v>
      </c>
      <c r="F13" s="84">
        <v>0.01</v>
      </c>
      <c r="G13" s="84" t="s">
        <v>32</v>
      </c>
      <c r="H13" s="86">
        <v>0.03</v>
      </c>
      <c r="I13" s="84" t="s">
        <v>32</v>
      </c>
      <c r="J13" s="85">
        <v>0.02</v>
      </c>
      <c r="K13" s="84" t="s">
        <v>32</v>
      </c>
      <c r="L13" s="84" t="s">
        <v>32</v>
      </c>
      <c r="M13" s="84" t="s">
        <v>32</v>
      </c>
      <c r="N13" s="84" t="s">
        <v>32</v>
      </c>
      <c r="O13" s="84" t="s">
        <v>32</v>
      </c>
      <c r="P13" s="84" t="s">
        <v>32</v>
      </c>
      <c r="Q13" s="84">
        <v>0.01</v>
      </c>
      <c r="R13" s="84" t="s">
        <v>32</v>
      </c>
      <c r="S13" s="25"/>
      <c r="T13" s="28" t="s">
        <v>32</v>
      </c>
      <c r="U13" s="46">
        <v>0.02</v>
      </c>
      <c r="V13" s="46">
        <v>0.01</v>
      </c>
      <c r="W13" s="28" t="s">
        <v>32</v>
      </c>
      <c r="X13" s="46">
        <v>0.03</v>
      </c>
      <c r="Y13" s="28" t="s">
        <v>32</v>
      </c>
      <c r="Z13" s="28" t="s">
        <v>32</v>
      </c>
      <c r="AA13" s="46">
        <v>0.02</v>
      </c>
      <c r="AB13" s="46">
        <v>0.06</v>
      </c>
      <c r="AC13" s="46">
        <v>0.02</v>
      </c>
      <c r="AD13" s="46">
        <v>0.04</v>
      </c>
    </row>
    <row r="14" spans="1:30" s="5" customFormat="1" ht="18">
      <c r="A14" s="28" t="s">
        <v>29</v>
      </c>
      <c r="B14" s="84" t="s">
        <v>32</v>
      </c>
      <c r="C14" s="84">
        <v>0.02</v>
      </c>
      <c r="D14" s="84">
        <v>0.02</v>
      </c>
      <c r="E14" s="84" t="s">
        <v>32</v>
      </c>
      <c r="F14" s="84">
        <v>0.03</v>
      </c>
      <c r="G14" s="84" t="s">
        <v>32</v>
      </c>
      <c r="H14" s="84" t="s">
        <v>32</v>
      </c>
      <c r="I14" s="85">
        <v>0.04</v>
      </c>
      <c r="J14" s="84" t="s">
        <v>32</v>
      </c>
      <c r="K14" s="85">
        <v>0.02</v>
      </c>
      <c r="L14" s="84" t="s">
        <v>32</v>
      </c>
      <c r="M14" s="84" t="s">
        <v>32</v>
      </c>
      <c r="N14" s="84" t="s">
        <v>32</v>
      </c>
      <c r="O14" s="84" t="s">
        <v>32</v>
      </c>
      <c r="P14" s="84" t="s">
        <v>32</v>
      </c>
      <c r="Q14" s="84" t="s">
        <v>32</v>
      </c>
      <c r="R14" s="85">
        <v>0.01</v>
      </c>
      <c r="S14" s="25"/>
      <c r="T14" s="65">
        <v>0.02</v>
      </c>
      <c r="U14" s="28" t="s">
        <v>32</v>
      </c>
      <c r="V14" s="65">
        <v>0.01</v>
      </c>
      <c r="W14" s="28" t="s">
        <v>32</v>
      </c>
      <c r="X14" s="28" t="s">
        <v>32</v>
      </c>
      <c r="Y14" s="28" t="s">
        <v>32</v>
      </c>
      <c r="Z14" s="46">
        <v>0.03</v>
      </c>
      <c r="AA14" s="28" t="s">
        <v>32</v>
      </c>
      <c r="AB14" s="46">
        <v>0.08</v>
      </c>
      <c r="AC14" s="46">
        <v>0.01</v>
      </c>
      <c r="AD14" s="28" t="s">
        <v>32</v>
      </c>
    </row>
    <row r="15" spans="1:30">
      <c r="A15" s="44" t="s">
        <v>5</v>
      </c>
      <c r="B15" s="44">
        <v>100.85</v>
      </c>
      <c r="C15" s="44">
        <v>98.58</v>
      </c>
      <c r="D15" s="44">
        <v>99.93</v>
      </c>
      <c r="E15" s="44">
        <v>98.7</v>
      </c>
      <c r="F15" s="44">
        <v>100.07</v>
      </c>
      <c r="G15" s="44">
        <v>100.83</v>
      </c>
      <c r="H15" s="74">
        <v>99.7</v>
      </c>
      <c r="I15" s="44">
        <v>100.32</v>
      </c>
      <c r="J15" s="44">
        <v>100.01</v>
      </c>
      <c r="K15" s="44">
        <v>100.86</v>
      </c>
      <c r="L15" s="44">
        <v>99.85</v>
      </c>
      <c r="M15" s="44">
        <v>100.51</v>
      </c>
      <c r="N15" s="44">
        <v>99.56</v>
      </c>
      <c r="O15" s="44">
        <v>99.98</v>
      </c>
      <c r="P15" s="36">
        <v>100.94</v>
      </c>
      <c r="Q15" s="44">
        <v>100.17</v>
      </c>
      <c r="R15" s="44">
        <v>100.38</v>
      </c>
      <c r="S15" s="11"/>
      <c r="T15" s="71">
        <v>101.37</v>
      </c>
      <c r="U15" s="71">
        <v>100.62</v>
      </c>
      <c r="V15" s="71">
        <v>100.33</v>
      </c>
      <c r="W15" s="71">
        <v>100.79</v>
      </c>
      <c r="X15" s="71">
        <v>100.68</v>
      </c>
      <c r="Y15" s="71">
        <v>100.77</v>
      </c>
      <c r="Z15" s="71">
        <v>100.57</v>
      </c>
      <c r="AA15" s="71">
        <v>99.89</v>
      </c>
      <c r="AB15" s="71">
        <v>99.63</v>
      </c>
      <c r="AC15" s="71">
        <v>100.29</v>
      </c>
      <c r="AD15" s="71">
        <v>99.67</v>
      </c>
    </row>
    <row r="16" spans="1:30">
      <c r="A16" s="21" t="s">
        <v>8</v>
      </c>
      <c r="B16" s="22">
        <v>4</v>
      </c>
      <c r="C16" s="22">
        <v>4</v>
      </c>
      <c r="D16" s="22">
        <v>4</v>
      </c>
      <c r="E16" s="22">
        <v>4</v>
      </c>
      <c r="F16" s="22">
        <v>4</v>
      </c>
      <c r="G16" s="22">
        <v>4</v>
      </c>
      <c r="H16" s="22">
        <v>4</v>
      </c>
      <c r="I16" s="22">
        <v>4</v>
      </c>
      <c r="J16" s="22">
        <v>4</v>
      </c>
      <c r="K16" s="22">
        <v>4</v>
      </c>
      <c r="L16" s="22">
        <v>4</v>
      </c>
      <c r="M16" s="22">
        <v>4</v>
      </c>
      <c r="N16" s="22">
        <v>4</v>
      </c>
      <c r="O16" s="22">
        <v>4</v>
      </c>
      <c r="P16" s="22">
        <v>4</v>
      </c>
      <c r="Q16" s="22">
        <v>4</v>
      </c>
      <c r="R16" s="22">
        <v>4</v>
      </c>
      <c r="T16" s="22">
        <v>4</v>
      </c>
      <c r="U16" s="22">
        <v>4</v>
      </c>
      <c r="V16" s="22">
        <v>4</v>
      </c>
      <c r="W16" s="22">
        <v>4</v>
      </c>
      <c r="X16" s="22">
        <v>4</v>
      </c>
      <c r="Y16" s="22">
        <v>4</v>
      </c>
      <c r="Z16" s="22">
        <v>4</v>
      </c>
      <c r="AA16" s="22">
        <v>4</v>
      </c>
      <c r="AB16" s="22">
        <v>4</v>
      </c>
      <c r="AC16" s="22">
        <v>4</v>
      </c>
      <c r="AD16" s="22">
        <v>4</v>
      </c>
    </row>
    <row r="17" spans="1:30">
      <c r="A17" s="21" t="s">
        <v>9</v>
      </c>
      <c r="B17" s="80">
        <v>0.98799999999999999</v>
      </c>
      <c r="C17" s="80">
        <v>1.0289999999999999</v>
      </c>
      <c r="D17" s="80">
        <v>1.0169999999999999</v>
      </c>
      <c r="E17" s="80">
        <v>0.97299999999999998</v>
      </c>
      <c r="F17" s="80">
        <v>0.998</v>
      </c>
      <c r="G17" s="80">
        <v>1.002</v>
      </c>
      <c r="H17" s="80">
        <v>0.999</v>
      </c>
      <c r="I17" s="80">
        <v>0.98399999999999999</v>
      </c>
      <c r="J17" s="80">
        <v>0.98399999999999999</v>
      </c>
      <c r="K17" s="80">
        <v>0.98499999999999999</v>
      </c>
      <c r="L17" s="80">
        <v>0.98699999999999999</v>
      </c>
      <c r="M17" s="80">
        <v>0.97899999999999998</v>
      </c>
      <c r="N17" s="80">
        <v>0.998</v>
      </c>
      <c r="O17" s="80">
        <v>0.98199999999999998</v>
      </c>
      <c r="P17" s="80">
        <v>1.01</v>
      </c>
      <c r="Q17" s="80">
        <v>0.98799999999999999</v>
      </c>
      <c r="R17" s="80">
        <v>0.98399999999999999</v>
      </c>
      <c r="T17" s="80">
        <v>1</v>
      </c>
      <c r="U17" s="80">
        <v>1.0009999999999999</v>
      </c>
      <c r="V17" s="80">
        <v>1</v>
      </c>
      <c r="W17" s="80">
        <v>0.98799999999999999</v>
      </c>
      <c r="X17" s="80">
        <v>1.002</v>
      </c>
      <c r="Y17" s="80">
        <v>0.999</v>
      </c>
      <c r="Z17" s="80">
        <v>0.996</v>
      </c>
      <c r="AA17" s="80">
        <v>0.997</v>
      </c>
      <c r="AB17" s="80">
        <v>0.999</v>
      </c>
      <c r="AC17" s="80">
        <v>0.999</v>
      </c>
      <c r="AD17" s="80">
        <v>0.99399999999999999</v>
      </c>
    </row>
    <row r="18" spans="1:30">
      <c r="A18" s="21" t="s">
        <v>10</v>
      </c>
      <c r="B18" s="83" t="s">
        <v>32</v>
      </c>
      <c r="C18" s="83">
        <v>0</v>
      </c>
      <c r="D18" s="83" t="s">
        <v>32</v>
      </c>
      <c r="E18" s="83" t="s">
        <v>32</v>
      </c>
      <c r="F18" s="83" t="s">
        <v>32</v>
      </c>
      <c r="G18" s="83" t="s">
        <v>32</v>
      </c>
      <c r="H18" s="83">
        <v>0</v>
      </c>
      <c r="I18" s="80">
        <v>1E-3</v>
      </c>
      <c r="J18" s="83" t="s">
        <v>32</v>
      </c>
      <c r="K18" s="83" t="s">
        <v>32</v>
      </c>
      <c r="L18" s="83" t="s">
        <v>32</v>
      </c>
      <c r="M18" s="83" t="s">
        <v>32</v>
      </c>
      <c r="N18" s="83" t="s">
        <v>32</v>
      </c>
      <c r="O18" s="83" t="s">
        <v>32</v>
      </c>
      <c r="P18" s="80">
        <v>1E-3</v>
      </c>
      <c r="Q18" s="80">
        <v>2E-3</v>
      </c>
      <c r="R18" s="80">
        <v>1E-3</v>
      </c>
      <c r="T18" s="80">
        <v>1E-3</v>
      </c>
      <c r="U18" s="28" t="s">
        <v>32</v>
      </c>
      <c r="V18" s="28" t="s">
        <v>32</v>
      </c>
      <c r="W18" s="80">
        <v>0</v>
      </c>
      <c r="X18" s="28" t="s">
        <v>32</v>
      </c>
      <c r="Y18" s="28" t="s">
        <v>32</v>
      </c>
      <c r="Z18" s="28" t="s">
        <v>32</v>
      </c>
      <c r="AA18" s="28" t="s">
        <v>32</v>
      </c>
      <c r="AB18" s="80">
        <v>0</v>
      </c>
      <c r="AC18" s="80">
        <v>0</v>
      </c>
      <c r="AD18" s="80">
        <v>1E-3</v>
      </c>
    </row>
    <row r="19" spans="1:30">
      <c r="A19" s="21" t="s">
        <v>11</v>
      </c>
      <c r="B19" s="83" t="s">
        <v>32</v>
      </c>
      <c r="C19" s="80">
        <v>0</v>
      </c>
      <c r="D19" s="83" t="s">
        <v>32</v>
      </c>
      <c r="E19" s="83" t="s">
        <v>32</v>
      </c>
      <c r="F19" s="83" t="s">
        <v>32</v>
      </c>
      <c r="G19" s="83" t="s">
        <v>32</v>
      </c>
      <c r="H19" s="80">
        <v>1E-3</v>
      </c>
      <c r="I19" s="83">
        <v>0</v>
      </c>
      <c r="J19" s="83" t="s">
        <v>32</v>
      </c>
      <c r="K19" s="80">
        <v>1E-3</v>
      </c>
      <c r="L19" s="83" t="s">
        <v>32</v>
      </c>
      <c r="M19" s="83">
        <v>0</v>
      </c>
      <c r="N19" s="83">
        <v>0</v>
      </c>
      <c r="O19" s="83">
        <v>0</v>
      </c>
      <c r="P19" s="83">
        <v>0</v>
      </c>
      <c r="Q19" s="83" t="s">
        <v>32</v>
      </c>
      <c r="R19" s="83" t="s">
        <v>32</v>
      </c>
      <c r="T19" s="80">
        <v>1E-3</v>
      </c>
      <c r="U19" s="28" t="s">
        <v>32</v>
      </c>
      <c r="V19" s="28" t="s">
        <v>32</v>
      </c>
      <c r="W19" s="28" t="s">
        <v>32</v>
      </c>
      <c r="X19" s="80">
        <v>1E-3</v>
      </c>
      <c r="Y19" s="28" t="s">
        <v>32</v>
      </c>
      <c r="Z19" s="28" t="s">
        <v>32</v>
      </c>
      <c r="AA19" s="28" t="s">
        <v>32</v>
      </c>
      <c r="AB19" s="80">
        <v>1E-3</v>
      </c>
      <c r="AC19" s="80">
        <v>0</v>
      </c>
      <c r="AD19" s="80">
        <v>0</v>
      </c>
    </row>
    <row r="20" spans="1:30">
      <c r="A20" s="21" t="s">
        <v>12</v>
      </c>
      <c r="B20" s="83" t="s">
        <v>32</v>
      </c>
      <c r="C20" s="80">
        <v>2E-3</v>
      </c>
      <c r="D20" s="83" t="s">
        <v>32</v>
      </c>
      <c r="E20" s="83" t="s">
        <v>32</v>
      </c>
      <c r="F20" s="80">
        <v>1E-3</v>
      </c>
      <c r="G20" s="83">
        <v>0</v>
      </c>
      <c r="H20" s="83">
        <v>0</v>
      </c>
      <c r="I20" s="83" t="s">
        <v>32</v>
      </c>
      <c r="J20" s="83" t="s">
        <v>32</v>
      </c>
      <c r="K20" s="83" t="s">
        <v>32</v>
      </c>
      <c r="L20" s="80">
        <v>1E-3</v>
      </c>
      <c r="M20" s="83" t="s">
        <v>32</v>
      </c>
      <c r="N20" s="80">
        <v>1E-3</v>
      </c>
      <c r="O20" s="83">
        <v>0</v>
      </c>
      <c r="P20" s="83">
        <v>0</v>
      </c>
      <c r="Q20" s="83" t="s">
        <v>32</v>
      </c>
      <c r="R20" s="83" t="s">
        <v>32</v>
      </c>
      <c r="T20" s="80">
        <v>0</v>
      </c>
      <c r="U20" s="80">
        <v>1E-3</v>
      </c>
      <c r="V20" s="80">
        <v>0</v>
      </c>
      <c r="W20" s="80">
        <v>1E-3</v>
      </c>
      <c r="X20" s="28" t="s">
        <v>32</v>
      </c>
      <c r="Y20" s="28" t="s">
        <v>32</v>
      </c>
      <c r="Z20" s="28" t="s">
        <v>32</v>
      </c>
      <c r="AA20" s="28" t="s">
        <v>32</v>
      </c>
      <c r="AB20" s="80">
        <v>1E-3</v>
      </c>
      <c r="AC20" s="28" t="s">
        <v>32</v>
      </c>
      <c r="AD20" s="28" t="s">
        <v>32</v>
      </c>
    </row>
    <row r="21" spans="1:30" ht="18">
      <c r="A21" s="21" t="s">
        <v>22</v>
      </c>
      <c r="B21" s="80">
        <v>2.7E-2</v>
      </c>
      <c r="C21" s="83">
        <v>0</v>
      </c>
      <c r="D21" s="83">
        <v>0</v>
      </c>
      <c r="E21" s="80">
        <v>0.03</v>
      </c>
      <c r="F21" s="80">
        <v>5.0000000000000001E-3</v>
      </c>
      <c r="G21" s="83">
        <v>0</v>
      </c>
      <c r="H21" s="80">
        <v>2E-3</v>
      </c>
      <c r="I21" s="80">
        <v>2.5999999999999999E-2</v>
      </c>
      <c r="J21" s="80">
        <v>2.5000000000000001E-2</v>
      </c>
      <c r="K21" s="80">
        <v>2.5000000000000001E-2</v>
      </c>
      <c r="L21" s="80">
        <v>2.5000000000000001E-2</v>
      </c>
      <c r="M21" s="80">
        <v>2.5000000000000001E-2</v>
      </c>
      <c r="N21" s="80">
        <v>2E-3</v>
      </c>
      <c r="O21" s="80">
        <v>0.03</v>
      </c>
      <c r="P21" s="83">
        <v>0</v>
      </c>
      <c r="Q21" s="80">
        <v>0.02</v>
      </c>
      <c r="R21" s="80">
        <v>2.5000000000000001E-2</v>
      </c>
      <c r="T21" s="80">
        <v>0</v>
      </c>
      <c r="U21" s="80">
        <v>0</v>
      </c>
      <c r="V21" s="80">
        <v>0</v>
      </c>
      <c r="W21" s="80">
        <v>1.7000000000000001E-2</v>
      </c>
      <c r="X21" s="80">
        <v>0</v>
      </c>
      <c r="Y21" s="80">
        <v>2E-3</v>
      </c>
      <c r="Z21" s="80">
        <v>7.0000000000000001E-3</v>
      </c>
      <c r="AA21" s="80">
        <v>7.0000000000000001E-3</v>
      </c>
      <c r="AB21" s="80">
        <v>2E-3</v>
      </c>
      <c r="AC21" s="80">
        <v>1E-3</v>
      </c>
      <c r="AD21" s="80">
        <v>1.0999999999999999E-2</v>
      </c>
    </row>
    <row r="22" spans="1:30" ht="18">
      <c r="A22" s="21" t="s">
        <v>21</v>
      </c>
      <c r="B22" s="80">
        <v>0.28899999999999998</v>
      </c>
      <c r="C22" s="80">
        <v>0.28100000000000003</v>
      </c>
      <c r="D22" s="80">
        <v>0.3</v>
      </c>
      <c r="E22" s="80">
        <v>0.27400000000000002</v>
      </c>
      <c r="F22" s="80">
        <v>0.248</v>
      </c>
      <c r="G22" s="80">
        <v>0.318</v>
      </c>
      <c r="H22" s="80">
        <v>0.315</v>
      </c>
      <c r="I22" s="80">
        <v>0.23</v>
      </c>
      <c r="J22" s="80">
        <v>0.22700000000000001</v>
      </c>
      <c r="K22" s="80">
        <v>0.22700000000000001</v>
      </c>
      <c r="L22" s="80">
        <v>0.22600000000000001</v>
      </c>
      <c r="M22" s="80">
        <v>0.22600000000000001</v>
      </c>
      <c r="N22" s="80">
        <v>0.29899999999999999</v>
      </c>
      <c r="O22" s="80">
        <v>0.27400000000000002</v>
      </c>
      <c r="P22" s="80">
        <v>0.29899999999999999</v>
      </c>
      <c r="Q22" s="80">
        <v>0.23599999999999999</v>
      </c>
      <c r="R22" s="80">
        <v>0.22800000000000001</v>
      </c>
      <c r="T22" s="80">
        <v>0.34</v>
      </c>
      <c r="U22" s="80">
        <v>0.33100000000000002</v>
      </c>
      <c r="V22" s="80">
        <v>0.35199999999999998</v>
      </c>
      <c r="W22" s="80">
        <v>0.33100000000000002</v>
      </c>
      <c r="X22" s="80">
        <v>0.34499999999999997</v>
      </c>
      <c r="Y22" s="80">
        <v>0.34699999999999998</v>
      </c>
      <c r="Z22" s="80">
        <v>0.34300000000000003</v>
      </c>
      <c r="AA22" s="80">
        <v>0.316</v>
      </c>
      <c r="AB22" s="80">
        <v>0.32100000000000001</v>
      </c>
      <c r="AC22" s="80">
        <v>0.34599999999999997</v>
      </c>
      <c r="AD22" s="80">
        <v>0.32400000000000001</v>
      </c>
    </row>
    <row r="23" spans="1:30">
      <c r="A23" s="21" t="s">
        <v>13</v>
      </c>
      <c r="B23" s="80">
        <v>5.0000000000000001E-3</v>
      </c>
      <c r="C23" s="80">
        <v>8.0000000000000002E-3</v>
      </c>
      <c r="D23" s="80">
        <v>8.9999999999999993E-3</v>
      </c>
      <c r="E23" s="80">
        <v>8.0000000000000002E-3</v>
      </c>
      <c r="F23" s="80">
        <v>4.0000000000000001E-3</v>
      </c>
      <c r="G23" s="80">
        <v>5.0000000000000001E-3</v>
      </c>
      <c r="H23" s="80">
        <v>6.0000000000000001E-3</v>
      </c>
      <c r="I23" s="80">
        <v>3.0000000000000001E-3</v>
      </c>
      <c r="J23" s="80">
        <v>6.0000000000000001E-3</v>
      </c>
      <c r="K23" s="80">
        <v>4.0000000000000001E-3</v>
      </c>
      <c r="L23" s="80">
        <v>4.0000000000000001E-3</v>
      </c>
      <c r="M23" s="80">
        <v>4.0000000000000001E-3</v>
      </c>
      <c r="N23" s="80">
        <v>8.0000000000000002E-3</v>
      </c>
      <c r="O23" s="80">
        <v>4.0000000000000001E-3</v>
      </c>
      <c r="P23" s="80">
        <v>5.0000000000000001E-3</v>
      </c>
      <c r="Q23" s="80">
        <v>4.0000000000000001E-3</v>
      </c>
      <c r="R23" s="80">
        <v>4.0000000000000001E-3</v>
      </c>
      <c r="T23" s="80">
        <v>5.0000000000000001E-3</v>
      </c>
      <c r="U23" s="80">
        <v>6.0000000000000001E-3</v>
      </c>
      <c r="V23" s="80">
        <v>6.0000000000000001E-3</v>
      </c>
      <c r="W23" s="80">
        <v>5.0000000000000001E-3</v>
      </c>
      <c r="X23" s="80">
        <v>6.0000000000000001E-3</v>
      </c>
      <c r="Y23" s="80">
        <v>6.0000000000000001E-3</v>
      </c>
      <c r="Z23" s="80">
        <v>6.0000000000000001E-3</v>
      </c>
      <c r="AA23" s="80">
        <v>6.0000000000000001E-3</v>
      </c>
      <c r="AB23" s="80">
        <v>4.0000000000000001E-3</v>
      </c>
      <c r="AC23" s="80">
        <v>5.0000000000000001E-3</v>
      </c>
      <c r="AD23" s="80">
        <v>6.0000000000000001E-3</v>
      </c>
    </row>
    <row r="24" spans="1:30">
      <c r="A24" s="21" t="s">
        <v>14</v>
      </c>
      <c r="B24" s="80">
        <v>1.69</v>
      </c>
      <c r="C24" s="80">
        <v>1.6479999999999999</v>
      </c>
      <c r="D24" s="80">
        <v>1.6539999999999999</v>
      </c>
      <c r="E24" s="80">
        <v>1.7250000000000001</v>
      </c>
      <c r="F24" s="80">
        <v>1.742</v>
      </c>
      <c r="G24" s="80">
        <v>1.673</v>
      </c>
      <c r="H24" s="80">
        <v>1.675</v>
      </c>
      <c r="I24" s="80">
        <v>1.7569999999999999</v>
      </c>
      <c r="J24" s="80">
        <v>1.7609999999999999</v>
      </c>
      <c r="K24" s="80">
        <v>1.76</v>
      </c>
      <c r="L24" s="80">
        <v>1.758</v>
      </c>
      <c r="M24" s="80">
        <v>1.774</v>
      </c>
      <c r="N24" s="80">
        <v>1.6919999999999999</v>
      </c>
      <c r="O24" s="80">
        <v>1.7110000000000001</v>
      </c>
      <c r="P24" s="80">
        <v>1.6739999999999999</v>
      </c>
      <c r="Q24" s="80">
        <v>1.7490000000000001</v>
      </c>
      <c r="R24" s="80">
        <v>1.7609999999999999</v>
      </c>
      <c r="T24" s="80">
        <v>1.6519999999999999</v>
      </c>
      <c r="U24" s="80">
        <v>1.66</v>
      </c>
      <c r="V24" s="80">
        <v>1.641</v>
      </c>
      <c r="W24" s="80">
        <v>1.661</v>
      </c>
      <c r="X24" s="80">
        <v>1.6419999999999999</v>
      </c>
      <c r="Y24" s="80">
        <v>1.6459999999999999</v>
      </c>
      <c r="Z24" s="80">
        <v>1.647</v>
      </c>
      <c r="AA24" s="80">
        <v>1.673</v>
      </c>
      <c r="AB24" s="80">
        <v>1.667</v>
      </c>
      <c r="AC24" s="80">
        <v>1.6459999999999999</v>
      </c>
      <c r="AD24" s="80">
        <v>1.6619999999999999</v>
      </c>
    </row>
    <row r="25" spans="1:30">
      <c r="A25" s="21" t="s">
        <v>15</v>
      </c>
      <c r="B25" s="83">
        <v>0</v>
      </c>
      <c r="C25" s="80">
        <v>1E-3</v>
      </c>
      <c r="D25" s="80">
        <v>2E-3</v>
      </c>
      <c r="E25" s="83">
        <v>0</v>
      </c>
      <c r="F25" s="83">
        <v>0</v>
      </c>
      <c r="G25" s="83" t="s">
        <v>32</v>
      </c>
      <c r="H25" s="83" t="s">
        <v>32</v>
      </c>
      <c r="I25" s="83">
        <v>0</v>
      </c>
      <c r="J25" s="83" t="s">
        <v>32</v>
      </c>
      <c r="K25" s="83" t="s">
        <v>32</v>
      </c>
      <c r="L25" s="83" t="s">
        <v>32</v>
      </c>
      <c r="M25" s="83" t="s">
        <v>32</v>
      </c>
      <c r="N25" s="83" t="s">
        <v>32</v>
      </c>
      <c r="O25" s="80">
        <v>1E-3</v>
      </c>
      <c r="P25" s="83" t="s">
        <v>32</v>
      </c>
      <c r="Q25" s="83">
        <v>0</v>
      </c>
      <c r="R25" s="83" t="s">
        <v>32</v>
      </c>
      <c r="T25" s="80">
        <v>0</v>
      </c>
      <c r="U25" s="28" t="s">
        <v>32</v>
      </c>
      <c r="V25" s="80">
        <v>0</v>
      </c>
      <c r="W25" s="28" t="s">
        <v>32</v>
      </c>
      <c r="X25" s="80">
        <v>0</v>
      </c>
      <c r="Y25" s="28" t="s">
        <v>32</v>
      </c>
      <c r="Z25" s="28" t="s">
        <v>32</v>
      </c>
      <c r="AA25" s="80">
        <v>0</v>
      </c>
      <c r="AB25" s="80">
        <v>1E-3</v>
      </c>
      <c r="AC25" s="28" t="s">
        <v>32</v>
      </c>
      <c r="AD25" s="28" t="s">
        <v>32</v>
      </c>
    </row>
    <row r="26" spans="1:30">
      <c r="A26" s="21" t="s">
        <v>16</v>
      </c>
      <c r="B26" s="80">
        <v>2E-3</v>
      </c>
      <c r="C26" s="83" t="s">
        <v>32</v>
      </c>
      <c r="D26" s="83" t="s">
        <v>32</v>
      </c>
      <c r="E26" s="83">
        <v>0</v>
      </c>
      <c r="F26" s="83">
        <v>0</v>
      </c>
      <c r="G26" s="83" t="s">
        <v>32</v>
      </c>
      <c r="H26" s="80">
        <v>1E-3</v>
      </c>
      <c r="I26" s="83" t="s">
        <v>32</v>
      </c>
      <c r="J26" s="80">
        <v>1E-3</v>
      </c>
      <c r="K26" s="83" t="s">
        <v>32</v>
      </c>
      <c r="L26" s="83" t="s">
        <v>32</v>
      </c>
      <c r="M26" s="83" t="s">
        <v>32</v>
      </c>
      <c r="N26" s="83" t="s">
        <v>32</v>
      </c>
      <c r="O26" s="83" t="s">
        <v>32</v>
      </c>
      <c r="P26" s="83" t="s">
        <v>32</v>
      </c>
      <c r="Q26" s="83">
        <v>0</v>
      </c>
      <c r="R26" s="83" t="s">
        <v>32</v>
      </c>
      <c r="T26" s="28" t="s">
        <v>32</v>
      </c>
      <c r="U26" s="80">
        <v>1E-3</v>
      </c>
      <c r="V26" s="80">
        <v>0</v>
      </c>
      <c r="W26" s="28" t="s">
        <v>32</v>
      </c>
      <c r="X26" s="80">
        <v>1E-3</v>
      </c>
      <c r="Y26" s="28" t="s">
        <v>32</v>
      </c>
      <c r="Z26" s="28" t="s">
        <v>32</v>
      </c>
      <c r="AA26" s="80">
        <v>1E-3</v>
      </c>
      <c r="AB26" s="80">
        <v>3.0000000000000001E-3</v>
      </c>
      <c r="AC26" s="80">
        <v>1E-3</v>
      </c>
      <c r="AD26" s="80">
        <v>2E-3</v>
      </c>
    </row>
    <row r="27" spans="1:30">
      <c r="A27" s="21" t="s">
        <v>17</v>
      </c>
      <c r="B27" s="83" t="s">
        <v>32</v>
      </c>
      <c r="C27" s="80">
        <v>1E-3</v>
      </c>
      <c r="D27" s="80">
        <v>1E-3</v>
      </c>
      <c r="E27" s="83" t="s">
        <v>32</v>
      </c>
      <c r="F27" s="80">
        <v>1E-3</v>
      </c>
      <c r="G27" s="83" t="s">
        <v>32</v>
      </c>
      <c r="H27" s="83" t="s">
        <v>32</v>
      </c>
      <c r="I27" s="80">
        <v>1E-3</v>
      </c>
      <c r="J27" s="83" t="s">
        <v>32</v>
      </c>
      <c r="K27" s="80">
        <v>1E-3</v>
      </c>
      <c r="L27" s="83" t="s">
        <v>32</v>
      </c>
      <c r="M27" s="83" t="s">
        <v>32</v>
      </c>
      <c r="N27" s="83" t="s">
        <v>32</v>
      </c>
      <c r="O27" s="83" t="s">
        <v>32</v>
      </c>
      <c r="P27" s="83" t="s">
        <v>32</v>
      </c>
      <c r="Q27" s="83" t="s">
        <v>32</v>
      </c>
      <c r="R27" s="83">
        <v>0</v>
      </c>
      <c r="T27" s="80">
        <v>0</v>
      </c>
      <c r="U27" s="28" t="s">
        <v>32</v>
      </c>
      <c r="V27" s="80">
        <v>0</v>
      </c>
      <c r="W27" s="28" t="s">
        <v>32</v>
      </c>
      <c r="X27" s="28" t="s">
        <v>32</v>
      </c>
      <c r="Y27" s="28" t="s">
        <v>32</v>
      </c>
      <c r="Z27" s="80">
        <v>0</v>
      </c>
      <c r="AA27" s="28" t="s">
        <v>32</v>
      </c>
      <c r="AB27" s="80">
        <v>0</v>
      </c>
      <c r="AC27" s="80">
        <v>0</v>
      </c>
      <c r="AD27" s="28" t="s">
        <v>32</v>
      </c>
    </row>
    <row r="28" spans="1:30">
      <c r="A28" s="21" t="s">
        <v>18</v>
      </c>
      <c r="B28" s="80">
        <v>3</v>
      </c>
      <c r="C28" s="80">
        <v>2.97</v>
      </c>
      <c r="D28" s="80">
        <v>2.9830000000000001</v>
      </c>
      <c r="E28" s="80">
        <v>3.012</v>
      </c>
      <c r="F28" s="80">
        <v>3</v>
      </c>
      <c r="G28" s="80">
        <v>2.9990000000000001</v>
      </c>
      <c r="H28" s="80">
        <v>3</v>
      </c>
      <c r="I28" s="80">
        <v>3.0030000000000001</v>
      </c>
      <c r="J28" s="80">
        <v>3.004</v>
      </c>
      <c r="K28" s="80">
        <v>3.0030000000000001</v>
      </c>
      <c r="L28" s="80">
        <v>3.0009999999999999</v>
      </c>
      <c r="M28" s="80">
        <v>3.008</v>
      </c>
      <c r="N28" s="80">
        <v>3</v>
      </c>
      <c r="O28" s="80">
        <v>3.0030000000000001</v>
      </c>
      <c r="P28" s="80">
        <v>2.99</v>
      </c>
      <c r="Q28" s="80">
        <v>3</v>
      </c>
      <c r="R28" s="80">
        <v>3.0030000000000001</v>
      </c>
      <c r="T28" s="80">
        <v>2.9990000000000001</v>
      </c>
      <c r="U28" s="80">
        <v>2.9990000000000001</v>
      </c>
      <c r="V28" s="80">
        <v>3</v>
      </c>
      <c r="W28" s="80">
        <v>3.0030000000000001</v>
      </c>
      <c r="X28" s="80">
        <v>2.9980000000000002</v>
      </c>
      <c r="Y28" s="80">
        <v>3</v>
      </c>
      <c r="Z28" s="80">
        <v>3</v>
      </c>
      <c r="AA28" s="80">
        <v>3</v>
      </c>
      <c r="AB28" s="80">
        <v>3</v>
      </c>
      <c r="AC28" s="80">
        <v>3</v>
      </c>
      <c r="AD28" s="80">
        <v>3</v>
      </c>
    </row>
    <row r="29" spans="1:30">
      <c r="A29" s="36" t="s">
        <v>7</v>
      </c>
      <c r="B29" s="37">
        <f t="shared" ref="B29" si="0">B24/(B24+B22)</f>
        <v>0.85396664982314308</v>
      </c>
      <c r="C29" s="37">
        <f t="shared" ref="C29:M29" si="1">C24/(C24+C22)</f>
        <v>0.85432866770347338</v>
      </c>
      <c r="D29" s="37">
        <f t="shared" si="1"/>
        <v>0.84646878198567044</v>
      </c>
      <c r="E29" s="37">
        <f t="shared" si="1"/>
        <v>0.86293146573286639</v>
      </c>
      <c r="F29" s="37">
        <f t="shared" si="1"/>
        <v>0.87537688442211059</v>
      </c>
      <c r="G29" s="37">
        <f>G24/(G24+G22)</f>
        <v>0.84028126569563033</v>
      </c>
      <c r="H29" s="37">
        <f>H24/(H24+H22)</f>
        <v>0.84170854271356788</v>
      </c>
      <c r="I29" s="37">
        <f t="shared" si="1"/>
        <v>0.88424760946149972</v>
      </c>
      <c r="J29" s="37">
        <f t="shared" si="1"/>
        <v>0.88581488933601604</v>
      </c>
      <c r="K29" s="37">
        <f t="shared" si="1"/>
        <v>0.88575742325113227</v>
      </c>
      <c r="L29" s="37">
        <f t="shared" si="1"/>
        <v>0.88608870967741937</v>
      </c>
      <c r="M29" s="37">
        <f t="shared" si="1"/>
        <v>0.88700000000000001</v>
      </c>
      <c r="N29" s="37">
        <f t="shared" ref="N29:P29" si="2">N24/(N24+N22)</f>
        <v>0.84982420894023103</v>
      </c>
      <c r="O29" s="37">
        <f t="shared" si="2"/>
        <v>0.86196473551637276</v>
      </c>
      <c r="P29" s="37">
        <f t="shared" si="2"/>
        <v>0.84845413076533205</v>
      </c>
      <c r="Q29" s="37">
        <f>Q24/(Q24+Q22)</f>
        <v>0.88110831234256926</v>
      </c>
      <c r="R29" s="37">
        <f>R24/(R24+R22)</f>
        <v>0.88536953242835592</v>
      </c>
      <c r="S29" s="77"/>
      <c r="T29" s="37">
        <f>T24/(T24+T22)</f>
        <v>0.82931726907630521</v>
      </c>
      <c r="U29" s="37">
        <f t="shared" ref="U29:AD29" si="3">U24/(U24+U22)</f>
        <v>0.83375188347564044</v>
      </c>
      <c r="V29" s="37">
        <f t="shared" si="3"/>
        <v>0.82338183642749629</v>
      </c>
      <c r="W29" s="37">
        <f t="shared" si="3"/>
        <v>0.83383534136546189</v>
      </c>
      <c r="X29" s="37">
        <f t="shared" si="3"/>
        <v>0.82637141419224958</v>
      </c>
      <c r="Y29" s="37">
        <f t="shared" si="3"/>
        <v>0.82589061716006018</v>
      </c>
      <c r="Z29" s="37">
        <f t="shared" si="3"/>
        <v>0.82763819095477387</v>
      </c>
      <c r="AA29" s="37">
        <f t="shared" si="3"/>
        <v>0.84112619406737055</v>
      </c>
      <c r="AB29" s="37">
        <f t="shared" si="3"/>
        <v>0.83853118712273644</v>
      </c>
      <c r="AC29" s="37">
        <f t="shared" si="3"/>
        <v>0.82630522088353409</v>
      </c>
      <c r="AD29" s="37">
        <f t="shared" si="3"/>
        <v>0.83685800604229599</v>
      </c>
    </row>
    <row r="30" spans="1:30" ht="18">
      <c r="A30" s="24" t="s">
        <v>20</v>
      </c>
      <c r="B30" s="24"/>
      <c r="C30" s="24"/>
      <c r="D30" s="24"/>
      <c r="E30" s="16"/>
      <c r="F30" s="16"/>
      <c r="Q30" s="16"/>
      <c r="S30" s="11"/>
    </row>
    <row r="31" spans="1:30">
      <c r="A31" s="97" t="s">
        <v>207</v>
      </c>
      <c r="S31" s="11"/>
    </row>
    <row r="32" spans="1:30">
      <c r="A32" s="2"/>
      <c r="B32" s="2"/>
      <c r="C32" s="4"/>
      <c r="D32" s="4"/>
      <c r="E32" s="4"/>
      <c r="F32" s="2"/>
      <c r="G32" s="4"/>
      <c r="H32" s="119"/>
      <c r="I32" s="120"/>
      <c r="J32" s="120"/>
      <c r="K32" s="120"/>
      <c r="L32" s="120"/>
      <c r="M32" s="120"/>
      <c r="N32" s="4"/>
      <c r="O32" s="120"/>
      <c r="P32" s="121"/>
      <c r="Q32" s="4"/>
      <c r="R32" s="120"/>
    </row>
    <row r="33" spans="1:18">
      <c r="B33" s="34"/>
    </row>
    <row r="45" spans="1:18">
      <c r="A45" s="2"/>
      <c r="B45" s="2"/>
      <c r="C45" s="4"/>
      <c r="D45" s="4"/>
      <c r="E45" s="4"/>
      <c r="F45" s="2"/>
      <c r="G45" s="4"/>
      <c r="H45" s="119"/>
      <c r="I45" s="120"/>
      <c r="J45" s="120"/>
      <c r="K45" s="120"/>
      <c r="L45" s="120"/>
      <c r="M45" s="120"/>
      <c r="N45" s="4"/>
      <c r="O45" s="120"/>
      <c r="P45" s="32"/>
      <c r="Q45" s="4"/>
      <c r="R45" s="120"/>
    </row>
    <row r="46" spans="1:18">
      <c r="A46" s="2"/>
      <c r="B46" s="9"/>
      <c r="C46" s="9"/>
      <c r="D46" s="9"/>
      <c r="E46" s="9"/>
      <c r="F46" s="9"/>
      <c r="G46" s="122"/>
      <c r="H46" s="122"/>
      <c r="I46" s="123"/>
      <c r="J46" s="123"/>
      <c r="K46" s="123"/>
      <c r="L46" s="123"/>
      <c r="M46" s="123"/>
      <c r="N46" s="122"/>
      <c r="O46" s="123"/>
      <c r="P46" s="123"/>
      <c r="Q46" s="122"/>
      <c r="R46" s="123"/>
    </row>
    <row r="47" spans="1:18">
      <c r="A47" s="2"/>
      <c r="B47" s="5"/>
      <c r="C47" s="5"/>
      <c r="D47" s="5"/>
      <c r="E47" s="5"/>
      <c r="F47" s="5"/>
      <c r="G47" s="124"/>
      <c r="H47" s="124"/>
      <c r="I47" s="125"/>
      <c r="J47" s="125"/>
      <c r="K47" s="125"/>
      <c r="L47" s="125"/>
      <c r="M47" s="125"/>
      <c r="N47" s="124"/>
      <c r="O47" s="125"/>
      <c r="P47" s="125"/>
      <c r="Q47" s="124"/>
      <c r="R47" s="125"/>
    </row>
    <row r="48" spans="1:18">
      <c r="A48" s="8"/>
      <c r="B48" s="10"/>
      <c r="C48" s="10"/>
      <c r="D48" s="10"/>
      <c r="E48" s="10"/>
      <c r="F48" s="10"/>
      <c r="G48" s="126"/>
      <c r="H48" s="126"/>
      <c r="I48" s="126"/>
      <c r="J48" s="126"/>
      <c r="K48" s="126"/>
      <c r="L48" s="126"/>
      <c r="M48" s="126"/>
      <c r="N48" s="126"/>
      <c r="O48" s="125"/>
      <c r="P48" s="125"/>
      <c r="Q48" s="126"/>
      <c r="R48" s="126"/>
    </row>
    <row r="49" spans="16:16">
      <c r="P49" s="127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594A3-593D-504D-8F31-D1467ECCF60B}">
  <dimension ref="A1:AD46"/>
  <sheetViews>
    <sheetView zoomScale="116" zoomScaleNormal="60" workbookViewId="0">
      <pane xSplit="1" topLeftCell="I1" activePane="topRight" state="frozen"/>
      <selection pane="topRight" activeCell="M1" sqref="M1:O1048576"/>
    </sheetView>
  </sheetViews>
  <sheetFormatPr baseColWidth="10" defaultColWidth="8.83203125" defaultRowHeight="16"/>
  <cols>
    <col min="1" max="1" width="11.1640625" style="12" customWidth="1"/>
    <col min="2" max="2" width="8.83203125" style="12"/>
    <col min="7" max="7" width="10.83203125" customWidth="1"/>
    <col min="8" max="8" width="9.33203125" customWidth="1"/>
    <col min="9" max="9" width="10.33203125" customWidth="1"/>
    <col min="10" max="10" width="10.1640625" customWidth="1"/>
    <col min="11" max="11" width="10" customWidth="1"/>
    <col min="12" max="12" width="9.6640625" customWidth="1"/>
    <col min="13" max="13" width="8.6640625" style="6" customWidth="1"/>
    <col min="14" max="15" width="8.83203125" style="6"/>
    <col min="22" max="22" width="5.5" customWidth="1"/>
    <col min="25" max="25" width="10" customWidth="1"/>
    <col min="26" max="26" width="10.1640625" customWidth="1"/>
    <col min="27" max="27" width="9.5" customWidth="1"/>
    <col min="28" max="28" width="10.5" customWidth="1"/>
    <col min="29" max="29" width="8.5" customWidth="1"/>
    <col min="30" max="30" width="9" customWidth="1"/>
    <col min="35" max="35" width="11.1640625" customWidth="1"/>
  </cols>
  <sheetData>
    <row r="1" spans="1:30">
      <c r="A1" s="59" t="s">
        <v>204</v>
      </c>
      <c r="D1" s="12"/>
    </row>
    <row r="2" spans="1:30">
      <c r="A2" s="63" t="s">
        <v>38</v>
      </c>
      <c r="B2" s="62" t="s">
        <v>57</v>
      </c>
      <c r="C2" s="62" t="s">
        <v>58</v>
      </c>
      <c r="D2" s="62" t="s">
        <v>59</v>
      </c>
      <c r="E2" s="62" t="s">
        <v>60</v>
      </c>
      <c r="F2" s="62" t="s">
        <v>61</v>
      </c>
      <c r="G2" s="62" t="s">
        <v>62</v>
      </c>
      <c r="H2" s="62" t="s">
        <v>63</v>
      </c>
      <c r="I2" s="62" t="s">
        <v>64</v>
      </c>
      <c r="J2" s="62" t="s">
        <v>65</v>
      </c>
      <c r="K2" s="62" t="s">
        <v>66</v>
      </c>
      <c r="L2" s="62" t="s">
        <v>67</v>
      </c>
      <c r="M2" s="62" t="s">
        <v>68</v>
      </c>
      <c r="N2" s="62" t="s">
        <v>74</v>
      </c>
      <c r="O2" s="62" t="s">
        <v>75</v>
      </c>
      <c r="P2" s="62" t="s">
        <v>69</v>
      </c>
      <c r="Q2" s="62" t="s">
        <v>70</v>
      </c>
      <c r="R2" s="62" t="s">
        <v>71</v>
      </c>
      <c r="S2" s="62" t="s">
        <v>72</v>
      </c>
      <c r="T2" s="62" t="s">
        <v>73</v>
      </c>
      <c r="U2" s="62" t="s">
        <v>76</v>
      </c>
      <c r="V2" s="78"/>
      <c r="W2" s="69" t="s">
        <v>183</v>
      </c>
      <c r="X2" s="69" t="s">
        <v>186</v>
      </c>
      <c r="Y2" s="69" t="s">
        <v>184</v>
      </c>
      <c r="Z2" s="69" t="s">
        <v>187</v>
      </c>
      <c r="AA2" s="69" t="s">
        <v>185</v>
      </c>
      <c r="AB2" s="69" t="s">
        <v>188</v>
      </c>
      <c r="AC2" s="69" t="s">
        <v>190</v>
      </c>
      <c r="AD2" s="69" t="s">
        <v>189</v>
      </c>
    </row>
    <row r="3" spans="1:30">
      <c r="A3" s="61" t="s">
        <v>39</v>
      </c>
      <c r="B3" s="36" t="s">
        <v>134</v>
      </c>
      <c r="C3" s="36" t="s">
        <v>134</v>
      </c>
      <c r="D3" s="36" t="s">
        <v>134</v>
      </c>
      <c r="E3" s="36" t="s">
        <v>134</v>
      </c>
      <c r="F3" s="36" t="s">
        <v>134</v>
      </c>
      <c r="G3" s="36" t="s">
        <v>134</v>
      </c>
      <c r="H3" s="36" t="s">
        <v>134</v>
      </c>
      <c r="I3" s="36" t="s">
        <v>134</v>
      </c>
      <c r="J3" s="36" t="s">
        <v>134</v>
      </c>
      <c r="K3" s="36" t="s">
        <v>134</v>
      </c>
      <c r="L3" s="36" t="s">
        <v>134</v>
      </c>
      <c r="M3" s="36" t="s">
        <v>134</v>
      </c>
      <c r="N3" s="36" t="s">
        <v>134</v>
      </c>
      <c r="O3" s="36" t="s">
        <v>134</v>
      </c>
      <c r="P3" s="36" t="s">
        <v>135</v>
      </c>
      <c r="Q3" s="36" t="s">
        <v>135</v>
      </c>
      <c r="R3" s="36" t="s">
        <v>135</v>
      </c>
      <c r="S3" s="36" t="s">
        <v>135</v>
      </c>
      <c r="T3" s="36" t="s">
        <v>135</v>
      </c>
      <c r="U3" s="36" t="s">
        <v>135</v>
      </c>
      <c r="V3" s="11"/>
      <c r="W3" s="72"/>
      <c r="X3" s="72"/>
      <c r="Y3" s="36"/>
      <c r="Z3" s="36"/>
      <c r="AA3" s="36"/>
      <c r="AB3" s="36"/>
      <c r="AC3" s="70"/>
      <c r="AD3" s="70"/>
    </row>
    <row r="4" spans="1:30" ht="18">
      <c r="A4" s="28" t="s">
        <v>24</v>
      </c>
      <c r="B4" s="28">
        <v>54.94</v>
      </c>
      <c r="C4" s="28">
        <v>55.71</v>
      </c>
      <c r="D4" s="28">
        <v>55.35</v>
      </c>
      <c r="E4" s="28">
        <v>54.93</v>
      </c>
      <c r="F4" s="28">
        <v>55.09</v>
      </c>
      <c r="G4" s="28">
        <v>52.39</v>
      </c>
      <c r="H4" s="28">
        <v>54.26</v>
      </c>
      <c r="I4" s="28">
        <v>54.9</v>
      </c>
      <c r="J4" s="28">
        <v>55.07</v>
      </c>
      <c r="K4" s="28">
        <v>55.24</v>
      </c>
      <c r="L4" s="28">
        <v>55.26</v>
      </c>
      <c r="M4" s="28">
        <v>55.45</v>
      </c>
      <c r="N4" s="29">
        <v>55.28</v>
      </c>
      <c r="O4" s="29">
        <v>55.04</v>
      </c>
      <c r="P4" s="28">
        <v>55.86</v>
      </c>
      <c r="Q4" s="28">
        <v>56.24</v>
      </c>
      <c r="R4" s="29">
        <v>54.67</v>
      </c>
      <c r="S4" s="29">
        <v>55.71</v>
      </c>
      <c r="T4" s="29">
        <v>55.14</v>
      </c>
      <c r="U4" s="29">
        <v>54.68</v>
      </c>
      <c r="V4" s="11"/>
      <c r="W4" s="87">
        <v>56.15</v>
      </c>
      <c r="X4" s="87">
        <v>57.03</v>
      </c>
      <c r="Y4" s="41">
        <v>56.39</v>
      </c>
      <c r="Z4" s="41">
        <v>56.12</v>
      </c>
      <c r="AA4" s="41">
        <v>56.35</v>
      </c>
      <c r="AB4" s="41">
        <v>55.73</v>
      </c>
      <c r="AC4" s="41">
        <v>56.32</v>
      </c>
      <c r="AD4" s="41">
        <v>56.18</v>
      </c>
    </row>
    <row r="5" spans="1:30" ht="18">
      <c r="A5" s="28" t="s">
        <v>25</v>
      </c>
      <c r="B5" s="28">
        <v>0.1</v>
      </c>
      <c r="C5" s="28">
        <v>0.12</v>
      </c>
      <c r="D5" s="28">
        <v>0.02</v>
      </c>
      <c r="E5" s="28">
        <v>0.06</v>
      </c>
      <c r="F5" s="28">
        <v>0.12</v>
      </c>
      <c r="G5" s="28">
        <v>0.15</v>
      </c>
      <c r="H5" s="28">
        <v>0.11</v>
      </c>
      <c r="I5" s="28">
        <v>0.06</v>
      </c>
      <c r="J5" s="28">
        <v>7.0000000000000007E-2</v>
      </c>
      <c r="K5" s="28">
        <v>0.1</v>
      </c>
      <c r="L5" s="28">
        <v>0.12</v>
      </c>
      <c r="M5" s="28">
        <v>0.02</v>
      </c>
      <c r="N5" s="29">
        <v>0.04</v>
      </c>
      <c r="O5" s="29">
        <v>0.08</v>
      </c>
      <c r="P5" s="28">
        <v>7.0000000000000007E-2</v>
      </c>
      <c r="Q5" s="28">
        <v>0.09</v>
      </c>
      <c r="R5" s="29">
        <v>0.04</v>
      </c>
      <c r="S5" s="29">
        <v>0.03</v>
      </c>
      <c r="T5" s="29">
        <v>0.11</v>
      </c>
      <c r="U5" s="29">
        <v>0.09</v>
      </c>
      <c r="V5" s="11"/>
      <c r="W5" s="87">
        <v>0.05</v>
      </c>
      <c r="X5" s="84" t="s">
        <v>32</v>
      </c>
      <c r="Y5" s="41">
        <v>0.05</v>
      </c>
      <c r="Z5" s="41">
        <v>0.02</v>
      </c>
      <c r="AA5" s="84" t="s">
        <v>32</v>
      </c>
      <c r="AB5" s="41">
        <v>0.02</v>
      </c>
      <c r="AC5" s="41">
        <v>0.05</v>
      </c>
      <c r="AD5" s="41">
        <v>0.02</v>
      </c>
    </row>
    <row r="6" spans="1:30" ht="18">
      <c r="A6" s="28" t="s">
        <v>26</v>
      </c>
      <c r="B6" s="28">
        <v>2.4300000000000002</v>
      </c>
      <c r="C6" s="28">
        <v>2.0299999999999998</v>
      </c>
      <c r="D6" s="28">
        <v>2.44</v>
      </c>
      <c r="E6" s="28">
        <v>2.65</v>
      </c>
      <c r="F6" s="28">
        <v>2.3199999999999998</v>
      </c>
      <c r="G6" s="28">
        <v>3.04</v>
      </c>
      <c r="H6" s="28">
        <v>2.63</v>
      </c>
      <c r="I6" s="28">
        <v>2.0099999999999998</v>
      </c>
      <c r="J6" s="28">
        <v>2.59</v>
      </c>
      <c r="K6" s="28">
        <v>2.2999999999999998</v>
      </c>
      <c r="L6" s="28">
        <v>2.2599999999999998</v>
      </c>
      <c r="M6" s="28">
        <v>2.38</v>
      </c>
      <c r="N6" s="29">
        <v>2.4300000000000002</v>
      </c>
      <c r="O6" s="29">
        <v>2.39</v>
      </c>
      <c r="P6" s="28">
        <v>2.37</v>
      </c>
      <c r="Q6" s="28">
        <v>2.2000000000000002</v>
      </c>
      <c r="R6" s="29">
        <v>2.5</v>
      </c>
      <c r="S6" s="29">
        <v>2.2799999999999998</v>
      </c>
      <c r="T6" s="29">
        <v>2.5499999999999998</v>
      </c>
      <c r="U6" s="29">
        <v>2.42</v>
      </c>
      <c r="V6" s="11"/>
      <c r="W6" s="87">
        <v>0.71</v>
      </c>
      <c r="X6" s="87">
        <v>0.54</v>
      </c>
      <c r="Y6" s="41">
        <v>0.82</v>
      </c>
      <c r="Z6" s="41">
        <v>0.73</v>
      </c>
      <c r="AA6" s="41">
        <v>0.74</v>
      </c>
      <c r="AB6" s="41">
        <v>0.75</v>
      </c>
      <c r="AC6" s="41">
        <v>0.84</v>
      </c>
      <c r="AD6" s="41">
        <v>0.81</v>
      </c>
    </row>
    <row r="7" spans="1:30" s="5" customFormat="1" ht="18">
      <c r="A7" s="28" t="s">
        <v>27</v>
      </c>
      <c r="B7" s="28">
        <v>0.18</v>
      </c>
      <c r="C7" s="28">
        <v>0.08</v>
      </c>
      <c r="D7" s="28">
        <v>0.08</v>
      </c>
      <c r="E7" s="28">
        <v>0.16</v>
      </c>
      <c r="F7" s="28">
        <v>0.13</v>
      </c>
      <c r="G7" s="28">
        <v>0.17</v>
      </c>
      <c r="H7" s="28">
        <v>0.12</v>
      </c>
      <c r="I7" s="28" t="s">
        <v>32</v>
      </c>
      <c r="J7" s="28">
        <v>7.0000000000000007E-2</v>
      </c>
      <c r="K7" s="28">
        <v>0.12</v>
      </c>
      <c r="L7" s="28">
        <v>0.11</v>
      </c>
      <c r="M7" s="28">
        <v>0.08</v>
      </c>
      <c r="N7" s="29">
        <v>0.12</v>
      </c>
      <c r="O7" s="29">
        <v>0.11</v>
      </c>
      <c r="P7" s="28">
        <v>0.06</v>
      </c>
      <c r="Q7" s="28">
        <v>7.0000000000000007E-2</v>
      </c>
      <c r="R7" s="29">
        <v>0.09</v>
      </c>
      <c r="S7" s="29">
        <v>0.16</v>
      </c>
      <c r="T7" s="29">
        <v>0.15</v>
      </c>
      <c r="U7" s="29">
        <v>0.19</v>
      </c>
      <c r="V7" s="25"/>
      <c r="W7" s="87">
        <v>0.04</v>
      </c>
      <c r="X7" s="87">
        <v>0.06</v>
      </c>
      <c r="Y7" s="41">
        <v>0.09</v>
      </c>
      <c r="Z7" s="84" t="s">
        <v>32</v>
      </c>
      <c r="AA7" s="41">
        <v>0.02</v>
      </c>
      <c r="AB7" s="41">
        <v>0.03</v>
      </c>
      <c r="AC7" s="41">
        <v>0.06</v>
      </c>
      <c r="AD7" s="84" t="s">
        <v>32</v>
      </c>
    </row>
    <row r="8" spans="1:30">
      <c r="A8" s="28" t="s">
        <v>0</v>
      </c>
      <c r="B8" s="28">
        <v>10.220000000000001</v>
      </c>
      <c r="C8" s="28">
        <v>8.49</v>
      </c>
      <c r="D8" s="28">
        <v>8.33</v>
      </c>
      <c r="E8" s="28">
        <v>8.31</v>
      </c>
      <c r="F8" s="28">
        <v>8.48</v>
      </c>
      <c r="G8" s="28">
        <v>10.06</v>
      </c>
      <c r="H8" s="28">
        <v>9.77</v>
      </c>
      <c r="I8" s="28">
        <v>9.7200000000000006</v>
      </c>
      <c r="J8" s="28">
        <v>8.5</v>
      </c>
      <c r="K8" s="28">
        <v>8.4</v>
      </c>
      <c r="L8" s="28">
        <v>8.3800000000000008</v>
      </c>
      <c r="M8" s="28">
        <v>10.41</v>
      </c>
      <c r="N8" s="29">
        <v>10.29</v>
      </c>
      <c r="O8" s="29">
        <v>10.34</v>
      </c>
      <c r="P8" s="28">
        <v>10.38</v>
      </c>
      <c r="Q8" s="28">
        <v>10.24</v>
      </c>
      <c r="R8" s="29">
        <v>10.35</v>
      </c>
      <c r="S8" s="29">
        <v>10.24</v>
      </c>
      <c r="T8" s="29">
        <v>10.26</v>
      </c>
      <c r="U8" s="29">
        <v>9.92</v>
      </c>
      <c r="V8" s="11"/>
      <c r="W8" s="87">
        <v>11</v>
      </c>
      <c r="X8" s="87">
        <v>11.25</v>
      </c>
      <c r="Y8" s="41">
        <v>10.72</v>
      </c>
      <c r="Z8" s="41">
        <v>11.33</v>
      </c>
      <c r="AA8" s="41">
        <v>10.94</v>
      </c>
      <c r="AB8" s="41">
        <v>10.75</v>
      </c>
      <c r="AC8" s="41">
        <v>10.210000000000001</v>
      </c>
      <c r="AD8" s="41">
        <v>10.8</v>
      </c>
    </row>
    <row r="9" spans="1:30" s="5" customFormat="1">
      <c r="A9" s="28" t="s">
        <v>1</v>
      </c>
      <c r="B9" s="28">
        <v>0.34</v>
      </c>
      <c r="C9" s="28" t="s">
        <v>32</v>
      </c>
      <c r="D9" s="28">
        <v>0.19</v>
      </c>
      <c r="E9" s="28">
        <v>0.18</v>
      </c>
      <c r="F9" s="28">
        <v>0.32</v>
      </c>
      <c r="G9" s="28">
        <v>0.31</v>
      </c>
      <c r="H9" s="28">
        <v>0.24</v>
      </c>
      <c r="I9" s="28">
        <v>0.3</v>
      </c>
      <c r="J9" s="28">
        <v>0.22</v>
      </c>
      <c r="K9" s="28">
        <v>0.28999999999999998</v>
      </c>
      <c r="L9" s="28">
        <v>0.15</v>
      </c>
      <c r="M9" s="28">
        <v>0.31</v>
      </c>
      <c r="N9" s="29">
        <v>0.28000000000000003</v>
      </c>
      <c r="O9" s="29">
        <v>0.28999999999999998</v>
      </c>
      <c r="P9" s="28">
        <v>0.38</v>
      </c>
      <c r="Q9" s="28">
        <v>0.31</v>
      </c>
      <c r="R9" s="29">
        <v>0.38</v>
      </c>
      <c r="S9" s="29">
        <v>0.36</v>
      </c>
      <c r="T9" s="29">
        <v>0.28999999999999998</v>
      </c>
      <c r="U9" s="29">
        <v>0.25</v>
      </c>
      <c r="V9" s="25"/>
      <c r="W9" s="87">
        <v>0.23</v>
      </c>
      <c r="X9" s="87">
        <v>0.23</v>
      </c>
      <c r="Y9" s="41">
        <v>0.31</v>
      </c>
      <c r="Z9" s="41">
        <v>0.31</v>
      </c>
      <c r="AA9" s="41">
        <v>0.3</v>
      </c>
      <c r="AB9" s="41">
        <v>0.28999999999999998</v>
      </c>
      <c r="AC9" s="41">
        <v>0.28999999999999998</v>
      </c>
      <c r="AD9" s="41">
        <v>0.27</v>
      </c>
    </row>
    <row r="10" spans="1:30" s="5" customFormat="1">
      <c r="A10" s="28" t="s">
        <v>2</v>
      </c>
      <c r="B10" s="28">
        <v>0.08</v>
      </c>
      <c r="C10" s="28">
        <v>0.12</v>
      </c>
      <c r="D10" s="28">
        <v>0.14000000000000001</v>
      </c>
      <c r="E10" s="28">
        <v>0.12</v>
      </c>
      <c r="F10" s="28">
        <v>0.11</v>
      </c>
      <c r="G10" s="28">
        <v>0.14000000000000001</v>
      </c>
      <c r="H10" s="28">
        <v>0.06</v>
      </c>
      <c r="I10" s="28">
        <v>0.1</v>
      </c>
      <c r="J10" s="28">
        <v>0.04</v>
      </c>
      <c r="K10" s="28">
        <v>0.05</v>
      </c>
      <c r="L10" s="28">
        <v>0.05</v>
      </c>
      <c r="M10" s="28">
        <v>0.04</v>
      </c>
      <c r="N10" s="29">
        <v>0.05</v>
      </c>
      <c r="O10" s="29">
        <v>0.04</v>
      </c>
      <c r="P10" s="28" t="s">
        <v>32</v>
      </c>
      <c r="Q10" s="28">
        <v>0.11</v>
      </c>
      <c r="R10" s="28" t="s">
        <v>32</v>
      </c>
      <c r="S10" s="29">
        <v>0.05</v>
      </c>
      <c r="T10" s="29">
        <v>0.02</v>
      </c>
      <c r="U10" s="29">
        <v>0.04</v>
      </c>
      <c r="V10" s="25"/>
      <c r="W10" s="87">
        <v>0.08</v>
      </c>
      <c r="X10" s="84" t="s">
        <v>32</v>
      </c>
      <c r="Y10" s="41">
        <v>0.02</v>
      </c>
      <c r="Z10" s="41">
        <v>0.06</v>
      </c>
      <c r="AA10" s="41">
        <v>7.0000000000000007E-2</v>
      </c>
      <c r="AB10" s="41">
        <v>0.04</v>
      </c>
      <c r="AC10" s="84" t="s">
        <v>32</v>
      </c>
      <c r="AD10" s="41">
        <v>0.03</v>
      </c>
    </row>
    <row r="11" spans="1:30" s="5" customFormat="1">
      <c r="A11" s="28" t="s">
        <v>3</v>
      </c>
      <c r="B11" s="28">
        <v>30.87</v>
      </c>
      <c r="C11" s="28">
        <v>32.81</v>
      </c>
      <c r="D11" s="28">
        <v>32.68</v>
      </c>
      <c r="E11" s="28">
        <v>32.4</v>
      </c>
      <c r="F11" s="28">
        <v>32.31</v>
      </c>
      <c r="G11" s="28">
        <v>31.73</v>
      </c>
      <c r="H11" s="28">
        <v>31.85</v>
      </c>
      <c r="I11" s="28">
        <v>31.92</v>
      </c>
      <c r="J11" s="28">
        <v>32.74</v>
      </c>
      <c r="K11" s="28">
        <v>33.29</v>
      </c>
      <c r="L11" s="28">
        <v>33.25</v>
      </c>
      <c r="M11" s="28">
        <v>31.49</v>
      </c>
      <c r="N11" s="29">
        <v>30.67</v>
      </c>
      <c r="O11" s="29">
        <v>31</v>
      </c>
      <c r="P11" s="28">
        <v>31.52</v>
      </c>
      <c r="Q11" s="28">
        <v>31.62</v>
      </c>
      <c r="R11" s="29">
        <v>31.08</v>
      </c>
      <c r="S11" s="29">
        <v>31.58</v>
      </c>
      <c r="T11" s="29">
        <v>31.27</v>
      </c>
      <c r="U11" s="29">
        <v>30.58</v>
      </c>
      <c r="V11" s="25"/>
      <c r="W11" s="87">
        <v>31.99</v>
      </c>
      <c r="X11" s="87">
        <v>31.51</v>
      </c>
      <c r="Y11" s="41">
        <v>32.090000000000003</v>
      </c>
      <c r="Z11" s="41">
        <v>31.46</v>
      </c>
      <c r="AA11" s="41">
        <v>32.11</v>
      </c>
      <c r="AB11" s="41">
        <v>31.25</v>
      </c>
      <c r="AC11" s="41">
        <v>31.23</v>
      </c>
      <c r="AD11" s="41">
        <v>31.4</v>
      </c>
    </row>
    <row r="12" spans="1:30" s="5" customFormat="1">
      <c r="A12" s="28" t="s">
        <v>4</v>
      </c>
      <c r="B12" s="28">
        <v>0.33</v>
      </c>
      <c r="C12" s="28">
        <v>0.17</v>
      </c>
      <c r="D12" s="28">
        <v>0.24</v>
      </c>
      <c r="E12" s="28">
        <v>0.31</v>
      </c>
      <c r="F12" s="28">
        <v>0.19</v>
      </c>
      <c r="G12" s="28">
        <v>0.34</v>
      </c>
      <c r="H12" s="28">
        <v>0.3</v>
      </c>
      <c r="I12" s="28">
        <v>0.25</v>
      </c>
      <c r="J12" s="28">
        <v>0.27</v>
      </c>
      <c r="K12" s="28">
        <v>0.18</v>
      </c>
      <c r="L12" s="28">
        <v>0.21</v>
      </c>
      <c r="M12" s="28">
        <v>0.3</v>
      </c>
      <c r="N12" s="29">
        <v>0.28999999999999998</v>
      </c>
      <c r="O12" s="29">
        <v>0.27</v>
      </c>
      <c r="P12" s="28">
        <v>0.31</v>
      </c>
      <c r="Q12" s="28">
        <v>0.23</v>
      </c>
      <c r="R12" s="29">
        <v>0.32</v>
      </c>
      <c r="S12" s="29">
        <v>0.15</v>
      </c>
      <c r="T12" s="29">
        <v>0.23</v>
      </c>
      <c r="U12" s="29">
        <v>0.25</v>
      </c>
      <c r="V12" s="25"/>
      <c r="W12" s="87">
        <v>0.28999999999999998</v>
      </c>
      <c r="X12" s="87">
        <v>0.28000000000000003</v>
      </c>
      <c r="Y12" s="41">
        <v>0.28999999999999998</v>
      </c>
      <c r="Z12" s="41">
        <v>0.31</v>
      </c>
      <c r="AA12" s="41">
        <v>0.33</v>
      </c>
      <c r="AB12" s="41">
        <v>0.28000000000000003</v>
      </c>
      <c r="AC12" s="41">
        <v>0.26</v>
      </c>
      <c r="AD12" s="41">
        <v>0.28999999999999998</v>
      </c>
    </row>
    <row r="13" spans="1:30" s="5" customFormat="1" ht="18">
      <c r="A13" s="28" t="s">
        <v>28</v>
      </c>
      <c r="B13" s="28">
        <v>0.08</v>
      </c>
      <c r="C13" s="28" t="s">
        <v>32</v>
      </c>
      <c r="D13" s="28" t="s">
        <v>32</v>
      </c>
      <c r="E13" s="28" t="s">
        <v>32</v>
      </c>
      <c r="F13" s="28" t="s">
        <v>32</v>
      </c>
      <c r="G13" s="28">
        <v>0.02</v>
      </c>
      <c r="H13" s="28">
        <v>0.01</v>
      </c>
      <c r="I13" s="28" t="s">
        <v>32</v>
      </c>
      <c r="J13" s="28">
        <v>0.02</v>
      </c>
      <c r="K13" s="28">
        <v>0.01</v>
      </c>
      <c r="L13" s="28">
        <v>0.05</v>
      </c>
      <c r="M13" s="28">
        <v>0.02</v>
      </c>
      <c r="N13" s="28" t="s">
        <v>32</v>
      </c>
      <c r="O13" s="28" t="s">
        <v>32</v>
      </c>
      <c r="P13" s="28">
        <v>0.02</v>
      </c>
      <c r="Q13" s="28">
        <v>0.03</v>
      </c>
      <c r="R13" s="28" t="s">
        <v>32</v>
      </c>
      <c r="S13" s="29">
        <v>0.03</v>
      </c>
      <c r="T13" s="28" t="s">
        <v>32</v>
      </c>
      <c r="U13" s="29">
        <v>0.01</v>
      </c>
      <c r="V13" s="25"/>
      <c r="W13" s="87">
        <v>0.04</v>
      </c>
      <c r="X13" s="87">
        <v>0.01</v>
      </c>
      <c r="Y13" s="41">
        <v>0.01</v>
      </c>
      <c r="Z13" s="41">
        <v>0.03</v>
      </c>
      <c r="AA13" s="41">
        <v>0.01</v>
      </c>
      <c r="AB13" s="84" t="s">
        <v>32</v>
      </c>
      <c r="AC13" s="41">
        <v>0.02</v>
      </c>
      <c r="AD13" s="41">
        <v>0.01</v>
      </c>
    </row>
    <row r="14" spans="1:30" s="5" customFormat="1" ht="18">
      <c r="A14" s="28" t="s">
        <v>29</v>
      </c>
      <c r="B14" s="28">
        <v>0.02</v>
      </c>
      <c r="C14" s="28">
        <v>0.01</v>
      </c>
      <c r="D14" s="28" t="s">
        <v>32</v>
      </c>
      <c r="E14" s="28" t="s">
        <v>32</v>
      </c>
      <c r="F14" s="28" t="s">
        <v>32</v>
      </c>
      <c r="G14" s="28">
        <v>0.02</v>
      </c>
      <c r="H14" s="28">
        <v>0.01</v>
      </c>
      <c r="I14" s="28">
        <v>0.02</v>
      </c>
      <c r="J14" s="28" t="s">
        <v>32</v>
      </c>
      <c r="K14" s="28" t="s">
        <v>32</v>
      </c>
      <c r="L14" s="28">
        <v>0.03</v>
      </c>
      <c r="M14" s="28">
        <v>0.01</v>
      </c>
      <c r="N14" s="29">
        <v>0.02</v>
      </c>
      <c r="O14" s="29">
        <v>0.02</v>
      </c>
      <c r="P14" s="28">
        <v>0.01</v>
      </c>
      <c r="Q14" s="28">
        <v>0.02</v>
      </c>
      <c r="R14" s="29">
        <v>0.02</v>
      </c>
      <c r="S14" s="29">
        <v>0.01</v>
      </c>
      <c r="T14" s="28" t="s">
        <v>32</v>
      </c>
      <c r="U14" s="29">
        <v>0.03</v>
      </c>
      <c r="V14" s="25"/>
      <c r="W14" s="84" t="s">
        <v>32</v>
      </c>
      <c r="X14" s="87">
        <v>0.02</v>
      </c>
      <c r="Y14" s="84" t="s">
        <v>32</v>
      </c>
      <c r="Z14" s="84" t="s">
        <v>32</v>
      </c>
      <c r="AA14" s="84" t="s">
        <v>32</v>
      </c>
      <c r="AB14" s="41">
        <v>0.01</v>
      </c>
      <c r="AC14" s="84" t="s">
        <v>32</v>
      </c>
      <c r="AD14" s="41">
        <v>0.03</v>
      </c>
    </row>
    <row r="15" spans="1:30" s="5" customFormat="1">
      <c r="A15" s="44" t="s">
        <v>5</v>
      </c>
      <c r="B15" s="44">
        <v>99.59</v>
      </c>
      <c r="C15" s="44">
        <v>99.76</v>
      </c>
      <c r="D15" s="44">
        <v>99.47</v>
      </c>
      <c r="E15" s="44">
        <v>99.12</v>
      </c>
      <c r="F15" s="44">
        <v>99.07</v>
      </c>
      <c r="G15" s="44">
        <v>98.35</v>
      </c>
      <c r="H15" s="44">
        <v>99.37</v>
      </c>
      <c r="I15" s="44">
        <v>99.29</v>
      </c>
      <c r="J15" s="44">
        <v>99.58</v>
      </c>
      <c r="K15" s="44">
        <v>99.99</v>
      </c>
      <c r="L15" s="44">
        <v>99.87</v>
      </c>
      <c r="M15" s="44">
        <v>100.5</v>
      </c>
      <c r="N15" s="74">
        <v>99.46</v>
      </c>
      <c r="O15" s="74">
        <v>99.57</v>
      </c>
      <c r="P15" s="44">
        <v>100.97</v>
      </c>
      <c r="Q15" s="44">
        <v>101.15</v>
      </c>
      <c r="R15" s="74">
        <v>99.46</v>
      </c>
      <c r="S15" s="74">
        <v>100.59</v>
      </c>
      <c r="T15" s="74">
        <v>100.03</v>
      </c>
      <c r="U15" s="74">
        <v>98.45</v>
      </c>
      <c r="V15" s="25"/>
      <c r="W15" s="88">
        <v>100.59</v>
      </c>
      <c r="X15" s="88">
        <v>100.93</v>
      </c>
      <c r="Y15" s="75">
        <v>100.78</v>
      </c>
      <c r="Z15" s="75">
        <v>100.35</v>
      </c>
      <c r="AA15" s="75">
        <v>100.87</v>
      </c>
      <c r="AB15" s="75">
        <v>99.15</v>
      </c>
      <c r="AC15" s="75">
        <v>99.28</v>
      </c>
      <c r="AD15" s="75">
        <v>99.84</v>
      </c>
    </row>
    <row r="16" spans="1:30" s="5" customFormat="1">
      <c r="A16" s="31" t="s">
        <v>8</v>
      </c>
      <c r="B16" s="28">
        <v>6</v>
      </c>
      <c r="C16" s="28">
        <v>6</v>
      </c>
      <c r="D16" s="28">
        <v>6</v>
      </c>
      <c r="E16" s="28">
        <v>6</v>
      </c>
      <c r="F16" s="28">
        <v>6</v>
      </c>
      <c r="G16" s="28">
        <v>6</v>
      </c>
      <c r="H16" s="28">
        <v>6</v>
      </c>
      <c r="I16" s="28">
        <v>6</v>
      </c>
      <c r="J16" s="28">
        <v>6</v>
      </c>
      <c r="K16" s="28">
        <v>6</v>
      </c>
      <c r="L16" s="28">
        <v>6</v>
      </c>
      <c r="M16" s="28">
        <v>6</v>
      </c>
      <c r="N16" s="28">
        <v>6</v>
      </c>
      <c r="O16" s="28">
        <v>6</v>
      </c>
      <c r="P16" s="28">
        <v>6</v>
      </c>
      <c r="Q16" s="28">
        <v>6</v>
      </c>
      <c r="R16" s="28">
        <v>6</v>
      </c>
      <c r="S16" s="28">
        <v>6</v>
      </c>
      <c r="T16" s="28">
        <v>6</v>
      </c>
      <c r="U16" s="28">
        <v>6</v>
      </c>
      <c r="W16" s="22">
        <v>6</v>
      </c>
      <c r="X16" s="22">
        <v>6</v>
      </c>
      <c r="Y16" s="22">
        <v>6</v>
      </c>
      <c r="Z16" s="22">
        <v>6</v>
      </c>
      <c r="AA16" s="22">
        <v>6</v>
      </c>
      <c r="AB16" s="22">
        <v>6</v>
      </c>
      <c r="AC16" s="22">
        <v>6</v>
      </c>
      <c r="AD16" s="22">
        <v>6</v>
      </c>
    </row>
    <row r="17" spans="1:30" s="5" customFormat="1">
      <c r="A17" s="31" t="s">
        <v>9</v>
      </c>
      <c r="B17" s="28">
        <v>1.9379999999999999</v>
      </c>
      <c r="C17" s="28">
        <v>1.944</v>
      </c>
      <c r="D17" s="28">
        <v>1.9350000000000001</v>
      </c>
      <c r="E17" s="28">
        <v>1.9279999999999999</v>
      </c>
      <c r="F17" s="28">
        <v>1.9370000000000001</v>
      </c>
      <c r="G17" s="28">
        <v>1.873</v>
      </c>
      <c r="H17" s="28">
        <v>1.91</v>
      </c>
      <c r="I17" s="28">
        <v>1.9339999999999999</v>
      </c>
      <c r="J17" s="28">
        <v>1.921</v>
      </c>
      <c r="K17" s="28">
        <v>1.92</v>
      </c>
      <c r="L17" s="28">
        <v>1.9219999999999999</v>
      </c>
      <c r="M17" s="28">
        <v>1.9350000000000001</v>
      </c>
      <c r="N17" s="28">
        <v>1.952</v>
      </c>
      <c r="O17" s="28">
        <v>1.9410000000000001</v>
      </c>
      <c r="P17" s="28">
        <v>1.9410000000000001</v>
      </c>
      <c r="Q17" s="28">
        <v>1.952</v>
      </c>
      <c r="R17" s="28">
        <v>1.929</v>
      </c>
      <c r="S17" s="28">
        <v>1.9430000000000001</v>
      </c>
      <c r="T17" s="28">
        <v>1.9339999999999999</v>
      </c>
      <c r="U17" s="28">
        <v>1.948</v>
      </c>
      <c r="W17" s="80">
        <v>1.9610000000000001</v>
      </c>
      <c r="X17" s="80">
        <v>1.99</v>
      </c>
      <c r="Y17" s="80">
        <v>1.964</v>
      </c>
      <c r="Z17" s="80">
        <v>1.9690000000000001</v>
      </c>
      <c r="AA17" s="80">
        <v>1.962</v>
      </c>
      <c r="AB17" s="80">
        <v>1.9770000000000001</v>
      </c>
      <c r="AC17" s="80">
        <v>1.9890000000000001</v>
      </c>
      <c r="AD17" s="80">
        <v>1.9790000000000001</v>
      </c>
    </row>
    <row r="18" spans="1:30" s="5" customFormat="1">
      <c r="A18" s="31" t="s">
        <v>10</v>
      </c>
      <c r="B18" s="28">
        <v>3.0000000000000001E-3</v>
      </c>
      <c r="C18" s="28">
        <v>3.0000000000000001E-3</v>
      </c>
      <c r="D18" s="28">
        <v>1E-3</v>
      </c>
      <c r="E18" s="28">
        <v>2E-3</v>
      </c>
      <c r="F18" s="28">
        <v>3.0000000000000001E-3</v>
      </c>
      <c r="G18" s="28">
        <v>4.0000000000000001E-3</v>
      </c>
      <c r="H18" s="28">
        <v>3.0000000000000001E-3</v>
      </c>
      <c r="I18" s="28">
        <v>2E-3</v>
      </c>
      <c r="J18" s="28">
        <v>2E-3</v>
      </c>
      <c r="K18" s="28">
        <v>3.0000000000000001E-3</v>
      </c>
      <c r="L18" s="28">
        <v>3.0000000000000001E-3</v>
      </c>
      <c r="M18" s="28">
        <v>1E-3</v>
      </c>
      <c r="N18" s="28">
        <v>1E-3</v>
      </c>
      <c r="O18" s="28">
        <v>2E-3</v>
      </c>
      <c r="P18" s="28">
        <v>2E-3</v>
      </c>
      <c r="Q18" s="28">
        <v>2E-3</v>
      </c>
      <c r="R18" s="28">
        <v>1E-3</v>
      </c>
      <c r="S18" s="28">
        <v>1E-3</v>
      </c>
      <c r="T18" s="28">
        <v>3.0000000000000001E-3</v>
      </c>
      <c r="U18" s="28">
        <v>2E-3</v>
      </c>
      <c r="W18" s="80">
        <v>1E-3</v>
      </c>
      <c r="X18" s="84" t="s">
        <v>32</v>
      </c>
      <c r="Y18" s="80">
        <v>1E-3</v>
      </c>
      <c r="Z18" s="80">
        <v>1E-3</v>
      </c>
      <c r="AA18" s="84" t="s">
        <v>32</v>
      </c>
      <c r="AB18" s="80">
        <v>1E-3</v>
      </c>
      <c r="AC18" s="80">
        <v>1E-3</v>
      </c>
      <c r="AD18" s="80">
        <v>1E-3</v>
      </c>
    </row>
    <row r="19" spans="1:30" s="5" customFormat="1">
      <c r="A19" s="31" t="s">
        <v>11</v>
      </c>
      <c r="B19" s="28">
        <v>0.10100000000000001</v>
      </c>
      <c r="C19" s="28">
        <v>8.4000000000000005E-2</v>
      </c>
      <c r="D19" s="28">
        <v>0.10100000000000001</v>
      </c>
      <c r="E19" s="28">
        <v>0.11</v>
      </c>
      <c r="F19" s="28">
        <v>9.6000000000000002E-2</v>
      </c>
      <c r="G19" s="28">
        <v>0.128</v>
      </c>
      <c r="H19" s="28">
        <v>0.109</v>
      </c>
      <c r="I19" s="28">
        <v>8.3000000000000004E-2</v>
      </c>
      <c r="J19" s="28">
        <v>0.107</v>
      </c>
      <c r="K19" s="28">
        <v>9.4E-2</v>
      </c>
      <c r="L19" s="28">
        <v>9.2999999999999999E-2</v>
      </c>
      <c r="M19" s="28">
        <v>9.8000000000000004E-2</v>
      </c>
      <c r="N19" s="28">
        <v>0.10100000000000001</v>
      </c>
      <c r="O19" s="28">
        <v>9.9000000000000005E-2</v>
      </c>
      <c r="P19" s="28">
        <v>9.7000000000000003E-2</v>
      </c>
      <c r="Q19" s="28">
        <v>0.09</v>
      </c>
      <c r="R19" s="28">
        <v>0.104</v>
      </c>
      <c r="S19" s="28">
        <v>9.4E-2</v>
      </c>
      <c r="T19" s="28">
        <v>0.105</v>
      </c>
      <c r="U19" s="28">
        <v>0.10199999999999999</v>
      </c>
      <c r="W19" s="80">
        <v>2.9000000000000001E-2</v>
      </c>
      <c r="X19" s="80">
        <v>2.1999999999999999E-2</v>
      </c>
      <c r="Y19" s="80">
        <v>3.4000000000000002E-2</v>
      </c>
      <c r="Z19" s="80">
        <v>0.03</v>
      </c>
      <c r="AA19" s="80">
        <v>0.03</v>
      </c>
      <c r="AB19" s="80">
        <v>3.1E-2</v>
      </c>
      <c r="AC19" s="80">
        <v>3.5000000000000003E-2</v>
      </c>
      <c r="AD19" s="80">
        <v>3.4000000000000002E-2</v>
      </c>
    </row>
    <row r="20" spans="1:30" s="5" customFormat="1">
      <c r="A20" s="31" t="s">
        <v>12</v>
      </c>
      <c r="B20" s="28">
        <v>5.0000000000000001E-3</v>
      </c>
      <c r="C20" s="28">
        <v>2E-3</v>
      </c>
      <c r="D20" s="28">
        <v>2E-3</v>
      </c>
      <c r="E20" s="28">
        <v>4.0000000000000001E-3</v>
      </c>
      <c r="F20" s="28">
        <v>4.0000000000000001E-3</v>
      </c>
      <c r="G20" s="28">
        <v>5.0000000000000001E-3</v>
      </c>
      <c r="H20" s="28">
        <v>3.0000000000000001E-3</v>
      </c>
      <c r="I20" s="28" t="s">
        <v>32</v>
      </c>
      <c r="J20" s="28">
        <v>2E-3</v>
      </c>
      <c r="K20" s="28">
        <v>3.0000000000000001E-3</v>
      </c>
      <c r="L20" s="28">
        <v>3.0000000000000001E-3</v>
      </c>
      <c r="M20" s="28">
        <v>2E-3</v>
      </c>
      <c r="N20" s="28">
        <v>3.0000000000000001E-3</v>
      </c>
      <c r="O20" s="28">
        <v>3.0000000000000001E-3</v>
      </c>
      <c r="P20" s="28">
        <v>2E-3</v>
      </c>
      <c r="Q20" s="28">
        <v>2E-3</v>
      </c>
      <c r="R20" s="28">
        <v>3.0000000000000001E-3</v>
      </c>
      <c r="S20" s="28">
        <v>4.0000000000000001E-3</v>
      </c>
      <c r="T20" s="28">
        <v>4.0000000000000001E-3</v>
      </c>
      <c r="U20" s="28">
        <v>5.0000000000000001E-3</v>
      </c>
      <c r="W20" s="80">
        <v>1E-3</v>
      </c>
      <c r="X20" s="80">
        <v>2E-3</v>
      </c>
      <c r="Y20" s="80">
        <v>2E-3</v>
      </c>
      <c r="Z20" s="84" t="s">
        <v>32</v>
      </c>
      <c r="AA20" s="80">
        <v>1E-3</v>
      </c>
      <c r="AB20" s="80">
        <v>1E-3</v>
      </c>
      <c r="AC20" s="80">
        <v>2E-3</v>
      </c>
      <c r="AD20" s="84" t="s">
        <v>32</v>
      </c>
    </row>
    <row r="21" spans="1:30" s="5" customFormat="1" ht="18">
      <c r="A21" s="21" t="s">
        <v>22</v>
      </c>
      <c r="B21" s="28">
        <v>1.9E-2</v>
      </c>
      <c r="C21" s="28">
        <v>2.1000000000000001E-2</v>
      </c>
      <c r="D21" s="28">
        <v>2.5000000000000001E-2</v>
      </c>
      <c r="E21" s="28">
        <v>2.5999999999999999E-2</v>
      </c>
      <c r="F21" s="28">
        <v>1.9E-2</v>
      </c>
      <c r="G21" s="28">
        <v>0.06</v>
      </c>
      <c r="H21" s="28">
        <v>5.8000000000000003E-2</v>
      </c>
      <c r="I21" s="28">
        <v>4.7E-2</v>
      </c>
      <c r="J21" s="28">
        <v>4.5999999999999999E-2</v>
      </c>
      <c r="K21" s="28">
        <v>4.9000000000000002E-2</v>
      </c>
      <c r="L21" s="28">
        <v>4.9000000000000002E-2</v>
      </c>
      <c r="M21" s="28">
        <v>0.03</v>
      </c>
      <c r="N21" s="28">
        <v>0</v>
      </c>
      <c r="O21" s="28">
        <v>1.2E-2</v>
      </c>
      <c r="P21" s="28">
        <v>1.7000000000000001E-2</v>
      </c>
      <c r="Q21" s="28">
        <v>2E-3</v>
      </c>
      <c r="R21" s="28">
        <v>3.5000000000000003E-2</v>
      </c>
      <c r="S21" s="28">
        <v>1.7999999999999999E-2</v>
      </c>
      <c r="T21" s="28">
        <v>1.6E-2</v>
      </c>
      <c r="U21" s="28">
        <v>0</v>
      </c>
      <c r="W21" s="80">
        <v>4.7E-2</v>
      </c>
      <c r="X21" s="80">
        <v>0</v>
      </c>
      <c r="Y21" s="80">
        <v>3.4000000000000002E-2</v>
      </c>
      <c r="Z21" s="80">
        <v>3.3000000000000002E-2</v>
      </c>
      <c r="AA21" s="80">
        <v>4.4999999999999998E-2</v>
      </c>
      <c r="AB21" s="80">
        <v>1.2999999999999999E-2</v>
      </c>
      <c r="AC21" s="80">
        <v>0</v>
      </c>
      <c r="AD21" s="80">
        <v>7.0000000000000001E-3</v>
      </c>
    </row>
    <row r="22" spans="1:30" s="5" customFormat="1" ht="18">
      <c r="A22" s="21" t="s">
        <v>21</v>
      </c>
      <c r="B22" s="28">
        <v>0.28199999999999997</v>
      </c>
      <c r="C22" s="28">
        <v>0.22700000000000001</v>
      </c>
      <c r="D22" s="28">
        <v>0.218</v>
      </c>
      <c r="E22" s="28">
        <v>0.218</v>
      </c>
      <c r="F22" s="28">
        <v>0.23</v>
      </c>
      <c r="G22" s="28">
        <v>0.24099999999999999</v>
      </c>
      <c r="H22" s="28">
        <v>0.23</v>
      </c>
      <c r="I22" s="28">
        <v>0.24</v>
      </c>
      <c r="J22" s="28">
        <v>0.20200000000000001</v>
      </c>
      <c r="K22" s="28">
        <v>0.19500000000000001</v>
      </c>
      <c r="L22" s="28">
        <v>0.19500000000000001</v>
      </c>
      <c r="M22" s="28">
        <v>0.27400000000000002</v>
      </c>
      <c r="N22" s="28">
        <v>0.30399999999999999</v>
      </c>
      <c r="O22" s="28">
        <v>0.29299999999999998</v>
      </c>
      <c r="P22" s="28">
        <v>0.28399999999999997</v>
      </c>
      <c r="Q22" s="28">
        <v>0.29499999999999998</v>
      </c>
      <c r="R22" s="28">
        <v>0.27</v>
      </c>
      <c r="S22" s="28">
        <v>0.28100000000000003</v>
      </c>
      <c r="T22" s="28">
        <v>0.28499999999999998</v>
      </c>
      <c r="U22" s="28">
        <v>0.29599999999999999</v>
      </c>
      <c r="W22" s="80">
        <v>0.27400000000000002</v>
      </c>
      <c r="X22" s="80">
        <v>0.32800000000000001</v>
      </c>
      <c r="Y22" s="80">
        <v>0.27800000000000002</v>
      </c>
      <c r="Z22" s="80">
        <v>0.3</v>
      </c>
      <c r="AA22" s="80">
        <v>0.27300000000000002</v>
      </c>
      <c r="AB22" s="80">
        <v>0.30599999999999999</v>
      </c>
      <c r="AC22" s="80">
        <v>0.30199999999999999</v>
      </c>
      <c r="AD22" s="80">
        <v>0.311</v>
      </c>
    </row>
    <row r="23" spans="1:30" s="5" customFormat="1">
      <c r="A23" s="31" t="s">
        <v>13</v>
      </c>
      <c r="B23" s="28">
        <v>0.01</v>
      </c>
      <c r="C23" s="28" t="s">
        <v>32</v>
      </c>
      <c r="D23" s="28">
        <v>6.0000000000000001E-3</v>
      </c>
      <c r="E23" s="28">
        <v>5.0000000000000001E-3</v>
      </c>
      <c r="F23" s="28">
        <v>0.01</v>
      </c>
      <c r="G23" s="28">
        <v>8.9999999999999993E-3</v>
      </c>
      <c r="H23" s="28">
        <v>7.0000000000000001E-3</v>
      </c>
      <c r="I23" s="28">
        <v>8.9999999999999993E-3</v>
      </c>
      <c r="J23" s="28">
        <v>7.0000000000000001E-3</v>
      </c>
      <c r="K23" s="28">
        <v>8.9999999999999993E-3</v>
      </c>
      <c r="L23" s="28">
        <v>4.0000000000000001E-3</v>
      </c>
      <c r="M23" s="28">
        <v>8.9999999999999993E-3</v>
      </c>
      <c r="N23" s="28">
        <v>8.0000000000000002E-3</v>
      </c>
      <c r="O23" s="28">
        <v>8.9999999999999993E-3</v>
      </c>
      <c r="P23" s="28">
        <v>1.0999999999999999E-2</v>
      </c>
      <c r="Q23" s="28">
        <v>8.9999999999999993E-3</v>
      </c>
      <c r="R23" s="28">
        <v>1.0999999999999999E-2</v>
      </c>
      <c r="S23" s="28">
        <v>1.0999999999999999E-2</v>
      </c>
      <c r="T23" s="28">
        <v>8.9999999999999993E-3</v>
      </c>
      <c r="U23" s="28">
        <v>8.0000000000000002E-3</v>
      </c>
      <c r="W23" s="80">
        <v>7.0000000000000001E-3</v>
      </c>
      <c r="X23" s="80">
        <v>7.0000000000000001E-3</v>
      </c>
      <c r="Y23" s="80">
        <v>8.9999999999999993E-3</v>
      </c>
      <c r="Z23" s="80">
        <v>8.9999999999999993E-3</v>
      </c>
      <c r="AA23" s="80">
        <v>8.9999999999999993E-3</v>
      </c>
      <c r="AB23" s="80">
        <v>8.9999999999999993E-3</v>
      </c>
      <c r="AC23" s="80">
        <v>8.9999999999999993E-3</v>
      </c>
      <c r="AD23" s="80">
        <v>8.0000000000000002E-3</v>
      </c>
    </row>
    <row r="24" spans="1:30" s="5" customFormat="1">
      <c r="A24" s="31" t="s">
        <v>14</v>
      </c>
      <c r="B24" s="28">
        <v>1.623</v>
      </c>
      <c r="C24" s="28">
        <v>1.706</v>
      </c>
      <c r="D24" s="28">
        <v>1.7030000000000001</v>
      </c>
      <c r="E24" s="28">
        <v>1.6950000000000001</v>
      </c>
      <c r="F24" s="28">
        <v>1.6930000000000001</v>
      </c>
      <c r="G24" s="28">
        <v>1.6910000000000001</v>
      </c>
      <c r="H24" s="28">
        <v>1.671</v>
      </c>
      <c r="I24" s="28">
        <v>1.6759999999999999</v>
      </c>
      <c r="J24" s="28">
        <v>1.702</v>
      </c>
      <c r="K24" s="28">
        <v>1.724</v>
      </c>
      <c r="L24" s="28">
        <v>1.7230000000000001</v>
      </c>
      <c r="M24" s="28">
        <v>1.6379999999999999</v>
      </c>
      <c r="N24" s="28">
        <v>1.6140000000000001</v>
      </c>
      <c r="O24" s="28">
        <v>1.629</v>
      </c>
      <c r="P24" s="28">
        <v>1.6319999999999999</v>
      </c>
      <c r="Q24" s="28">
        <v>1.6359999999999999</v>
      </c>
      <c r="R24" s="28">
        <v>1.6339999999999999</v>
      </c>
      <c r="S24" s="28">
        <v>1.641</v>
      </c>
      <c r="T24" s="28">
        <v>1.635</v>
      </c>
      <c r="U24" s="28">
        <v>1.6240000000000001</v>
      </c>
      <c r="W24" s="80">
        <v>1.665</v>
      </c>
      <c r="X24" s="80">
        <v>1.639</v>
      </c>
      <c r="Y24" s="80">
        <v>1.6659999999999999</v>
      </c>
      <c r="Z24" s="80">
        <v>1.645</v>
      </c>
      <c r="AA24" s="80">
        <v>1.6659999999999999</v>
      </c>
      <c r="AB24" s="80">
        <v>1.6519999999999999</v>
      </c>
      <c r="AC24" s="80">
        <v>1.6439999999999999</v>
      </c>
      <c r="AD24" s="80">
        <v>1.649</v>
      </c>
    </row>
    <row r="25" spans="1:30" s="5" customFormat="1">
      <c r="A25" s="31" t="s">
        <v>15</v>
      </c>
      <c r="B25" s="28">
        <v>1.2E-2</v>
      </c>
      <c r="C25" s="28">
        <v>6.0000000000000001E-3</v>
      </c>
      <c r="D25" s="28">
        <v>8.9999999999999993E-3</v>
      </c>
      <c r="E25" s="28">
        <v>1.2E-2</v>
      </c>
      <c r="F25" s="28">
        <v>7.0000000000000001E-3</v>
      </c>
      <c r="G25" s="28">
        <v>1.2999999999999999E-2</v>
      </c>
      <c r="H25" s="28">
        <v>1.0999999999999999E-2</v>
      </c>
      <c r="I25" s="28">
        <v>8.9999999999999993E-3</v>
      </c>
      <c r="J25" s="28">
        <v>0.01</v>
      </c>
      <c r="K25" s="28">
        <v>7.0000000000000001E-3</v>
      </c>
      <c r="L25" s="28">
        <v>8.0000000000000002E-3</v>
      </c>
      <c r="M25" s="28">
        <v>1.0999999999999999E-2</v>
      </c>
      <c r="N25" s="28">
        <v>1.0999999999999999E-2</v>
      </c>
      <c r="O25" s="28">
        <v>0.01</v>
      </c>
      <c r="P25" s="28">
        <v>1.2E-2</v>
      </c>
      <c r="Q25" s="28">
        <v>8.9999999999999993E-3</v>
      </c>
      <c r="R25" s="28">
        <v>1.2E-2</v>
      </c>
      <c r="S25" s="28">
        <v>6.0000000000000001E-3</v>
      </c>
      <c r="T25" s="28">
        <v>8.9999999999999993E-3</v>
      </c>
      <c r="U25" s="28">
        <v>0.01</v>
      </c>
      <c r="W25" s="80">
        <v>1.0999999999999999E-2</v>
      </c>
      <c r="X25" s="80">
        <v>0.01</v>
      </c>
      <c r="Y25" s="80">
        <v>1.0999999999999999E-2</v>
      </c>
      <c r="Z25" s="80">
        <v>1.2E-2</v>
      </c>
      <c r="AA25" s="80">
        <v>1.2E-2</v>
      </c>
      <c r="AB25" s="80">
        <v>1.0999999999999999E-2</v>
      </c>
      <c r="AC25" s="80">
        <v>0.01</v>
      </c>
      <c r="AD25" s="80">
        <v>1.0999999999999999E-2</v>
      </c>
    </row>
    <row r="26" spans="1:30" s="5" customFormat="1">
      <c r="A26" s="31" t="s">
        <v>16</v>
      </c>
      <c r="B26" s="28">
        <v>5.0000000000000001E-3</v>
      </c>
      <c r="C26" s="28" t="s">
        <v>32</v>
      </c>
      <c r="D26" s="28" t="s">
        <v>32</v>
      </c>
      <c r="E26" s="28" t="s">
        <v>32</v>
      </c>
      <c r="F26" s="28" t="s">
        <v>32</v>
      </c>
      <c r="G26" s="28">
        <v>1E-3</v>
      </c>
      <c r="H26" s="28">
        <v>1E-3</v>
      </c>
      <c r="I26" s="28" t="s">
        <v>32</v>
      </c>
      <c r="J26" s="28">
        <v>1E-3</v>
      </c>
      <c r="K26" s="28">
        <v>1E-3</v>
      </c>
      <c r="L26" s="28">
        <v>3.0000000000000001E-3</v>
      </c>
      <c r="M26" s="28">
        <v>1E-3</v>
      </c>
      <c r="N26" s="28" t="s">
        <v>32</v>
      </c>
      <c r="O26" s="28" t="s">
        <v>32</v>
      </c>
      <c r="P26" s="28">
        <v>1E-3</v>
      </c>
      <c r="Q26" s="28">
        <v>2E-3</v>
      </c>
      <c r="R26" s="28" t="s">
        <v>32</v>
      </c>
      <c r="S26" s="28">
        <v>2E-3</v>
      </c>
      <c r="T26" s="28" t="s">
        <v>32</v>
      </c>
      <c r="U26" s="28">
        <v>1E-3</v>
      </c>
      <c r="W26" s="80">
        <v>3.0000000000000001E-3</v>
      </c>
      <c r="X26" s="80">
        <v>1E-3</v>
      </c>
      <c r="Y26" s="80">
        <v>1E-3</v>
      </c>
      <c r="Z26" s="80">
        <v>2E-3</v>
      </c>
      <c r="AA26" s="80">
        <v>1E-3</v>
      </c>
      <c r="AB26" s="84" t="s">
        <v>32</v>
      </c>
      <c r="AC26" s="80">
        <v>1E-3</v>
      </c>
      <c r="AD26" s="80">
        <v>1E-3</v>
      </c>
    </row>
    <row r="27" spans="1:30" s="5" customFormat="1">
      <c r="A27" s="31" t="s">
        <v>17</v>
      </c>
      <c r="B27" s="28">
        <v>1E-3</v>
      </c>
      <c r="C27" s="28">
        <v>0</v>
      </c>
      <c r="D27" s="28" t="s">
        <v>32</v>
      </c>
      <c r="E27" s="28" t="s">
        <v>32</v>
      </c>
      <c r="F27" s="28" t="s">
        <v>32</v>
      </c>
      <c r="G27" s="28">
        <v>1E-3</v>
      </c>
      <c r="H27" s="28">
        <v>0</v>
      </c>
      <c r="I27" s="28">
        <v>1E-3</v>
      </c>
      <c r="J27" s="28" t="s">
        <v>32</v>
      </c>
      <c r="K27" s="28" t="s">
        <v>32</v>
      </c>
      <c r="L27" s="28">
        <v>1E-3</v>
      </c>
      <c r="M27" s="28">
        <v>0</v>
      </c>
      <c r="N27" s="28">
        <v>1E-3</v>
      </c>
      <c r="O27" s="28">
        <v>1E-3</v>
      </c>
      <c r="P27" s="28">
        <v>0</v>
      </c>
      <c r="Q27" s="28">
        <v>1E-3</v>
      </c>
      <c r="R27" s="28">
        <v>1E-3</v>
      </c>
      <c r="S27" s="28">
        <v>0</v>
      </c>
      <c r="T27" s="28" t="s">
        <v>32</v>
      </c>
      <c r="U27" s="28">
        <v>1E-3</v>
      </c>
      <c r="W27" s="84" t="s">
        <v>32</v>
      </c>
      <c r="X27" s="80">
        <v>0</v>
      </c>
      <c r="Y27" s="84" t="s">
        <v>32</v>
      </c>
      <c r="Z27" s="84" t="s">
        <v>32</v>
      </c>
      <c r="AA27" s="84" t="s">
        <v>32</v>
      </c>
      <c r="AB27" s="80">
        <v>0</v>
      </c>
      <c r="AC27" s="84" t="s">
        <v>32</v>
      </c>
      <c r="AD27" s="80">
        <v>0</v>
      </c>
    </row>
    <row r="28" spans="1:30" s="5" customFormat="1">
      <c r="A28" s="31" t="s">
        <v>18</v>
      </c>
      <c r="B28" s="83">
        <v>4</v>
      </c>
      <c r="C28" s="83">
        <v>4</v>
      </c>
      <c r="D28" s="83">
        <v>4</v>
      </c>
      <c r="E28" s="83">
        <v>4</v>
      </c>
      <c r="F28" s="83">
        <v>4</v>
      </c>
      <c r="G28" s="83">
        <v>4.0270000000000001</v>
      </c>
      <c r="H28" s="83">
        <v>4.0030000000000001</v>
      </c>
      <c r="I28" s="83">
        <v>4</v>
      </c>
      <c r="J28" s="83">
        <v>4</v>
      </c>
      <c r="K28" s="83">
        <v>4.0049999999999999</v>
      </c>
      <c r="L28" s="83">
        <v>4.0049999999999999</v>
      </c>
      <c r="M28" s="83">
        <v>4</v>
      </c>
      <c r="N28" s="83">
        <v>3.9950000000000001</v>
      </c>
      <c r="O28" s="83">
        <v>4</v>
      </c>
      <c r="P28" s="83">
        <v>4</v>
      </c>
      <c r="Q28" s="83">
        <v>4</v>
      </c>
      <c r="R28" s="83">
        <v>4</v>
      </c>
      <c r="S28" s="83">
        <v>4</v>
      </c>
      <c r="T28" s="83">
        <v>4</v>
      </c>
      <c r="U28" s="83">
        <v>3.9969999999999999</v>
      </c>
      <c r="W28" s="80">
        <v>4</v>
      </c>
      <c r="X28" s="80">
        <v>3.9990000000000001</v>
      </c>
      <c r="Y28" s="80">
        <v>4</v>
      </c>
      <c r="Z28" s="80">
        <v>4</v>
      </c>
      <c r="AA28" s="80">
        <v>4</v>
      </c>
      <c r="AB28" s="80">
        <v>4</v>
      </c>
      <c r="AC28" s="80">
        <v>3.992</v>
      </c>
      <c r="AD28" s="80">
        <v>4</v>
      </c>
    </row>
    <row r="29" spans="1:30" s="5" customFormat="1">
      <c r="A29" s="44" t="s">
        <v>7</v>
      </c>
      <c r="B29" s="45">
        <f t="shared" ref="B29:AD29" si="0">B24/( B24+B22)</f>
        <v>0.85196850393700785</v>
      </c>
      <c r="C29" s="45">
        <f t="shared" si="0"/>
        <v>0.88256595964821516</v>
      </c>
      <c r="D29" s="45">
        <f t="shared" si="0"/>
        <v>0.88651743883394063</v>
      </c>
      <c r="E29" s="45">
        <f t="shared" si="0"/>
        <v>0.88604286461055937</v>
      </c>
      <c r="F29" s="45">
        <f t="shared" si="0"/>
        <v>0.88039521580863234</v>
      </c>
      <c r="G29" s="45">
        <f t="shared" si="0"/>
        <v>0.87525879917184268</v>
      </c>
      <c r="H29" s="45">
        <f t="shared" si="0"/>
        <v>0.87901104681746456</v>
      </c>
      <c r="I29" s="45">
        <f t="shared" si="0"/>
        <v>0.87473903966597077</v>
      </c>
      <c r="J29" s="45">
        <f t="shared" si="0"/>
        <v>0.89390756302521013</v>
      </c>
      <c r="K29" s="45">
        <f t="shared" si="0"/>
        <v>0.89838457529963522</v>
      </c>
      <c r="L29" s="45">
        <f t="shared" si="0"/>
        <v>0.89833159541188734</v>
      </c>
      <c r="M29" s="45">
        <f t="shared" si="0"/>
        <v>0.85669456066945604</v>
      </c>
      <c r="N29" s="45">
        <f>N24/( N24+N22)</f>
        <v>0.84150156412930133</v>
      </c>
      <c r="O29" s="45">
        <f>O24/( O24+O22)</f>
        <v>0.84755463059313219</v>
      </c>
      <c r="P29" s="45">
        <f t="shared" si="0"/>
        <v>0.85177453027139871</v>
      </c>
      <c r="Q29" s="45">
        <f t="shared" si="0"/>
        <v>0.8472294148109788</v>
      </c>
      <c r="R29" s="45">
        <f t="shared" si="0"/>
        <v>0.85819327731092432</v>
      </c>
      <c r="S29" s="45">
        <f t="shared" si="0"/>
        <v>0.85379812695109258</v>
      </c>
      <c r="T29" s="45">
        <f t="shared" si="0"/>
        <v>0.8515625</v>
      </c>
      <c r="U29" s="45">
        <f t="shared" si="0"/>
        <v>0.84583333333333333</v>
      </c>
      <c r="V29" s="79"/>
      <c r="W29" s="45">
        <f t="shared" si="0"/>
        <v>0.85869004641567814</v>
      </c>
      <c r="X29" s="45">
        <f t="shared" si="0"/>
        <v>0.83324860193187589</v>
      </c>
      <c r="Y29" s="45">
        <f t="shared" si="0"/>
        <v>0.85699588477366251</v>
      </c>
      <c r="Z29" s="45">
        <f t="shared" si="0"/>
        <v>0.84575835475578409</v>
      </c>
      <c r="AA29" s="45">
        <f t="shared" si="0"/>
        <v>0.85920577617328509</v>
      </c>
      <c r="AB29" s="45">
        <f t="shared" si="0"/>
        <v>0.84371807967313583</v>
      </c>
      <c r="AC29" s="45">
        <f t="shared" si="0"/>
        <v>0.84480986639260014</v>
      </c>
      <c r="AD29" s="45">
        <f t="shared" si="0"/>
        <v>0.84132653061224494</v>
      </c>
    </row>
    <row r="30" spans="1:30" ht="18">
      <c r="A30" s="24" t="s">
        <v>23</v>
      </c>
    </row>
    <row r="31" spans="1:30">
      <c r="A31" s="97" t="s">
        <v>207</v>
      </c>
    </row>
    <row r="32" spans="1:30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/>
      <c r="N32" s="119"/>
      <c r="O32" s="119"/>
      <c r="P32" s="2"/>
      <c r="Q32" s="2"/>
      <c r="R32" s="3"/>
      <c r="S32" s="3"/>
      <c r="T32" s="3"/>
      <c r="U32" s="3"/>
    </row>
    <row r="33" spans="1:21">
      <c r="A33" s="2"/>
      <c r="B33" s="2"/>
      <c r="D33" s="2"/>
      <c r="E33" s="2"/>
      <c r="F33" s="2"/>
      <c r="G33" s="2"/>
      <c r="H33" s="2"/>
      <c r="I33" s="2"/>
      <c r="J33" s="2"/>
      <c r="K33" s="2"/>
      <c r="L33" s="2"/>
      <c r="M33" s="4"/>
      <c r="N33" s="119"/>
      <c r="O33" s="119"/>
      <c r="P33" s="2"/>
      <c r="Q33" s="2"/>
      <c r="R33" s="3"/>
      <c r="S33" s="3"/>
      <c r="T33" s="3"/>
      <c r="U33" s="3"/>
    </row>
    <row r="34" spans="1:21">
      <c r="A34" s="2"/>
      <c r="B34" s="2"/>
      <c r="D34" s="2"/>
      <c r="E34" s="2"/>
      <c r="F34" s="2"/>
      <c r="G34" s="2"/>
      <c r="H34" s="30"/>
      <c r="I34" s="2"/>
      <c r="J34" s="2"/>
      <c r="K34" s="2"/>
      <c r="L34" s="2"/>
      <c r="M34" s="4"/>
      <c r="N34" s="119"/>
      <c r="O34" s="119"/>
      <c r="P34" s="2"/>
      <c r="Q34" s="2"/>
      <c r="R34" s="3"/>
      <c r="S34" s="3"/>
      <c r="T34" s="3"/>
      <c r="U34" s="3"/>
    </row>
    <row r="35" spans="1:21">
      <c r="A35" s="2"/>
      <c r="B35" s="2"/>
      <c r="D35" s="2"/>
      <c r="E35" s="2"/>
      <c r="F35" s="2"/>
      <c r="G35" s="2"/>
      <c r="H35" s="2"/>
      <c r="I35" s="2"/>
      <c r="J35" s="2"/>
      <c r="K35" s="2"/>
      <c r="L35" s="2"/>
      <c r="M35" s="4"/>
      <c r="N35" s="119"/>
      <c r="O35" s="119"/>
      <c r="P35" s="2"/>
      <c r="Q35" s="2"/>
      <c r="R35" s="3"/>
      <c r="S35" s="3"/>
      <c r="T35" s="3"/>
      <c r="U35" s="3"/>
    </row>
    <row r="36" spans="1:21">
      <c r="A36" s="2"/>
      <c r="B36" s="2"/>
      <c r="D36" s="2"/>
      <c r="E36" s="2"/>
      <c r="F36" s="2"/>
      <c r="G36" s="2"/>
      <c r="H36" s="2"/>
      <c r="I36" s="2"/>
      <c r="J36" s="2"/>
      <c r="K36" s="2"/>
      <c r="L36" s="2"/>
      <c r="M36" s="4"/>
      <c r="N36" s="119"/>
      <c r="O36" s="119"/>
      <c r="P36" s="2"/>
      <c r="Q36" s="2"/>
      <c r="R36" s="3"/>
      <c r="S36" s="3"/>
      <c r="T36" s="3"/>
      <c r="U36" s="3"/>
    </row>
    <row r="37" spans="1:21">
      <c r="A37" s="2"/>
      <c r="B37" s="2"/>
      <c r="D37" s="2"/>
      <c r="E37" s="2"/>
      <c r="F37" s="2"/>
      <c r="G37" s="2"/>
      <c r="H37" s="2"/>
      <c r="I37" s="2"/>
      <c r="J37" s="2"/>
      <c r="K37" s="2"/>
      <c r="L37" s="2"/>
      <c r="M37" s="4"/>
      <c r="N37" s="119"/>
      <c r="O37" s="119"/>
      <c r="P37" s="2"/>
      <c r="Q37" s="2"/>
      <c r="R37" s="3"/>
      <c r="S37" s="3"/>
      <c r="T37" s="3"/>
      <c r="U37" s="3"/>
    </row>
    <row r="38" spans="1:21">
      <c r="A38" s="2"/>
      <c r="B38" s="2"/>
      <c r="D38" s="2"/>
      <c r="E38" s="2"/>
      <c r="F38" s="2"/>
      <c r="G38" s="2"/>
      <c r="H38" s="2"/>
      <c r="I38" s="2"/>
      <c r="J38" s="2"/>
      <c r="K38" s="2"/>
      <c r="L38" s="2"/>
      <c r="M38" s="4"/>
      <c r="N38" s="119"/>
      <c r="O38" s="119"/>
      <c r="P38" s="2"/>
      <c r="Q38" s="2"/>
      <c r="R38" s="3"/>
      <c r="S38" s="3"/>
      <c r="T38" s="3"/>
      <c r="U38" s="3"/>
    </row>
    <row r="39" spans="1:21">
      <c r="A39" s="2"/>
      <c r="B39" s="2"/>
      <c r="D39" s="2"/>
      <c r="E39" s="2"/>
      <c r="F39" s="2"/>
      <c r="G39" s="2"/>
      <c r="H39" s="2"/>
      <c r="I39" s="2"/>
      <c r="J39" s="2"/>
      <c r="K39" s="2"/>
      <c r="L39" s="2"/>
      <c r="M39" s="4"/>
      <c r="N39" s="119"/>
      <c r="O39" s="119"/>
      <c r="P39" s="2"/>
      <c r="Q39" s="2"/>
      <c r="R39" s="3"/>
      <c r="S39" s="3"/>
      <c r="T39" s="3"/>
      <c r="U39" s="3"/>
    </row>
    <row r="40" spans="1:21">
      <c r="A40" s="2"/>
      <c r="B40" s="2"/>
      <c r="D40" s="2"/>
      <c r="E40" s="2"/>
      <c r="F40" s="2"/>
      <c r="G40" s="2"/>
      <c r="H40" s="2"/>
      <c r="I40" s="2"/>
      <c r="J40" s="2"/>
      <c r="K40" s="2"/>
      <c r="L40" s="2"/>
      <c r="M40" s="4"/>
      <c r="N40" s="119"/>
      <c r="O40" s="119"/>
      <c r="P40" s="2"/>
      <c r="Q40" s="2"/>
      <c r="R40" s="3"/>
      <c r="S40" s="3"/>
      <c r="T40" s="3"/>
      <c r="U40" s="3"/>
    </row>
    <row r="41" spans="1:21">
      <c r="A41" s="2"/>
      <c r="B41" s="2"/>
      <c r="D41" s="2"/>
      <c r="E41" s="2"/>
      <c r="F41" s="2"/>
      <c r="G41" s="2"/>
      <c r="H41" s="2"/>
      <c r="I41" s="2"/>
      <c r="J41" s="2"/>
      <c r="K41" s="2"/>
      <c r="L41" s="2"/>
      <c r="M41" s="4"/>
      <c r="N41" s="119"/>
      <c r="O41" s="119"/>
      <c r="P41" s="2"/>
      <c r="Q41" s="2"/>
      <c r="R41" s="3"/>
      <c r="S41" s="3"/>
      <c r="T41" s="3"/>
      <c r="U41" s="3"/>
    </row>
    <row r="42" spans="1:21">
      <c r="A42" s="2"/>
      <c r="B42" s="2"/>
      <c r="D42" s="2"/>
      <c r="E42" s="2"/>
      <c r="F42" s="2"/>
      <c r="G42" s="2"/>
      <c r="H42" s="2"/>
      <c r="I42" s="2"/>
      <c r="J42" s="2"/>
      <c r="K42" s="2"/>
      <c r="L42" s="2"/>
      <c r="M42" s="4"/>
      <c r="N42" s="119"/>
      <c r="O42" s="119"/>
      <c r="P42" s="2"/>
      <c r="Q42" s="2"/>
      <c r="R42" s="3"/>
      <c r="S42" s="3"/>
      <c r="T42" s="3"/>
      <c r="U42" s="3"/>
    </row>
    <row r="43" spans="1:21">
      <c r="A43" s="2"/>
      <c r="B43" s="2"/>
      <c r="D43" s="2"/>
      <c r="E43" s="2"/>
      <c r="F43" s="2"/>
      <c r="G43" s="2"/>
      <c r="H43" s="2"/>
      <c r="I43" s="2"/>
      <c r="J43" s="2"/>
      <c r="K43" s="2"/>
      <c r="L43" s="2"/>
      <c r="M43" s="4"/>
      <c r="N43" s="119"/>
      <c r="O43" s="119"/>
      <c r="P43" s="2"/>
      <c r="Q43" s="2"/>
      <c r="R43" s="3"/>
      <c r="S43" s="3"/>
      <c r="T43" s="3"/>
      <c r="U43" s="3"/>
    </row>
    <row r="44" spans="1:2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4"/>
      <c r="N44" s="119"/>
      <c r="O44" s="119"/>
      <c r="P44" s="2"/>
      <c r="Q44" s="2"/>
      <c r="R44" s="3"/>
      <c r="S44" s="3"/>
      <c r="T44" s="3"/>
      <c r="U44" s="3"/>
    </row>
    <row r="45" spans="1:21">
      <c r="A45" s="2"/>
      <c r="B45" s="2"/>
      <c r="C45" s="4"/>
      <c r="D45" s="4"/>
      <c r="E45" s="2"/>
      <c r="F45" s="2"/>
      <c r="G45" s="2"/>
      <c r="H45" s="2"/>
      <c r="I45" s="2"/>
      <c r="J45" s="2"/>
      <c r="K45" s="2"/>
      <c r="L45" s="2"/>
      <c r="M45" s="4"/>
      <c r="N45" s="119"/>
      <c r="O45" s="119"/>
      <c r="P45" s="2"/>
      <c r="Q45" s="2"/>
      <c r="R45" s="3"/>
      <c r="S45" s="3"/>
      <c r="T45" s="3"/>
      <c r="U45" s="3"/>
    </row>
    <row r="46" spans="1:21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124"/>
      <c r="N46" s="124"/>
      <c r="O46" s="124"/>
      <c r="P46" s="5"/>
      <c r="Q46" s="5"/>
      <c r="R46" s="5"/>
      <c r="S46" s="5"/>
      <c r="T46" s="5"/>
      <c r="U46" s="5"/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BE2E-E370-B24D-8630-E33D289CA932}">
  <dimension ref="A1:AG35"/>
  <sheetViews>
    <sheetView zoomScale="118" zoomScaleNormal="100" workbookViewId="0">
      <pane xSplit="1" topLeftCell="B1" activePane="topRight" state="frozen"/>
      <selection pane="topRight" activeCell="X35" sqref="X35"/>
    </sheetView>
  </sheetViews>
  <sheetFormatPr baseColWidth="10" defaultColWidth="8.83203125" defaultRowHeight="16"/>
  <cols>
    <col min="1" max="1" width="15.1640625" customWidth="1"/>
    <col min="2" max="3" width="10" customWidth="1"/>
    <col min="4" max="4" width="9.5" customWidth="1"/>
    <col min="5" max="5" width="9.33203125" customWidth="1"/>
    <col min="6" max="6" width="9.5" customWidth="1"/>
    <col min="16" max="16" width="9.5" customWidth="1"/>
    <col min="18" max="19" width="8.83203125" style="6"/>
    <col min="25" max="25" width="5.83203125" customWidth="1"/>
    <col min="27" max="27" width="10" customWidth="1"/>
    <col min="28" max="28" width="8.83203125" style="26"/>
    <col min="29" max="29" width="12.5" style="26" bestFit="1" customWidth="1"/>
    <col min="30" max="30" width="11" customWidth="1"/>
    <col min="31" max="31" width="10.33203125" customWidth="1"/>
  </cols>
  <sheetData>
    <row r="1" spans="1:33">
      <c r="A1" s="42" t="s">
        <v>205</v>
      </c>
    </row>
    <row r="2" spans="1:33">
      <c r="A2" s="63" t="s">
        <v>38</v>
      </c>
      <c r="B2" s="62" t="s">
        <v>77</v>
      </c>
      <c r="C2" s="62" t="s">
        <v>78</v>
      </c>
      <c r="D2" s="60" t="s">
        <v>139</v>
      </c>
      <c r="E2" s="60" t="s">
        <v>79</v>
      </c>
      <c r="F2" s="60" t="s">
        <v>80</v>
      </c>
      <c r="G2" s="60" t="s">
        <v>81</v>
      </c>
      <c r="H2" s="60" t="s">
        <v>82</v>
      </c>
      <c r="I2" s="60" t="s">
        <v>83</v>
      </c>
      <c r="J2" s="60" t="s">
        <v>84</v>
      </c>
      <c r="K2" s="60" t="s">
        <v>85</v>
      </c>
      <c r="L2" s="60" t="s">
        <v>86</v>
      </c>
      <c r="M2" s="60" t="s">
        <v>95</v>
      </c>
      <c r="N2" s="60" t="s">
        <v>88</v>
      </c>
      <c r="O2" s="60" t="s">
        <v>89</v>
      </c>
      <c r="P2" s="60" t="s">
        <v>90</v>
      </c>
      <c r="Q2" s="60" t="s">
        <v>91</v>
      </c>
      <c r="R2" s="60" t="s">
        <v>97</v>
      </c>
      <c r="S2" s="60" t="s">
        <v>98</v>
      </c>
      <c r="T2" s="60" t="s">
        <v>92</v>
      </c>
      <c r="U2" s="60" t="s">
        <v>93</v>
      </c>
      <c r="V2" s="60" t="s">
        <v>94</v>
      </c>
      <c r="W2" s="60" t="s">
        <v>82</v>
      </c>
      <c r="X2" s="60" t="s">
        <v>96</v>
      </c>
      <c r="Y2" s="78"/>
      <c r="Z2" s="69" t="s">
        <v>191</v>
      </c>
      <c r="AA2" s="69" t="s">
        <v>192</v>
      </c>
      <c r="AB2" s="69" t="s">
        <v>193</v>
      </c>
      <c r="AC2" s="69" t="s">
        <v>194</v>
      </c>
      <c r="AD2" s="69" t="s">
        <v>195</v>
      </c>
      <c r="AE2" s="69" t="s">
        <v>196</v>
      </c>
    </row>
    <row r="3" spans="1:33">
      <c r="A3" s="36" t="s">
        <v>39</v>
      </c>
      <c r="B3" s="36" t="s">
        <v>140</v>
      </c>
      <c r="C3" s="36" t="s">
        <v>140</v>
      </c>
      <c r="D3" s="36" t="s">
        <v>140</v>
      </c>
      <c r="E3" s="36" t="s">
        <v>140</v>
      </c>
      <c r="F3" s="36" t="s">
        <v>140</v>
      </c>
      <c r="G3" s="36" t="s">
        <v>140</v>
      </c>
      <c r="H3" s="36" t="s">
        <v>140</v>
      </c>
      <c r="I3" s="36" t="s">
        <v>140</v>
      </c>
      <c r="J3" s="36" t="s">
        <v>140</v>
      </c>
      <c r="K3" s="36" t="s">
        <v>140</v>
      </c>
      <c r="L3" s="36" t="s">
        <v>140</v>
      </c>
      <c r="M3" s="36" t="s">
        <v>140</v>
      </c>
      <c r="N3" s="36" t="s">
        <v>140</v>
      </c>
      <c r="O3" s="36" t="s">
        <v>140</v>
      </c>
      <c r="P3" s="36" t="s">
        <v>140</v>
      </c>
      <c r="Q3" s="36" t="s">
        <v>140</v>
      </c>
      <c r="R3" s="36" t="s">
        <v>141</v>
      </c>
      <c r="S3" s="36" t="s">
        <v>141</v>
      </c>
      <c r="T3" s="36" t="s">
        <v>141</v>
      </c>
      <c r="U3" s="36" t="s">
        <v>141</v>
      </c>
      <c r="V3" s="36" t="s">
        <v>141</v>
      </c>
      <c r="W3" s="36" t="s">
        <v>141</v>
      </c>
      <c r="X3" s="36" t="s">
        <v>141</v>
      </c>
      <c r="Y3" s="11"/>
      <c r="Z3" s="70"/>
      <c r="AA3" s="36"/>
      <c r="AB3" s="70"/>
      <c r="AC3" s="70"/>
      <c r="AD3" s="70"/>
      <c r="AE3" s="70"/>
    </row>
    <row r="4" spans="1:33" ht="18">
      <c r="A4" s="28" t="s">
        <v>142</v>
      </c>
      <c r="B4" s="84">
        <v>53.35</v>
      </c>
      <c r="C4" s="84">
        <v>53.34</v>
      </c>
      <c r="D4" s="86">
        <v>53.98</v>
      </c>
      <c r="E4" s="86">
        <v>53.55</v>
      </c>
      <c r="F4" s="86">
        <v>54.02</v>
      </c>
      <c r="G4" s="84">
        <v>53.86</v>
      </c>
      <c r="H4" s="84">
        <v>54.08</v>
      </c>
      <c r="I4" s="84">
        <v>54.31</v>
      </c>
      <c r="J4" s="84">
        <v>54.37</v>
      </c>
      <c r="K4" s="84">
        <v>53.6</v>
      </c>
      <c r="L4" s="84">
        <v>55.48</v>
      </c>
      <c r="M4" s="84">
        <v>53.7</v>
      </c>
      <c r="N4" s="84">
        <v>55.26</v>
      </c>
      <c r="O4" s="23">
        <v>54.36</v>
      </c>
      <c r="P4" s="23">
        <v>53.33</v>
      </c>
      <c r="Q4" s="84">
        <v>53.9</v>
      </c>
      <c r="R4" s="86">
        <v>53.34</v>
      </c>
      <c r="S4" s="86">
        <v>54.11</v>
      </c>
      <c r="T4" s="84">
        <v>53.58</v>
      </c>
      <c r="U4" s="84">
        <v>54.04</v>
      </c>
      <c r="V4" s="84">
        <v>53.91</v>
      </c>
      <c r="W4" s="84">
        <v>52.86</v>
      </c>
      <c r="X4" s="84">
        <v>53.45</v>
      </c>
      <c r="Y4" s="76"/>
      <c r="Z4" s="41">
        <v>54.49</v>
      </c>
      <c r="AA4" s="41">
        <v>54.54</v>
      </c>
      <c r="AB4" s="41">
        <v>54.3</v>
      </c>
      <c r="AC4" s="41">
        <v>53.77</v>
      </c>
      <c r="AD4" s="41">
        <v>54.11</v>
      </c>
      <c r="AE4" s="41">
        <v>53.86</v>
      </c>
      <c r="AG4" s="4"/>
    </row>
    <row r="5" spans="1:33" ht="18">
      <c r="A5" s="28" t="s">
        <v>143</v>
      </c>
      <c r="B5" s="84">
        <v>0.13</v>
      </c>
      <c r="C5" s="84">
        <v>0.16</v>
      </c>
      <c r="D5" s="86">
        <v>0.1</v>
      </c>
      <c r="E5" s="86">
        <v>0.08</v>
      </c>
      <c r="F5" s="86">
        <v>0.13</v>
      </c>
      <c r="G5" s="84">
        <v>0.09</v>
      </c>
      <c r="H5" s="84">
        <v>7.0000000000000007E-2</v>
      </c>
      <c r="I5" s="84" t="s">
        <v>32</v>
      </c>
      <c r="J5" s="84">
        <v>0.1</v>
      </c>
      <c r="K5" s="84">
        <v>0.15</v>
      </c>
      <c r="L5" s="84">
        <v>0.12</v>
      </c>
      <c r="M5" s="84">
        <v>0.11</v>
      </c>
      <c r="N5" s="84">
        <v>0.1</v>
      </c>
      <c r="O5" s="23">
        <v>0.27</v>
      </c>
      <c r="P5" s="23">
        <v>0.34</v>
      </c>
      <c r="Q5" s="84">
        <v>0.03</v>
      </c>
      <c r="R5" s="86">
        <v>0.17</v>
      </c>
      <c r="S5" s="86">
        <v>0.1</v>
      </c>
      <c r="T5" s="84">
        <v>0.11</v>
      </c>
      <c r="U5" s="84">
        <v>7.0000000000000007E-2</v>
      </c>
      <c r="V5" s="84">
        <v>0.02</v>
      </c>
      <c r="W5" s="84">
        <v>0.08</v>
      </c>
      <c r="X5" s="84">
        <v>0.11</v>
      </c>
      <c r="Y5" s="76"/>
      <c r="Z5" s="41">
        <v>0.02</v>
      </c>
      <c r="AA5" s="41">
        <v>0.11</v>
      </c>
      <c r="AB5" s="41">
        <v>7.0000000000000007E-2</v>
      </c>
      <c r="AC5" s="41">
        <v>7.0000000000000007E-2</v>
      </c>
      <c r="AD5" s="41">
        <v>0.09</v>
      </c>
      <c r="AE5" s="41">
        <v>0.02</v>
      </c>
      <c r="AG5" s="4"/>
    </row>
    <row r="6" spans="1:33" ht="18">
      <c r="A6" s="28" t="s">
        <v>144</v>
      </c>
      <c r="B6" s="84">
        <v>1.1200000000000001</v>
      </c>
      <c r="C6" s="84">
        <v>1.23</v>
      </c>
      <c r="D6" s="86">
        <v>1.1100000000000001</v>
      </c>
      <c r="E6" s="86">
        <v>1.07</v>
      </c>
      <c r="F6" s="86">
        <v>1.1299999999999999</v>
      </c>
      <c r="G6" s="84">
        <v>1.1299999999999999</v>
      </c>
      <c r="H6" s="84">
        <v>1.1299999999999999</v>
      </c>
      <c r="I6" s="84">
        <v>0.57999999999999996</v>
      </c>
      <c r="J6" s="84">
        <v>0.77</v>
      </c>
      <c r="K6" s="84">
        <v>1.1299999999999999</v>
      </c>
      <c r="L6" s="84">
        <v>0.84</v>
      </c>
      <c r="M6" s="84">
        <v>1.03</v>
      </c>
      <c r="N6" s="84">
        <v>1.04</v>
      </c>
      <c r="O6" s="23">
        <v>1.67</v>
      </c>
      <c r="P6" s="23">
        <v>2.68</v>
      </c>
      <c r="Q6" s="84">
        <v>0.7</v>
      </c>
      <c r="R6" s="86">
        <v>1.1399999999999999</v>
      </c>
      <c r="S6" s="86">
        <v>1.17</v>
      </c>
      <c r="T6" s="84">
        <v>1.1299999999999999</v>
      </c>
      <c r="U6" s="84">
        <v>0.71</v>
      </c>
      <c r="V6" s="84">
        <v>0.76</v>
      </c>
      <c r="W6" s="84">
        <v>1.1499999999999999</v>
      </c>
      <c r="X6" s="84">
        <v>1.2</v>
      </c>
      <c r="Y6" s="76"/>
      <c r="Z6" s="41">
        <v>0.85</v>
      </c>
      <c r="AA6" s="41">
        <v>0.87</v>
      </c>
      <c r="AB6" s="41">
        <v>0.91</v>
      </c>
      <c r="AC6" s="41">
        <v>1.1499999999999999</v>
      </c>
      <c r="AD6" s="41">
        <v>1.04</v>
      </c>
      <c r="AE6" s="41">
        <v>0.91</v>
      </c>
    </row>
    <row r="7" spans="1:33" ht="18">
      <c r="A7" s="28" t="s">
        <v>145</v>
      </c>
      <c r="B7" s="84">
        <v>0.09</v>
      </c>
      <c r="C7" s="84">
        <v>0.14000000000000001</v>
      </c>
      <c r="D7" s="86">
        <v>0.15</v>
      </c>
      <c r="E7" s="86">
        <v>0.01</v>
      </c>
      <c r="F7" s="86">
        <v>0.12</v>
      </c>
      <c r="G7" s="84">
        <v>7.0000000000000007E-2</v>
      </c>
      <c r="H7" s="84">
        <v>0.17</v>
      </c>
      <c r="I7" s="84">
        <v>0.08</v>
      </c>
      <c r="J7" s="84">
        <v>7.0000000000000007E-2</v>
      </c>
      <c r="K7" s="84">
        <v>0.09</v>
      </c>
      <c r="L7" s="84">
        <v>0.08</v>
      </c>
      <c r="M7" s="84">
        <v>0.11</v>
      </c>
      <c r="N7" s="84">
        <v>0.12</v>
      </c>
      <c r="O7" s="23">
        <v>0.1</v>
      </c>
      <c r="P7" s="23">
        <v>0.12</v>
      </c>
      <c r="Q7" s="84">
        <v>0.04</v>
      </c>
      <c r="R7" s="86">
        <v>0.14000000000000001</v>
      </c>
      <c r="S7" s="86">
        <v>0.18</v>
      </c>
      <c r="T7" s="84">
        <v>0.13</v>
      </c>
      <c r="U7" s="84">
        <v>0.08</v>
      </c>
      <c r="V7" s="84">
        <v>0.12</v>
      </c>
      <c r="W7" s="84">
        <v>0.05</v>
      </c>
      <c r="X7" s="84">
        <v>0.11</v>
      </c>
      <c r="Y7" s="76"/>
      <c r="Z7" s="41">
        <v>0.03</v>
      </c>
      <c r="AA7" s="41">
        <v>0.02</v>
      </c>
      <c r="AB7" s="41">
        <v>0.05</v>
      </c>
      <c r="AC7" s="41" t="s">
        <v>33</v>
      </c>
      <c r="AD7" s="41">
        <v>0.09</v>
      </c>
      <c r="AE7" s="41">
        <v>0.06</v>
      </c>
    </row>
    <row r="8" spans="1:33">
      <c r="A8" s="28" t="s">
        <v>146</v>
      </c>
      <c r="B8" s="84">
        <v>3.24</v>
      </c>
      <c r="C8" s="84">
        <v>3.6</v>
      </c>
      <c r="D8" s="86">
        <v>3.33</v>
      </c>
      <c r="E8" s="86">
        <v>2.99</v>
      </c>
      <c r="F8" s="86">
        <v>3.31</v>
      </c>
      <c r="G8" s="84">
        <v>2.92</v>
      </c>
      <c r="H8" s="84">
        <v>3.06</v>
      </c>
      <c r="I8" s="84">
        <v>2.7</v>
      </c>
      <c r="J8" s="84">
        <v>2.85</v>
      </c>
      <c r="K8" s="84">
        <v>2.91</v>
      </c>
      <c r="L8" s="84">
        <v>2.81</v>
      </c>
      <c r="M8" s="84">
        <v>3.4</v>
      </c>
      <c r="N8" s="84">
        <v>2.87</v>
      </c>
      <c r="O8" s="23">
        <v>2.93</v>
      </c>
      <c r="P8" s="23">
        <v>3.13</v>
      </c>
      <c r="Q8" s="84">
        <v>2.62</v>
      </c>
      <c r="R8" s="86">
        <v>3.37</v>
      </c>
      <c r="S8" s="86">
        <v>2.84</v>
      </c>
      <c r="T8" s="84">
        <v>3.36</v>
      </c>
      <c r="U8" s="84">
        <v>2.2200000000000002</v>
      </c>
      <c r="V8" s="84">
        <v>2.81</v>
      </c>
      <c r="W8" s="84">
        <v>3.2</v>
      </c>
      <c r="X8" s="84">
        <v>3.17</v>
      </c>
      <c r="Y8" s="76"/>
      <c r="Z8" s="41">
        <v>3.22</v>
      </c>
      <c r="AA8" s="41">
        <v>3.72</v>
      </c>
      <c r="AB8" s="41">
        <v>3.6</v>
      </c>
      <c r="AC8" s="41">
        <v>3.35</v>
      </c>
      <c r="AD8" s="41">
        <v>3.46</v>
      </c>
      <c r="AE8" s="41">
        <v>3.81</v>
      </c>
    </row>
    <row r="9" spans="1:33">
      <c r="A9" s="28" t="s">
        <v>147</v>
      </c>
      <c r="B9" s="84">
        <v>0.14000000000000001</v>
      </c>
      <c r="C9" s="84">
        <v>0.16</v>
      </c>
      <c r="D9" s="86">
        <v>0.16</v>
      </c>
      <c r="E9" s="86">
        <v>0.17</v>
      </c>
      <c r="F9" s="86">
        <v>0.17</v>
      </c>
      <c r="G9" s="84">
        <v>0.15</v>
      </c>
      <c r="H9" s="84">
        <v>0.23</v>
      </c>
      <c r="I9" s="84">
        <v>0.21</v>
      </c>
      <c r="J9" s="84">
        <v>0.19</v>
      </c>
      <c r="K9" s="84">
        <v>0.15</v>
      </c>
      <c r="L9" s="84">
        <v>0.15</v>
      </c>
      <c r="M9" s="84">
        <v>0.23</v>
      </c>
      <c r="N9" s="84">
        <v>0.16</v>
      </c>
      <c r="O9" s="23">
        <v>0.09</v>
      </c>
      <c r="P9" s="23">
        <v>0.05</v>
      </c>
      <c r="Q9" s="84">
        <v>0.14000000000000001</v>
      </c>
      <c r="R9" s="86">
        <v>0.15</v>
      </c>
      <c r="S9" s="86">
        <v>0.17</v>
      </c>
      <c r="T9" s="84">
        <v>0.14000000000000001</v>
      </c>
      <c r="U9" s="84">
        <v>0.21</v>
      </c>
      <c r="V9" s="84">
        <v>0.19</v>
      </c>
      <c r="W9" s="84">
        <v>0.2</v>
      </c>
      <c r="X9" s="84">
        <v>0.13</v>
      </c>
      <c r="Y9" s="76"/>
      <c r="Z9" s="41">
        <v>0.14000000000000001</v>
      </c>
      <c r="AA9" s="41">
        <v>0.11</v>
      </c>
      <c r="AB9" s="41">
        <v>0.12</v>
      </c>
      <c r="AC9" s="41">
        <v>0.13</v>
      </c>
      <c r="AD9" s="41">
        <v>0.13</v>
      </c>
      <c r="AE9" s="41">
        <v>0.11</v>
      </c>
      <c r="AG9" s="4"/>
    </row>
    <row r="10" spans="1:33">
      <c r="A10" s="28" t="s">
        <v>148</v>
      </c>
      <c r="B10" s="84" t="s">
        <v>32</v>
      </c>
      <c r="C10" s="84">
        <v>0.03</v>
      </c>
      <c r="D10" s="86">
        <v>0.03</v>
      </c>
      <c r="E10" s="86">
        <v>0.04</v>
      </c>
      <c r="F10" s="84" t="s">
        <v>32</v>
      </c>
      <c r="G10" s="84" t="s">
        <v>32</v>
      </c>
      <c r="H10" s="84" t="s">
        <v>32</v>
      </c>
      <c r="I10" s="84">
        <v>0.02</v>
      </c>
      <c r="J10" s="84" t="s">
        <v>32</v>
      </c>
      <c r="K10" s="84">
        <v>0.03</v>
      </c>
      <c r="L10" s="84">
        <v>0.05</v>
      </c>
      <c r="M10" s="84">
        <v>0.04</v>
      </c>
      <c r="N10" s="84">
        <v>0.09</v>
      </c>
      <c r="O10" s="23">
        <v>0.14000000000000001</v>
      </c>
      <c r="P10" s="23">
        <v>0.01</v>
      </c>
      <c r="Q10" s="84">
        <v>0.01</v>
      </c>
      <c r="R10" s="86">
        <v>0.02</v>
      </c>
      <c r="S10" s="86">
        <v>0.02</v>
      </c>
      <c r="T10" s="84" t="s">
        <v>32</v>
      </c>
      <c r="U10" s="84">
        <v>0.03</v>
      </c>
      <c r="V10" s="84">
        <v>0.04</v>
      </c>
      <c r="W10" s="84">
        <v>7.0000000000000007E-2</v>
      </c>
      <c r="X10" s="84">
        <v>0.03</v>
      </c>
      <c r="Y10" s="76"/>
      <c r="Z10" s="41" t="s">
        <v>33</v>
      </c>
      <c r="AA10" s="41" t="s">
        <v>33</v>
      </c>
      <c r="AB10" s="41" t="s">
        <v>33</v>
      </c>
      <c r="AC10" s="41">
        <v>0.03</v>
      </c>
      <c r="AD10" s="41" t="s">
        <v>33</v>
      </c>
      <c r="AE10" s="41">
        <v>0.04</v>
      </c>
      <c r="AG10" s="2"/>
    </row>
    <row r="11" spans="1:33">
      <c r="A11" s="28" t="s">
        <v>149</v>
      </c>
      <c r="B11" s="84">
        <v>16.61</v>
      </c>
      <c r="C11" s="84">
        <v>16.79</v>
      </c>
      <c r="D11" s="86">
        <v>16.89</v>
      </c>
      <c r="E11" s="86">
        <v>16.989999999999998</v>
      </c>
      <c r="F11" s="86">
        <v>16.600000000000001</v>
      </c>
      <c r="G11" s="84">
        <v>16.93</v>
      </c>
      <c r="H11" s="84">
        <v>17.2</v>
      </c>
      <c r="I11" s="84">
        <v>17.22</v>
      </c>
      <c r="J11" s="84">
        <v>17.27</v>
      </c>
      <c r="K11" s="84">
        <v>17.04</v>
      </c>
      <c r="L11" s="84">
        <v>16.809999999999999</v>
      </c>
      <c r="M11" s="84">
        <v>15.32</v>
      </c>
      <c r="N11" s="84">
        <v>16.39</v>
      </c>
      <c r="O11" s="23">
        <v>16.98</v>
      </c>
      <c r="P11" s="23">
        <v>16.309999999999999</v>
      </c>
      <c r="Q11" s="84">
        <v>17.170000000000002</v>
      </c>
      <c r="R11" s="86">
        <v>16.91</v>
      </c>
      <c r="S11" s="86">
        <v>16.68</v>
      </c>
      <c r="T11" s="84">
        <v>17.149999999999999</v>
      </c>
      <c r="U11" s="84">
        <v>17.149999999999999</v>
      </c>
      <c r="V11" s="84">
        <v>17.27</v>
      </c>
      <c r="W11" s="84">
        <v>17.48</v>
      </c>
      <c r="X11" s="84">
        <v>16.98</v>
      </c>
      <c r="Y11" s="76"/>
      <c r="Z11" s="41">
        <v>17.09</v>
      </c>
      <c r="AA11" s="41">
        <v>16.8</v>
      </c>
      <c r="AB11" s="41">
        <v>16.510000000000002</v>
      </c>
      <c r="AC11" s="41">
        <v>16.68</v>
      </c>
      <c r="AD11" s="41">
        <v>16.47</v>
      </c>
      <c r="AE11" s="41">
        <v>16.79</v>
      </c>
      <c r="AG11" s="2"/>
    </row>
    <row r="12" spans="1:33">
      <c r="A12" s="28" t="s">
        <v>150</v>
      </c>
      <c r="B12" s="84">
        <v>23.98</v>
      </c>
      <c r="C12" s="84">
        <v>23.83</v>
      </c>
      <c r="D12" s="86">
        <v>24.1</v>
      </c>
      <c r="E12" s="86">
        <v>24.4</v>
      </c>
      <c r="F12" s="86">
        <v>23.9</v>
      </c>
      <c r="G12" s="84">
        <v>24.2</v>
      </c>
      <c r="H12" s="84">
        <v>24.08</v>
      </c>
      <c r="I12" s="84">
        <v>23.79</v>
      </c>
      <c r="J12" s="84">
        <v>24.4</v>
      </c>
      <c r="K12" s="84">
        <v>24.14</v>
      </c>
      <c r="L12" s="84">
        <v>24.16</v>
      </c>
      <c r="M12" s="84">
        <v>23.21</v>
      </c>
      <c r="N12" s="84">
        <v>24.09</v>
      </c>
      <c r="O12" s="23">
        <v>24.42</v>
      </c>
      <c r="P12" s="23">
        <v>23.38</v>
      </c>
      <c r="Q12" s="84">
        <v>24.65</v>
      </c>
      <c r="R12" s="86">
        <v>23.77</v>
      </c>
      <c r="S12" s="86">
        <v>23.93</v>
      </c>
      <c r="T12" s="84">
        <v>23.96</v>
      </c>
      <c r="U12" s="84">
        <v>24.31</v>
      </c>
      <c r="V12" s="84">
        <v>24.24</v>
      </c>
      <c r="W12" s="84">
        <v>23.36</v>
      </c>
      <c r="X12" s="84">
        <v>23.9</v>
      </c>
      <c r="Y12" s="76"/>
      <c r="Z12" s="41">
        <v>23.68</v>
      </c>
      <c r="AA12" s="41">
        <v>23.47</v>
      </c>
      <c r="AB12" s="41">
        <v>23.47</v>
      </c>
      <c r="AC12" s="41">
        <v>23.34</v>
      </c>
      <c r="AD12" s="41">
        <v>23.6</v>
      </c>
      <c r="AE12" s="41">
        <v>23.58</v>
      </c>
    </row>
    <row r="13" spans="1:33" ht="18">
      <c r="A13" s="28" t="s">
        <v>151</v>
      </c>
      <c r="B13" s="84">
        <v>0.16</v>
      </c>
      <c r="C13" s="84">
        <v>0.11</v>
      </c>
      <c r="D13" s="86">
        <v>0.1</v>
      </c>
      <c r="E13" s="86">
        <v>0.14000000000000001</v>
      </c>
      <c r="F13" s="86">
        <v>0.11</v>
      </c>
      <c r="G13" s="84">
        <v>0.08</v>
      </c>
      <c r="H13" s="84">
        <v>0.15</v>
      </c>
      <c r="I13" s="84">
        <v>7.0000000000000007E-2</v>
      </c>
      <c r="J13" s="84">
        <v>0.05</v>
      </c>
      <c r="K13" s="84">
        <v>0.12</v>
      </c>
      <c r="L13" s="84">
        <v>0.08</v>
      </c>
      <c r="M13" s="84">
        <v>0.16</v>
      </c>
      <c r="N13" s="84">
        <v>0.14000000000000001</v>
      </c>
      <c r="O13" s="23">
        <v>0.05</v>
      </c>
      <c r="P13" s="23">
        <v>0.02</v>
      </c>
      <c r="Q13" s="84">
        <v>0.05</v>
      </c>
      <c r="R13" s="86">
        <v>0.13</v>
      </c>
      <c r="S13" s="86">
        <v>0.14000000000000001</v>
      </c>
      <c r="T13" s="84">
        <v>0.1</v>
      </c>
      <c r="U13" s="84">
        <v>0.08</v>
      </c>
      <c r="V13" s="84">
        <v>0.08</v>
      </c>
      <c r="W13" s="84">
        <v>0.08</v>
      </c>
      <c r="X13" s="84">
        <v>0.2</v>
      </c>
      <c r="Y13" s="76"/>
      <c r="Z13" s="41">
        <v>0.39</v>
      </c>
      <c r="AA13" s="41">
        <v>0.4</v>
      </c>
      <c r="AB13" s="41">
        <v>0.3</v>
      </c>
      <c r="AC13" s="41">
        <v>0.34</v>
      </c>
      <c r="AD13" s="41">
        <v>0.34</v>
      </c>
      <c r="AE13" s="41">
        <v>0.36</v>
      </c>
    </row>
    <row r="14" spans="1:33" s="5" customFormat="1" ht="18">
      <c r="A14" s="28" t="s">
        <v>152</v>
      </c>
      <c r="B14" s="84">
        <v>0.02</v>
      </c>
      <c r="C14" s="84" t="s">
        <v>32</v>
      </c>
      <c r="D14" s="86">
        <v>0.01</v>
      </c>
      <c r="E14" s="84" t="s">
        <v>32</v>
      </c>
      <c r="F14" s="84" t="s">
        <v>32</v>
      </c>
      <c r="G14" s="84" t="s">
        <v>32</v>
      </c>
      <c r="H14" s="84" t="s">
        <v>32</v>
      </c>
      <c r="I14" s="84">
        <v>0.02</v>
      </c>
      <c r="J14" s="41" t="s">
        <v>33</v>
      </c>
      <c r="K14" s="41" t="s">
        <v>33</v>
      </c>
      <c r="L14" s="84">
        <v>0.01</v>
      </c>
      <c r="M14" s="84">
        <v>0.02</v>
      </c>
      <c r="N14" s="84">
        <v>0.01</v>
      </c>
      <c r="O14" s="41" t="s">
        <v>33</v>
      </c>
      <c r="P14" s="41" t="s">
        <v>33</v>
      </c>
      <c r="Q14" s="84">
        <v>0.03</v>
      </c>
      <c r="R14" s="86">
        <v>0.01</v>
      </c>
      <c r="S14" s="86">
        <v>0.01</v>
      </c>
      <c r="T14" s="41" t="s">
        <v>33</v>
      </c>
      <c r="U14" s="41" t="s">
        <v>33</v>
      </c>
      <c r="V14" s="84">
        <v>0.01</v>
      </c>
      <c r="W14" s="84">
        <v>0.02</v>
      </c>
      <c r="X14" s="41" t="s">
        <v>33</v>
      </c>
      <c r="Y14" s="89"/>
      <c r="Z14" s="41" t="s">
        <v>33</v>
      </c>
      <c r="AA14" s="41">
        <v>0.02</v>
      </c>
      <c r="AB14" s="41">
        <v>0.01</v>
      </c>
      <c r="AC14" s="41">
        <v>0.01</v>
      </c>
      <c r="AD14" s="41">
        <v>0.02</v>
      </c>
      <c r="AE14" s="41" t="s">
        <v>33</v>
      </c>
      <c r="AG14" s="2"/>
    </row>
    <row r="15" spans="1:33" s="5" customFormat="1">
      <c r="A15" s="44" t="s">
        <v>5</v>
      </c>
      <c r="B15" s="45">
        <v>98.85</v>
      </c>
      <c r="C15" s="45">
        <v>99.4</v>
      </c>
      <c r="D15" s="90">
        <v>99.96</v>
      </c>
      <c r="E15" s="90">
        <v>99.44</v>
      </c>
      <c r="F15" s="90">
        <v>99.49</v>
      </c>
      <c r="G15" s="45">
        <v>99.42</v>
      </c>
      <c r="H15" s="45">
        <v>100.16</v>
      </c>
      <c r="I15" s="45">
        <v>98.98</v>
      </c>
      <c r="J15" s="45">
        <v>100.07</v>
      </c>
      <c r="K15" s="45">
        <v>99.35</v>
      </c>
      <c r="L15" s="45">
        <v>100.59</v>
      </c>
      <c r="M15" s="45">
        <v>97.34</v>
      </c>
      <c r="N15" s="45">
        <v>100.27</v>
      </c>
      <c r="O15" s="45">
        <v>101</v>
      </c>
      <c r="P15" s="45">
        <v>99.37</v>
      </c>
      <c r="Q15" s="45">
        <v>99.33</v>
      </c>
      <c r="R15" s="90">
        <v>99.13</v>
      </c>
      <c r="S15" s="90">
        <v>99.35</v>
      </c>
      <c r="T15" s="45">
        <v>99.65</v>
      </c>
      <c r="U15" s="45">
        <v>98.88</v>
      </c>
      <c r="V15" s="45">
        <v>99.45</v>
      </c>
      <c r="W15" s="45">
        <v>98.56</v>
      </c>
      <c r="X15" s="45">
        <v>99.28</v>
      </c>
      <c r="Y15" s="89"/>
      <c r="Z15" s="75">
        <v>99.91</v>
      </c>
      <c r="AA15" s="75">
        <v>100.06</v>
      </c>
      <c r="AB15" s="75">
        <v>99.33</v>
      </c>
      <c r="AC15" s="75">
        <v>98.89</v>
      </c>
      <c r="AD15" s="75">
        <v>99.34</v>
      </c>
      <c r="AE15" s="75">
        <v>99.54</v>
      </c>
      <c r="AG15" s="2"/>
    </row>
    <row r="16" spans="1:33" s="5" customFormat="1">
      <c r="A16" s="28" t="s">
        <v>8</v>
      </c>
      <c r="B16" s="28">
        <v>6</v>
      </c>
      <c r="C16" s="28">
        <v>6</v>
      </c>
      <c r="D16" s="28">
        <v>6</v>
      </c>
      <c r="E16" s="28">
        <v>6</v>
      </c>
      <c r="F16" s="28">
        <v>6</v>
      </c>
      <c r="G16" s="28">
        <v>6</v>
      </c>
      <c r="H16" s="28">
        <v>6</v>
      </c>
      <c r="I16" s="28">
        <v>6</v>
      </c>
      <c r="J16" s="28">
        <v>6</v>
      </c>
      <c r="K16" s="28">
        <v>6</v>
      </c>
      <c r="L16" s="28">
        <v>6</v>
      </c>
      <c r="M16" s="28">
        <v>6</v>
      </c>
      <c r="N16" s="28">
        <v>6</v>
      </c>
      <c r="O16" s="28">
        <v>6</v>
      </c>
      <c r="P16" s="28">
        <v>6</v>
      </c>
      <c r="Q16" s="28">
        <v>6</v>
      </c>
      <c r="R16" s="28">
        <v>6</v>
      </c>
      <c r="S16" s="28">
        <v>6</v>
      </c>
      <c r="T16" s="28">
        <v>6</v>
      </c>
      <c r="U16" s="28">
        <v>6</v>
      </c>
      <c r="V16" s="28">
        <v>6</v>
      </c>
      <c r="W16" s="28">
        <v>6</v>
      </c>
      <c r="X16" s="28">
        <v>6</v>
      </c>
      <c r="Z16" s="22">
        <v>6</v>
      </c>
      <c r="AA16" s="22">
        <v>6</v>
      </c>
      <c r="AB16" s="22">
        <v>6</v>
      </c>
      <c r="AC16" s="22">
        <v>6</v>
      </c>
      <c r="AD16" s="22">
        <v>6</v>
      </c>
      <c r="AE16" s="22">
        <v>6</v>
      </c>
      <c r="AG16" s="2"/>
    </row>
    <row r="17" spans="1:33" s="5" customFormat="1">
      <c r="A17" s="28" t="s">
        <v>153</v>
      </c>
      <c r="B17" s="83">
        <v>1.968</v>
      </c>
      <c r="C17" s="83">
        <v>1.9590000000000001</v>
      </c>
      <c r="D17" s="83">
        <v>1.97</v>
      </c>
      <c r="E17" s="83">
        <v>1.96</v>
      </c>
      <c r="F17" s="83">
        <v>1.9790000000000001</v>
      </c>
      <c r="G17" s="83">
        <v>1.9730000000000001</v>
      </c>
      <c r="H17" s="83">
        <v>1.9650000000000001</v>
      </c>
      <c r="I17" s="83">
        <v>1.994</v>
      </c>
      <c r="J17" s="83">
        <v>1.978</v>
      </c>
      <c r="K17" s="83">
        <v>1.964</v>
      </c>
      <c r="L17" s="83">
        <v>2.0030000000000001</v>
      </c>
      <c r="M17" s="83">
        <v>2.008</v>
      </c>
      <c r="N17" s="83">
        <v>2.0030000000000001</v>
      </c>
      <c r="O17" s="83">
        <v>1.962</v>
      </c>
      <c r="P17" s="83">
        <v>1.95</v>
      </c>
      <c r="Q17" s="83">
        <v>1.974</v>
      </c>
      <c r="R17" s="83">
        <v>1.9610000000000001</v>
      </c>
      <c r="S17" s="83">
        <v>1.982</v>
      </c>
      <c r="T17" s="83">
        <v>1.958</v>
      </c>
      <c r="U17" s="83">
        <v>1.986</v>
      </c>
      <c r="V17" s="83">
        <v>1.9730000000000001</v>
      </c>
      <c r="W17" s="83">
        <v>1.95</v>
      </c>
      <c r="X17" s="83">
        <v>1.96</v>
      </c>
      <c r="Y17" s="91"/>
      <c r="Z17" s="80">
        <v>1.9830000000000001</v>
      </c>
      <c r="AA17" s="80">
        <v>1.986</v>
      </c>
      <c r="AB17" s="80">
        <v>1.992</v>
      </c>
      <c r="AC17" s="80">
        <v>1.98</v>
      </c>
      <c r="AD17" s="80">
        <v>1.986</v>
      </c>
      <c r="AE17" s="80">
        <v>1.972</v>
      </c>
      <c r="AG17" s="2"/>
    </row>
    <row r="18" spans="1:33" s="5" customFormat="1">
      <c r="A18" s="28" t="s">
        <v>154</v>
      </c>
      <c r="B18" s="83">
        <v>4.0000000000000001E-3</v>
      </c>
      <c r="C18" s="83">
        <v>4.0000000000000001E-3</v>
      </c>
      <c r="D18" s="83">
        <v>3.0000000000000001E-3</v>
      </c>
      <c r="E18" s="83">
        <v>2E-3</v>
      </c>
      <c r="F18" s="83">
        <v>4.0000000000000001E-3</v>
      </c>
      <c r="G18" s="83">
        <v>2E-3</v>
      </c>
      <c r="H18" s="83">
        <v>2E-3</v>
      </c>
      <c r="I18" s="83" t="s">
        <v>32</v>
      </c>
      <c r="J18" s="83">
        <v>3.0000000000000001E-3</v>
      </c>
      <c r="K18" s="83">
        <v>4.0000000000000001E-3</v>
      </c>
      <c r="L18" s="83">
        <v>3.0000000000000001E-3</v>
      </c>
      <c r="M18" s="83">
        <v>3.0000000000000001E-3</v>
      </c>
      <c r="N18" s="83">
        <v>3.0000000000000001E-3</v>
      </c>
      <c r="O18" s="83">
        <v>7.0000000000000001E-3</v>
      </c>
      <c r="P18" s="83">
        <v>8.9999999999999993E-3</v>
      </c>
      <c r="Q18" s="83">
        <v>1E-3</v>
      </c>
      <c r="R18" s="83">
        <v>5.0000000000000001E-3</v>
      </c>
      <c r="S18" s="83">
        <v>3.0000000000000001E-3</v>
      </c>
      <c r="T18" s="83">
        <v>3.0000000000000001E-3</v>
      </c>
      <c r="U18" s="83">
        <v>2E-3</v>
      </c>
      <c r="V18" s="83">
        <v>1E-3</v>
      </c>
      <c r="W18" s="83">
        <v>2E-3</v>
      </c>
      <c r="X18" s="83">
        <v>3.0000000000000001E-3</v>
      </c>
      <c r="Y18" s="91"/>
      <c r="Z18" s="80">
        <v>1E-3</v>
      </c>
      <c r="AA18" s="80">
        <v>3.0000000000000001E-3</v>
      </c>
      <c r="AB18" s="80">
        <v>2E-3</v>
      </c>
      <c r="AC18" s="80">
        <v>2E-3</v>
      </c>
      <c r="AD18" s="80">
        <v>2E-3</v>
      </c>
      <c r="AE18" s="80">
        <v>1E-3</v>
      </c>
    </row>
    <row r="19" spans="1:33" s="5" customFormat="1">
      <c r="A19" s="28" t="s">
        <v>155</v>
      </c>
      <c r="B19" s="83">
        <v>4.9000000000000002E-2</v>
      </c>
      <c r="C19" s="83">
        <v>5.2999999999999999E-2</v>
      </c>
      <c r="D19" s="83">
        <v>4.8000000000000001E-2</v>
      </c>
      <c r="E19" s="83">
        <v>4.5999999999999999E-2</v>
      </c>
      <c r="F19" s="83">
        <v>4.9000000000000002E-2</v>
      </c>
      <c r="G19" s="83">
        <v>4.9000000000000002E-2</v>
      </c>
      <c r="H19" s="83">
        <v>4.8000000000000001E-2</v>
      </c>
      <c r="I19" s="83">
        <v>2.5000000000000001E-2</v>
      </c>
      <c r="J19" s="83">
        <v>3.3000000000000002E-2</v>
      </c>
      <c r="K19" s="83">
        <v>4.9000000000000002E-2</v>
      </c>
      <c r="L19" s="83">
        <v>3.5999999999999997E-2</v>
      </c>
      <c r="M19" s="83">
        <v>4.4999999999999998E-2</v>
      </c>
      <c r="N19" s="83">
        <v>4.3999999999999997E-2</v>
      </c>
      <c r="O19" s="83">
        <v>7.0999999999999994E-2</v>
      </c>
      <c r="P19" s="83">
        <v>0.11600000000000001</v>
      </c>
      <c r="Q19" s="83">
        <v>0.03</v>
      </c>
      <c r="R19" s="83">
        <v>4.9000000000000002E-2</v>
      </c>
      <c r="S19" s="83">
        <v>5.0999999999999997E-2</v>
      </c>
      <c r="T19" s="83">
        <v>4.9000000000000002E-2</v>
      </c>
      <c r="U19" s="83">
        <v>3.1E-2</v>
      </c>
      <c r="V19" s="83">
        <v>3.3000000000000002E-2</v>
      </c>
      <c r="W19" s="83">
        <v>0.05</v>
      </c>
      <c r="X19" s="83">
        <v>5.1999999999999998E-2</v>
      </c>
      <c r="Y19" s="91"/>
      <c r="Z19" s="80">
        <v>3.5999999999999997E-2</v>
      </c>
      <c r="AA19" s="80">
        <v>3.6999999999999998E-2</v>
      </c>
      <c r="AB19" s="80">
        <v>3.9E-2</v>
      </c>
      <c r="AC19" s="80">
        <v>0.05</v>
      </c>
      <c r="AD19" s="80">
        <v>4.4999999999999998E-2</v>
      </c>
      <c r="AE19" s="80">
        <v>3.9E-2</v>
      </c>
    </row>
    <row r="20" spans="1:33" s="5" customFormat="1">
      <c r="A20" s="28" t="s">
        <v>156</v>
      </c>
      <c r="B20" s="83">
        <v>3.0000000000000001E-3</v>
      </c>
      <c r="C20" s="83">
        <v>4.0000000000000001E-3</v>
      </c>
      <c r="D20" s="83">
        <v>4.0000000000000001E-3</v>
      </c>
      <c r="E20" s="83">
        <v>0</v>
      </c>
      <c r="F20" s="83">
        <v>3.0000000000000001E-3</v>
      </c>
      <c r="G20" s="83">
        <v>2E-3</v>
      </c>
      <c r="H20" s="83">
        <v>5.0000000000000001E-3</v>
      </c>
      <c r="I20" s="83">
        <v>2E-3</v>
      </c>
      <c r="J20" s="83">
        <v>2E-3</v>
      </c>
      <c r="K20" s="83">
        <v>3.0000000000000001E-3</v>
      </c>
      <c r="L20" s="83">
        <v>2E-3</v>
      </c>
      <c r="M20" s="83">
        <v>3.0000000000000001E-3</v>
      </c>
      <c r="N20" s="83">
        <v>3.0000000000000001E-3</v>
      </c>
      <c r="O20" s="83">
        <v>3.0000000000000001E-3</v>
      </c>
      <c r="P20" s="83">
        <v>3.0000000000000001E-3</v>
      </c>
      <c r="Q20" s="83">
        <v>1E-3</v>
      </c>
      <c r="R20" s="83">
        <v>4.0000000000000001E-3</v>
      </c>
      <c r="S20" s="83">
        <v>5.0000000000000001E-3</v>
      </c>
      <c r="T20" s="83">
        <v>4.0000000000000001E-3</v>
      </c>
      <c r="U20" s="83">
        <v>2E-3</v>
      </c>
      <c r="V20" s="83">
        <v>3.0000000000000001E-3</v>
      </c>
      <c r="W20" s="83">
        <v>1E-3</v>
      </c>
      <c r="X20" s="83">
        <v>3.0000000000000001E-3</v>
      </c>
      <c r="Y20" s="91"/>
      <c r="Z20" s="80">
        <v>1E-3</v>
      </c>
      <c r="AA20" s="80">
        <v>1E-3</v>
      </c>
      <c r="AB20" s="80">
        <v>1E-3</v>
      </c>
      <c r="AC20" s="80">
        <v>0</v>
      </c>
      <c r="AD20" s="80">
        <v>3.0000000000000001E-3</v>
      </c>
      <c r="AE20" s="80">
        <v>2E-3</v>
      </c>
    </row>
    <row r="21" spans="1:33" s="5" customFormat="1" ht="18">
      <c r="A21" s="22" t="s">
        <v>157</v>
      </c>
      <c r="B21" s="83">
        <v>1.7999999999999999E-2</v>
      </c>
      <c r="C21" s="83">
        <v>2.5000000000000001E-2</v>
      </c>
      <c r="D21" s="83">
        <v>0.01</v>
      </c>
      <c r="E21" s="83">
        <v>3.7999999999999999E-2</v>
      </c>
      <c r="F21" s="83">
        <v>0</v>
      </c>
      <c r="G21" s="83">
        <v>4.0000000000000001E-3</v>
      </c>
      <c r="H21" s="83">
        <v>2.3E-2</v>
      </c>
      <c r="I21" s="83">
        <v>0</v>
      </c>
      <c r="J21" s="83">
        <v>6.0000000000000001E-3</v>
      </c>
      <c r="K21" s="83">
        <v>2.1000000000000001E-2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83">
        <v>2.4E-2</v>
      </c>
      <c r="R21" s="83">
        <v>2.5000000000000001E-2</v>
      </c>
      <c r="S21" s="83">
        <v>0</v>
      </c>
      <c r="T21" s="83">
        <v>3.2000000000000001E-2</v>
      </c>
      <c r="U21" s="83">
        <v>0</v>
      </c>
      <c r="V21" s="83">
        <v>2.3E-2</v>
      </c>
      <c r="W21" s="83">
        <v>0.05</v>
      </c>
      <c r="X21" s="83">
        <v>3.4000000000000002E-2</v>
      </c>
      <c r="Y21" s="91"/>
      <c r="Z21" s="80">
        <v>2.4E-2</v>
      </c>
      <c r="AA21" s="80">
        <v>1.2E-2</v>
      </c>
      <c r="AB21" s="80">
        <v>0</v>
      </c>
      <c r="AC21" s="80">
        <v>0.01</v>
      </c>
      <c r="AD21" s="80">
        <v>0</v>
      </c>
      <c r="AE21" s="80">
        <v>0.04</v>
      </c>
    </row>
    <row r="22" spans="1:33" s="5" customFormat="1" ht="18">
      <c r="A22" s="22" t="s">
        <v>158</v>
      </c>
      <c r="B22" s="83">
        <v>8.1000000000000003E-2</v>
      </c>
      <c r="C22" s="83">
        <v>8.5999999999999993E-2</v>
      </c>
      <c r="D22" s="83">
        <v>9.1999999999999998E-2</v>
      </c>
      <c r="E22" s="83">
        <v>5.2999999999999999E-2</v>
      </c>
      <c r="F22" s="83">
        <v>0.10100000000000001</v>
      </c>
      <c r="G22" s="83">
        <v>8.5000000000000006E-2</v>
      </c>
      <c r="H22" s="83">
        <v>7.0000000000000007E-2</v>
      </c>
      <c r="I22" s="83">
        <v>8.3000000000000004E-2</v>
      </c>
      <c r="J22" s="83">
        <v>0.08</v>
      </c>
      <c r="K22" s="83">
        <v>6.8000000000000005E-2</v>
      </c>
      <c r="L22" s="83">
        <v>8.5000000000000006E-2</v>
      </c>
      <c r="M22" s="83">
        <v>0.106</v>
      </c>
      <c r="N22" s="83">
        <v>8.6999999999999994E-2</v>
      </c>
      <c r="O22" s="83">
        <v>8.7999999999999995E-2</v>
      </c>
      <c r="P22" s="83">
        <v>9.6000000000000002E-2</v>
      </c>
      <c r="Q22" s="83">
        <v>5.6000000000000001E-2</v>
      </c>
      <c r="R22" s="83">
        <v>7.9000000000000001E-2</v>
      </c>
      <c r="S22" s="83">
        <v>8.6999999999999994E-2</v>
      </c>
      <c r="T22" s="83">
        <v>7.0000000000000007E-2</v>
      </c>
      <c r="U22" s="83">
        <v>6.8000000000000005E-2</v>
      </c>
      <c r="V22" s="83">
        <v>6.3E-2</v>
      </c>
      <c r="W22" s="83">
        <v>4.8000000000000001E-2</v>
      </c>
      <c r="X22" s="83">
        <v>6.4000000000000001E-2</v>
      </c>
      <c r="Y22" s="91"/>
      <c r="Z22" s="80">
        <v>7.3999999999999996E-2</v>
      </c>
      <c r="AA22" s="80">
        <v>0.10199999999999999</v>
      </c>
      <c r="AB22" s="80">
        <v>0.11</v>
      </c>
      <c r="AC22" s="80">
        <v>9.2999999999999999E-2</v>
      </c>
      <c r="AD22" s="80">
        <v>0.106</v>
      </c>
      <c r="AE22" s="80">
        <v>7.6999999999999999E-2</v>
      </c>
    </row>
    <row r="23" spans="1:33" s="5" customFormat="1">
      <c r="A23" s="28" t="s">
        <v>159</v>
      </c>
      <c r="B23" s="83">
        <v>4.0000000000000001E-3</v>
      </c>
      <c r="C23" s="83">
        <v>5.0000000000000001E-3</v>
      </c>
      <c r="D23" s="83">
        <v>5.0000000000000001E-3</v>
      </c>
      <c r="E23" s="83">
        <v>5.0000000000000001E-3</v>
      </c>
      <c r="F23" s="83">
        <v>5.0000000000000001E-3</v>
      </c>
      <c r="G23" s="83">
        <v>5.0000000000000001E-3</v>
      </c>
      <c r="H23" s="83">
        <v>7.0000000000000001E-3</v>
      </c>
      <c r="I23" s="83">
        <v>7.0000000000000001E-3</v>
      </c>
      <c r="J23" s="83">
        <v>6.0000000000000001E-3</v>
      </c>
      <c r="K23" s="83">
        <v>5.0000000000000001E-3</v>
      </c>
      <c r="L23" s="83">
        <v>5.0000000000000001E-3</v>
      </c>
      <c r="M23" s="83">
        <v>7.0000000000000001E-3</v>
      </c>
      <c r="N23" s="83">
        <v>5.0000000000000001E-3</v>
      </c>
      <c r="O23" s="83">
        <v>3.0000000000000001E-3</v>
      </c>
      <c r="P23" s="83">
        <v>2E-3</v>
      </c>
      <c r="Q23" s="83">
        <v>4.0000000000000001E-3</v>
      </c>
      <c r="R23" s="83">
        <v>5.0000000000000001E-3</v>
      </c>
      <c r="S23" s="83">
        <v>5.0000000000000001E-3</v>
      </c>
      <c r="T23" s="83">
        <v>4.0000000000000001E-3</v>
      </c>
      <c r="U23" s="83">
        <v>7.0000000000000001E-3</v>
      </c>
      <c r="V23" s="83">
        <v>6.0000000000000001E-3</v>
      </c>
      <c r="W23" s="83">
        <v>6.0000000000000001E-3</v>
      </c>
      <c r="X23" s="83">
        <v>4.0000000000000001E-3</v>
      </c>
      <c r="Y23" s="91"/>
      <c r="Z23" s="80">
        <v>4.0000000000000001E-3</v>
      </c>
      <c r="AA23" s="80">
        <v>3.0000000000000001E-3</v>
      </c>
      <c r="AB23" s="80">
        <v>4.0000000000000001E-3</v>
      </c>
      <c r="AC23" s="80">
        <v>4.0000000000000001E-3</v>
      </c>
      <c r="AD23" s="80">
        <v>4.0000000000000001E-3</v>
      </c>
      <c r="AE23" s="80">
        <v>3.0000000000000001E-3</v>
      </c>
    </row>
    <row r="24" spans="1:33" s="5" customFormat="1">
      <c r="A24" s="28" t="s">
        <v>160</v>
      </c>
      <c r="B24" s="83">
        <v>0.91300000000000003</v>
      </c>
      <c r="C24" s="83">
        <v>0.91900000000000004</v>
      </c>
      <c r="D24" s="83">
        <v>0.91900000000000004</v>
      </c>
      <c r="E24" s="83">
        <v>0.92700000000000005</v>
      </c>
      <c r="F24" s="83">
        <v>0.90700000000000003</v>
      </c>
      <c r="G24" s="83">
        <v>0.92400000000000004</v>
      </c>
      <c r="H24" s="83">
        <v>0.93100000000000005</v>
      </c>
      <c r="I24" s="83">
        <v>0.94199999999999995</v>
      </c>
      <c r="J24" s="83">
        <v>0.93700000000000006</v>
      </c>
      <c r="K24" s="83">
        <v>0.93</v>
      </c>
      <c r="L24" s="83">
        <v>0.90400000000000003</v>
      </c>
      <c r="M24" s="83">
        <v>0.85399999999999998</v>
      </c>
      <c r="N24" s="83">
        <v>0.88500000000000001</v>
      </c>
      <c r="O24" s="83">
        <v>0.91300000000000003</v>
      </c>
      <c r="P24" s="83">
        <v>0.88900000000000001</v>
      </c>
      <c r="Q24" s="83">
        <v>0.93700000000000006</v>
      </c>
      <c r="R24" s="83">
        <v>0.92600000000000005</v>
      </c>
      <c r="S24" s="83">
        <v>0.91</v>
      </c>
      <c r="T24" s="83">
        <v>0.93400000000000005</v>
      </c>
      <c r="U24" s="83">
        <v>0.93899999999999995</v>
      </c>
      <c r="V24" s="83">
        <v>0.94199999999999995</v>
      </c>
      <c r="W24" s="83">
        <v>0.96099999999999997</v>
      </c>
      <c r="X24" s="83">
        <v>0.92800000000000005</v>
      </c>
      <c r="Y24" s="91"/>
      <c r="Z24" s="80">
        <v>0.92700000000000005</v>
      </c>
      <c r="AA24" s="80">
        <v>0.91200000000000003</v>
      </c>
      <c r="AB24" s="80">
        <v>0.90300000000000002</v>
      </c>
      <c r="AC24" s="80">
        <v>0.91500000000000004</v>
      </c>
      <c r="AD24" s="80">
        <v>0.90100000000000002</v>
      </c>
      <c r="AE24" s="80">
        <v>0.91600000000000004</v>
      </c>
    </row>
    <row r="25" spans="1:33" s="5" customFormat="1">
      <c r="A25" s="28" t="s">
        <v>161</v>
      </c>
      <c r="B25" s="83">
        <v>0.94799999999999995</v>
      </c>
      <c r="C25" s="83">
        <v>0.93799999999999994</v>
      </c>
      <c r="D25" s="83">
        <v>0.94199999999999995</v>
      </c>
      <c r="E25" s="83">
        <v>0.95699999999999996</v>
      </c>
      <c r="F25" s="83">
        <v>0.93799999999999994</v>
      </c>
      <c r="G25" s="83">
        <v>0.95</v>
      </c>
      <c r="H25" s="83">
        <v>0.93799999999999994</v>
      </c>
      <c r="I25" s="83">
        <v>0.93600000000000005</v>
      </c>
      <c r="J25" s="83">
        <v>0.95099999999999996</v>
      </c>
      <c r="K25" s="83">
        <v>0.94799999999999995</v>
      </c>
      <c r="L25" s="83">
        <v>0.93400000000000005</v>
      </c>
      <c r="M25" s="83">
        <v>0.93</v>
      </c>
      <c r="N25" s="83">
        <v>0.93500000000000005</v>
      </c>
      <c r="O25" s="83">
        <v>0.94399999999999995</v>
      </c>
      <c r="P25" s="83">
        <v>0.91600000000000004</v>
      </c>
      <c r="Q25" s="83">
        <v>0.96699999999999997</v>
      </c>
      <c r="R25" s="83">
        <v>0.93600000000000005</v>
      </c>
      <c r="S25" s="83">
        <v>0.93899999999999995</v>
      </c>
      <c r="T25" s="83">
        <v>0.93799999999999994</v>
      </c>
      <c r="U25" s="83">
        <v>0.95699999999999996</v>
      </c>
      <c r="V25" s="83">
        <v>0.95</v>
      </c>
      <c r="W25" s="83">
        <v>0.92300000000000004</v>
      </c>
      <c r="X25" s="83">
        <v>0.93899999999999995</v>
      </c>
      <c r="Y25" s="91"/>
      <c r="Z25" s="80">
        <v>0.92300000000000004</v>
      </c>
      <c r="AA25" s="80">
        <v>0.91600000000000004</v>
      </c>
      <c r="AB25" s="80">
        <v>0.92300000000000004</v>
      </c>
      <c r="AC25" s="80">
        <v>0.92100000000000004</v>
      </c>
      <c r="AD25" s="80">
        <v>0.92800000000000005</v>
      </c>
      <c r="AE25" s="80">
        <v>0.92500000000000004</v>
      </c>
    </row>
    <row r="26" spans="1:33" s="5" customFormat="1">
      <c r="A26" s="28" t="s">
        <v>162</v>
      </c>
      <c r="B26" s="83">
        <v>1.0999999999999999E-2</v>
      </c>
      <c r="C26" s="83">
        <v>8.0000000000000002E-3</v>
      </c>
      <c r="D26" s="83">
        <v>7.0000000000000001E-3</v>
      </c>
      <c r="E26" s="83">
        <v>0.01</v>
      </c>
      <c r="F26" s="83">
        <v>8.0000000000000002E-3</v>
      </c>
      <c r="G26" s="83">
        <v>6.0000000000000001E-3</v>
      </c>
      <c r="H26" s="83">
        <v>1.0999999999999999E-2</v>
      </c>
      <c r="I26" s="83">
        <v>5.0000000000000001E-3</v>
      </c>
      <c r="J26" s="83">
        <v>4.0000000000000001E-3</v>
      </c>
      <c r="K26" s="83">
        <v>8.9999999999999993E-3</v>
      </c>
      <c r="L26" s="83">
        <v>6.0000000000000001E-3</v>
      </c>
      <c r="M26" s="83">
        <v>1.2E-2</v>
      </c>
      <c r="N26" s="83">
        <v>0.01</v>
      </c>
      <c r="O26" s="83">
        <v>3.0000000000000001E-3</v>
      </c>
      <c r="P26" s="83">
        <v>1E-3</v>
      </c>
      <c r="Q26" s="83">
        <v>4.0000000000000001E-3</v>
      </c>
      <c r="R26" s="83">
        <v>8.9999999999999993E-3</v>
      </c>
      <c r="S26" s="83">
        <v>0.01</v>
      </c>
      <c r="T26" s="83">
        <v>7.0000000000000001E-3</v>
      </c>
      <c r="U26" s="83">
        <v>6.0000000000000001E-3</v>
      </c>
      <c r="V26" s="83">
        <v>6.0000000000000001E-3</v>
      </c>
      <c r="W26" s="83">
        <v>6.0000000000000001E-3</v>
      </c>
      <c r="X26" s="83">
        <v>1.4E-2</v>
      </c>
      <c r="Y26" s="91"/>
      <c r="Z26" s="80">
        <v>2.8000000000000001E-2</v>
      </c>
      <c r="AA26" s="80">
        <v>2.8000000000000001E-2</v>
      </c>
      <c r="AB26" s="80">
        <v>2.1000000000000001E-2</v>
      </c>
      <c r="AC26" s="80">
        <v>2.4E-2</v>
      </c>
      <c r="AD26" s="80">
        <v>2.4E-2</v>
      </c>
      <c r="AE26" s="80">
        <v>2.5999999999999999E-2</v>
      </c>
    </row>
    <row r="27" spans="1:33" s="5" customFormat="1">
      <c r="A27" s="28" t="s">
        <v>163</v>
      </c>
      <c r="B27" s="83">
        <v>1E-3</v>
      </c>
      <c r="C27" s="83" t="s">
        <v>32</v>
      </c>
      <c r="D27" s="83">
        <v>0</v>
      </c>
      <c r="E27" s="83" t="s">
        <v>32</v>
      </c>
      <c r="F27" s="83" t="s">
        <v>32</v>
      </c>
      <c r="G27" s="83" t="s">
        <v>32</v>
      </c>
      <c r="H27" s="83" t="s">
        <v>32</v>
      </c>
      <c r="I27" s="83">
        <v>1E-3</v>
      </c>
      <c r="J27" s="83" t="s">
        <v>32</v>
      </c>
      <c r="K27" s="83" t="s">
        <v>32</v>
      </c>
      <c r="L27" s="83">
        <v>0</v>
      </c>
      <c r="M27" s="83">
        <v>1E-3</v>
      </c>
      <c r="N27" s="83">
        <v>0</v>
      </c>
      <c r="O27" s="83" t="s">
        <v>32</v>
      </c>
      <c r="P27" s="83" t="s">
        <v>32</v>
      </c>
      <c r="Q27" s="83">
        <v>1E-3</v>
      </c>
      <c r="R27" s="83">
        <v>0</v>
      </c>
      <c r="S27" s="83">
        <v>0</v>
      </c>
      <c r="T27" s="83" t="s">
        <v>32</v>
      </c>
      <c r="U27" s="83" t="s">
        <v>32</v>
      </c>
      <c r="V27" s="83">
        <v>0</v>
      </c>
      <c r="W27" s="83">
        <v>1E-3</v>
      </c>
      <c r="X27" s="83" t="s">
        <v>32</v>
      </c>
      <c r="Y27" s="91"/>
      <c r="Z27" s="41" t="s">
        <v>33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</row>
    <row r="28" spans="1:33" s="5" customFormat="1">
      <c r="A28" s="28" t="s">
        <v>164</v>
      </c>
      <c r="B28" s="83">
        <v>4</v>
      </c>
      <c r="C28" s="83">
        <v>4</v>
      </c>
      <c r="D28" s="83">
        <v>4</v>
      </c>
      <c r="E28" s="83">
        <v>4</v>
      </c>
      <c r="F28" s="83">
        <v>3.9950000000000001</v>
      </c>
      <c r="G28" s="83">
        <v>4</v>
      </c>
      <c r="H28" s="83">
        <v>4</v>
      </c>
      <c r="I28" s="83">
        <v>3.9950000000000001</v>
      </c>
      <c r="J28" s="83">
        <v>4</v>
      </c>
      <c r="K28" s="83">
        <v>4</v>
      </c>
      <c r="L28" s="83">
        <v>3.9780000000000002</v>
      </c>
      <c r="M28" s="83">
        <v>3.97</v>
      </c>
      <c r="N28" s="83">
        <v>3.976</v>
      </c>
      <c r="O28" s="83">
        <v>3.996</v>
      </c>
      <c r="P28" s="83">
        <v>3.9820000000000002</v>
      </c>
      <c r="Q28" s="83">
        <v>4</v>
      </c>
      <c r="R28" s="83">
        <v>4</v>
      </c>
      <c r="S28" s="83">
        <v>3.9929999999999999</v>
      </c>
      <c r="T28" s="83">
        <v>4</v>
      </c>
      <c r="U28" s="83">
        <v>3.9980000000000002</v>
      </c>
      <c r="V28" s="83">
        <v>4</v>
      </c>
      <c r="W28" s="83">
        <v>4</v>
      </c>
      <c r="X28" s="83">
        <v>4</v>
      </c>
      <c r="Y28" s="91"/>
      <c r="Z28" s="80">
        <v>4</v>
      </c>
      <c r="AA28" s="80">
        <v>4</v>
      </c>
      <c r="AB28" s="80">
        <v>3.996</v>
      </c>
      <c r="AC28" s="80">
        <v>4</v>
      </c>
      <c r="AD28" s="80">
        <v>4</v>
      </c>
      <c r="AE28" s="80">
        <v>4</v>
      </c>
    </row>
    <row r="29" spans="1:33">
      <c r="A29" s="23" t="s">
        <v>7</v>
      </c>
      <c r="B29" s="23">
        <f t="shared" ref="B29:X29" si="0">B24/(B24+B22)</f>
        <v>0.91851106639839042</v>
      </c>
      <c r="C29" s="23">
        <f t="shared" si="0"/>
        <v>0.91442786069651738</v>
      </c>
      <c r="D29" s="23">
        <f t="shared" si="0"/>
        <v>0.90900098911968341</v>
      </c>
      <c r="E29" s="23">
        <f t="shared" si="0"/>
        <v>0.94591836734693868</v>
      </c>
      <c r="F29" s="23">
        <f t="shared" si="0"/>
        <v>0.89980158730158732</v>
      </c>
      <c r="G29" s="23">
        <f t="shared" si="0"/>
        <v>0.91575817641228929</v>
      </c>
      <c r="H29" s="23">
        <f t="shared" si="0"/>
        <v>0.93006993006993</v>
      </c>
      <c r="I29" s="23">
        <f t="shared" si="0"/>
        <v>0.91902439024390248</v>
      </c>
      <c r="J29" s="23">
        <f t="shared" si="0"/>
        <v>0.9213372664700098</v>
      </c>
      <c r="K29" s="23">
        <f t="shared" si="0"/>
        <v>0.93186372745490986</v>
      </c>
      <c r="L29" s="23">
        <f t="shared" si="0"/>
        <v>0.91405460060667343</v>
      </c>
      <c r="M29" s="23">
        <f t="shared" si="0"/>
        <v>0.88958333333333339</v>
      </c>
      <c r="N29" s="23">
        <f t="shared" si="0"/>
        <v>0.91049382716049387</v>
      </c>
      <c r="O29" s="23">
        <f t="shared" si="0"/>
        <v>0.91208791208791207</v>
      </c>
      <c r="P29" s="23">
        <f t="shared" si="0"/>
        <v>0.90253807106598982</v>
      </c>
      <c r="Q29" s="23">
        <f>Q24/(Q24+Q22)</f>
        <v>0.94360523665659612</v>
      </c>
      <c r="R29" s="23">
        <f t="shared" si="0"/>
        <v>0.92139303482587054</v>
      </c>
      <c r="S29" s="23">
        <f t="shared" si="0"/>
        <v>0.91273821464393179</v>
      </c>
      <c r="T29" s="23">
        <f t="shared" si="0"/>
        <v>0.93027888446215146</v>
      </c>
      <c r="U29" s="23">
        <f t="shared" si="0"/>
        <v>0.93247269116186693</v>
      </c>
      <c r="V29" s="23">
        <f t="shared" si="0"/>
        <v>0.93731343283582091</v>
      </c>
      <c r="W29" s="23">
        <f t="shared" si="0"/>
        <v>0.95242814667988118</v>
      </c>
      <c r="X29" s="23">
        <f t="shared" si="0"/>
        <v>0.93548387096774199</v>
      </c>
      <c r="Z29" s="23">
        <f t="shared" ref="Z29:AD29" si="1">Z24/(Z24+Z22)</f>
        <v>0.92607392607392602</v>
      </c>
      <c r="AA29" s="23">
        <f t="shared" si="1"/>
        <v>0.89940828402366868</v>
      </c>
      <c r="AB29" s="23">
        <f t="shared" si="1"/>
        <v>0.89141164856860799</v>
      </c>
      <c r="AC29" s="23">
        <f t="shared" si="1"/>
        <v>0.90773809523809523</v>
      </c>
      <c r="AD29" s="23">
        <f t="shared" si="1"/>
        <v>0.89473684210526305</v>
      </c>
      <c r="AE29" s="23">
        <f>AE24/(AE24+AE22)</f>
        <v>0.92245720040281975</v>
      </c>
    </row>
    <row r="30" spans="1:33" s="11" customFormat="1">
      <c r="A30" s="18" t="s">
        <v>6</v>
      </c>
      <c r="B30" s="18">
        <f t="shared" ref="B30:X30" si="2">B20/(B20+B19)</f>
        <v>5.7692307692307689E-2</v>
      </c>
      <c r="C30" s="18">
        <f t="shared" si="2"/>
        <v>7.0175438596491238E-2</v>
      </c>
      <c r="D30" s="18">
        <f t="shared" si="2"/>
        <v>7.6923076923076913E-2</v>
      </c>
      <c r="E30" s="18">
        <f t="shared" si="2"/>
        <v>0</v>
      </c>
      <c r="F30" s="18">
        <f t="shared" si="2"/>
        <v>5.7692307692307689E-2</v>
      </c>
      <c r="G30" s="18">
        <f t="shared" si="2"/>
        <v>3.9215686274509803E-2</v>
      </c>
      <c r="H30" s="18">
        <f t="shared" si="2"/>
        <v>9.4339622641509441E-2</v>
      </c>
      <c r="I30" s="18">
        <f t="shared" si="2"/>
        <v>7.407407407407407E-2</v>
      </c>
      <c r="J30" s="18">
        <f t="shared" si="2"/>
        <v>5.7142857142857141E-2</v>
      </c>
      <c r="K30" s="18">
        <f t="shared" si="2"/>
        <v>5.7692307692307689E-2</v>
      </c>
      <c r="L30" s="18">
        <f t="shared" si="2"/>
        <v>5.2631578947368425E-2</v>
      </c>
      <c r="M30" s="18">
        <f t="shared" si="2"/>
        <v>6.25E-2</v>
      </c>
      <c r="N30" s="18">
        <f t="shared" si="2"/>
        <v>6.3829787234042548E-2</v>
      </c>
      <c r="O30" s="18">
        <f t="shared" si="2"/>
        <v>4.0540540540540543E-2</v>
      </c>
      <c r="P30" s="18">
        <f t="shared" si="2"/>
        <v>2.5210084033613443E-2</v>
      </c>
      <c r="Q30" s="18">
        <f>Q20/(Q20+Q19)</f>
        <v>3.2258064516129031E-2</v>
      </c>
      <c r="R30" s="18">
        <f t="shared" si="2"/>
        <v>7.5471698113207544E-2</v>
      </c>
      <c r="S30" s="18">
        <f t="shared" si="2"/>
        <v>8.9285714285714302E-2</v>
      </c>
      <c r="T30" s="18">
        <f t="shared" si="2"/>
        <v>7.5471698113207544E-2</v>
      </c>
      <c r="U30" s="18">
        <f t="shared" si="2"/>
        <v>6.0606060606060608E-2</v>
      </c>
      <c r="V30" s="18">
        <f t="shared" si="2"/>
        <v>8.3333333333333329E-2</v>
      </c>
      <c r="W30" s="18">
        <f t="shared" si="2"/>
        <v>1.9607843137254902E-2</v>
      </c>
      <c r="X30" s="18">
        <f t="shared" si="2"/>
        <v>5.454545454545455E-2</v>
      </c>
      <c r="Z30" s="18">
        <f t="shared" ref="Z30:AD30" si="3">Z20/(Z20+Z19)</f>
        <v>2.7027027027027029E-2</v>
      </c>
      <c r="AA30" s="18">
        <f t="shared" si="3"/>
        <v>2.6315789473684213E-2</v>
      </c>
      <c r="AB30" s="18">
        <f t="shared" si="3"/>
        <v>2.5000000000000001E-2</v>
      </c>
      <c r="AC30" s="95">
        <f t="shared" si="3"/>
        <v>0</v>
      </c>
      <c r="AD30" s="18">
        <f t="shared" si="3"/>
        <v>6.25E-2</v>
      </c>
      <c r="AE30" s="18">
        <f>AE20/(AE20+AE19)</f>
        <v>4.878048780487805E-2</v>
      </c>
    </row>
    <row r="31" spans="1:33" s="52" customFormat="1">
      <c r="A31" s="50" t="s">
        <v>36</v>
      </c>
      <c r="B31" s="51">
        <v>17</v>
      </c>
      <c r="C31" s="51">
        <v>22</v>
      </c>
      <c r="D31" s="51">
        <v>23</v>
      </c>
      <c r="E31" s="51">
        <v>-4</v>
      </c>
      <c r="F31" s="51">
        <v>21</v>
      </c>
      <c r="G31" s="51">
        <v>15</v>
      </c>
      <c r="H31" s="51">
        <v>24</v>
      </c>
      <c r="I31" s="51">
        <v>31</v>
      </c>
      <c r="J31" s="51">
        <v>22</v>
      </c>
      <c r="K31" s="51">
        <v>17</v>
      </c>
      <c r="L31" s="51">
        <v>24</v>
      </c>
      <c r="M31" s="51">
        <v>23</v>
      </c>
      <c r="N31" s="51">
        <v>22</v>
      </c>
      <c r="O31" s="51">
        <v>13</v>
      </c>
      <c r="P31" s="51">
        <v>12</v>
      </c>
      <c r="Q31" s="51">
        <v>13</v>
      </c>
      <c r="R31" s="51">
        <v>23</v>
      </c>
      <c r="S31" s="51">
        <v>23</v>
      </c>
      <c r="T31" s="51">
        <v>22</v>
      </c>
      <c r="U31" s="51">
        <v>22</v>
      </c>
      <c r="V31" s="51">
        <v>26</v>
      </c>
      <c r="W31" s="51">
        <v>20</v>
      </c>
      <c r="X31" s="51">
        <v>19</v>
      </c>
      <c r="Z31" s="51">
        <v>23</v>
      </c>
      <c r="AA31" s="51">
        <v>22</v>
      </c>
      <c r="AB31" s="51">
        <v>23</v>
      </c>
      <c r="AC31" s="51" t="s">
        <v>206</v>
      </c>
      <c r="AD31" s="51">
        <v>23</v>
      </c>
      <c r="AE31" s="51">
        <v>25</v>
      </c>
    </row>
    <row r="32" spans="1:33" s="55" customFormat="1">
      <c r="A32" s="53" t="s">
        <v>37</v>
      </c>
      <c r="B32" s="54">
        <v>714</v>
      </c>
      <c r="C32" s="54">
        <v>809</v>
      </c>
      <c r="D32" s="54">
        <v>784</v>
      </c>
      <c r="E32" s="54">
        <v>634</v>
      </c>
      <c r="F32" s="54">
        <v>789</v>
      </c>
      <c r="G32" s="54">
        <v>740</v>
      </c>
      <c r="H32" s="54">
        <v>797</v>
      </c>
      <c r="I32" s="54">
        <v>839</v>
      </c>
      <c r="J32" s="54">
        <v>757</v>
      </c>
      <c r="K32" s="54">
        <v>743</v>
      </c>
      <c r="L32" s="54">
        <v>800</v>
      </c>
      <c r="M32" s="54">
        <v>784</v>
      </c>
      <c r="N32" s="54">
        <v>765</v>
      </c>
      <c r="O32" s="54">
        <v>774</v>
      </c>
      <c r="P32" s="54">
        <v>884</v>
      </c>
      <c r="Q32" s="54">
        <v>621</v>
      </c>
      <c r="R32" s="54">
        <v>808</v>
      </c>
      <c r="S32" s="54">
        <v>778</v>
      </c>
      <c r="T32" s="54">
        <v>805</v>
      </c>
      <c r="U32" s="54">
        <v>706</v>
      </c>
      <c r="V32" s="54">
        <v>756</v>
      </c>
      <c r="W32" s="54">
        <v>876</v>
      </c>
      <c r="X32" s="54">
        <v>759</v>
      </c>
      <c r="Y32" s="82"/>
      <c r="Z32" s="54">
        <v>786</v>
      </c>
      <c r="AA32" s="54">
        <v>808</v>
      </c>
      <c r="AB32" s="54">
        <v>804</v>
      </c>
      <c r="AC32" s="54" t="s">
        <v>206</v>
      </c>
      <c r="AD32" s="54">
        <v>763</v>
      </c>
      <c r="AE32" s="54">
        <v>791</v>
      </c>
    </row>
    <row r="33" spans="1:19" ht="18">
      <c r="A33" s="24" t="s">
        <v>34</v>
      </c>
      <c r="R33" s="51"/>
      <c r="S33" s="51"/>
    </row>
    <row r="34" spans="1:19">
      <c r="A34" s="49" t="s">
        <v>35</v>
      </c>
    </row>
    <row r="35" spans="1:19">
      <c r="A35" s="97" t="s">
        <v>207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53"/>
  <sheetViews>
    <sheetView topLeftCell="A7" zoomScale="125" zoomScaleNormal="100" workbookViewId="0">
      <pane xSplit="1" topLeftCell="B1" activePane="topRight" state="frozen"/>
      <selection pane="topRight" activeCell="F40" sqref="F40"/>
    </sheetView>
  </sheetViews>
  <sheetFormatPr baseColWidth="10" defaultColWidth="8.83203125" defaultRowHeight="16"/>
  <cols>
    <col min="1" max="1" width="14.1640625" style="21" customWidth="1"/>
    <col min="2" max="5" width="9.1640625" style="22" bestFit="1" customWidth="1"/>
    <col min="6" max="7" width="9" style="22" bestFit="1" customWidth="1"/>
    <col min="8" max="8" width="10.5" style="22" bestFit="1" customWidth="1"/>
    <col min="9" max="15" width="9.1640625" style="22" bestFit="1" customWidth="1"/>
    <col min="16" max="17" width="9" style="22"/>
    <col min="19" max="20" width="8.83203125" style="22"/>
    <col min="23" max="25" width="8.83203125" style="5"/>
  </cols>
  <sheetData>
    <row r="1" spans="1:25">
      <c r="A1" s="42" t="s">
        <v>208</v>
      </c>
    </row>
    <row r="2" spans="1:25">
      <c r="A2" s="63" t="s">
        <v>38</v>
      </c>
      <c r="B2" s="66" t="s">
        <v>100</v>
      </c>
      <c r="C2" s="66" t="s">
        <v>101</v>
      </c>
      <c r="D2" s="66" t="s">
        <v>102</v>
      </c>
      <c r="E2" s="66" t="s">
        <v>111</v>
      </c>
      <c r="F2" s="66" t="s">
        <v>114</v>
      </c>
      <c r="G2" s="66" t="s">
        <v>115</v>
      </c>
      <c r="H2" s="66" t="s">
        <v>112</v>
      </c>
      <c r="I2" s="66" t="s">
        <v>108</v>
      </c>
      <c r="J2" s="66" t="s">
        <v>105</v>
      </c>
      <c r="K2" s="66" t="s">
        <v>106</v>
      </c>
      <c r="L2" s="66" t="s">
        <v>113</v>
      </c>
      <c r="M2" s="66" t="s">
        <v>109</v>
      </c>
      <c r="N2" s="66" t="s">
        <v>110</v>
      </c>
      <c r="O2" s="66" t="s">
        <v>103</v>
      </c>
      <c r="P2" s="62"/>
      <c r="Q2" s="69" t="s">
        <v>209</v>
      </c>
      <c r="R2" s="69" t="s">
        <v>210</v>
      </c>
    </row>
    <row r="3" spans="1:25">
      <c r="A3" s="67" t="s">
        <v>39</v>
      </c>
      <c r="B3" s="44" t="s">
        <v>165</v>
      </c>
      <c r="C3" s="44" t="s">
        <v>165</v>
      </c>
      <c r="D3" s="44" t="s">
        <v>165</v>
      </c>
      <c r="E3" s="44" t="s">
        <v>165</v>
      </c>
      <c r="F3" s="44" t="s">
        <v>165</v>
      </c>
      <c r="G3" s="44" t="s">
        <v>165</v>
      </c>
      <c r="H3" s="44" t="s">
        <v>165</v>
      </c>
      <c r="I3" s="44" t="s">
        <v>165</v>
      </c>
      <c r="J3" s="44" t="s">
        <v>166</v>
      </c>
      <c r="K3" s="44" t="s">
        <v>166</v>
      </c>
      <c r="L3" s="44" t="s">
        <v>166</v>
      </c>
      <c r="M3" s="44" t="s">
        <v>166</v>
      </c>
      <c r="N3" s="44" t="s">
        <v>166</v>
      </c>
      <c r="O3" s="44" t="s">
        <v>166</v>
      </c>
      <c r="P3" s="43"/>
      <c r="Q3" s="98"/>
      <c r="R3" s="77"/>
    </row>
    <row r="4" spans="1:25" s="5" customFormat="1" ht="18">
      <c r="A4" s="28" t="s">
        <v>142</v>
      </c>
      <c r="B4" s="86">
        <v>0.1</v>
      </c>
      <c r="C4" s="86" t="s">
        <v>32</v>
      </c>
      <c r="D4" s="86">
        <v>0.06</v>
      </c>
      <c r="E4" s="84">
        <v>7.0000000000000007E-2</v>
      </c>
      <c r="F4" s="86" t="s">
        <v>32</v>
      </c>
      <c r="G4" s="41">
        <v>0.03</v>
      </c>
      <c r="H4" s="84">
        <v>7.0000000000000007E-2</v>
      </c>
      <c r="I4" s="84">
        <v>0.04</v>
      </c>
      <c r="J4" s="86">
        <v>0.05</v>
      </c>
      <c r="K4" s="86" t="s">
        <v>32</v>
      </c>
      <c r="L4" s="86" t="s">
        <v>32</v>
      </c>
      <c r="M4" s="86" t="s">
        <v>32</v>
      </c>
      <c r="N4" s="84">
        <v>0.06</v>
      </c>
      <c r="O4" s="84">
        <v>7.0000000000000007E-2</v>
      </c>
      <c r="P4" s="47"/>
      <c r="Q4" s="28">
        <v>7.0000000000000007E-2</v>
      </c>
      <c r="R4" s="46">
        <v>0.08</v>
      </c>
      <c r="S4" s="28"/>
      <c r="T4" s="28"/>
      <c r="V4" s="38"/>
      <c r="Y4" s="39"/>
    </row>
    <row r="5" spans="1:25" s="5" customFormat="1" ht="18">
      <c r="A5" s="28" t="s">
        <v>143</v>
      </c>
      <c r="B5" s="86">
        <v>0.06</v>
      </c>
      <c r="C5" s="86" t="s">
        <v>32</v>
      </c>
      <c r="D5" s="86">
        <v>0.01</v>
      </c>
      <c r="E5" s="84">
        <v>0.02</v>
      </c>
      <c r="F5" s="86" t="s">
        <v>32</v>
      </c>
      <c r="G5" s="41">
        <v>0.02</v>
      </c>
      <c r="H5" s="84">
        <v>0.08</v>
      </c>
      <c r="I5" s="84">
        <v>0.1</v>
      </c>
      <c r="J5" s="86">
        <v>0.02</v>
      </c>
      <c r="K5" s="86">
        <v>0.03</v>
      </c>
      <c r="L5" s="86" t="s">
        <v>32</v>
      </c>
      <c r="M5" s="84">
        <v>0.03</v>
      </c>
      <c r="N5" s="84">
        <v>0.04</v>
      </c>
      <c r="O5" s="84">
        <v>7.0000000000000007E-2</v>
      </c>
      <c r="P5" s="47"/>
      <c r="Q5" s="28">
        <v>0.16</v>
      </c>
      <c r="R5" s="46" t="s">
        <v>32</v>
      </c>
      <c r="S5" s="28"/>
      <c r="T5" s="28"/>
      <c r="V5" s="38"/>
      <c r="Y5" s="38"/>
    </row>
    <row r="6" spans="1:25" s="5" customFormat="1" ht="18">
      <c r="A6" s="28" t="s">
        <v>144</v>
      </c>
      <c r="B6" s="86">
        <v>55.92</v>
      </c>
      <c r="C6" s="86">
        <v>53.47</v>
      </c>
      <c r="D6" s="86">
        <v>51.35</v>
      </c>
      <c r="E6" s="84">
        <v>53.72</v>
      </c>
      <c r="F6" s="41">
        <v>53.61</v>
      </c>
      <c r="G6" s="41">
        <v>51.17</v>
      </c>
      <c r="H6" s="84">
        <v>51.43</v>
      </c>
      <c r="I6" s="84">
        <v>49.97</v>
      </c>
      <c r="J6" s="86">
        <v>55.66</v>
      </c>
      <c r="K6" s="86">
        <v>53.78</v>
      </c>
      <c r="L6" s="84">
        <v>54.55</v>
      </c>
      <c r="M6" s="84">
        <v>52.52</v>
      </c>
      <c r="N6" s="84">
        <v>51.38</v>
      </c>
      <c r="O6" s="84">
        <v>49.92</v>
      </c>
      <c r="P6" s="47"/>
      <c r="Q6" s="28">
        <v>59.44</v>
      </c>
      <c r="R6" s="46">
        <v>58.55</v>
      </c>
      <c r="S6" s="28"/>
      <c r="T6" s="28"/>
      <c r="V6" s="38"/>
    </row>
    <row r="7" spans="1:25" ht="18">
      <c r="A7" s="28" t="s">
        <v>145</v>
      </c>
      <c r="B7" s="86">
        <v>4.17</v>
      </c>
      <c r="C7" s="86">
        <v>8.73</v>
      </c>
      <c r="D7" s="86">
        <v>10.130000000000001</v>
      </c>
      <c r="E7" s="84">
        <v>11.19</v>
      </c>
      <c r="F7" s="41">
        <v>9.2200000000000006</v>
      </c>
      <c r="G7" s="41">
        <v>9.56</v>
      </c>
      <c r="H7" s="84">
        <v>10.82</v>
      </c>
      <c r="I7" s="84">
        <v>10.29</v>
      </c>
      <c r="J7" s="86">
        <v>7.27</v>
      </c>
      <c r="K7" s="86">
        <v>7.45</v>
      </c>
      <c r="L7" s="84">
        <v>7.93</v>
      </c>
      <c r="M7" s="23">
        <v>9.41</v>
      </c>
      <c r="N7" s="23">
        <v>9.7899999999999991</v>
      </c>
      <c r="O7" s="84">
        <v>10.79</v>
      </c>
      <c r="P7" s="14"/>
      <c r="Q7" s="28">
        <v>6.67</v>
      </c>
      <c r="R7" s="46">
        <v>6.68</v>
      </c>
      <c r="V7" s="38"/>
    </row>
    <row r="8" spans="1:25">
      <c r="A8" s="28" t="s">
        <v>146</v>
      </c>
      <c r="B8" s="86">
        <v>20.9</v>
      </c>
      <c r="C8" s="86">
        <v>20.37</v>
      </c>
      <c r="D8" s="86">
        <v>21.33</v>
      </c>
      <c r="E8" s="84">
        <v>18.05</v>
      </c>
      <c r="F8" s="41">
        <v>21.11</v>
      </c>
      <c r="G8" s="41">
        <v>23.13</v>
      </c>
      <c r="H8" s="84">
        <v>20.02</v>
      </c>
      <c r="I8" s="84">
        <v>20.12</v>
      </c>
      <c r="J8" s="86">
        <v>18.55</v>
      </c>
      <c r="K8" s="86">
        <v>19.670000000000002</v>
      </c>
      <c r="L8" s="84">
        <v>20.41</v>
      </c>
      <c r="M8" s="23">
        <v>20.79</v>
      </c>
      <c r="N8" s="23">
        <v>21.65</v>
      </c>
      <c r="O8" s="84">
        <v>19.8</v>
      </c>
      <c r="P8" s="14"/>
      <c r="Q8" s="28">
        <v>14.18</v>
      </c>
      <c r="R8" s="46">
        <v>14.64</v>
      </c>
      <c r="V8" s="38"/>
    </row>
    <row r="9" spans="1:25">
      <c r="A9" s="28" t="s">
        <v>147</v>
      </c>
      <c r="B9" s="86">
        <v>0.18</v>
      </c>
      <c r="C9" s="86">
        <v>0.26</v>
      </c>
      <c r="D9" s="86">
        <v>0.23</v>
      </c>
      <c r="E9" s="84">
        <v>0.22</v>
      </c>
      <c r="F9" s="41">
        <v>0.22</v>
      </c>
      <c r="G9" s="41">
        <v>0.19</v>
      </c>
      <c r="H9" s="84">
        <v>0.15</v>
      </c>
      <c r="I9" s="84">
        <v>0.14000000000000001</v>
      </c>
      <c r="J9" s="86">
        <v>0.14000000000000001</v>
      </c>
      <c r="K9" s="86">
        <v>0.22</v>
      </c>
      <c r="L9" s="84">
        <v>0.25</v>
      </c>
      <c r="M9" s="23">
        <v>0.22</v>
      </c>
      <c r="N9" s="23">
        <v>0.23</v>
      </c>
      <c r="O9" s="84">
        <v>0.19</v>
      </c>
      <c r="P9" s="14"/>
      <c r="Q9" s="28">
        <v>0.19</v>
      </c>
      <c r="R9" s="46">
        <v>0.11</v>
      </c>
      <c r="V9" s="38"/>
    </row>
    <row r="10" spans="1:25">
      <c r="A10" s="28" t="s">
        <v>148</v>
      </c>
      <c r="B10" s="86">
        <v>0.33</v>
      </c>
      <c r="C10" s="86">
        <v>0.32</v>
      </c>
      <c r="D10" s="86">
        <v>0.21</v>
      </c>
      <c r="E10" s="84">
        <v>0.43</v>
      </c>
      <c r="F10" s="41">
        <v>0.31</v>
      </c>
      <c r="G10" s="41">
        <v>0.49</v>
      </c>
      <c r="H10" s="84">
        <v>0.43</v>
      </c>
      <c r="I10" s="84">
        <v>0.45</v>
      </c>
      <c r="J10" s="86">
        <v>0.25</v>
      </c>
      <c r="K10" s="86">
        <v>0.28999999999999998</v>
      </c>
      <c r="L10" s="84">
        <v>0.47</v>
      </c>
      <c r="M10" s="23">
        <v>0.5</v>
      </c>
      <c r="N10" s="23">
        <v>0.41</v>
      </c>
      <c r="O10" s="84">
        <v>0.44</v>
      </c>
      <c r="P10" s="14"/>
      <c r="Q10" s="28">
        <v>0.38</v>
      </c>
      <c r="R10" s="46">
        <v>0.42</v>
      </c>
      <c r="V10" s="38"/>
    </row>
    <row r="11" spans="1:25">
      <c r="A11" s="28" t="s">
        <v>149</v>
      </c>
      <c r="B11" s="86">
        <v>15.39</v>
      </c>
      <c r="C11" s="86">
        <v>14.38</v>
      </c>
      <c r="D11" s="86">
        <v>14.02</v>
      </c>
      <c r="E11" s="84">
        <v>16.8</v>
      </c>
      <c r="F11" s="41">
        <v>15.29</v>
      </c>
      <c r="G11" s="41">
        <v>14.51</v>
      </c>
      <c r="H11" s="84">
        <v>15.97</v>
      </c>
      <c r="I11" s="84">
        <v>15.27</v>
      </c>
      <c r="J11" s="86">
        <v>15.27</v>
      </c>
      <c r="K11" s="86">
        <v>14.73</v>
      </c>
      <c r="L11" s="84">
        <v>15.6</v>
      </c>
      <c r="M11" s="23">
        <v>14.6</v>
      </c>
      <c r="N11" s="23">
        <v>14.08</v>
      </c>
      <c r="O11" s="84">
        <v>15.39</v>
      </c>
      <c r="P11" s="14"/>
      <c r="Q11" s="28">
        <v>19.66</v>
      </c>
      <c r="R11" s="46">
        <v>18.86</v>
      </c>
      <c r="V11" s="38"/>
    </row>
    <row r="12" spans="1:25" s="5" customFormat="1">
      <c r="A12" s="28" t="s">
        <v>150</v>
      </c>
      <c r="B12" s="86" t="s">
        <v>32</v>
      </c>
      <c r="C12" s="86">
        <v>0.09</v>
      </c>
      <c r="D12" s="86">
        <v>0.02</v>
      </c>
      <c r="E12" s="84">
        <v>0.01</v>
      </c>
      <c r="F12" s="86" t="s">
        <v>32</v>
      </c>
      <c r="G12" s="86" t="s">
        <v>32</v>
      </c>
      <c r="H12" s="84">
        <v>0.02</v>
      </c>
      <c r="I12" s="84">
        <v>0.01</v>
      </c>
      <c r="J12" s="86">
        <v>7.0000000000000007E-2</v>
      </c>
      <c r="K12" s="86">
        <v>0.03</v>
      </c>
      <c r="L12" s="86" t="s">
        <v>32</v>
      </c>
      <c r="M12" s="84">
        <v>0.05</v>
      </c>
      <c r="N12" s="84">
        <v>0.08</v>
      </c>
      <c r="O12" s="84">
        <v>0.04</v>
      </c>
      <c r="P12" s="47"/>
      <c r="Q12" s="28">
        <v>0.02</v>
      </c>
      <c r="R12" s="46">
        <v>0.06</v>
      </c>
      <c r="S12" s="28"/>
      <c r="T12" s="28"/>
      <c r="V12" s="38"/>
    </row>
    <row r="13" spans="1:25" s="5" customFormat="1" ht="18">
      <c r="A13" s="28" t="s">
        <v>151</v>
      </c>
      <c r="B13" s="86" t="s">
        <v>32</v>
      </c>
      <c r="C13" s="86" t="s">
        <v>32</v>
      </c>
      <c r="D13" s="86" t="s">
        <v>32</v>
      </c>
      <c r="E13" s="84">
        <v>0.01</v>
      </c>
      <c r="F13" s="41">
        <v>0.03</v>
      </c>
      <c r="G13" s="41">
        <v>0.01</v>
      </c>
      <c r="H13" s="84">
        <v>0.01</v>
      </c>
      <c r="I13" s="84">
        <v>0.06</v>
      </c>
      <c r="J13" s="86" t="s">
        <v>32</v>
      </c>
      <c r="K13" s="86" t="s">
        <v>32</v>
      </c>
      <c r="L13" s="86" t="s">
        <v>32</v>
      </c>
      <c r="M13" s="86" t="s">
        <v>32</v>
      </c>
      <c r="N13" s="84">
        <v>0.02</v>
      </c>
      <c r="O13" s="84">
        <v>0.04</v>
      </c>
      <c r="P13" s="47"/>
      <c r="Q13" s="46" t="s">
        <v>32</v>
      </c>
      <c r="R13" s="46" t="s">
        <v>32</v>
      </c>
      <c r="S13" s="28"/>
      <c r="T13" s="28"/>
      <c r="V13" s="38"/>
    </row>
    <row r="14" spans="1:25" s="5" customFormat="1" ht="18">
      <c r="A14" s="28" t="s">
        <v>152</v>
      </c>
      <c r="B14" s="86" t="s">
        <v>32</v>
      </c>
      <c r="C14" s="86">
        <v>0.01</v>
      </c>
      <c r="D14" s="86">
        <v>0.01</v>
      </c>
      <c r="E14" s="86" t="s">
        <v>32</v>
      </c>
      <c r="F14" s="86" t="s">
        <v>32</v>
      </c>
      <c r="G14" s="86" t="s">
        <v>32</v>
      </c>
      <c r="H14" s="84">
        <v>0.01</v>
      </c>
      <c r="I14" s="86" t="s">
        <v>32</v>
      </c>
      <c r="J14" s="86">
        <v>0.04</v>
      </c>
      <c r="K14" s="86">
        <v>0.01</v>
      </c>
      <c r="L14" s="84">
        <v>0.02</v>
      </c>
      <c r="M14" s="86" t="s">
        <v>32</v>
      </c>
      <c r="N14" s="86" t="s">
        <v>32</v>
      </c>
      <c r="O14" s="84">
        <v>0.01</v>
      </c>
      <c r="P14" s="47"/>
      <c r="Q14" s="28">
        <v>0.02</v>
      </c>
      <c r="R14" s="46">
        <v>0.01</v>
      </c>
      <c r="S14" s="28"/>
      <c r="T14" s="28"/>
      <c r="V14" s="38"/>
    </row>
    <row r="15" spans="1:25" s="5" customFormat="1">
      <c r="A15" s="44" t="s">
        <v>168</v>
      </c>
      <c r="B15" s="90">
        <v>97.05</v>
      </c>
      <c r="C15" s="90">
        <v>97.63</v>
      </c>
      <c r="D15" s="90">
        <v>97.37</v>
      </c>
      <c r="E15" s="45">
        <v>100.51</v>
      </c>
      <c r="F15" s="75">
        <v>99.78</v>
      </c>
      <c r="G15" s="75">
        <v>99.11</v>
      </c>
      <c r="H15" s="45">
        <v>99.01</v>
      </c>
      <c r="I15" s="45">
        <v>96.46</v>
      </c>
      <c r="J15" s="90">
        <v>97.33</v>
      </c>
      <c r="K15" s="90">
        <v>96.22</v>
      </c>
      <c r="L15" s="45">
        <v>99.23</v>
      </c>
      <c r="M15" s="45">
        <v>98.12</v>
      </c>
      <c r="N15" s="45">
        <v>97.74</v>
      </c>
      <c r="O15" s="45">
        <v>96.76</v>
      </c>
      <c r="P15" s="47"/>
      <c r="Q15" s="44">
        <v>100.79</v>
      </c>
      <c r="R15" s="71">
        <v>99.41</v>
      </c>
      <c r="S15" s="28"/>
      <c r="T15" s="28"/>
      <c r="V15" s="38"/>
    </row>
    <row r="16" spans="1:25" s="5" customFormat="1">
      <c r="A16" s="17" t="s">
        <v>167</v>
      </c>
      <c r="B16" s="17">
        <v>4</v>
      </c>
      <c r="C16" s="17">
        <v>4</v>
      </c>
      <c r="D16" s="17">
        <v>4</v>
      </c>
      <c r="E16" s="17">
        <v>4</v>
      </c>
      <c r="F16" s="48">
        <v>4</v>
      </c>
      <c r="G16" s="48">
        <v>4</v>
      </c>
      <c r="H16" s="17">
        <v>4</v>
      </c>
      <c r="I16" s="17">
        <v>4</v>
      </c>
      <c r="J16" s="17">
        <v>4</v>
      </c>
      <c r="K16" s="17">
        <v>4</v>
      </c>
      <c r="L16" s="17">
        <v>4</v>
      </c>
      <c r="M16" s="17">
        <v>4</v>
      </c>
      <c r="N16" s="17">
        <v>4</v>
      </c>
      <c r="O16" s="17">
        <v>4</v>
      </c>
      <c r="P16" s="47"/>
      <c r="Q16" s="17">
        <v>4</v>
      </c>
      <c r="R16" s="17">
        <v>4</v>
      </c>
      <c r="S16" s="28"/>
      <c r="T16" s="28"/>
    </row>
    <row r="17" spans="1:25" s="5" customFormat="1">
      <c r="A17" s="17" t="s">
        <v>153</v>
      </c>
      <c r="B17" s="92">
        <v>3.0000000000000001E-3</v>
      </c>
      <c r="C17" s="92" t="s">
        <v>32</v>
      </c>
      <c r="D17" s="92">
        <v>2E-3</v>
      </c>
      <c r="E17" s="92">
        <v>2E-3</v>
      </c>
      <c r="F17" s="92" t="s">
        <v>32</v>
      </c>
      <c r="G17" s="93">
        <v>1E-3</v>
      </c>
      <c r="H17" s="92">
        <v>2E-3</v>
      </c>
      <c r="I17" s="92">
        <v>1E-3</v>
      </c>
      <c r="J17" s="92">
        <v>1E-3</v>
      </c>
      <c r="K17" s="92" t="s">
        <v>32</v>
      </c>
      <c r="L17" s="92" t="s">
        <v>32</v>
      </c>
      <c r="M17" s="92" t="s">
        <v>32</v>
      </c>
      <c r="N17" s="92">
        <v>2E-3</v>
      </c>
      <c r="O17" s="92">
        <v>2E-3</v>
      </c>
      <c r="P17" s="47"/>
      <c r="Q17" s="92">
        <v>2E-3</v>
      </c>
      <c r="R17" s="92">
        <v>2E-3</v>
      </c>
      <c r="S17" s="28"/>
      <c r="T17" s="28"/>
    </row>
    <row r="18" spans="1:25" s="5" customFormat="1">
      <c r="A18" s="17" t="s">
        <v>154</v>
      </c>
      <c r="B18" s="92">
        <v>1E-3</v>
      </c>
      <c r="C18" s="94" t="s">
        <v>32</v>
      </c>
      <c r="D18" s="92">
        <v>0</v>
      </c>
      <c r="E18" s="92">
        <v>0</v>
      </c>
      <c r="F18" s="94" t="s">
        <v>32</v>
      </c>
      <c r="G18" s="93">
        <v>0</v>
      </c>
      <c r="H18" s="92">
        <v>2E-3</v>
      </c>
      <c r="I18" s="92">
        <v>2E-3</v>
      </c>
      <c r="J18" s="92">
        <v>0</v>
      </c>
      <c r="K18" s="92">
        <v>1E-3</v>
      </c>
      <c r="L18" s="94" t="s">
        <v>32</v>
      </c>
      <c r="M18" s="92">
        <v>1E-3</v>
      </c>
      <c r="N18" s="92">
        <v>1E-3</v>
      </c>
      <c r="O18" s="92">
        <v>1E-3</v>
      </c>
      <c r="P18" s="47"/>
      <c r="Q18" s="92">
        <v>3.0000000000000001E-3</v>
      </c>
      <c r="R18" s="92">
        <v>0</v>
      </c>
      <c r="S18" s="28"/>
      <c r="T18" s="28"/>
      <c r="W18" s="38"/>
      <c r="X18" s="40"/>
      <c r="Y18" s="40"/>
    </row>
    <row r="19" spans="1:25" s="5" customFormat="1">
      <c r="A19" s="17" t="s">
        <v>155</v>
      </c>
      <c r="B19" s="92">
        <v>1.7989999999999999</v>
      </c>
      <c r="C19" s="92">
        <v>1.7390000000000001</v>
      </c>
      <c r="D19" s="92">
        <v>1.6879999999999999</v>
      </c>
      <c r="E19" s="92">
        <v>1.6870000000000001</v>
      </c>
      <c r="F19" s="93">
        <v>1.7050000000000001</v>
      </c>
      <c r="G19" s="93">
        <v>1.659</v>
      </c>
      <c r="H19" s="92">
        <v>1.653</v>
      </c>
      <c r="I19" s="92">
        <v>1.6519999999999999</v>
      </c>
      <c r="J19" s="92">
        <v>1.79</v>
      </c>
      <c r="K19" s="92">
        <v>1.762</v>
      </c>
      <c r="L19" s="92">
        <v>1.736</v>
      </c>
      <c r="M19" s="92">
        <v>1.708</v>
      </c>
      <c r="N19" s="92">
        <v>1.6859999999999999</v>
      </c>
      <c r="O19" s="92">
        <v>1.6459999999999999</v>
      </c>
      <c r="P19" s="47"/>
      <c r="Q19" s="92">
        <v>1.798</v>
      </c>
      <c r="R19" s="92">
        <v>1.802</v>
      </c>
      <c r="S19" s="28"/>
      <c r="T19" s="28"/>
      <c r="W19" s="38"/>
      <c r="X19" s="40"/>
      <c r="Y19" s="40"/>
    </row>
    <row r="20" spans="1:25" s="5" customFormat="1">
      <c r="A20" s="17" t="s">
        <v>156</v>
      </c>
      <c r="B20" s="92">
        <v>0.09</v>
      </c>
      <c r="C20" s="92">
        <v>0.19</v>
      </c>
      <c r="D20" s="92">
        <v>0.223</v>
      </c>
      <c r="E20" s="92">
        <v>0.23599999999999999</v>
      </c>
      <c r="F20" s="93">
        <v>0.19700000000000001</v>
      </c>
      <c r="G20" s="93">
        <v>0.20799999999999999</v>
      </c>
      <c r="H20" s="92">
        <v>0.23300000000000001</v>
      </c>
      <c r="I20" s="92">
        <v>0.22800000000000001</v>
      </c>
      <c r="J20" s="92">
        <v>0.157</v>
      </c>
      <c r="K20" s="92">
        <v>0.16400000000000001</v>
      </c>
      <c r="L20" s="92">
        <v>0.16900000000000001</v>
      </c>
      <c r="M20" s="92">
        <v>0.20499999999999999</v>
      </c>
      <c r="N20" s="92">
        <v>0.215</v>
      </c>
      <c r="O20" s="92">
        <v>0.23899999999999999</v>
      </c>
      <c r="P20" s="47"/>
      <c r="Q20" s="92">
        <v>0.13500000000000001</v>
      </c>
      <c r="R20" s="92">
        <v>0.13800000000000001</v>
      </c>
      <c r="S20" s="28"/>
      <c r="T20" s="28"/>
    </row>
    <row r="21" spans="1:25" s="5" customFormat="1" ht="18">
      <c r="A21" s="22" t="s">
        <v>157</v>
      </c>
      <c r="B21" s="92">
        <v>0.10299999999999999</v>
      </c>
      <c r="C21" s="92">
        <v>7.0999999999999994E-2</v>
      </c>
      <c r="D21" s="92">
        <v>8.5000000000000006E-2</v>
      </c>
      <c r="E21" s="92">
        <v>7.2999999999999995E-2</v>
      </c>
      <c r="F21" s="93">
        <v>9.9000000000000005E-2</v>
      </c>
      <c r="G21" s="93">
        <v>0.13100000000000001</v>
      </c>
      <c r="H21" s="92">
        <v>0.108</v>
      </c>
      <c r="I21" s="92">
        <v>0.11700000000000001</v>
      </c>
      <c r="J21" s="92">
        <v>5.0999999999999997E-2</v>
      </c>
      <c r="K21" s="92">
        <v>7.2999999999999995E-2</v>
      </c>
      <c r="L21" s="92">
        <v>9.5000000000000001E-2</v>
      </c>
      <c r="M21" s="92">
        <v>8.5999999999999993E-2</v>
      </c>
      <c r="N21" s="92">
        <v>9.5000000000000001E-2</v>
      </c>
      <c r="O21" s="92">
        <v>0.112</v>
      </c>
      <c r="P21" s="47"/>
      <c r="Q21" s="92">
        <v>5.7000000000000002E-2</v>
      </c>
      <c r="R21" s="92">
        <v>5.6000000000000001E-2</v>
      </c>
      <c r="S21" s="28"/>
      <c r="T21" s="28"/>
    </row>
    <row r="22" spans="1:25" s="5" customFormat="1" ht="18">
      <c r="A22" s="22" t="s">
        <v>158</v>
      </c>
      <c r="B22" s="92">
        <v>0.374</v>
      </c>
      <c r="C22" s="92">
        <v>0.39900000000000002</v>
      </c>
      <c r="D22" s="92">
        <v>0.41199999999999998</v>
      </c>
      <c r="E22" s="92">
        <v>0.32900000000000001</v>
      </c>
      <c r="F22" s="93">
        <v>0.377</v>
      </c>
      <c r="G22" s="93">
        <v>0.40100000000000002</v>
      </c>
      <c r="H22" s="92">
        <v>0.34899999999999998</v>
      </c>
      <c r="I22" s="92">
        <v>0.35499999999999998</v>
      </c>
      <c r="J22" s="92">
        <v>0.373</v>
      </c>
      <c r="K22" s="92">
        <v>0.38400000000000001</v>
      </c>
      <c r="L22" s="92">
        <v>0.36499999999999999</v>
      </c>
      <c r="M22" s="92">
        <v>0.39400000000000002</v>
      </c>
      <c r="N22" s="92">
        <v>0.40899999999999997</v>
      </c>
      <c r="O22" s="92">
        <v>0.35099999999999998</v>
      </c>
      <c r="P22" s="47"/>
      <c r="Q22" s="92">
        <v>0.247</v>
      </c>
      <c r="R22" s="92">
        <v>0.26300000000000001</v>
      </c>
      <c r="S22" s="28"/>
      <c r="T22" s="28"/>
    </row>
    <row r="23" spans="1:25" s="5" customFormat="1">
      <c r="A23" s="17" t="s">
        <v>159</v>
      </c>
      <c r="B23" s="92">
        <v>4.0000000000000001E-3</v>
      </c>
      <c r="C23" s="92">
        <v>6.0000000000000001E-3</v>
      </c>
      <c r="D23" s="92">
        <v>5.0000000000000001E-3</v>
      </c>
      <c r="E23" s="92">
        <v>5.0000000000000001E-3</v>
      </c>
      <c r="F23" s="93">
        <v>5.0000000000000001E-3</v>
      </c>
      <c r="G23" s="93">
        <v>4.0000000000000001E-3</v>
      </c>
      <c r="H23" s="92">
        <v>3.0000000000000001E-3</v>
      </c>
      <c r="I23" s="92">
        <v>3.0000000000000001E-3</v>
      </c>
      <c r="J23" s="92">
        <v>3.0000000000000001E-3</v>
      </c>
      <c r="K23" s="92">
        <v>5.0000000000000001E-3</v>
      </c>
      <c r="L23" s="92">
        <v>6.0000000000000001E-3</v>
      </c>
      <c r="M23" s="92">
        <v>5.0000000000000001E-3</v>
      </c>
      <c r="N23" s="92">
        <v>5.0000000000000001E-3</v>
      </c>
      <c r="O23" s="92">
        <v>4.0000000000000001E-3</v>
      </c>
      <c r="P23" s="47"/>
      <c r="Q23" s="92">
        <v>4.0000000000000001E-3</v>
      </c>
      <c r="R23" s="92">
        <v>2E-3</v>
      </c>
      <c r="S23" s="28"/>
      <c r="T23" s="28"/>
    </row>
    <row r="24" spans="1:25" s="5" customFormat="1">
      <c r="A24" s="17" t="s">
        <v>160</v>
      </c>
      <c r="B24" s="92">
        <v>0.626</v>
      </c>
      <c r="C24" s="92">
        <v>0.59099999999999997</v>
      </c>
      <c r="D24" s="92">
        <v>0.58299999999999996</v>
      </c>
      <c r="E24" s="92">
        <v>0.66700000000000004</v>
      </c>
      <c r="F24" s="93">
        <v>0.61499999999999999</v>
      </c>
      <c r="G24" s="93">
        <v>0.59499999999999997</v>
      </c>
      <c r="H24" s="92">
        <v>0.64900000000000002</v>
      </c>
      <c r="I24" s="92">
        <v>0.63800000000000001</v>
      </c>
      <c r="J24" s="92">
        <v>0.621</v>
      </c>
      <c r="K24" s="92">
        <v>0.61</v>
      </c>
      <c r="L24" s="92">
        <v>0.628</v>
      </c>
      <c r="M24" s="92">
        <v>0.6</v>
      </c>
      <c r="N24" s="92">
        <v>0.58399999999999996</v>
      </c>
      <c r="O24" s="92">
        <v>0.64100000000000001</v>
      </c>
      <c r="P24" s="47"/>
      <c r="Q24" s="92">
        <v>0.752</v>
      </c>
      <c r="R24" s="92">
        <v>0.73399999999999999</v>
      </c>
      <c r="S24" s="28"/>
      <c r="T24" s="28"/>
    </row>
    <row r="25" spans="1:25" s="5" customFormat="1">
      <c r="A25" s="17" t="s">
        <v>161</v>
      </c>
      <c r="B25" s="94" t="s">
        <v>32</v>
      </c>
      <c r="C25" s="92">
        <v>3.0000000000000001E-3</v>
      </c>
      <c r="D25" s="92">
        <v>1E-3</v>
      </c>
      <c r="E25" s="92">
        <v>0</v>
      </c>
      <c r="F25" s="94" t="s">
        <v>32</v>
      </c>
      <c r="G25" s="94" t="s">
        <v>32</v>
      </c>
      <c r="H25" s="92">
        <v>1E-3</v>
      </c>
      <c r="I25" s="92">
        <v>0</v>
      </c>
      <c r="J25" s="92">
        <v>2E-3</v>
      </c>
      <c r="K25" s="92">
        <v>1E-3</v>
      </c>
      <c r="L25" s="94" t="s">
        <v>32</v>
      </c>
      <c r="M25" s="92">
        <v>1E-3</v>
      </c>
      <c r="N25" s="92">
        <v>2E-3</v>
      </c>
      <c r="O25" s="92">
        <v>1E-3</v>
      </c>
      <c r="P25" s="47"/>
      <c r="Q25" s="92">
        <v>1E-3</v>
      </c>
      <c r="R25" s="92">
        <v>2E-3</v>
      </c>
      <c r="S25" s="28"/>
      <c r="T25" s="28"/>
    </row>
    <row r="26" spans="1:25" s="5" customFormat="1">
      <c r="A26" s="17" t="s">
        <v>162</v>
      </c>
      <c r="B26" s="92" t="s">
        <v>33</v>
      </c>
      <c r="C26" s="92" t="s">
        <v>33</v>
      </c>
      <c r="D26" s="92" t="s">
        <v>33</v>
      </c>
      <c r="E26" s="92">
        <v>1E-3</v>
      </c>
      <c r="F26" s="93">
        <v>2E-3</v>
      </c>
      <c r="G26" s="93">
        <v>1E-3</v>
      </c>
      <c r="H26" s="92">
        <v>1E-3</v>
      </c>
      <c r="I26" s="92">
        <v>3.0000000000000001E-3</v>
      </c>
      <c r="J26" s="92" t="s">
        <v>33</v>
      </c>
      <c r="K26" s="92" t="s">
        <v>33</v>
      </c>
      <c r="L26" s="92" t="s">
        <v>33</v>
      </c>
      <c r="M26" s="92" t="s">
        <v>33</v>
      </c>
      <c r="N26" s="92">
        <v>1E-3</v>
      </c>
      <c r="O26" s="92">
        <v>2E-3</v>
      </c>
      <c r="P26" s="47"/>
      <c r="Q26" s="92">
        <v>0</v>
      </c>
      <c r="R26" s="92">
        <v>0</v>
      </c>
      <c r="S26" s="28"/>
      <c r="T26" s="28"/>
    </row>
    <row r="27" spans="1:25" s="5" customFormat="1">
      <c r="A27" s="17" t="s">
        <v>163</v>
      </c>
      <c r="B27" s="94" t="s">
        <v>32</v>
      </c>
      <c r="C27" s="92">
        <v>0</v>
      </c>
      <c r="D27" s="92">
        <v>0</v>
      </c>
      <c r="E27" s="94" t="s">
        <v>32</v>
      </c>
      <c r="F27" s="94" t="s">
        <v>32</v>
      </c>
      <c r="G27" s="94" t="s">
        <v>32</v>
      </c>
      <c r="H27" s="92">
        <v>0</v>
      </c>
      <c r="I27" s="94" t="s">
        <v>32</v>
      </c>
      <c r="J27" s="92">
        <v>1E-3</v>
      </c>
      <c r="K27" s="92">
        <v>0</v>
      </c>
      <c r="L27" s="92">
        <v>1E-3</v>
      </c>
      <c r="M27" s="94" t="s">
        <v>32</v>
      </c>
      <c r="N27" s="94" t="s">
        <v>32</v>
      </c>
      <c r="O27" s="92">
        <v>0</v>
      </c>
      <c r="P27" s="47"/>
      <c r="Q27" s="92">
        <v>1E-3</v>
      </c>
      <c r="R27" s="92">
        <v>0</v>
      </c>
      <c r="S27" s="28"/>
      <c r="T27" s="28"/>
    </row>
    <row r="28" spans="1:25">
      <c r="A28" s="16" t="s">
        <v>164</v>
      </c>
      <c r="B28" s="95">
        <v>3</v>
      </c>
      <c r="C28" s="95">
        <v>3</v>
      </c>
      <c r="D28" s="95">
        <v>3</v>
      </c>
      <c r="E28" s="95">
        <v>3</v>
      </c>
      <c r="F28" s="96">
        <v>3</v>
      </c>
      <c r="G28" s="96">
        <v>3</v>
      </c>
      <c r="H28" s="95">
        <v>3</v>
      </c>
      <c r="I28" s="95">
        <v>3</v>
      </c>
      <c r="J28" s="95">
        <v>3</v>
      </c>
      <c r="K28" s="95">
        <v>3</v>
      </c>
      <c r="L28" s="95">
        <v>3</v>
      </c>
      <c r="M28" s="95">
        <v>3</v>
      </c>
      <c r="N28" s="95">
        <v>3</v>
      </c>
      <c r="O28" s="95">
        <v>3</v>
      </c>
      <c r="P28" s="14"/>
      <c r="Q28" s="92">
        <v>3</v>
      </c>
      <c r="R28" s="92">
        <v>3</v>
      </c>
    </row>
    <row r="29" spans="1:25">
      <c r="A29" s="14" t="s">
        <v>19</v>
      </c>
      <c r="B29" s="15">
        <f>B24/(B24+B22)</f>
        <v>0.626</v>
      </c>
      <c r="C29" s="15">
        <f t="shared" ref="C29:N29" si="0">C24/(C24+C22)</f>
        <v>0.59696969696969693</v>
      </c>
      <c r="D29" s="15">
        <f t="shared" si="0"/>
        <v>0.58592964824120608</v>
      </c>
      <c r="E29" s="15">
        <f t="shared" si="0"/>
        <v>0.66967871485943775</v>
      </c>
      <c r="F29" s="15">
        <f>F24/(F24+F22)</f>
        <v>0.61995967741935487</v>
      </c>
      <c r="G29" s="15">
        <f>G24/(G24+G22)</f>
        <v>0.59738955823293172</v>
      </c>
      <c r="H29" s="128">
        <f>H24/(H24+H22)</f>
        <v>0.65030060120240485</v>
      </c>
      <c r="I29" s="128">
        <f>I24/(I24+I22)</f>
        <v>0.64249748237663651</v>
      </c>
      <c r="J29" s="15">
        <f t="shared" si="0"/>
        <v>0.62474849094567408</v>
      </c>
      <c r="K29" s="15">
        <f t="shared" si="0"/>
        <v>0.61368209255533201</v>
      </c>
      <c r="L29" s="15">
        <f t="shared" si="0"/>
        <v>0.63242698892245719</v>
      </c>
      <c r="M29" s="15">
        <f t="shared" si="0"/>
        <v>0.60362173038229372</v>
      </c>
      <c r="N29" s="15">
        <f t="shared" si="0"/>
        <v>0.58811681772406854</v>
      </c>
      <c r="O29" s="128">
        <f>O24/(O24+O22)</f>
        <v>0.64616935483870974</v>
      </c>
      <c r="P29" s="15"/>
      <c r="Q29" s="15">
        <f t="shared" ref="Q29:R29" si="1">Q24/(Q24+Q22)</f>
        <v>0.75275275275275277</v>
      </c>
      <c r="R29" s="15">
        <f t="shared" si="1"/>
        <v>0.73620862587763292</v>
      </c>
    </row>
    <row r="30" spans="1:25">
      <c r="A30" s="17" t="s">
        <v>6</v>
      </c>
      <c r="B30" s="18">
        <f>B20/(B20+B19)</f>
        <v>4.7644256220222336E-2</v>
      </c>
      <c r="C30" s="18">
        <f t="shared" ref="C30:N30" si="2">C20/(C20+C19)</f>
        <v>9.8496630378434424E-2</v>
      </c>
      <c r="D30" s="18">
        <f t="shared" si="2"/>
        <v>0.11669283097854527</v>
      </c>
      <c r="E30" s="18">
        <f t="shared" si="2"/>
        <v>0.12272490899635985</v>
      </c>
      <c r="F30" s="18">
        <f>F20/(F20+F19)</f>
        <v>0.10357518401682439</v>
      </c>
      <c r="G30" s="18">
        <f>G20/(G20+G19)</f>
        <v>0.11140867702196036</v>
      </c>
      <c r="H30" s="18">
        <f>H20/(H20+H19)</f>
        <v>0.12354188759278897</v>
      </c>
      <c r="I30" s="18">
        <f>I20/(I20+I19)</f>
        <v>0.12127659574468086</v>
      </c>
      <c r="J30" s="18">
        <f t="shared" si="2"/>
        <v>8.063687724704674E-2</v>
      </c>
      <c r="K30" s="18">
        <f t="shared" si="2"/>
        <v>8.5150571131879543E-2</v>
      </c>
      <c r="L30" s="18">
        <f t="shared" si="2"/>
        <v>8.8713910761154854E-2</v>
      </c>
      <c r="M30" s="18">
        <f t="shared" si="2"/>
        <v>0.10716152639832723</v>
      </c>
      <c r="N30" s="18">
        <f t="shared" si="2"/>
        <v>0.11309836927932666</v>
      </c>
      <c r="O30" s="18">
        <f>O20/(O20+O19)</f>
        <v>0.12679045092838198</v>
      </c>
      <c r="P30" s="18"/>
      <c r="Q30" s="18">
        <f t="shared" ref="Q30:R30" si="3">Q20/(Q20+Q19)</f>
        <v>6.9839627521986553E-2</v>
      </c>
      <c r="R30" s="18">
        <f t="shared" si="3"/>
        <v>7.1134020618556712E-2</v>
      </c>
    </row>
    <row r="31" spans="1:25">
      <c r="A31" s="14" t="s">
        <v>211</v>
      </c>
      <c r="B31" s="15">
        <f>B22/(B22+B21)</f>
        <v>0.78406708595387842</v>
      </c>
      <c r="C31" s="15">
        <f>C22/(C22+C21)</f>
        <v>0.84893617021276591</v>
      </c>
      <c r="D31" s="15">
        <f t="shared" ref="D31:R31" si="4">D22/(D22+D21)</f>
        <v>0.82897384305835009</v>
      </c>
      <c r="E31" s="15">
        <f t="shared" si="4"/>
        <v>0.81840796019900497</v>
      </c>
      <c r="F31" s="15">
        <f t="shared" si="4"/>
        <v>0.79201680672268915</v>
      </c>
      <c r="G31" s="15">
        <f t="shared" si="4"/>
        <v>0.75375939849624063</v>
      </c>
      <c r="H31" s="128">
        <f>H22/(H22+H21)</f>
        <v>0.76367614879649892</v>
      </c>
      <c r="I31" s="128">
        <f>I22/(I22+I21)</f>
        <v>0.7521186440677966</v>
      </c>
      <c r="J31" s="15">
        <f t="shared" si="4"/>
        <v>0.87971698113207553</v>
      </c>
      <c r="K31" s="15">
        <f t="shared" si="4"/>
        <v>0.84026258205689275</v>
      </c>
      <c r="L31" s="15">
        <f t="shared" si="4"/>
        <v>0.7934782608695653</v>
      </c>
      <c r="M31" s="15">
        <f t="shared" si="4"/>
        <v>0.82083333333333341</v>
      </c>
      <c r="N31" s="15">
        <f t="shared" si="4"/>
        <v>0.8115079365079364</v>
      </c>
      <c r="O31" s="128">
        <f>O22/(O22+O21)</f>
        <v>0.75809935205183587</v>
      </c>
      <c r="P31" s="15"/>
      <c r="Q31" s="15">
        <f t="shared" si="4"/>
        <v>0.8125</v>
      </c>
      <c r="R31" s="15">
        <f t="shared" si="4"/>
        <v>0.82445141065830718</v>
      </c>
      <c r="S31" s="15"/>
      <c r="T31" s="15"/>
    </row>
    <row r="32" spans="1:25" s="57" customFormat="1">
      <c r="A32" s="54" t="s">
        <v>228</v>
      </c>
      <c r="B32" s="130">
        <v>20.888446729801441</v>
      </c>
      <c r="C32" s="130">
        <v>21.82353806508338</v>
      </c>
      <c r="D32" s="130">
        <v>22.469703545061112</v>
      </c>
      <c r="E32" s="130">
        <v>22.51317521395157</v>
      </c>
      <c r="F32" s="130">
        <v>22.304763263867962</v>
      </c>
      <c r="G32" s="130">
        <v>22.939479686488504</v>
      </c>
      <c r="H32" s="130">
        <v>23</v>
      </c>
      <c r="I32" s="130">
        <v>23.021597649723557</v>
      </c>
      <c r="J32" s="130">
        <v>21.065524030183042</v>
      </c>
      <c r="K32" s="130">
        <v>21.48569938313889</v>
      </c>
      <c r="L32" s="130">
        <v>21.896986931990028</v>
      </c>
      <c r="M32" s="130">
        <v>22.272644121398706</v>
      </c>
      <c r="N32" s="130">
        <v>22.536443287280122</v>
      </c>
      <c r="O32" s="130">
        <v>23.094706987369811</v>
      </c>
      <c r="P32" s="131"/>
      <c r="Q32" s="130">
        <v>21</v>
      </c>
      <c r="R32" s="130">
        <v>21</v>
      </c>
      <c r="S32" s="99"/>
      <c r="T32" s="56"/>
      <c r="W32" s="58"/>
      <c r="X32" s="58"/>
      <c r="Y32" s="58"/>
    </row>
    <row r="33" spans="1:20" ht="18">
      <c r="A33" s="24" t="s">
        <v>31</v>
      </c>
    </row>
    <row r="34" spans="1:20">
      <c r="A34" s="68" t="s">
        <v>171</v>
      </c>
      <c r="B34" s="13"/>
      <c r="C34" s="13"/>
      <c r="D34" s="13"/>
      <c r="E34" s="16"/>
      <c r="F34" s="16"/>
      <c r="G34" s="16"/>
      <c r="H34" s="20"/>
      <c r="I34" s="16"/>
      <c r="J34" s="20"/>
      <c r="K34" s="20"/>
      <c r="L34" s="16"/>
      <c r="M34" s="16"/>
      <c r="N34" s="16"/>
      <c r="O34" s="16"/>
      <c r="P34" s="16"/>
      <c r="Q34" s="33"/>
      <c r="S34" s="33"/>
      <c r="T34" s="16"/>
    </row>
    <row r="35" spans="1:20">
      <c r="A35" s="97" t="s">
        <v>207</v>
      </c>
    </row>
    <row r="36" spans="1:20">
      <c r="A36" s="2"/>
      <c r="B36" s="3"/>
      <c r="C36" s="3"/>
      <c r="D36" s="3"/>
      <c r="E36" s="2"/>
      <c r="F36" s="2"/>
      <c r="G36" s="2"/>
      <c r="H36" s="4"/>
      <c r="I36" s="4"/>
      <c r="J36" s="3"/>
      <c r="K36" s="3"/>
      <c r="L36" s="2"/>
      <c r="M36" s="1"/>
      <c r="N36" s="1"/>
      <c r="O36" s="4"/>
    </row>
    <row r="37" spans="1:20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</row>
    <row r="49" spans="1:20">
      <c r="A49" s="2"/>
      <c r="B49" s="3"/>
      <c r="C49" s="3"/>
      <c r="D49" s="3"/>
      <c r="E49" s="3"/>
      <c r="F49" s="3"/>
      <c r="G49" s="3"/>
      <c r="H49" s="119"/>
      <c r="I49" s="119"/>
      <c r="J49" s="3"/>
      <c r="K49" s="3"/>
      <c r="L49" s="3"/>
      <c r="M49"/>
      <c r="S49" s="3"/>
      <c r="T49" s="3"/>
    </row>
    <row r="50" spans="1:20">
      <c r="A50" s="2"/>
      <c r="B50" s="9"/>
      <c r="C50" s="9"/>
      <c r="D50" s="9"/>
      <c r="E50" s="9"/>
      <c r="F50" s="9"/>
      <c r="G50" s="9"/>
      <c r="H50" s="122"/>
      <c r="I50" s="122"/>
      <c r="J50" s="9"/>
      <c r="K50" s="9"/>
      <c r="L50" s="9"/>
      <c r="M50" s="27"/>
      <c r="N50" s="16"/>
      <c r="O50" s="122"/>
      <c r="P50" s="16"/>
      <c r="Q50" s="16"/>
      <c r="S50" s="9"/>
      <c r="T50" s="9"/>
    </row>
    <row r="51" spans="1:20">
      <c r="A51" s="2"/>
      <c r="B51" s="5"/>
      <c r="C51" s="5"/>
      <c r="D51" s="5"/>
      <c r="H51" s="124"/>
      <c r="I51" s="124"/>
      <c r="J51" s="5"/>
      <c r="K51" s="5"/>
      <c r="L51" s="5"/>
      <c r="M51" s="11"/>
      <c r="N51" s="11"/>
      <c r="P51" s="11"/>
      <c r="Q51" s="16"/>
      <c r="S51" s="5"/>
      <c r="T51" s="5"/>
    </row>
    <row r="52" spans="1:20">
      <c r="M52" s="16"/>
      <c r="N52" s="16"/>
      <c r="P52" s="16"/>
      <c r="Q52" s="16"/>
    </row>
    <row r="53" spans="1:20">
      <c r="M53" s="16"/>
      <c r="N53" s="16"/>
      <c r="P53" s="16"/>
      <c r="Q53" s="16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FFE9A-4C84-784E-8AFD-451674FD0300}">
  <dimension ref="A1:AD43"/>
  <sheetViews>
    <sheetView topLeftCell="A6" zoomScale="125" zoomScaleNormal="100" workbookViewId="0">
      <pane xSplit="1" topLeftCell="B1" activePane="topRight" state="frozen"/>
      <selection pane="topRight" activeCell="H43" sqref="H43"/>
    </sheetView>
  </sheetViews>
  <sheetFormatPr baseColWidth="10" defaultColWidth="9" defaultRowHeight="16"/>
  <cols>
    <col min="1" max="1" width="14.1640625" style="22" customWidth="1"/>
    <col min="2" max="2" width="10.1640625" style="22" customWidth="1"/>
    <col min="3" max="9" width="9" style="22"/>
    <col min="10" max="10" width="9.6640625" style="22" customWidth="1"/>
    <col min="11" max="23" width="9" style="22"/>
    <col min="24" max="24" width="8.6640625" style="22" customWidth="1"/>
    <col min="25" max="25" width="10.1640625" style="22" customWidth="1"/>
    <col min="26" max="26" width="10.5" style="22" customWidth="1"/>
    <col min="27" max="27" width="10.33203125" style="22" customWidth="1"/>
    <col min="28" max="28" width="9" style="30"/>
    <col min="29" max="29" width="9" style="22"/>
    <col min="30" max="30" width="23.83203125" style="22" customWidth="1"/>
    <col min="31" max="16384" width="9" style="22"/>
  </cols>
  <sheetData>
    <row r="1" spans="1:30" s="16" customFormat="1">
      <c r="A1" s="35" t="s">
        <v>212</v>
      </c>
      <c r="P1" s="28"/>
      <c r="AD1" s="19"/>
    </row>
    <row r="2" spans="1:30" s="16" customFormat="1">
      <c r="A2" s="63" t="s">
        <v>38</v>
      </c>
      <c r="B2" s="60" t="s">
        <v>107</v>
      </c>
      <c r="C2" s="60" t="s">
        <v>104</v>
      </c>
      <c r="D2" s="60" t="s">
        <v>116</v>
      </c>
      <c r="E2" s="60" t="s">
        <v>117</v>
      </c>
      <c r="F2" s="60" t="s">
        <v>118</v>
      </c>
      <c r="G2" s="60" t="s">
        <v>128</v>
      </c>
      <c r="H2" s="60" t="s">
        <v>87</v>
      </c>
      <c r="I2" s="60" t="s">
        <v>119</v>
      </c>
      <c r="J2" s="60" t="s">
        <v>129</v>
      </c>
      <c r="K2" s="60" t="s">
        <v>120</v>
      </c>
      <c r="L2" s="60" t="s">
        <v>121</v>
      </c>
      <c r="M2" s="60" t="s">
        <v>130</v>
      </c>
      <c r="N2" s="60" t="s">
        <v>99</v>
      </c>
      <c r="O2" s="60" t="s">
        <v>122</v>
      </c>
      <c r="P2" s="60" t="s">
        <v>123</v>
      </c>
      <c r="Q2" s="60" t="s">
        <v>124</v>
      </c>
      <c r="R2" s="60" t="s">
        <v>125</v>
      </c>
      <c r="S2" s="60" t="s">
        <v>126</v>
      </c>
      <c r="T2" s="60" t="s">
        <v>127</v>
      </c>
      <c r="U2" s="60" t="s">
        <v>131</v>
      </c>
      <c r="V2" s="60" t="s">
        <v>132</v>
      </c>
      <c r="W2" s="60" t="s">
        <v>133</v>
      </c>
      <c r="X2" s="73" t="s">
        <v>197</v>
      </c>
      <c r="Y2" s="69" t="s">
        <v>198</v>
      </c>
      <c r="Z2" s="69" t="s">
        <v>199</v>
      </c>
      <c r="AA2" s="69" t="s">
        <v>200</v>
      </c>
      <c r="AB2" s="73" t="s">
        <v>201</v>
      </c>
      <c r="AC2" s="73" t="s">
        <v>202</v>
      </c>
      <c r="AD2" s="19"/>
    </row>
    <row r="3" spans="1:30">
      <c r="A3" s="61" t="s">
        <v>39</v>
      </c>
      <c r="B3" s="36" t="s">
        <v>169</v>
      </c>
      <c r="C3" s="36" t="s">
        <v>169</v>
      </c>
      <c r="D3" s="36" t="s">
        <v>169</v>
      </c>
      <c r="E3" s="36" t="s">
        <v>169</v>
      </c>
      <c r="F3" s="36" t="s">
        <v>169</v>
      </c>
      <c r="G3" s="36" t="s">
        <v>169</v>
      </c>
      <c r="H3" s="36" t="s">
        <v>169</v>
      </c>
      <c r="I3" s="36" t="s">
        <v>169</v>
      </c>
      <c r="J3" s="36" t="s">
        <v>169</v>
      </c>
      <c r="K3" s="36" t="s">
        <v>169</v>
      </c>
      <c r="L3" s="36" t="s">
        <v>170</v>
      </c>
      <c r="M3" s="36" t="s">
        <v>170</v>
      </c>
      <c r="N3" s="36" t="s">
        <v>170</v>
      </c>
      <c r="O3" s="36" t="s">
        <v>170</v>
      </c>
      <c r="P3" s="36" t="s">
        <v>170</v>
      </c>
      <c r="Q3" s="36" t="s">
        <v>170</v>
      </c>
      <c r="R3" s="36" t="s">
        <v>170</v>
      </c>
      <c r="S3" s="36" t="s">
        <v>170</v>
      </c>
      <c r="T3" s="36" t="s">
        <v>170</v>
      </c>
      <c r="U3" s="36" t="s">
        <v>170</v>
      </c>
      <c r="V3" s="36" t="s">
        <v>170</v>
      </c>
      <c r="W3" s="36" t="s">
        <v>170</v>
      </c>
      <c r="X3" s="74"/>
      <c r="Y3" s="36"/>
      <c r="Z3" s="36"/>
      <c r="AA3" s="36"/>
      <c r="AB3" s="74"/>
      <c r="AC3" s="74"/>
    </row>
    <row r="4" spans="1:30" ht="18">
      <c r="A4" s="28" t="s">
        <v>142</v>
      </c>
      <c r="B4" s="84">
        <v>48.74</v>
      </c>
      <c r="C4" s="84">
        <v>47.91</v>
      </c>
      <c r="D4" s="84">
        <v>49.74</v>
      </c>
      <c r="E4" s="84">
        <v>48.91</v>
      </c>
      <c r="F4" s="86">
        <v>48.34</v>
      </c>
      <c r="G4" s="86">
        <v>46.86</v>
      </c>
      <c r="H4" s="84">
        <v>49.42</v>
      </c>
      <c r="I4" s="84">
        <v>46.97</v>
      </c>
      <c r="J4" s="84">
        <v>50.58</v>
      </c>
      <c r="K4" s="84">
        <v>49.21</v>
      </c>
      <c r="L4" s="84">
        <v>46.82</v>
      </c>
      <c r="M4" s="84">
        <v>46.49</v>
      </c>
      <c r="N4" s="84">
        <v>50.7</v>
      </c>
      <c r="O4" s="84">
        <v>50.98</v>
      </c>
      <c r="P4" s="84">
        <v>51.65</v>
      </c>
      <c r="Q4" s="84">
        <v>52.37</v>
      </c>
      <c r="R4" s="84">
        <v>50.29</v>
      </c>
      <c r="S4" s="84">
        <v>50.71</v>
      </c>
      <c r="T4" s="84">
        <v>50.29</v>
      </c>
      <c r="U4" s="84">
        <v>51.18</v>
      </c>
      <c r="V4" s="84">
        <v>50.13</v>
      </c>
      <c r="W4" s="23">
        <v>51.46</v>
      </c>
      <c r="X4" s="84">
        <v>45.19</v>
      </c>
      <c r="Y4" s="41">
        <v>45</v>
      </c>
      <c r="Z4" s="41">
        <v>45.58</v>
      </c>
      <c r="AA4" s="41">
        <v>44.92</v>
      </c>
      <c r="AB4" s="84">
        <v>44.47</v>
      </c>
      <c r="AC4" s="84">
        <v>43.86</v>
      </c>
    </row>
    <row r="5" spans="1:30" ht="18">
      <c r="A5" s="28" t="s">
        <v>143</v>
      </c>
      <c r="B5" s="84">
        <v>0.45</v>
      </c>
      <c r="C5" s="84">
        <v>0.53</v>
      </c>
      <c r="D5" s="84">
        <v>0.44</v>
      </c>
      <c r="E5" s="84">
        <v>0.42</v>
      </c>
      <c r="F5" s="86">
        <v>0.43</v>
      </c>
      <c r="G5" s="86">
        <v>0.5</v>
      </c>
      <c r="H5" s="84">
        <v>0.37</v>
      </c>
      <c r="I5" s="84">
        <v>0.45</v>
      </c>
      <c r="J5" s="84">
        <v>0.55000000000000004</v>
      </c>
      <c r="K5" s="84">
        <v>0.38</v>
      </c>
      <c r="L5" s="84">
        <v>0.64</v>
      </c>
      <c r="M5" s="84">
        <v>0.72</v>
      </c>
      <c r="N5" s="84">
        <v>0.56999999999999995</v>
      </c>
      <c r="O5" s="84">
        <v>0.47</v>
      </c>
      <c r="P5" s="84">
        <v>0.47</v>
      </c>
      <c r="Q5" s="84">
        <v>0.44</v>
      </c>
      <c r="R5" s="84">
        <v>0.55000000000000004</v>
      </c>
      <c r="S5" s="84">
        <v>0.64</v>
      </c>
      <c r="T5" s="84">
        <v>0.53</v>
      </c>
      <c r="U5" s="84">
        <v>0.59</v>
      </c>
      <c r="V5" s="84">
        <v>0.59</v>
      </c>
      <c r="W5" s="23">
        <v>0.55000000000000004</v>
      </c>
      <c r="X5" s="84">
        <v>0.6</v>
      </c>
      <c r="Y5" s="41">
        <v>0.56000000000000005</v>
      </c>
      <c r="Z5" s="41">
        <v>0.56000000000000005</v>
      </c>
      <c r="AA5" s="41">
        <v>0.62</v>
      </c>
      <c r="AB5" s="84">
        <v>0.56999999999999995</v>
      </c>
      <c r="AC5" s="84">
        <v>0.67</v>
      </c>
    </row>
    <row r="6" spans="1:30" ht="18">
      <c r="A6" s="28" t="s">
        <v>144</v>
      </c>
      <c r="B6" s="84">
        <v>9.8800000000000008</v>
      </c>
      <c r="C6" s="84">
        <v>10.039999999999999</v>
      </c>
      <c r="D6" s="84">
        <v>9.06</v>
      </c>
      <c r="E6" s="84">
        <v>9.7200000000000006</v>
      </c>
      <c r="F6" s="86">
        <v>9.9700000000000006</v>
      </c>
      <c r="G6" s="86">
        <v>9.82</v>
      </c>
      <c r="H6" s="84">
        <v>7.9</v>
      </c>
      <c r="I6" s="84">
        <v>9.8800000000000008</v>
      </c>
      <c r="J6" s="84">
        <v>8.11</v>
      </c>
      <c r="K6" s="84">
        <v>8.01</v>
      </c>
      <c r="L6" s="84">
        <v>9.76</v>
      </c>
      <c r="M6" s="84">
        <v>10.029999999999999</v>
      </c>
      <c r="N6" s="84">
        <v>7.54</v>
      </c>
      <c r="O6" s="84">
        <v>7.44</v>
      </c>
      <c r="P6" s="84">
        <v>7.11</v>
      </c>
      <c r="Q6" s="84">
        <v>6.2</v>
      </c>
      <c r="R6" s="84">
        <v>7.76</v>
      </c>
      <c r="S6" s="84">
        <v>8.11</v>
      </c>
      <c r="T6" s="84">
        <v>7.75</v>
      </c>
      <c r="U6" s="84">
        <v>7.22</v>
      </c>
      <c r="V6" s="84">
        <v>7.91</v>
      </c>
      <c r="W6" s="23">
        <v>7.95</v>
      </c>
      <c r="X6" s="84">
        <v>11.1</v>
      </c>
      <c r="Y6" s="41">
        <v>11.34</v>
      </c>
      <c r="Z6" s="41">
        <v>11.32</v>
      </c>
      <c r="AA6" s="41">
        <v>11.57</v>
      </c>
      <c r="AB6" s="84">
        <v>11.99</v>
      </c>
      <c r="AC6" s="84">
        <v>11.62</v>
      </c>
    </row>
    <row r="7" spans="1:30" ht="18">
      <c r="A7" s="28" t="s">
        <v>145</v>
      </c>
      <c r="B7" s="84">
        <v>0.39</v>
      </c>
      <c r="C7" s="84">
        <v>0.35</v>
      </c>
      <c r="D7" s="84">
        <v>0.34</v>
      </c>
      <c r="E7" s="84">
        <v>0.26</v>
      </c>
      <c r="F7" s="86">
        <v>0.33</v>
      </c>
      <c r="G7" s="86">
        <v>0.43</v>
      </c>
      <c r="H7" s="84">
        <v>0.52</v>
      </c>
      <c r="I7" s="84">
        <v>0.54</v>
      </c>
      <c r="J7" s="84">
        <v>0.28000000000000003</v>
      </c>
      <c r="K7" s="84">
        <v>0.35</v>
      </c>
      <c r="L7" s="84">
        <v>0.46</v>
      </c>
      <c r="M7" s="84">
        <v>0.43</v>
      </c>
      <c r="N7" s="84">
        <v>0.28999999999999998</v>
      </c>
      <c r="O7" s="84">
        <v>0.39</v>
      </c>
      <c r="P7" s="84">
        <v>0.32</v>
      </c>
      <c r="Q7" s="84">
        <v>0.24</v>
      </c>
      <c r="R7" s="84">
        <v>0.33</v>
      </c>
      <c r="S7" s="84">
        <v>0.35</v>
      </c>
      <c r="T7" s="84">
        <v>0.27</v>
      </c>
      <c r="U7" s="84">
        <v>0.39</v>
      </c>
      <c r="V7" s="84">
        <v>0.36</v>
      </c>
      <c r="W7" s="23">
        <v>0.31</v>
      </c>
      <c r="X7" s="84">
        <v>0.24</v>
      </c>
      <c r="Y7" s="41">
        <v>0.17</v>
      </c>
      <c r="Z7" s="41">
        <v>0.09</v>
      </c>
      <c r="AA7" s="41">
        <v>0.24</v>
      </c>
      <c r="AB7" s="84">
        <v>7.0000000000000007E-2</v>
      </c>
      <c r="AC7" s="84">
        <v>0.21</v>
      </c>
    </row>
    <row r="8" spans="1:30">
      <c r="A8" s="28" t="s">
        <v>146</v>
      </c>
      <c r="B8" s="84">
        <v>5.97</v>
      </c>
      <c r="C8" s="84">
        <v>5.92</v>
      </c>
      <c r="D8" s="84">
        <v>5.07</v>
      </c>
      <c r="E8" s="84">
        <v>5.31</v>
      </c>
      <c r="F8" s="86">
        <v>5.48</v>
      </c>
      <c r="G8" s="86">
        <v>5.31</v>
      </c>
      <c r="H8" s="84">
        <v>5.04</v>
      </c>
      <c r="I8" s="84">
        <v>5.57</v>
      </c>
      <c r="J8" s="84">
        <v>4.88</v>
      </c>
      <c r="K8" s="84">
        <v>4.9000000000000004</v>
      </c>
      <c r="L8" s="84">
        <v>5.82</v>
      </c>
      <c r="M8" s="84">
        <v>5.7</v>
      </c>
      <c r="N8" s="84">
        <v>4.3099999999999996</v>
      </c>
      <c r="O8" s="84">
        <v>4.12</v>
      </c>
      <c r="P8" s="84">
        <v>4.1500000000000004</v>
      </c>
      <c r="Q8" s="84">
        <v>3.96</v>
      </c>
      <c r="R8" s="84">
        <v>4.2699999999999996</v>
      </c>
      <c r="S8" s="84">
        <v>4.2699999999999996</v>
      </c>
      <c r="T8" s="84">
        <v>4.88</v>
      </c>
      <c r="U8" s="84">
        <v>4.5199999999999996</v>
      </c>
      <c r="V8" s="84">
        <v>5.0599999999999996</v>
      </c>
      <c r="W8" s="23">
        <v>4.8099999999999996</v>
      </c>
      <c r="X8" s="84">
        <v>7.32</v>
      </c>
      <c r="Y8" s="41">
        <v>7.11</v>
      </c>
      <c r="Z8" s="41">
        <v>7.28</v>
      </c>
      <c r="AA8" s="41">
        <v>7.38</v>
      </c>
      <c r="AB8" s="84">
        <v>7.05</v>
      </c>
      <c r="AC8" s="84">
        <v>7.32</v>
      </c>
    </row>
    <row r="9" spans="1:30">
      <c r="A9" s="28" t="s">
        <v>147</v>
      </c>
      <c r="B9" s="84">
        <v>0.12</v>
      </c>
      <c r="C9" s="84">
        <v>0.09</v>
      </c>
      <c r="D9" s="84">
        <v>7.0000000000000007E-2</v>
      </c>
      <c r="E9" s="84">
        <v>7.0000000000000007E-2</v>
      </c>
      <c r="F9" s="86">
        <v>0.09</v>
      </c>
      <c r="G9" s="86">
        <v>0.09</v>
      </c>
      <c r="H9" s="84">
        <v>7.0000000000000007E-2</v>
      </c>
      <c r="I9" s="84">
        <v>0.09</v>
      </c>
      <c r="J9" s="84">
        <v>0.11</v>
      </c>
      <c r="K9" s="84">
        <v>0.14000000000000001</v>
      </c>
      <c r="L9" s="84">
        <v>0.1</v>
      </c>
      <c r="M9" s="84">
        <v>0.12</v>
      </c>
      <c r="N9" s="84">
        <v>0.06</v>
      </c>
      <c r="O9" s="84">
        <v>0.1</v>
      </c>
      <c r="P9" s="84">
        <v>0.11</v>
      </c>
      <c r="Q9" s="84">
        <v>0.1</v>
      </c>
      <c r="R9" s="84">
        <v>0.08</v>
      </c>
      <c r="S9" s="84">
        <v>0.09</v>
      </c>
      <c r="T9" s="84">
        <v>0.09</v>
      </c>
      <c r="U9" s="84">
        <v>0.1</v>
      </c>
      <c r="V9" s="84">
        <v>0.1</v>
      </c>
      <c r="W9" s="23">
        <v>0.1</v>
      </c>
      <c r="X9" s="84">
        <v>0.05</v>
      </c>
      <c r="Y9" s="41">
        <v>0.08</v>
      </c>
      <c r="Z9" s="41">
        <v>0.11</v>
      </c>
      <c r="AA9" s="41">
        <v>0.12</v>
      </c>
      <c r="AB9" s="84">
        <v>0.09</v>
      </c>
      <c r="AC9" s="84">
        <v>0.11</v>
      </c>
    </row>
    <row r="10" spans="1:30" s="28" customFormat="1">
      <c r="A10" s="28" t="s">
        <v>148</v>
      </c>
      <c r="B10" s="84">
        <v>0.14000000000000001</v>
      </c>
      <c r="C10" s="84">
        <v>7.0000000000000007E-2</v>
      </c>
      <c r="D10" s="84">
        <v>0.05</v>
      </c>
      <c r="E10" s="84">
        <v>0.09</v>
      </c>
      <c r="F10" s="86">
        <v>0.05</v>
      </c>
      <c r="G10" s="86" t="s">
        <v>32</v>
      </c>
      <c r="H10" s="84">
        <v>0.12</v>
      </c>
      <c r="I10" s="84">
        <v>7.0000000000000007E-2</v>
      </c>
      <c r="J10" s="84">
        <v>0.05</v>
      </c>
      <c r="K10" s="84">
        <v>0.08</v>
      </c>
      <c r="L10" s="84">
        <v>0.15</v>
      </c>
      <c r="M10" s="84">
        <v>0.04</v>
      </c>
      <c r="N10" s="84">
        <v>0.19</v>
      </c>
      <c r="O10" s="84">
        <v>0.01</v>
      </c>
      <c r="P10" s="84">
        <v>0.19</v>
      </c>
      <c r="Q10" s="84">
        <v>7.0000000000000007E-2</v>
      </c>
      <c r="R10" s="84">
        <v>0.13</v>
      </c>
      <c r="S10" s="84">
        <v>7.0000000000000007E-2</v>
      </c>
      <c r="T10" s="84">
        <v>0.13</v>
      </c>
      <c r="U10" s="84">
        <v>0.05</v>
      </c>
      <c r="V10" s="84">
        <v>0.13</v>
      </c>
      <c r="W10" s="84">
        <v>0.12</v>
      </c>
      <c r="X10" s="84">
        <v>0.04</v>
      </c>
      <c r="Y10" s="41">
        <v>0.03</v>
      </c>
      <c r="Z10" s="41">
        <v>0.08</v>
      </c>
      <c r="AA10" s="41">
        <v>0.06</v>
      </c>
      <c r="AB10" s="84">
        <v>0</v>
      </c>
      <c r="AC10" s="84">
        <v>7.0000000000000007E-2</v>
      </c>
    </row>
    <row r="11" spans="1:30" s="28" customFormat="1">
      <c r="A11" s="28" t="s">
        <v>149</v>
      </c>
      <c r="B11" s="84">
        <v>18.440000000000001</v>
      </c>
      <c r="C11" s="84">
        <v>18.52</v>
      </c>
      <c r="D11" s="84">
        <v>18.760000000000002</v>
      </c>
      <c r="E11" s="84">
        <v>18.649999999999999</v>
      </c>
      <c r="F11" s="86">
        <v>18.100000000000001</v>
      </c>
      <c r="G11" s="86">
        <v>18.579999999999998</v>
      </c>
      <c r="H11" s="84">
        <v>19.34</v>
      </c>
      <c r="I11" s="84">
        <v>18.13</v>
      </c>
      <c r="J11" s="84">
        <v>19.2</v>
      </c>
      <c r="K11" s="84">
        <v>20.47</v>
      </c>
      <c r="L11" s="84">
        <v>18.309999999999999</v>
      </c>
      <c r="M11" s="84">
        <v>18.36</v>
      </c>
      <c r="N11" s="84">
        <v>19.66</v>
      </c>
      <c r="O11" s="84">
        <v>19.68</v>
      </c>
      <c r="P11" s="84">
        <v>20.14</v>
      </c>
      <c r="Q11" s="84">
        <v>20.49</v>
      </c>
      <c r="R11" s="84">
        <v>19.75</v>
      </c>
      <c r="S11" s="84">
        <v>19.34</v>
      </c>
      <c r="T11" s="84">
        <v>19.32</v>
      </c>
      <c r="U11" s="84">
        <v>19.670000000000002</v>
      </c>
      <c r="V11" s="84">
        <v>19.13</v>
      </c>
      <c r="W11" s="84">
        <v>18.95</v>
      </c>
      <c r="X11" s="84">
        <v>17.68</v>
      </c>
      <c r="Y11" s="41">
        <v>17.600000000000001</v>
      </c>
      <c r="Z11" s="41">
        <v>17.940000000000001</v>
      </c>
      <c r="AA11" s="41">
        <v>17.22</v>
      </c>
      <c r="AB11" s="84">
        <v>17.5</v>
      </c>
      <c r="AC11" s="84">
        <v>16.760000000000002</v>
      </c>
    </row>
    <row r="12" spans="1:30">
      <c r="A12" s="28" t="s">
        <v>150</v>
      </c>
      <c r="B12" s="84">
        <v>12.01</v>
      </c>
      <c r="C12" s="84">
        <v>12.38</v>
      </c>
      <c r="D12" s="84">
        <v>12.46</v>
      </c>
      <c r="E12" s="84">
        <v>12.43</v>
      </c>
      <c r="F12" s="86">
        <v>12.27</v>
      </c>
      <c r="G12" s="86">
        <v>12.43</v>
      </c>
      <c r="H12" s="84">
        <v>12.4</v>
      </c>
      <c r="I12" s="84">
        <v>12.41</v>
      </c>
      <c r="J12" s="84">
        <v>12.67</v>
      </c>
      <c r="K12" s="84">
        <v>12.28</v>
      </c>
      <c r="L12" s="84">
        <v>12.13</v>
      </c>
      <c r="M12" s="84">
        <v>12.27</v>
      </c>
      <c r="N12" s="84">
        <v>12.43</v>
      </c>
      <c r="O12" s="84">
        <v>12.54</v>
      </c>
      <c r="P12" s="84">
        <v>12.47</v>
      </c>
      <c r="Q12" s="84">
        <v>12.35</v>
      </c>
      <c r="R12" s="84">
        <v>12.5</v>
      </c>
      <c r="S12" s="84">
        <v>12.29</v>
      </c>
      <c r="T12" s="84">
        <v>12.89</v>
      </c>
      <c r="U12" s="84">
        <v>12.21</v>
      </c>
      <c r="V12" s="84">
        <v>12.53</v>
      </c>
      <c r="W12" s="23">
        <v>12.68</v>
      </c>
      <c r="X12" s="84">
        <v>11.82</v>
      </c>
      <c r="Y12" s="41">
        <v>11.83</v>
      </c>
      <c r="Z12" s="41">
        <v>11.97</v>
      </c>
      <c r="AA12" s="41">
        <v>11.82</v>
      </c>
      <c r="AB12" s="84">
        <v>11.33</v>
      </c>
      <c r="AC12" s="84">
        <v>11.88</v>
      </c>
    </row>
    <row r="13" spans="1:30" ht="18">
      <c r="A13" s="28" t="s">
        <v>151</v>
      </c>
      <c r="B13" s="84">
        <v>1.26</v>
      </c>
      <c r="C13" s="84">
        <v>1.1599999999999999</v>
      </c>
      <c r="D13" s="84">
        <v>1.1299999999999999</v>
      </c>
      <c r="E13" s="84">
        <v>1.1299999999999999</v>
      </c>
      <c r="F13" s="86">
        <v>1.2</v>
      </c>
      <c r="G13" s="86">
        <v>1.79</v>
      </c>
      <c r="H13" s="84">
        <v>1.35</v>
      </c>
      <c r="I13" s="84">
        <v>1.62</v>
      </c>
      <c r="J13" s="84">
        <v>0.39</v>
      </c>
      <c r="K13" s="84">
        <v>1.45</v>
      </c>
      <c r="L13" s="84">
        <v>1.86</v>
      </c>
      <c r="M13" s="84">
        <v>1.83</v>
      </c>
      <c r="N13" s="84">
        <v>0.51</v>
      </c>
      <c r="O13" s="84">
        <v>0.52</v>
      </c>
      <c r="P13" s="84">
        <v>0.48</v>
      </c>
      <c r="Q13" s="84">
        <v>0.49</v>
      </c>
      <c r="R13" s="84">
        <v>0.48</v>
      </c>
      <c r="S13" s="84">
        <v>0.63</v>
      </c>
      <c r="T13" s="84">
        <v>0.45</v>
      </c>
      <c r="U13" s="84">
        <v>0.41</v>
      </c>
      <c r="V13" s="84">
        <v>0.45</v>
      </c>
      <c r="W13" s="23">
        <v>0.37</v>
      </c>
      <c r="X13" s="84">
        <v>3.02</v>
      </c>
      <c r="Y13" s="41">
        <v>2.79</v>
      </c>
      <c r="Z13" s="41">
        <v>2.89</v>
      </c>
      <c r="AA13" s="41">
        <v>2.74</v>
      </c>
      <c r="AB13" s="84">
        <v>2.78</v>
      </c>
      <c r="AC13" s="84">
        <v>2.71</v>
      </c>
    </row>
    <row r="14" spans="1:30" ht="18">
      <c r="A14" s="28" t="s">
        <v>152</v>
      </c>
      <c r="B14" s="84">
        <v>0.11</v>
      </c>
      <c r="C14" s="84">
        <v>0.09</v>
      </c>
      <c r="D14" s="84">
        <v>7.0000000000000007E-2</v>
      </c>
      <c r="E14" s="84">
        <v>0.11</v>
      </c>
      <c r="F14" s="86">
        <v>0.12</v>
      </c>
      <c r="G14" s="86">
        <v>0.28000000000000003</v>
      </c>
      <c r="H14" s="84">
        <v>0.23</v>
      </c>
      <c r="I14" s="84">
        <v>0.28999999999999998</v>
      </c>
      <c r="J14" s="84">
        <v>0.06</v>
      </c>
      <c r="K14" s="84">
        <v>0.16</v>
      </c>
      <c r="L14" s="84">
        <v>0.28999999999999998</v>
      </c>
      <c r="M14" s="84">
        <v>0.31</v>
      </c>
      <c r="N14" s="84">
        <v>0.04</v>
      </c>
      <c r="O14" s="84">
        <v>0.03</v>
      </c>
      <c r="P14" s="84">
        <v>0.06</v>
      </c>
      <c r="Q14" s="84">
        <v>0.02</v>
      </c>
      <c r="R14" s="84">
        <v>0.04</v>
      </c>
      <c r="S14" s="84">
        <v>0.02</v>
      </c>
      <c r="T14" s="84">
        <v>0.02</v>
      </c>
      <c r="U14" s="84">
        <v>0.01</v>
      </c>
      <c r="V14" s="84">
        <v>0.03</v>
      </c>
      <c r="W14" s="23">
        <v>0.08</v>
      </c>
      <c r="X14" s="84">
        <v>0.85</v>
      </c>
      <c r="Y14" s="41">
        <v>0.79</v>
      </c>
      <c r="Z14" s="41">
        <v>0.73</v>
      </c>
      <c r="AA14" s="41">
        <v>0.75</v>
      </c>
      <c r="AB14" s="84">
        <v>0.87</v>
      </c>
      <c r="AC14" s="84">
        <v>0.99</v>
      </c>
    </row>
    <row r="15" spans="1:30">
      <c r="A15" s="44" t="s">
        <v>168</v>
      </c>
      <c r="B15" s="45">
        <v>97.51</v>
      </c>
      <c r="C15" s="45">
        <v>97.05</v>
      </c>
      <c r="D15" s="45">
        <v>97.2</v>
      </c>
      <c r="E15" s="45">
        <v>97.09</v>
      </c>
      <c r="F15" s="90">
        <v>96.38</v>
      </c>
      <c r="G15" s="90">
        <v>96.08</v>
      </c>
      <c r="H15" s="45">
        <v>96.75</v>
      </c>
      <c r="I15" s="45">
        <v>96.01</v>
      </c>
      <c r="J15" s="45">
        <v>96.88</v>
      </c>
      <c r="K15" s="45">
        <v>97.43</v>
      </c>
      <c r="L15" s="45">
        <v>96.35</v>
      </c>
      <c r="M15" s="45">
        <v>96.3</v>
      </c>
      <c r="N15" s="45">
        <v>96.29</v>
      </c>
      <c r="O15" s="45">
        <v>96.28</v>
      </c>
      <c r="P15" s="45">
        <v>97.14</v>
      </c>
      <c r="Q15" s="45">
        <v>96.72</v>
      </c>
      <c r="R15" s="45">
        <v>96.18</v>
      </c>
      <c r="S15" s="45">
        <v>96.52</v>
      </c>
      <c r="T15" s="45">
        <v>96.63</v>
      </c>
      <c r="U15" s="45">
        <v>96.34</v>
      </c>
      <c r="V15" s="45">
        <v>96.42</v>
      </c>
      <c r="W15" s="37">
        <v>97.39</v>
      </c>
      <c r="X15" s="45">
        <v>97.91</v>
      </c>
      <c r="Y15" s="75">
        <v>97.29</v>
      </c>
      <c r="Z15" s="75">
        <v>98.55</v>
      </c>
      <c r="AA15" s="75">
        <v>97.43</v>
      </c>
      <c r="AB15" s="45">
        <v>96.71</v>
      </c>
      <c r="AC15" s="45">
        <v>96.2</v>
      </c>
    </row>
    <row r="16" spans="1:30">
      <c r="A16" s="22" t="s">
        <v>167</v>
      </c>
      <c r="B16" s="22">
        <v>23</v>
      </c>
      <c r="C16" s="22">
        <v>23</v>
      </c>
      <c r="D16" s="22">
        <v>23</v>
      </c>
      <c r="E16" s="22">
        <v>23</v>
      </c>
      <c r="F16" s="22">
        <v>23</v>
      </c>
      <c r="G16" s="22">
        <v>23</v>
      </c>
      <c r="H16" s="22">
        <v>23</v>
      </c>
      <c r="I16" s="22">
        <v>23</v>
      </c>
      <c r="J16" s="22">
        <v>23</v>
      </c>
      <c r="K16" s="22">
        <v>23</v>
      </c>
      <c r="L16" s="22">
        <v>23</v>
      </c>
      <c r="M16" s="22">
        <v>23</v>
      </c>
      <c r="N16" s="22">
        <v>23</v>
      </c>
      <c r="O16" s="22">
        <v>23</v>
      </c>
      <c r="P16" s="22">
        <v>23</v>
      </c>
      <c r="Q16" s="22">
        <v>23</v>
      </c>
      <c r="R16" s="22">
        <v>23</v>
      </c>
      <c r="S16" s="22">
        <v>23</v>
      </c>
      <c r="T16" s="22">
        <v>23</v>
      </c>
      <c r="U16" s="22">
        <v>23</v>
      </c>
      <c r="V16" s="22">
        <v>23</v>
      </c>
      <c r="W16" s="22">
        <v>23</v>
      </c>
      <c r="X16" s="22">
        <v>23</v>
      </c>
      <c r="Y16" s="22">
        <v>23</v>
      </c>
      <c r="Z16" s="22">
        <v>23</v>
      </c>
      <c r="AA16" s="22">
        <v>23</v>
      </c>
      <c r="AB16" s="22">
        <v>23</v>
      </c>
      <c r="AC16" s="22">
        <v>23</v>
      </c>
    </row>
    <row r="17" spans="1:30">
      <c r="A17" s="22" t="s">
        <v>153</v>
      </c>
      <c r="B17" s="80">
        <v>6.8230000000000004</v>
      </c>
      <c r="C17" s="80">
        <v>6.7320000000000002</v>
      </c>
      <c r="D17" s="80">
        <v>6.9649999999999999</v>
      </c>
      <c r="E17" s="80">
        <v>6.8559999999999999</v>
      </c>
      <c r="F17" s="80">
        <v>6.8419999999999996</v>
      </c>
      <c r="G17" s="80">
        <v>6.6909999999999998</v>
      </c>
      <c r="H17" s="80">
        <v>6.9749999999999996</v>
      </c>
      <c r="I17" s="80">
        <v>6.7229999999999999</v>
      </c>
      <c r="J17" s="80">
        <v>7.0570000000000004</v>
      </c>
      <c r="K17" s="80">
        <v>6.8760000000000003</v>
      </c>
      <c r="L17" s="80">
        <v>6.6920000000000002</v>
      </c>
      <c r="M17" s="80">
        <v>6.6390000000000002</v>
      </c>
      <c r="N17" s="80">
        <v>7.1130000000000004</v>
      </c>
      <c r="O17" s="80">
        <v>7.14</v>
      </c>
      <c r="P17" s="80">
        <v>7.1760000000000002</v>
      </c>
      <c r="Q17" s="80">
        <v>7.2869999999999999</v>
      </c>
      <c r="R17" s="80">
        <v>7.06</v>
      </c>
      <c r="S17" s="80">
        <v>7.0960000000000001</v>
      </c>
      <c r="T17" s="80">
        <v>7.0469999999999997</v>
      </c>
      <c r="U17" s="80">
        <v>7.1680000000000001</v>
      </c>
      <c r="V17" s="80">
        <v>7.0389999999999997</v>
      </c>
      <c r="W17" s="80">
        <v>7.1619999999999999</v>
      </c>
      <c r="X17" s="80">
        <v>6.4690000000000003</v>
      </c>
      <c r="Y17" s="80">
        <v>6.4580000000000002</v>
      </c>
      <c r="Z17" s="80">
        <v>6.4589999999999996</v>
      </c>
      <c r="AA17" s="80">
        <v>6.4480000000000004</v>
      </c>
      <c r="AB17" s="80">
        <v>6.407</v>
      </c>
      <c r="AC17" s="80">
        <v>6.4080000000000004</v>
      </c>
    </row>
    <row r="18" spans="1:30">
      <c r="A18" s="28" t="s">
        <v>154</v>
      </c>
      <c r="B18" s="80">
        <v>4.7E-2</v>
      </c>
      <c r="C18" s="80">
        <v>5.6000000000000001E-2</v>
      </c>
      <c r="D18" s="80">
        <v>4.5999999999999999E-2</v>
      </c>
      <c r="E18" s="80">
        <v>4.3999999999999997E-2</v>
      </c>
      <c r="F18" s="80">
        <v>4.5999999999999999E-2</v>
      </c>
      <c r="G18" s="80">
        <v>5.3999999999999999E-2</v>
      </c>
      <c r="H18" s="80">
        <v>3.9E-2</v>
      </c>
      <c r="I18" s="80">
        <v>4.8000000000000001E-2</v>
      </c>
      <c r="J18" s="80">
        <v>5.8000000000000003E-2</v>
      </c>
      <c r="K18" s="80">
        <v>0.04</v>
      </c>
      <c r="L18" s="80">
        <v>6.9000000000000006E-2</v>
      </c>
      <c r="M18" s="80">
        <v>7.6999999999999999E-2</v>
      </c>
      <c r="N18" s="80">
        <v>0.06</v>
      </c>
      <c r="O18" s="80">
        <v>0.05</v>
      </c>
      <c r="P18" s="80">
        <v>4.9000000000000002E-2</v>
      </c>
      <c r="Q18" s="80">
        <v>4.5999999999999999E-2</v>
      </c>
      <c r="R18" s="80">
        <v>5.8000000000000003E-2</v>
      </c>
      <c r="S18" s="80">
        <v>6.7000000000000004E-2</v>
      </c>
      <c r="T18" s="80">
        <v>5.6000000000000001E-2</v>
      </c>
      <c r="U18" s="80">
        <v>6.2E-2</v>
      </c>
      <c r="V18" s="80">
        <v>6.2E-2</v>
      </c>
      <c r="W18" s="80">
        <v>5.8000000000000003E-2</v>
      </c>
      <c r="X18" s="80">
        <v>6.5000000000000002E-2</v>
      </c>
      <c r="Y18" s="80">
        <v>0.06</v>
      </c>
      <c r="Z18" s="80">
        <v>0.06</v>
      </c>
      <c r="AA18" s="80">
        <v>6.7000000000000004E-2</v>
      </c>
      <c r="AB18" s="80">
        <v>6.2E-2</v>
      </c>
      <c r="AC18" s="80">
        <v>7.3999999999999996E-2</v>
      </c>
    </row>
    <row r="19" spans="1:30">
      <c r="A19" s="28" t="s">
        <v>155</v>
      </c>
      <c r="B19" s="80">
        <v>1.631</v>
      </c>
      <c r="C19" s="80">
        <v>1.663</v>
      </c>
      <c r="D19" s="80">
        <v>1.496</v>
      </c>
      <c r="E19" s="80">
        <v>1.6060000000000001</v>
      </c>
      <c r="F19" s="80">
        <v>1.6639999999999999</v>
      </c>
      <c r="G19" s="80">
        <v>1.653</v>
      </c>
      <c r="H19" s="80">
        <v>1.3149999999999999</v>
      </c>
      <c r="I19" s="80">
        <v>1.667</v>
      </c>
      <c r="J19" s="80">
        <v>1.3340000000000001</v>
      </c>
      <c r="K19" s="80">
        <v>1.319</v>
      </c>
      <c r="L19" s="80">
        <v>1.645</v>
      </c>
      <c r="M19" s="80">
        <v>1.6890000000000001</v>
      </c>
      <c r="N19" s="80">
        <v>1.2470000000000001</v>
      </c>
      <c r="O19" s="80">
        <v>1.228</v>
      </c>
      <c r="P19" s="80">
        <v>1.165</v>
      </c>
      <c r="Q19" s="80">
        <v>1.0169999999999999</v>
      </c>
      <c r="R19" s="80">
        <v>1.284</v>
      </c>
      <c r="S19" s="80">
        <v>1.3380000000000001</v>
      </c>
      <c r="T19" s="80">
        <v>1.28</v>
      </c>
      <c r="U19" s="80">
        <v>1.1919999999999999</v>
      </c>
      <c r="V19" s="80">
        <v>1.3089999999999999</v>
      </c>
      <c r="W19" s="80">
        <v>1.304</v>
      </c>
      <c r="X19" s="80">
        <v>1.873</v>
      </c>
      <c r="Y19" s="80">
        <v>1.919</v>
      </c>
      <c r="Z19" s="80">
        <v>1.891</v>
      </c>
      <c r="AA19" s="80">
        <v>1.958</v>
      </c>
      <c r="AB19" s="80">
        <v>2.0369999999999999</v>
      </c>
      <c r="AC19" s="80">
        <v>2.0019999999999998</v>
      </c>
    </row>
    <row r="20" spans="1:30">
      <c r="A20" s="28" t="s">
        <v>156</v>
      </c>
      <c r="B20" s="80">
        <v>4.2999999999999997E-2</v>
      </c>
      <c r="C20" s="80">
        <v>3.9E-2</v>
      </c>
      <c r="D20" s="80">
        <v>3.7999999999999999E-2</v>
      </c>
      <c r="E20" s="80">
        <v>2.9000000000000001E-2</v>
      </c>
      <c r="F20" s="80">
        <v>3.6999999999999998E-2</v>
      </c>
      <c r="G20" s="80">
        <v>4.9000000000000002E-2</v>
      </c>
      <c r="H20" s="80">
        <v>5.8000000000000003E-2</v>
      </c>
      <c r="I20" s="80">
        <v>6.0999999999999999E-2</v>
      </c>
      <c r="J20" s="80">
        <v>3.1E-2</v>
      </c>
      <c r="K20" s="80">
        <v>3.9E-2</v>
      </c>
      <c r="L20" s="80">
        <v>5.1999999999999998E-2</v>
      </c>
      <c r="M20" s="80">
        <v>4.9000000000000002E-2</v>
      </c>
      <c r="N20" s="80">
        <v>3.2000000000000001E-2</v>
      </c>
      <c r="O20" s="80">
        <v>4.2999999999999997E-2</v>
      </c>
      <c r="P20" s="80">
        <v>3.5000000000000003E-2</v>
      </c>
      <c r="Q20" s="80">
        <v>2.5999999999999999E-2</v>
      </c>
      <c r="R20" s="80">
        <v>3.6999999999999998E-2</v>
      </c>
      <c r="S20" s="80">
        <v>3.9E-2</v>
      </c>
      <c r="T20" s="80">
        <v>0.03</v>
      </c>
      <c r="U20" s="80">
        <v>4.2999999999999997E-2</v>
      </c>
      <c r="V20" s="80">
        <v>0.04</v>
      </c>
      <c r="W20" s="80">
        <v>3.4000000000000002E-2</v>
      </c>
      <c r="X20" s="80">
        <v>2.7E-2</v>
      </c>
      <c r="Y20" s="80">
        <v>1.9E-2</v>
      </c>
      <c r="Z20" s="80">
        <v>0.01</v>
      </c>
      <c r="AA20" s="80">
        <v>2.7E-2</v>
      </c>
      <c r="AB20" s="80">
        <v>8.0000000000000002E-3</v>
      </c>
      <c r="AC20" s="80">
        <v>2.4E-2</v>
      </c>
    </row>
    <row r="21" spans="1:30" ht="18">
      <c r="A21" s="22" t="s">
        <v>157</v>
      </c>
      <c r="B21" s="80">
        <v>0.40899999999999997</v>
      </c>
      <c r="C21" s="80">
        <v>0.50900000000000001</v>
      </c>
      <c r="D21" s="80">
        <v>0.26500000000000001</v>
      </c>
      <c r="E21" s="80">
        <v>0.38</v>
      </c>
      <c r="F21" s="80">
        <v>0.32200000000000001</v>
      </c>
      <c r="G21" s="80">
        <v>0.36599999999999999</v>
      </c>
      <c r="H21" s="80">
        <v>0.32100000000000001</v>
      </c>
      <c r="I21" s="80">
        <v>0.32900000000000001</v>
      </c>
      <c r="J21" s="80">
        <v>0.39600000000000002</v>
      </c>
      <c r="K21" s="80">
        <v>0.46100000000000002</v>
      </c>
      <c r="L21" s="80">
        <v>0.36399999999999999</v>
      </c>
      <c r="M21" s="80">
        <v>0.39700000000000002</v>
      </c>
      <c r="N21" s="80">
        <v>0.33700000000000002</v>
      </c>
      <c r="O21" s="80">
        <v>0.313</v>
      </c>
      <c r="P21" s="80">
        <v>0.317</v>
      </c>
      <c r="Q21" s="80">
        <v>0.27500000000000002</v>
      </c>
      <c r="R21" s="80">
        <v>0.38300000000000001</v>
      </c>
      <c r="S21" s="80">
        <v>0.27100000000000002</v>
      </c>
      <c r="T21" s="80">
        <v>0.42799999999999999</v>
      </c>
      <c r="U21" s="80">
        <v>0.30199999999999999</v>
      </c>
      <c r="V21" s="80">
        <v>0.42699999999999999</v>
      </c>
      <c r="W21" s="80">
        <v>0.20899999999999999</v>
      </c>
      <c r="X21" s="80">
        <v>0.39400000000000002</v>
      </c>
      <c r="Y21" s="80">
        <v>0.44</v>
      </c>
      <c r="Z21" s="80">
        <v>0.46100000000000002</v>
      </c>
      <c r="AA21" s="80">
        <v>0.41499999999999998</v>
      </c>
      <c r="AB21" s="80">
        <v>0.47899999999999998</v>
      </c>
      <c r="AC21" s="80">
        <v>0.39200000000000002</v>
      </c>
    </row>
    <row r="22" spans="1:30" ht="18">
      <c r="A22" s="22" t="s">
        <v>158</v>
      </c>
      <c r="B22" s="80">
        <v>0.28999999999999998</v>
      </c>
      <c r="C22" s="80">
        <v>0.186</v>
      </c>
      <c r="D22" s="80">
        <v>0.32900000000000001</v>
      </c>
      <c r="E22" s="80">
        <v>0.24299999999999999</v>
      </c>
      <c r="F22" s="80">
        <v>0.32600000000000001</v>
      </c>
      <c r="G22" s="80">
        <v>0.26800000000000002</v>
      </c>
      <c r="H22" s="80">
        <v>0.27400000000000002</v>
      </c>
      <c r="I22" s="80">
        <v>0.33800000000000002</v>
      </c>
      <c r="J22" s="80">
        <v>0.17399999999999999</v>
      </c>
      <c r="K22" s="80">
        <v>0.111</v>
      </c>
      <c r="L22" s="80">
        <v>0.33200000000000002</v>
      </c>
      <c r="M22" s="80">
        <v>0.28399999999999997</v>
      </c>
      <c r="N22" s="80">
        <v>0.16900000000000001</v>
      </c>
      <c r="O22" s="80">
        <v>0.17</v>
      </c>
      <c r="P22" s="80">
        <v>0.16500000000000001</v>
      </c>
      <c r="Q22" s="80">
        <v>0.186</v>
      </c>
      <c r="R22" s="80">
        <v>0.11899999999999999</v>
      </c>
      <c r="S22" s="80">
        <v>0.22900000000000001</v>
      </c>
      <c r="T22" s="80">
        <v>0.14399999999999999</v>
      </c>
      <c r="U22" s="80">
        <v>0.22700000000000001</v>
      </c>
      <c r="V22" s="80">
        <v>0.16700000000000001</v>
      </c>
      <c r="W22" s="80">
        <v>0.35099999999999998</v>
      </c>
      <c r="X22" s="80">
        <v>0.48199999999999998</v>
      </c>
      <c r="Y22" s="80">
        <v>0.41299999999999998</v>
      </c>
      <c r="Z22" s="80">
        <v>0.40200000000000002</v>
      </c>
      <c r="AA22" s="80">
        <v>0.47099999999999997</v>
      </c>
      <c r="AB22" s="80">
        <v>0.371</v>
      </c>
      <c r="AC22" s="80">
        <v>0.503</v>
      </c>
    </row>
    <row r="23" spans="1:30">
      <c r="A23" s="28" t="s">
        <v>159</v>
      </c>
      <c r="B23" s="80">
        <v>1.4E-2</v>
      </c>
      <c r="C23" s="80">
        <v>1.0999999999999999E-2</v>
      </c>
      <c r="D23" s="80">
        <v>8.0000000000000002E-3</v>
      </c>
      <c r="E23" s="80">
        <v>8.0000000000000002E-3</v>
      </c>
      <c r="F23" s="80">
        <v>1.0999999999999999E-2</v>
      </c>
      <c r="G23" s="80">
        <v>1.0999999999999999E-2</v>
      </c>
      <c r="H23" s="80">
        <v>8.0000000000000002E-3</v>
      </c>
      <c r="I23" s="80">
        <v>1.0999999999999999E-2</v>
      </c>
      <c r="J23" s="80">
        <v>1.2999999999999999E-2</v>
      </c>
      <c r="K23" s="80">
        <v>1.7000000000000001E-2</v>
      </c>
      <c r="L23" s="80">
        <v>1.2E-2</v>
      </c>
      <c r="M23" s="80">
        <v>1.4999999999999999E-2</v>
      </c>
      <c r="N23" s="80">
        <v>7.0000000000000001E-3</v>
      </c>
      <c r="O23" s="80">
        <v>1.2E-2</v>
      </c>
      <c r="P23" s="80">
        <v>1.2999999999999999E-2</v>
      </c>
      <c r="Q23" s="80">
        <v>1.2E-2</v>
      </c>
      <c r="R23" s="80">
        <v>0.01</v>
      </c>
      <c r="S23" s="80">
        <v>1.0999999999999999E-2</v>
      </c>
      <c r="T23" s="80">
        <v>1.0999999999999999E-2</v>
      </c>
      <c r="U23" s="80">
        <v>1.2E-2</v>
      </c>
      <c r="V23" s="80">
        <v>1.2E-2</v>
      </c>
      <c r="W23" s="80">
        <v>1.2E-2</v>
      </c>
      <c r="X23" s="80">
        <v>6.0000000000000001E-3</v>
      </c>
      <c r="Y23" s="80">
        <v>0.01</v>
      </c>
      <c r="Z23" s="80">
        <v>1.2999999999999999E-2</v>
      </c>
      <c r="AA23" s="80">
        <v>1.4999999999999999E-2</v>
      </c>
      <c r="AB23" s="80">
        <v>1.0999999999999999E-2</v>
      </c>
      <c r="AC23" s="80">
        <v>1.4E-2</v>
      </c>
    </row>
    <row r="24" spans="1:30">
      <c r="A24" s="28" t="s">
        <v>160</v>
      </c>
      <c r="B24" s="80">
        <v>3.847</v>
      </c>
      <c r="C24" s="80">
        <v>3.879</v>
      </c>
      <c r="D24" s="80">
        <v>3.915</v>
      </c>
      <c r="E24" s="80">
        <v>3.8959999999999999</v>
      </c>
      <c r="F24" s="80">
        <v>3.8180000000000001</v>
      </c>
      <c r="G24" s="80">
        <v>3.9540000000000002</v>
      </c>
      <c r="H24" s="80">
        <v>4.0679999999999996</v>
      </c>
      <c r="I24" s="80">
        <v>3.867</v>
      </c>
      <c r="J24" s="80">
        <v>3.992</v>
      </c>
      <c r="K24" s="80">
        <v>4.2629999999999999</v>
      </c>
      <c r="L24" s="80">
        <v>3.9009999999999998</v>
      </c>
      <c r="M24" s="80">
        <v>3.9079999999999999</v>
      </c>
      <c r="N24" s="80">
        <v>4.1109999999999998</v>
      </c>
      <c r="O24" s="80">
        <v>4.1079999999999997</v>
      </c>
      <c r="P24" s="80">
        <v>4.17</v>
      </c>
      <c r="Q24" s="80">
        <v>4.2489999999999997</v>
      </c>
      <c r="R24" s="80">
        <v>4.1319999999999997</v>
      </c>
      <c r="S24" s="80">
        <v>4.0330000000000004</v>
      </c>
      <c r="T24" s="80">
        <v>4.0350000000000001</v>
      </c>
      <c r="U24" s="80">
        <v>4.1059999999999999</v>
      </c>
      <c r="V24" s="80">
        <v>4.0030000000000001</v>
      </c>
      <c r="W24" s="80">
        <v>3.93</v>
      </c>
      <c r="X24" s="80">
        <v>3.7719999999999998</v>
      </c>
      <c r="Y24" s="80">
        <v>3.7639999999999998</v>
      </c>
      <c r="Z24" s="80">
        <v>3.7890000000000001</v>
      </c>
      <c r="AA24" s="80">
        <v>3.6840000000000002</v>
      </c>
      <c r="AB24" s="80">
        <v>3.758</v>
      </c>
      <c r="AC24" s="80">
        <v>3.65</v>
      </c>
    </row>
    <row r="25" spans="1:30">
      <c r="A25" s="28" t="s">
        <v>161</v>
      </c>
      <c r="B25" s="80">
        <v>1.802</v>
      </c>
      <c r="C25" s="80">
        <v>1.8640000000000001</v>
      </c>
      <c r="D25" s="80">
        <v>1.869</v>
      </c>
      <c r="E25" s="80">
        <v>1.867</v>
      </c>
      <c r="F25" s="80">
        <v>1.861</v>
      </c>
      <c r="G25" s="80">
        <v>1.9019999999999999</v>
      </c>
      <c r="H25" s="80">
        <v>1.875</v>
      </c>
      <c r="I25" s="80">
        <v>1.903</v>
      </c>
      <c r="J25" s="80">
        <v>1.8939999999999999</v>
      </c>
      <c r="K25" s="80">
        <v>1.8380000000000001</v>
      </c>
      <c r="L25" s="80">
        <v>1.8580000000000001</v>
      </c>
      <c r="M25" s="80">
        <v>1.8779999999999999</v>
      </c>
      <c r="N25" s="80">
        <v>1.869</v>
      </c>
      <c r="O25" s="80">
        <v>1.8819999999999999</v>
      </c>
      <c r="P25" s="80">
        <v>1.8560000000000001</v>
      </c>
      <c r="Q25" s="80">
        <v>1.841</v>
      </c>
      <c r="R25" s="80">
        <v>1.88</v>
      </c>
      <c r="S25" s="80">
        <v>1.843</v>
      </c>
      <c r="T25" s="80">
        <v>1.9350000000000001</v>
      </c>
      <c r="U25" s="80">
        <v>1.8320000000000001</v>
      </c>
      <c r="V25" s="80">
        <v>1.885</v>
      </c>
      <c r="W25" s="80">
        <v>1.891</v>
      </c>
      <c r="X25" s="80">
        <v>1.8129999999999999</v>
      </c>
      <c r="Y25" s="80">
        <v>1.819</v>
      </c>
      <c r="Z25" s="80">
        <v>1.8180000000000001</v>
      </c>
      <c r="AA25" s="80">
        <v>1.8180000000000001</v>
      </c>
      <c r="AB25" s="80">
        <v>1.7490000000000001</v>
      </c>
      <c r="AC25" s="80">
        <v>1.86</v>
      </c>
    </row>
    <row r="26" spans="1:30">
      <c r="A26" s="28" t="s">
        <v>162</v>
      </c>
      <c r="B26" s="80">
        <v>0.34200000000000003</v>
      </c>
      <c r="C26" s="80">
        <v>0.316</v>
      </c>
      <c r="D26" s="80">
        <v>0.307</v>
      </c>
      <c r="E26" s="80">
        <v>0.307</v>
      </c>
      <c r="F26" s="80">
        <v>0.32900000000000001</v>
      </c>
      <c r="G26" s="80">
        <v>0.496</v>
      </c>
      <c r="H26" s="80">
        <v>0.36899999999999999</v>
      </c>
      <c r="I26" s="80">
        <v>0.45</v>
      </c>
      <c r="J26" s="80">
        <v>0.106</v>
      </c>
      <c r="K26" s="80">
        <v>0.39300000000000002</v>
      </c>
      <c r="L26" s="80">
        <v>0.51600000000000001</v>
      </c>
      <c r="M26" s="80">
        <v>0.50700000000000001</v>
      </c>
      <c r="N26" s="80">
        <v>0.13900000000000001</v>
      </c>
      <c r="O26" s="80">
        <v>0.14099999999999999</v>
      </c>
      <c r="P26" s="80">
        <v>0.129</v>
      </c>
      <c r="Q26" s="80">
        <v>0.13200000000000001</v>
      </c>
      <c r="R26" s="80">
        <v>0.13100000000000001</v>
      </c>
      <c r="S26" s="80">
        <v>0.17100000000000001</v>
      </c>
      <c r="T26" s="80">
        <v>0.122</v>
      </c>
      <c r="U26" s="80">
        <v>0.111</v>
      </c>
      <c r="V26" s="80">
        <v>0.123</v>
      </c>
      <c r="W26" s="80">
        <v>0.1</v>
      </c>
      <c r="X26" s="80">
        <v>0.83799999999999997</v>
      </c>
      <c r="Y26" s="80">
        <v>0.77600000000000002</v>
      </c>
      <c r="Z26" s="80">
        <v>0.79400000000000004</v>
      </c>
      <c r="AA26" s="80">
        <v>0.76300000000000001</v>
      </c>
      <c r="AB26" s="80">
        <v>0.77700000000000002</v>
      </c>
      <c r="AC26" s="80">
        <v>0.76800000000000002</v>
      </c>
    </row>
    <row r="27" spans="1:30">
      <c r="A27" s="28" t="s">
        <v>163</v>
      </c>
      <c r="B27" s="80">
        <v>0.02</v>
      </c>
      <c r="C27" s="80">
        <v>1.6E-2</v>
      </c>
      <c r="D27" s="80">
        <v>1.2999999999999999E-2</v>
      </c>
      <c r="E27" s="80">
        <v>0.02</v>
      </c>
      <c r="F27" s="80">
        <v>2.1999999999999999E-2</v>
      </c>
      <c r="G27" s="80">
        <v>5.0999999999999997E-2</v>
      </c>
      <c r="H27" s="80">
        <v>4.1000000000000002E-2</v>
      </c>
      <c r="I27" s="80">
        <v>5.2999999999999999E-2</v>
      </c>
      <c r="J27" s="80">
        <v>1.0999999999999999E-2</v>
      </c>
      <c r="K27" s="80">
        <v>2.9000000000000001E-2</v>
      </c>
      <c r="L27" s="80">
        <v>5.2999999999999999E-2</v>
      </c>
      <c r="M27" s="80">
        <v>5.6000000000000001E-2</v>
      </c>
      <c r="N27" s="80">
        <v>7.0000000000000001E-3</v>
      </c>
      <c r="O27" s="80">
        <v>5.0000000000000001E-3</v>
      </c>
      <c r="P27" s="80">
        <v>1.0999999999999999E-2</v>
      </c>
      <c r="Q27" s="80">
        <v>4.0000000000000001E-3</v>
      </c>
      <c r="R27" s="80">
        <v>7.0000000000000001E-3</v>
      </c>
      <c r="S27" s="80">
        <v>4.0000000000000001E-3</v>
      </c>
      <c r="T27" s="80">
        <v>4.0000000000000001E-3</v>
      </c>
      <c r="U27" s="80">
        <v>2E-3</v>
      </c>
      <c r="V27" s="80">
        <v>5.0000000000000001E-3</v>
      </c>
      <c r="W27" s="80">
        <v>1.4E-2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</row>
    <row r="28" spans="1:30">
      <c r="A28" s="28" t="s">
        <v>164</v>
      </c>
      <c r="B28" s="80">
        <v>15.406000000000001</v>
      </c>
      <c r="C28" s="80">
        <v>15.443</v>
      </c>
      <c r="D28" s="80">
        <v>15.337999999999999</v>
      </c>
      <c r="E28" s="80">
        <v>15.382999999999999</v>
      </c>
      <c r="F28" s="80">
        <v>15.385</v>
      </c>
      <c r="G28" s="80">
        <v>15.619</v>
      </c>
      <c r="H28" s="80">
        <v>15.452</v>
      </c>
      <c r="I28" s="80">
        <v>15.561999999999999</v>
      </c>
      <c r="J28" s="80">
        <v>15.194000000000001</v>
      </c>
      <c r="K28" s="80">
        <v>15.541</v>
      </c>
      <c r="L28" s="80">
        <v>15.616</v>
      </c>
      <c r="M28" s="80">
        <v>15.632999999999999</v>
      </c>
      <c r="N28" s="80">
        <v>15.202999999999999</v>
      </c>
      <c r="O28" s="80">
        <v>15.195</v>
      </c>
      <c r="P28" s="80">
        <v>15.191000000000001</v>
      </c>
      <c r="Q28" s="80">
        <v>15.166</v>
      </c>
      <c r="R28" s="80">
        <v>15.226000000000001</v>
      </c>
      <c r="S28" s="80">
        <v>15.19</v>
      </c>
      <c r="T28" s="80">
        <v>15.233000000000001</v>
      </c>
      <c r="U28" s="80">
        <v>15.157</v>
      </c>
      <c r="V28" s="80">
        <v>15.215</v>
      </c>
      <c r="W28" s="80">
        <v>15.132999999999999</v>
      </c>
      <c r="X28" s="80">
        <v>15.739000000000001</v>
      </c>
      <c r="Y28" s="80">
        <v>15.680999999999999</v>
      </c>
      <c r="Z28" s="80">
        <v>15.698</v>
      </c>
      <c r="AA28" s="80">
        <v>15.666</v>
      </c>
      <c r="AB28" s="80">
        <v>15.657999999999999</v>
      </c>
      <c r="AC28" s="80">
        <v>15.694000000000001</v>
      </c>
    </row>
    <row r="29" spans="1:30">
      <c r="A29" s="16" t="s">
        <v>7</v>
      </c>
      <c r="B29" s="18">
        <f t="shared" ref="B29:W29" si="0">B24/(B24+B22)</f>
        <v>0.92990089436789958</v>
      </c>
      <c r="C29" s="18">
        <f t="shared" si="0"/>
        <v>0.95424354243542431</v>
      </c>
      <c r="D29" s="18">
        <f t="shared" si="0"/>
        <v>0.92247879359095197</v>
      </c>
      <c r="E29" s="18">
        <f t="shared" si="0"/>
        <v>0.941290166706934</v>
      </c>
      <c r="F29" s="18">
        <f t="shared" si="0"/>
        <v>0.92133204633204635</v>
      </c>
      <c r="G29" s="18">
        <f t="shared" si="0"/>
        <v>0.93652297489341541</v>
      </c>
      <c r="H29" s="18">
        <f t="shared" si="0"/>
        <v>0.9368954398894519</v>
      </c>
      <c r="I29" s="18">
        <f t="shared" si="0"/>
        <v>0.91961950059453035</v>
      </c>
      <c r="J29" s="18">
        <f>J24/(J24+J22)</f>
        <v>0.95823331733077288</v>
      </c>
      <c r="K29" s="18">
        <f t="shared" si="0"/>
        <v>0.97462277091906724</v>
      </c>
      <c r="L29" s="18">
        <f t="shared" si="0"/>
        <v>0.92156862745098045</v>
      </c>
      <c r="M29" s="18">
        <f t="shared" si="0"/>
        <v>0.93225190839694649</v>
      </c>
      <c r="N29" s="18">
        <f t="shared" si="0"/>
        <v>0.96051401869158892</v>
      </c>
      <c r="O29" s="18">
        <f t="shared" si="0"/>
        <v>0.96026180458158017</v>
      </c>
      <c r="P29" s="18">
        <f t="shared" si="0"/>
        <v>0.96193771626297575</v>
      </c>
      <c r="Q29" s="18">
        <f t="shared" si="0"/>
        <v>0.95806087936865836</v>
      </c>
      <c r="R29" s="18">
        <f t="shared" si="0"/>
        <v>0.97200658668548579</v>
      </c>
      <c r="S29" s="18">
        <f t="shared" si="0"/>
        <v>0.94626935710933835</v>
      </c>
      <c r="T29" s="18">
        <f t="shared" si="0"/>
        <v>0.96554199569274946</v>
      </c>
      <c r="U29" s="18">
        <f t="shared" si="0"/>
        <v>0.94761135471959379</v>
      </c>
      <c r="V29" s="18">
        <f t="shared" si="0"/>
        <v>0.95995203836930465</v>
      </c>
      <c r="W29" s="18">
        <f t="shared" si="0"/>
        <v>0.91800981079187094</v>
      </c>
      <c r="X29" s="18">
        <f t="shared" ref="X29:AC29" si="1">X24/(X24+X22)</f>
        <v>0.88669487541137759</v>
      </c>
      <c r="Y29" s="18">
        <f t="shared" si="1"/>
        <v>0.90112520948048846</v>
      </c>
      <c r="Z29" s="18">
        <f t="shared" si="1"/>
        <v>0.9040801717967073</v>
      </c>
      <c r="AA29" s="18">
        <f t="shared" si="1"/>
        <v>0.88664259927797828</v>
      </c>
      <c r="AB29" s="18">
        <f t="shared" si="1"/>
        <v>0.91014773552918393</v>
      </c>
      <c r="AC29" s="18">
        <f t="shared" si="1"/>
        <v>0.87888273537202033</v>
      </c>
    </row>
    <row r="30" spans="1:30" ht="18">
      <c r="A30" s="16" t="s">
        <v>6</v>
      </c>
      <c r="B30" s="18">
        <f t="shared" ref="B30:W30" si="2">B20/(B20+B22)</f>
        <v>0.12912912912912913</v>
      </c>
      <c r="C30" s="18">
        <f t="shared" si="2"/>
        <v>0.17333333333333334</v>
      </c>
      <c r="D30" s="18">
        <f t="shared" si="2"/>
        <v>0.10354223433242507</v>
      </c>
      <c r="E30" s="18">
        <f t="shared" si="2"/>
        <v>0.10661764705882353</v>
      </c>
      <c r="F30" s="18">
        <f t="shared" si="2"/>
        <v>0.10192837465564739</v>
      </c>
      <c r="G30" s="18">
        <f t="shared" si="2"/>
        <v>0.15457413249211358</v>
      </c>
      <c r="H30" s="18">
        <f t="shared" si="2"/>
        <v>0.1746987951807229</v>
      </c>
      <c r="I30" s="18">
        <f t="shared" si="2"/>
        <v>0.15288220551378445</v>
      </c>
      <c r="J30" s="18">
        <f>J20/(J20+J22)</f>
        <v>0.15121951219512195</v>
      </c>
      <c r="K30" s="18">
        <f t="shared" si="2"/>
        <v>0.26</v>
      </c>
      <c r="L30" s="18">
        <f t="shared" si="2"/>
        <v>0.13541666666666666</v>
      </c>
      <c r="M30" s="18">
        <f t="shared" si="2"/>
        <v>0.14714714714714716</v>
      </c>
      <c r="N30" s="18">
        <f t="shared" si="2"/>
        <v>0.15920398009950248</v>
      </c>
      <c r="O30" s="18">
        <f t="shared" si="2"/>
        <v>0.20187793427230044</v>
      </c>
      <c r="P30" s="18">
        <f t="shared" si="2"/>
        <v>0.17500000000000002</v>
      </c>
      <c r="Q30" s="18">
        <f t="shared" si="2"/>
        <v>0.12264150943396226</v>
      </c>
      <c r="R30" s="18">
        <f t="shared" si="2"/>
        <v>0.23717948717948717</v>
      </c>
      <c r="S30" s="18">
        <f t="shared" si="2"/>
        <v>0.1455223880597015</v>
      </c>
      <c r="T30" s="18">
        <f t="shared" si="2"/>
        <v>0.17241379310344829</v>
      </c>
      <c r="U30" s="18">
        <f t="shared" si="2"/>
        <v>0.15925925925925924</v>
      </c>
      <c r="V30" s="18">
        <f t="shared" si="2"/>
        <v>0.19323671497584541</v>
      </c>
      <c r="W30" s="18">
        <f t="shared" si="2"/>
        <v>8.8311688311688313E-2</v>
      </c>
      <c r="X30" s="18">
        <f t="shared" ref="X30:AC30" si="3">X20/(X20+X22)</f>
        <v>5.304518664047151E-2</v>
      </c>
      <c r="Y30" s="18">
        <f t="shared" si="3"/>
        <v>4.3981481481481483E-2</v>
      </c>
      <c r="Z30" s="18">
        <f t="shared" si="3"/>
        <v>2.4271844660194174E-2</v>
      </c>
      <c r="AA30" s="18">
        <f t="shared" si="3"/>
        <v>5.4216867469879519E-2</v>
      </c>
      <c r="AB30" s="18">
        <f t="shared" si="3"/>
        <v>2.1108179419525065E-2</v>
      </c>
      <c r="AC30" s="18">
        <f t="shared" si="3"/>
        <v>4.5540796963946868E-2</v>
      </c>
      <c r="AD30" s="116" t="s">
        <v>221</v>
      </c>
    </row>
    <row r="31" spans="1:30" s="101" customFormat="1" ht="18">
      <c r="A31" s="109" t="s">
        <v>214</v>
      </c>
      <c r="B31" s="110">
        <v>569.72558545862682</v>
      </c>
      <c r="C31" s="110">
        <v>592.85959775900301</v>
      </c>
      <c r="D31" s="110">
        <v>566.97080352922023</v>
      </c>
      <c r="E31" s="110">
        <v>561.33357079914413</v>
      </c>
      <c r="F31" s="110">
        <v>566.97080352922023</v>
      </c>
      <c r="G31" s="110">
        <v>587.95373349701788</v>
      </c>
      <c r="H31" s="110">
        <v>546.41035837034372</v>
      </c>
      <c r="I31" s="110">
        <v>572.4399266323062</v>
      </c>
      <c r="J31" s="110">
        <v>597.64658365375305</v>
      </c>
      <c r="K31" s="110">
        <v>549.49806125803343</v>
      </c>
      <c r="L31" s="110">
        <v>622.13797664598633</v>
      </c>
      <c r="M31" s="110">
        <v>638.33151606507556</v>
      </c>
      <c r="N31" s="110">
        <v>602.32180625784383</v>
      </c>
      <c r="O31" s="110">
        <v>577.75309503581366</v>
      </c>
      <c r="P31" s="110">
        <v>575.1152998134877</v>
      </c>
      <c r="Q31" s="110">
        <v>566.97080352922023</v>
      </c>
      <c r="R31" s="110">
        <v>597.64658365375305</v>
      </c>
      <c r="S31" s="110">
        <v>617.89333378898129</v>
      </c>
      <c r="T31" s="110">
        <v>592.85959775900301</v>
      </c>
      <c r="U31" s="110">
        <v>606.89173180020032</v>
      </c>
      <c r="V31" s="110">
        <v>606.89173180020032</v>
      </c>
      <c r="W31" s="110">
        <v>597.64658365375305</v>
      </c>
      <c r="X31" s="113">
        <v>613.56194506714553</v>
      </c>
      <c r="Y31" s="114">
        <v>602.32180625784383</v>
      </c>
      <c r="Z31" s="114">
        <v>602.32180625784383</v>
      </c>
      <c r="AA31" s="114">
        <v>617.89333378898129</v>
      </c>
      <c r="AB31" s="114">
        <v>606.89173180020032</v>
      </c>
      <c r="AC31" s="114">
        <v>632.39788704444072</v>
      </c>
      <c r="AD31" s="117" t="s">
        <v>220</v>
      </c>
    </row>
    <row r="32" spans="1:30" s="101" customFormat="1" ht="18">
      <c r="A32" s="109" t="s">
        <v>215</v>
      </c>
      <c r="B32" s="110">
        <v>867.03162999999984</v>
      </c>
      <c r="C32" s="110">
        <v>877.79588999999987</v>
      </c>
      <c r="D32" s="110">
        <v>851.79729999999995</v>
      </c>
      <c r="E32" s="110">
        <v>864.01986999999997</v>
      </c>
      <c r="F32" s="110">
        <v>866.61182000000008</v>
      </c>
      <c r="G32" s="110">
        <v>905.53063999999983</v>
      </c>
      <c r="H32" s="110">
        <v>855.8847300000001</v>
      </c>
      <c r="I32" s="110">
        <v>893.61831000000006</v>
      </c>
      <c r="J32" s="110">
        <v>822.22463999999979</v>
      </c>
      <c r="K32" s="110">
        <v>873.17789999999979</v>
      </c>
      <c r="L32" s="110">
        <v>904.87587999999994</v>
      </c>
      <c r="M32" s="110">
        <v>912.97046999999998</v>
      </c>
      <c r="N32" s="110">
        <v>822.82009999999991</v>
      </c>
      <c r="O32" s="110">
        <v>819.86979000000008</v>
      </c>
      <c r="P32" s="110">
        <v>813.82451999999989</v>
      </c>
      <c r="Q32" s="110">
        <v>800.50305000000003</v>
      </c>
      <c r="R32" s="110">
        <v>829.08679999999993</v>
      </c>
      <c r="S32" s="110">
        <v>829.56117999999981</v>
      </c>
      <c r="T32" s="110">
        <v>824.80594000000008</v>
      </c>
      <c r="U32" s="110">
        <v>811.31080999999983</v>
      </c>
      <c r="V32" s="110">
        <v>825.14206000000001</v>
      </c>
      <c r="W32" s="110">
        <v>808.37131999999997</v>
      </c>
      <c r="X32" s="113">
        <v>954.23833999999977</v>
      </c>
      <c r="Y32" s="114">
        <v>950.41146999999989</v>
      </c>
      <c r="Z32" s="114">
        <v>951.41378999999995</v>
      </c>
      <c r="AA32" s="114">
        <v>948.94347999999991</v>
      </c>
      <c r="AB32" s="114">
        <v>957.72425999999996</v>
      </c>
      <c r="AC32" s="114">
        <v>954.95268999999996</v>
      </c>
      <c r="AD32" s="117" t="s">
        <v>219</v>
      </c>
    </row>
    <row r="33" spans="1:30" s="101" customFormat="1" ht="18">
      <c r="A33" s="109" t="s">
        <v>216</v>
      </c>
      <c r="B33" s="110">
        <v>844.04461863999995</v>
      </c>
      <c r="C33" s="110">
        <v>856.65780471999983</v>
      </c>
      <c r="D33" s="110">
        <v>833.11371423999992</v>
      </c>
      <c r="E33" s="110">
        <v>844.89296264000006</v>
      </c>
      <c r="F33" s="110">
        <v>845.65215615999989</v>
      </c>
      <c r="G33" s="110">
        <v>865.51058031999992</v>
      </c>
      <c r="H33" s="110">
        <v>829.0010436</v>
      </c>
      <c r="I33" s="110">
        <v>858.71583048000014</v>
      </c>
      <c r="J33" s="110">
        <v>823.75548095999989</v>
      </c>
      <c r="K33" s="110">
        <v>842.56905935999976</v>
      </c>
      <c r="L33" s="110">
        <v>862.85240879999992</v>
      </c>
      <c r="M33" s="110">
        <v>871.44620999999995</v>
      </c>
      <c r="N33" s="110">
        <v>821.01235567999993</v>
      </c>
      <c r="O33" s="110">
        <v>817.9313383199999</v>
      </c>
      <c r="P33" s="110">
        <v>812.92505760000006</v>
      </c>
      <c r="Q33" s="110">
        <v>799.27343447999988</v>
      </c>
      <c r="R33" s="110">
        <v>827.72118896000018</v>
      </c>
      <c r="S33" s="110">
        <v>825.35164671999996</v>
      </c>
      <c r="T33" s="110">
        <v>823.95974320000005</v>
      </c>
      <c r="U33" s="110">
        <v>812.51706647999981</v>
      </c>
      <c r="V33" s="110">
        <v>824.43744495999988</v>
      </c>
      <c r="W33" s="110">
        <v>811.68563775999996</v>
      </c>
      <c r="X33" s="113">
        <v>878.37783711999998</v>
      </c>
      <c r="Y33" s="114">
        <v>881.15951335999989</v>
      </c>
      <c r="Z33" s="114">
        <v>880.02763303999996</v>
      </c>
      <c r="AA33" s="114">
        <v>881.32747952</v>
      </c>
      <c r="AB33" s="114">
        <v>888.95097327999997</v>
      </c>
      <c r="AC33" s="114">
        <v>886.82369287999984</v>
      </c>
      <c r="AD33" s="117" t="s">
        <v>222</v>
      </c>
    </row>
    <row r="34" spans="1:30" s="101" customFormat="1" ht="18">
      <c r="A34" s="109" t="s">
        <v>217</v>
      </c>
      <c r="B34" s="110">
        <v>872.69012139999995</v>
      </c>
      <c r="C34" s="110">
        <v>884.05711220000001</v>
      </c>
      <c r="D34" s="110">
        <v>857.81237240000007</v>
      </c>
      <c r="E34" s="110">
        <v>868.82738640000002</v>
      </c>
      <c r="F34" s="110">
        <v>867.99781160000009</v>
      </c>
      <c r="G34" s="110">
        <v>908.94085819999998</v>
      </c>
      <c r="H34" s="110">
        <v>868.57594099999994</v>
      </c>
      <c r="I34" s="110">
        <v>894.43971979999992</v>
      </c>
      <c r="J34" s="110">
        <v>835.83059960000003</v>
      </c>
      <c r="K34" s="110">
        <v>894.88957860000005</v>
      </c>
      <c r="L34" s="110">
        <v>909.632383</v>
      </c>
      <c r="M34" s="110">
        <v>916.47146999999995</v>
      </c>
      <c r="N34" s="110">
        <v>840.66961179999976</v>
      </c>
      <c r="O34" s="110">
        <v>835.59891320000008</v>
      </c>
      <c r="P34" s="110">
        <v>834.10250100000007</v>
      </c>
      <c r="Q34" s="110">
        <v>825.78494980000005</v>
      </c>
      <c r="R34" s="110">
        <v>846.99083959999996</v>
      </c>
      <c r="S34" s="110">
        <v>842.6704572000001</v>
      </c>
      <c r="T34" s="110">
        <v>839.9163420000001</v>
      </c>
      <c r="U34" s="110">
        <v>831.76943479999989</v>
      </c>
      <c r="V34" s="110">
        <v>840.22953459999997</v>
      </c>
      <c r="W34" s="110">
        <v>819.91736760000003</v>
      </c>
      <c r="X34" s="113">
        <v>954.30330620000007</v>
      </c>
      <c r="Y34" s="114">
        <v>949.16690860000006</v>
      </c>
      <c r="Z34" s="114">
        <v>951.94864540000003</v>
      </c>
      <c r="AA34" s="114">
        <v>945.32987519999995</v>
      </c>
      <c r="AB34" s="114">
        <v>956.50000779999982</v>
      </c>
      <c r="AC34" s="114">
        <v>949.47878879999996</v>
      </c>
      <c r="AD34" s="117" t="s">
        <v>223</v>
      </c>
    </row>
    <row r="35" spans="1:30" ht="18">
      <c r="A35" s="111" t="s">
        <v>213</v>
      </c>
      <c r="B35" s="112">
        <f>-3.01+4.76*B19</f>
        <v>4.7535600000000002</v>
      </c>
      <c r="C35" s="112">
        <f t="shared" ref="C35:V35" si="4">-3.01+4.76*C19</f>
        <v>4.9058799999999998</v>
      </c>
      <c r="D35" s="112">
        <f t="shared" si="4"/>
        <v>4.1109599999999995</v>
      </c>
      <c r="E35" s="112">
        <f t="shared" si="4"/>
        <v>4.6345600000000005</v>
      </c>
      <c r="F35" s="112">
        <f t="shared" si="4"/>
        <v>4.9106399999999999</v>
      </c>
      <c r="G35" s="112">
        <f t="shared" si="4"/>
        <v>4.8582799999999997</v>
      </c>
      <c r="H35" s="112">
        <f t="shared" si="4"/>
        <v>3.2493999999999996</v>
      </c>
      <c r="I35" s="112">
        <f t="shared" si="4"/>
        <v>4.9249200000000002</v>
      </c>
      <c r="J35" s="112">
        <f t="shared" si="4"/>
        <v>3.3398400000000006</v>
      </c>
      <c r="K35" s="112">
        <f t="shared" si="4"/>
        <v>3.26844</v>
      </c>
      <c r="L35" s="112">
        <f t="shared" si="4"/>
        <v>4.8201999999999998</v>
      </c>
      <c r="M35" s="112">
        <v>4.9000000000000004</v>
      </c>
      <c r="N35" s="112">
        <f t="shared" si="4"/>
        <v>2.9257200000000001</v>
      </c>
      <c r="O35" s="112">
        <f t="shared" si="4"/>
        <v>2.83528</v>
      </c>
      <c r="P35" s="112">
        <f t="shared" si="4"/>
        <v>2.5354000000000001</v>
      </c>
      <c r="Q35" s="112">
        <f t="shared" si="4"/>
        <v>1.8309199999999999</v>
      </c>
      <c r="R35" s="112">
        <f t="shared" si="4"/>
        <v>3.1018400000000002</v>
      </c>
      <c r="S35" s="112">
        <f t="shared" si="4"/>
        <v>3.3588800000000001</v>
      </c>
      <c r="T35" s="112">
        <f t="shared" si="4"/>
        <v>3.0827999999999998</v>
      </c>
      <c r="U35" s="112">
        <f t="shared" si="4"/>
        <v>2.6639200000000001</v>
      </c>
      <c r="V35" s="112">
        <f t="shared" si="4"/>
        <v>3.2208399999999999</v>
      </c>
      <c r="W35" s="112">
        <f>-3.01+4.76*W19</f>
        <v>3.1970400000000003</v>
      </c>
      <c r="X35" s="115">
        <f t="shared" ref="X35:AB35" si="5">-3.01+4.76*X19</f>
        <v>5.905479999999999</v>
      </c>
      <c r="Y35" s="115">
        <f t="shared" si="5"/>
        <v>6.1244399999999999</v>
      </c>
      <c r="Z35" s="115">
        <f t="shared" si="5"/>
        <v>5.9911600000000007</v>
      </c>
      <c r="AA35" s="115">
        <f t="shared" si="5"/>
        <v>6.3100799999999992</v>
      </c>
      <c r="AB35" s="115">
        <f t="shared" si="5"/>
        <v>6.686119999999999</v>
      </c>
      <c r="AC35" s="115">
        <f>-3.01+4.76*AC19</f>
        <v>6.5195199999999982</v>
      </c>
    </row>
    <row r="36" spans="1:30">
      <c r="A36" s="24" t="s">
        <v>30</v>
      </c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30" s="101" customFormat="1" ht="18">
      <c r="A37" s="102" t="s">
        <v>224</v>
      </c>
      <c r="B37" s="103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AB37" s="105"/>
    </row>
    <row r="38" spans="1:30" s="101" customFormat="1" ht="18">
      <c r="A38" s="102" t="s">
        <v>225</v>
      </c>
      <c r="B38" s="103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AB38" s="105"/>
    </row>
    <row r="39" spans="1:30" s="101" customFormat="1" ht="18">
      <c r="A39" s="102" t="s">
        <v>226</v>
      </c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AB39" s="105"/>
    </row>
    <row r="40" spans="1:30" s="101" customFormat="1" ht="18">
      <c r="A40" s="102" t="s">
        <v>227</v>
      </c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AB40" s="105"/>
    </row>
    <row r="41" spans="1:30" s="51" customFormat="1" ht="18">
      <c r="A41" s="81" t="s">
        <v>218</v>
      </c>
      <c r="B41" s="106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0"/>
      <c r="AB41" s="108"/>
    </row>
    <row r="42" spans="1:30">
      <c r="A42" s="97" t="s">
        <v>207</v>
      </c>
    </row>
    <row r="43" spans="1:30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2018-06-16T03:05:26Z</dcterms:created>
  <dcterms:modified xsi:type="dcterms:W3CDTF">2021-05-12T10:34:40Z</dcterms:modified>
</cp:coreProperties>
</file>