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Trabajos en preparación\Maz Series\Figures and tables\"/>
    </mc:Choice>
  </mc:AlternateContent>
  <bookViews>
    <workbookView xWindow="0" yWindow="0" windowWidth="16392" windowHeight="5448"/>
  </bookViews>
  <sheets>
    <sheet name="Hoja1" sheetId="1" r:id="rId1"/>
  </sheets>
  <calcPr calcId="162913" calcMode="manual"/>
</workbook>
</file>

<file path=xl/calcChain.xml><?xml version="1.0" encoding="utf-8"?>
<calcChain xmlns="http://schemas.openxmlformats.org/spreadsheetml/2006/main">
  <c r="Y211" i="1" l="1"/>
  <c r="D211" i="1"/>
  <c r="Y210" i="1"/>
  <c r="D210" i="1"/>
  <c r="Y209" i="1"/>
  <c r="D209" i="1"/>
  <c r="Y208" i="1"/>
  <c r="D208" i="1"/>
  <c r="Y207" i="1"/>
  <c r="D207" i="1"/>
  <c r="Y206" i="1"/>
  <c r="D206" i="1"/>
  <c r="Y205" i="1"/>
  <c r="D205" i="1"/>
  <c r="Y204" i="1"/>
  <c r="D204" i="1"/>
  <c r="Y203" i="1"/>
  <c r="D203" i="1"/>
  <c r="Y202" i="1"/>
  <c r="D202" i="1"/>
  <c r="Y201" i="1"/>
  <c r="D201" i="1"/>
  <c r="Y200" i="1"/>
  <c r="D200" i="1"/>
  <c r="Y199" i="1"/>
  <c r="D199" i="1"/>
  <c r="Y198" i="1"/>
  <c r="D198" i="1"/>
  <c r="Y197" i="1"/>
  <c r="D197" i="1"/>
  <c r="Y196" i="1"/>
  <c r="D196" i="1"/>
  <c r="Y195" i="1"/>
  <c r="D195" i="1"/>
  <c r="Y194" i="1"/>
  <c r="D194" i="1"/>
  <c r="Y193" i="1"/>
  <c r="D193" i="1"/>
  <c r="Y192" i="1"/>
  <c r="D192" i="1"/>
  <c r="Y191" i="1"/>
  <c r="D191" i="1"/>
  <c r="Y190" i="1"/>
  <c r="D190" i="1"/>
  <c r="Y189" i="1"/>
  <c r="D189" i="1"/>
  <c r="Y188" i="1"/>
  <c r="D188" i="1"/>
  <c r="Y187" i="1"/>
  <c r="D187" i="1"/>
  <c r="Y186" i="1"/>
  <c r="D186" i="1"/>
  <c r="Y185" i="1"/>
  <c r="D185" i="1"/>
  <c r="Y184" i="1"/>
  <c r="D184" i="1"/>
  <c r="Y183" i="1"/>
  <c r="D183" i="1"/>
  <c r="Y182" i="1"/>
  <c r="D182" i="1"/>
  <c r="Y178" i="1"/>
  <c r="D178" i="1"/>
  <c r="Y177" i="1"/>
  <c r="D177" i="1"/>
  <c r="Y176" i="1"/>
  <c r="D176" i="1"/>
  <c r="Y175" i="1"/>
  <c r="D175" i="1"/>
  <c r="Y174" i="1"/>
  <c r="D174" i="1"/>
  <c r="Y173" i="1"/>
  <c r="D173" i="1"/>
  <c r="Y172" i="1"/>
  <c r="D172" i="1"/>
  <c r="Y171" i="1"/>
  <c r="D171" i="1"/>
  <c r="Y170" i="1"/>
  <c r="D170" i="1"/>
  <c r="Y169" i="1"/>
  <c r="D169" i="1"/>
  <c r="Y168" i="1"/>
  <c r="D168" i="1"/>
  <c r="Y167" i="1"/>
  <c r="D167" i="1"/>
  <c r="Y166" i="1"/>
  <c r="D166" i="1"/>
  <c r="Y165" i="1"/>
  <c r="D165" i="1"/>
  <c r="Y164" i="1"/>
  <c r="D164" i="1"/>
  <c r="Y163" i="1"/>
  <c r="D163" i="1"/>
  <c r="Y162" i="1"/>
  <c r="D162" i="1"/>
  <c r="Y161" i="1"/>
  <c r="D161" i="1"/>
  <c r="D160" i="1"/>
  <c r="Y159" i="1"/>
  <c r="D159" i="1"/>
  <c r="Y158" i="1"/>
  <c r="D158" i="1"/>
  <c r="Y157" i="1"/>
  <c r="D157" i="1"/>
  <c r="Y156" i="1"/>
  <c r="D156" i="1"/>
  <c r="Y155" i="1"/>
  <c r="D155" i="1"/>
  <c r="Y154" i="1"/>
  <c r="D154" i="1"/>
  <c r="Y153" i="1"/>
  <c r="D153" i="1"/>
  <c r="Y152" i="1"/>
  <c r="D152" i="1"/>
  <c r="Y151" i="1"/>
  <c r="D151" i="1"/>
  <c r="Y150" i="1"/>
  <c r="D150" i="1"/>
  <c r="Y149" i="1"/>
  <c r="D149" i="1"/>
  <c r="Y148" i="1"/>
  <c r="D148" i="1"/>
  <c r="Y147" i="1"/>
  <c r="D147" i="1"/>
  <c r="Y146" i="1"/>
  <c r="D146" i="1"/>
  <c r="Y145" i="1"/>
  <c r="D145" i="1"/>
  <c r="Y144" i="1"/>
  <c r="D144" i="1"/>
  <c r="Y143" i="1"/>
  <c r="D143" i="1"/>
  <c r="Y142" i="1"/>
  <c r="D142" i="1"/>
  <c r="Y141" i="1"/>
  <c r="D141" i="1"/>
  <c r="Y140" i="1"/>
  <c r="D140" i="1"/>
  <c r="Y139" i="1"/>
  <c r="D139" i="1"/>
  <c r="Y138" i="1"/>
  <c r="D138" i="1"/>
  <c r="Y137" i="1"/>
  <c r="D137" i="1"/>
  <c r="Y136" i="1"/>
  <c r="D136" i="1"/>
  <c r="Y135" i="1"/>
  <c r="D135" i="1"/>
  <c r="Y134" i="1"/>
  <c r="D134" i="1"/>
  <c r="Y133" i="1"/>
  <c r="D133" i="1"/>
  <c r="Y132" i="1"/>
  <c r="D132" i="1"/>
  <c r="Y131" i="1"/>
  <c r="D131" i="1"/>
  <c r="Y130" i="1"/>
  <c r="D130" i="1"/>
  <c r="Y129" i="1"/>
  <c r="D129" i="1"/>
  <c r="Y128" i="1"/>
  <c r="D128" i="1"/>
  <c r="Y123" i="1"/>
  <c r="D123" i="1"/>
  <c r="Y122" i="1"/>
  <c r="D122" i="1"/>
  <c r="Y121" i="1"/>
  <c r="D121" i="1"/>
  <c r="Y120" i="1"/>
  <c r="D120" i="1"/>
  <c r="Y119" i="1"/>
  <c r="D119" i="1"/>
  <c r="Y118" i="1"/>
  <c r="D118" i="1"/>
  <c r="Y117" i="1"/>
  <c r="D117" i="1"/>
  <c r="Y116" i="1"/>
  <c r="D116" i="1"/>
  <c r="Y115" i="1"/>
  <c r="D115" i="1"/>
  <c r="Y114" i="1"/>
  <c r="D114" i="1"/>
  <c r="Y113" i="1"/>
  <c r="D113" i="1"/>
  <c r="Y112" i="1"/>
  <c r="D112" i="1"/>
  <c r="Y111" i="1"/>
  <c r="D111" i="1"/>
  <c r="Y110" i="1"/>
  <c r="D110" i="1"/>
  <c r="Y109" i="1"/>
  <c r="D109" i="1"/>
  <c r="Y108" i="1"/>
  <c r="D108" i="1"/>
  <c r="Y107" i="1"/>
  <c r="D107" i="1"/>
  <c r="Y106" i="1"/>
  <c r="D106" i="1"/>
  <c r="Y105" i="1"/>
  <c r="D105" i="1"/>
  <c r="Y103" i="1"/>
  <c r="D103" i="1"/>
  <c r="Y101" i="1"/>
  <c r="D101" i="1"/>
  <c r="Y97" i="1"/>
  <c r="D97" i="1"/>
  <c r="Y93" i="1"/>
  <c r="D93" i="1"/>
  <c r="Y87" i="1"/>
  <c r="D87" i="1"/>
  <c r="Y79" i="1"/>
  <c r="D79" i="1"/>
  <c r="Y75" i="1"/>
  <c r="D75" i="1"/>
  <c r="Y63" i="1"/>
  <c r="D63" i="1"/>
  <c r="Y60" i="1"/>
  <c r="D60" i="1"/>
  <c r="Y50" i="1"/>
  <c r="D50" i="1"/>
  <c r="Y45" i="1"/>
  <c r="D45" i="1"/>
  <c r="Y34" i="1"/>
  <c r="D34" i="1"/>
  <c r="Y28" i="1"/>
  <c r="D28" i="1"/>
  <c r="Y26" i="1"/>
  <c r="D26" i="1"/>
  <c r="Y24" i="1"/>
  <c r="D24" i="1"/>
  <c r="Y19" i="1"/>
  <c r="D19" i="1"/>
  <c r="Y16" i="1"/>
  <c r="D16" i="1"/>
  <c r="Y14" i="1"/>
  <c r="D14" i="1"/>
  <c r="Y10" i="1"/>
  <c r="D10" i="1"/>
  <c r="Y104" i="1"/>
  <c r="D104" i="1"/>
  <c r="Y102" i="1"/>
  <c r="D102" i="1"/>
  <c r="Y100" i="1"/>
  <c r="D100" i="1"/>
  <c r="Y99" i="1"/>
  <c r="D99" i="1"/>
  <c r="Y98" i="1"/>
  <c r="D98" i="1"/>
  <c r="Y96" i="1"/>
  <c r="D96" i="1"/>
  <c r="Y95" i="1"/>
  <c r="D95" i="1"/>
  <c r="Y94" i="1"/>
  <c r="D94" i="1"/>
  <c r="Y92" i="1"/>
  <c r="D92" i="1"/>
  <c r="Y91" i="1"/>
  <c r="D91" i="1"/>
  <c r="Y90" i="1"/>
  <c r="D90" i="1"/>
  <c r="Y89" i="1"/>
  <c r="D89" i="1"/>
  <c r="Y88" i="1"/>
  <c r="D88" i="1"/>
  <c r="Y86" i="1"/>
  <c r="D86" i="1"/>
  <c r="Y85" i="1"/>
  <c r="D85" i="1"/>
  <c r="Y84" i="1"/>
  <c r="D84" i="1"/>
  <c r="Y83" i="1"/>
  <c r="D83" i="1"/>
  <c r="Y82" i="1"/>
  <c r="D82" i="1"/>
  <c r="Y81" i="1"/>
  <c r="D81" i="1"/>
  <c r="Y80" i="1"/>
  <c r="D80" i="1"/>
  <c r="Y78" i="1"/>
  <c r="D78" i="1"/>
  <c r="Y77" i="1"/>
  <c r="D77" i="1"/>
  <c r="Y76" i="1"/>
  <c r="D76" i="1"/>
  <c r="Y74" i="1"/>
  <c r="D74" i="1"/>
  <c r="Y73" i="1"/>
  <c r="D73" i="1"/>
  <c r="Y72" i="1"/>
  <c r="D72" i="1"/>
  <c r="Y71" i="1"/>
  <c r="D71" i="1"/>
  <c r="Y70" i="1"/>
  <c r="D70" i="1"/>
  <c r="Y69" i="1"/>
  <c r="D69" i="1"/>
  <c r="Y68" i="1"/>
  <c r="D68" i="1"/>
  <c r="Y67" i="1"/>
  <c r="D67" i="1"/>
  <c r="Y66" i="1"/>
  <c r="D66" i="1"/>
  <c r="Y65" i="1"/>
  <c r="D65" i="1"/>
  <c r="Y64" i="1"/>
  <c r="D64" i="1"/>
  <c r="Y62" i="1"/>
  <c r="D62" i="1"/>
  <c r="Y61" i="1"/>
  <c r="D61" i="1"/>
  <c r="Y59" i="1"/>
  <c r="D59" i="1"/>
  <c r="Y58" i="1"/>
  <c r="D58" i="1"/>
  <c r="Y57" i="1"/>
  <c r="D57" i="1"/>
  <c r="Y56" i="1"/>
  <c r="D56" i="1"/>
  <c r="Y55" i="1"/>
  <c r="D55" i="1"/>
  <c r="Y54" i="1"/>
  <c r="D54" i="1"/>
  <c r="Y53" i="1"/>
  <c r="D53" i="1"/>
  <c r="Y52" i="1"/>
  <c r="D52" i="1"/>
  <c r="Y51" i="1"/>
  <c r="D51" i="1"/>
  <c r="Y49" i="1"/>
  <c r="D49" i="1"/>
  <c r="Y48" i="1"/>
  <c r="D48" i="1"/>
  <c r="Y47" i="1"/>
  <c r="D47" i="1"/>
  <c r="Y46" i="1"/>
  <c r="D46" i="1"/>
  <c r="Y44" i="1"/>
  <c r="D44" i="1"/>
  <c r="Y43" i="1"/>
  <c r="D43" i="1"/>
  <c r="Y42" i="1"/>
  <c r="D42" i="1"/>
  <c r="Y41" i="1"/>
  <c r="D41" i="1"/>
  <c r="Y40" i="1"/>
  <c r="D40" i="1"/>
  <c r="Y39" i="1"/>
  <c r="D39" i="1"/>
  <c r="Y38" i="1"/>
  <c r="D38" i="1"/>
  <c r="Y37" i="1"/>
  <c r="D37" i="1"/>
  <c r="Y36" i="1"/>
  <c r="D36" i="1"/>
  <c r="Y35" i="1"/>
  <c r="D35" i="1"/>
  <c r="Y33" i="1"/>
  <c r="D33" i="1"/>
  <c r="Y32" i="1"/>
  <c r="D32" i="1"/>
  <c r="Y31" i="1"/>
  <c r="D31" i="1"/>
  <c r="Y30" i="1"/>
  <c r="D30" i="1"/>
  <c r="Y29" i="1"/>
  <c r="D29" i="1"/>
  <c r="Y27" i="1"/>
  <c r="D27" i="1"/>
  <c r="Y25" i="1"/>
  <c r="D25" i="1"/>
  <c r="Y23" i="1"/>
  <c r="D23" i="1"/>
  <c r="Y22" i="1"/>
  <c r="D22" i="1"/>
  <c r="Y21" i="1"/>
  <c r="D21" i="1"/>
  <c r="Y20" i="1"/>
  <c r="D20" i="1"/>
  <c r="Y18" i="1"/>
  <c r="D18" i="1"/>
  <c r="Y17" i="1"/>
  <c r="D17" i="1"/>
  <c r="Y15" i="1"/>
  <c r="D15" i="1"/>
  <c r="Y13" i="1"/>
  <c r="D13" i="1"/>
  <c r="Y12" i="1"/>
  <c r="D12" i="1"/>
  <c r="Y11" i="1"/>
  <c r="D11" i="1"/>
  <c r="Y9" i="1"/>
  <c r="D9" i="1"/>
  <c r="Y8" i="1"/>
  <c r="D8" i="1"/>
  <c r="Y7" i="1"/>
  <c r="D7" i="1"/>
</calcChain>
</file>

<file path=xl/sharedStrings.xml><?xml version="1.0" encoding="utf-8"?>
<sst xmlns="http://schemas.openxmlformats.org/spreadsheetml/2006/main" count="323" uniqueCount="44">
  <si>
    <t>Th</t>
  </si>
  <si>
    <t>U</t>
  </si>
  <si>
    <t>Age (Ma)</t>
  </si>
  <si>
    <t>Grain.</t>
  </si>
  <si>
    <t>Th/U</t>
  </si>
  <si>
    <t>%</t>
  </si>
  <si>
    <t>spot</t>
  </si>
  <si>
    <t>(ppm)</t>
  </si>
  <si>
    <t>±</t>
  </si>
  <si>
    <t>r</t>
  </si>
  <si>
    <t>Disc</t>
  </si>
  <si>
    <t xml:space="preserve"> -</t>
  </si>
  <si>
    <t>&lt;0.01</t>
  </si>
  <si>
    <t>Total Ratios</t>
  </si>
  <si>
    <t>Radiogenic Ratios</t>
  </si>
  <si>
    <t>7b.1</t>
  </si>
  <si>
    <t>Notes :</t>
  </si>
  <si>
    <t>5.  For % Disc, 0% denotes a concordant analysis.</t>
  </si>
  <si>
    <r>
      <t>206</t>
    </r>
    <r>
      <rPr>
        <sz val="8"/>
        <rFont val="Arial"/>
        <family val="2"/>
      </rPr>
      <t>Pb*</t>
    </r>
  </si>
  <si>
    <r>
      <t>204</t>
    </r>
    <r>
      <rPr>
        <sz val="8"/>
        <rFont val="Arial"/>
        <family val="2"/>
      </rPr>
      <t>Pb/</t>
    </r>
  </si>
  <si>
    <r>
      <t>f</t>
    </r>
    <r>
      <rPr>
        <vertAlign val="subscript"/>
        <sz val="8"/>
        <rFont val="Arial"/>
        <family val="2"/>
      </rPr>
      <t>206</t>
    </r>
  </si>
  <si>
    <r>
      <t>238</t>
    </r>
    <r>
      <rPr>
        <sz val="8"/>
        <rFont val="Arial"/>
        <family val="2"/>
      </rPr>
      <t>U/</t>
    </r>
  </si>
  <si>
    <r>
      <t>207</t>
    </r>
    <r>
      <rPr>
        <sz val="8"/>
        <rFont val="Arial"/>
        <family val="2"/>
      </rPr>
      <t>Pb/</t>
    </r>
  </si>
  <si>
    <r>
      <t>206</t>
    </r>
    <r>
      <rPr>
        <sz val="8"/>
        <rFont val="Arial"/>
        <family val="2"/>
      </rPr>
      <t>Pb/</t>
    </r>
  </si>
  <si>
    <r>
      <t>206</t>
    </r>
    <r>
      <rPr>
        <sz val="8"/>
        <rFont val="Arial"/>
        <family val="2"/>
      </rPr>
      <t>Pb</t>
    </r>
  </si>
  <si>
    <r>
      <t>238</t>
    </r>
    <r>
      <rPr>
        <sz val="8"/>
        <rFont val="Arial"/>
        <family val="2"/>
      </rPr>
      <t>U</t>
    </r>
  </si>
  <si>
    <r>
      <t>235</t>
    </r>
    <r>
      <rPr>
        <sz val="8"/>
        <rFont val="Arial"/>
        <family val="2"/>
      </rPr>
      <t>U</t>
    </r>
  </si>
  <si>
    <r>
      <t>3.  f</t>
    </r>
    <r>
      <rPr>
        <vertAlign val="subscript"/>
        <sz val="8"/>
        <rFont val="Arial"/>
        <family val="2"/>
      </rPr>
      <t>206</t>
    </r>
    <r>
      <rPr>
        <sz val="8"/>
        <rFont val="Arial"/>
        <family val="2"/>
      </rPr>
      <t xml:space="preserve"> % denotes the percentage of 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 that is common Pb.</t>
    </r>
  </si>
  <si>
    <r>
      <t xml:space="preserve">4.  Correction for common Pb made using the measured </t>
    </r>
    <r>
      <rPr>
        <vertAlign val="superscript"/>
        <sz val="8"/>
        <rFont val="Arial"/>
        <family val="2"/>
      </rPr>
      <t>204</t>
    </r>
    <r>
      <rPr>
        <sz val="8"/>
        <rFont val="Arial"/>
        <family val="2"/>
      </rPr>
      <t>Pb/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 ratio.</t>
    </r>
  </si>
  <si>
    <t>U-Pb Zircon geochronology</t>
  </si>
  <si>
    <t>mantle</t>
  </si>
  <si>
    <t>mix</t>
  </si>
  <si>
    <t>core</t>
  </si>
  <si>
    <t>rim</t>
  </si>
  <si>
    <t>mantle-new grain</t>
  </si>
  <si>
    <t>Spot location</t>
  </si>
  <si>
    <t>1.  Uncertainties given at the one sigma level.</t>
  </si>
  <si>
    <t xml:space="preserve">MAZ-11032 - Schist - 29º 11´ 10´´ S / 68º 27´ 24´´ W </t>
  </si>
  <si>
    <t xml:space="preserve">MAZ-12036 - Metadacite - 29º 11´ 10´´ S / 68º 27´ 24´´ W </t>
  </si>
  <si>
    <t xml:space="preserve">MAZ-16223 - Quartzite - 29º 11´ 32´´ S / 68º 24´ 30´´ W </t>
  </si>
  <si>
    <t>Error in Temora reference zircon calibration was 0.51% for the analytical session.</t>
  </si>
  <si>
    <r>
      <t xml:space="preserve">2.  Errors in Temora reference zircon calibration not included in above errors but required when comparing </t>
    </r>
    <r>
      <rPr>
        <vertAlign val="superscript"/>
        <sz val="8"/>
        <rFont val="Arial"/>
        <family val="2"/>
      </rPr>
      <t>206</t>
    </r>
    <r>
      <rPr>
        <sz val="8"/>
        <rFont val="Arial"/>
        <family val="2"/>
      </rPr>
      <t>Pb/</t>
    </r>
    <r>
      <rPr>
        <vertAlign val="superscript"/>
        <sz val="8"/>
        <rFont val="Arial"/>
        <family val="2"/>
      </rPr>
      <t>238</t>
    </r>
    <r>
      <rPr>
        <sz val="8"/>
        <rFont val="Arial"/>
        <family val="2"/>
      </rPr>
      <t>U data from different mounts</t>
    </r>
  </si>
  <si>
    <t>Error in Temora reference zircon calibration was 0.40% for the analytical session.</t>
  </si>
  <si>
    <t>Error in Temora reference zircon calibration was 0.59% for the analytical session.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</si>
</sst>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"/>
    <numFmt numFmtId="165" formatCode="0.000"/>
    <numFmt numFmtId="166" formatCode="0.0000"/>
    <numFmt numFmtId="167" formatCode=".00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vertAlign val="subscript"/>
      <sz val="8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horizontal="right"/>
    </xf>
    <xf numFmtId="1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/>
    <xf numFmtId="2" fontId="1" fillId="0" borderId="0" xfId="0" applyNumberFormat="1" applyFont="1" applyFill="1" applyBorder="1"/>
    <xf numFmtId="165" fontId="1" fillId="0" borderId="0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167" fontId="1" fillId="0" borderId="0" xfId="0" applyNumberFormat="1" applyFont="1" applyFill="1" applyBorder="1"/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" fontId="1" fillId="0" borderId="1" xfId="0" applyNumberFormat="1" applyFont="1" applyFill="1" applyBorder="1"/>
    <xf numFmtId="164" fontId="1" fillId="0" borderId="1" xfId="0" applyNumberFormat="1" applyFont="1" applyFill="1" applyBorder="1"/>
    <xf numFmtId="2" fontId="1" fillId="0" borderId="1" xfId="0" applyNumberFormat="1" applyFont="1" applyFill="1" applyBorder="1"/>
    <xf numFmtId="165" fontId="1" fillId="0" borderId="1" xfId="0" applyNumberFormat="1" applyFont="1" applyFill="1" applyBorder="1"/>
    <xf numFmtId="166" fontId="1" fillId="0" borderId="1" xfId="0" applyNumberFormat="1" applyFont="1" applyFill="1" applyBorder="1"/>
    <xf numFmtId="167" fontId="1" fillId="0" borderId="1" xfId="0" applyNumberFormat="1" applyFont="1" applyFill="1" applyBorder="1"/>
    <xf numFmtId="1" fontId="1" fillId="0" borderId="0" xfId="0" applyNumberFormat="1" applyFont="1" applyFill="1" applyBorder="1" applyAlignment="1"/>
    <xf numFmtId="165" fontId="1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left"/>
    </xf>
    <xf numFmtId="166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left"/>
    </xf>
    <xf numFmtId="1" fontId="1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left"/>
    </xf>
    <xf numFmtId="166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166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18"/>
  <sheetViews>
    <sheetView tabSelected="1" workbookViewId="0">
      <pane ySplit="4" topLeftCell="A5" activePane="bottomLeft" state="frozen"/>
      <selection pane="bottomLeft" activeCell="F236" sqref="F236"/>
    </sheetView>
  </sheetViews>
  <sheetFormatPr baseColWidth="10" defaultColWidth="11.5546875" defaultRowHeight="10.199999999999999" x14ac:dyDescent="0.2"/>
  <cols>
    <col min="1" max="1" width="9.5546875" style="23" bestFit="1" customWidth="1"/>
    <col min="2" max="3" width="5.33203125" style="23" bestFit="1" customWidth="1"/>
    <col min="4" max="4" width="4.6640625" style="23" bestFit="1" customWidth="1"/>
    <col min="5" max="5" width="5.6640625" style="23" bestFit="1" customWidth="1"/>
    <col min="6" max="6" width="7.44140625" style="23" bestFit="1" customWidth="1"/>
    <col min="7" max="7" width="4.6640625" style="23" bestFit="1" customWidth="1"/>
    <col min="8" max="8" width="5.6640625" style="23" bestFit="1" customWidth="1"/>
    <col min="9" max="9" width="4.6640625" style="23" bestFit="1" customWidth="1"/>
    <col min="10" max="11" width="5.6640625" style="23" bestFit="1" customWidth="1"/>
    <col min="12" max="12" width="1.109375" style="23" customWidth="1"/>
    <col min="13" max="15" width="5.6640625" style="23" bestFit="1" customWidth="1"/>
    <col min="16" max="16" width="4.6640625" style="23" bestFit="1" customWidth="1"/>
    <col min="17" max="18" width="5.6640625" style="23" bestFit="1" customWidth="1"/>
    <col min="19" max="19" width="4.6640625" style="23" bestFit="1" customWidth="1"/>
    <col min="20" max="20" width="1.33203125" style="23" customWidth="1"/>
    <col min="21" max="21" width="5.44140625" style="23" bestFit="1" customWidth="1"/>
    <col min="22" max="22" width="2.5546875" style="23" bestFit="1" customWidth="1"/>
    <col min="23" max="23" width="5.44140625" style="23" bestFit="1" customWidth="1"/>
    <col min="24" max="24" width="3.44140625" style="23" bestFit="1" customWidth="1"/>
    <col min="25" max="25" width="4.44140625" style="23" bestFit="1" customWidth="1"/>
    <col min="26" max="26" width="0.44140625" style="23" customWidth="1"/>
    <col min="27" max="16384" width="11.5546875" style="23"/>
  </cols>
  <sheetData>
    <row r="2" spans="1:27" ht="15" customHeight="1" thickBot="1" x14ac:dyDescent="0.3">
      <c r="A2" s="58" t="s">
        <v>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ht="10.8" thickTop="1" x14ac:dyDescent="0.2">
      <c r="A3" s="24"/>
      <c r="B3" s="25"/>
      <c r="C3" s="25"/>
      <c r="D3" s="26"/>
      <c r="E3" s="24"/>
      <c r="F3" s="27"/>
      <c r="G3" s="24"/>
      <c r="H3" s="56" t="s">
        <v>13</v>
      </c>
      <c r="I3" s="56"/>
      <c r="J3" s="56"/>
      <c r="K3" s="56"/>
      <c r="M3" s="56" t="s">
        <v>14</v>
      </c>
      <c r="N3" s="56"/>
      <c r="O3" s="56"/>
      <c r="P3" s="56"/>
      <c r="Q3" s="56"/>
      <c r="R3" s="56"/>
      <c r="S3" s="56"/>
      <c r="U3" s="57" t="s">
        <v>2</v>
      </c>
      <c r="V3" s="57"/>
      <c r="W3" s="57"/>
      <c r="X3" s="57"/>
      <c r="Y3" s="25"/>
    </row>
    <row r="4" spans="1:27" ht="12.6" x14ac:dyDescent="0.3">
      <c r="A4" s="24" t="s">
        <v>3</v>
      </c>
      <c r="B4" s="25" t="s">
        <v>1</v>
      </c>
      <c r="C4" s="25" t="s">
        <v>0</v>
      </c>
      <c r="D4" s="26" t="s">
        <v>4</v>
      </c>
      <c r="E4" s="28" t="s">
        <v>18</v>
      </c>
      <c r="F4" s="29" t="s">
        <v>19</v>
      </c>
      <c r="G4" s="24" t="s">
        <v>20</v>
      </c>
      <c r="H4" s="29" t="s">
        <v>21</v>
      </c>
      <c r="I4" s="30"/>
      <c r="J4" s="29" t="s">
        <v>22</v>
      </c>
      <c r="K4" s="31"/>
      <c r="M4" s="29" t="s">
        <v>23</v>
      </c>
      <c r="N4" s="30"/>
      <c r="O4" s="29" t="s">
        <v>22</v>
      </c>
      <c r="P4" s="31"/>
      <c r="Q4" s="29" t="s">
        <v>22</v>
      </c>
      <c r="R4" s="32"/>
      <c r="S4" s="32"/>
      <c r="U4" s="29" t="s">
        <v>23</v>
      </c>
      <c r="V4" s="33"/>
      <c r="W4" s="29" t="s">
        <v>22</v>
      </c>
      <c r="X4" s="34"/>
      <c r="Y4" s="25" t="s">
        <v>5</v>
      </c>
    </row>
    <row r="5" spans="1:27" ht="11.4" x14ac:dyDescent="0.2">
      <c r="A5" s="35" t="s">
        <v>6</v>
      </c>
      <c r="B5" s="35" t="s">
        <v>7</v>
      </c>
      <c r="C5" s="35" t="s">
        <v>7</v>
      </c>
      <c r="D5" s="35"/>
      <c r="E5" s="35" t="s">
        <v>7</v>
      </c>
      <c r="F5" s="36" t="s">
        <v>24</v>
      </c>
      <c r="G5" s="35" t="s">
        <v>5</v>
      </c>
      <c r="H5" s="37" t="s">
        <v>24</v>
      </c>
      <c r="I5" s="38" t="s">
        <v>8</v>
      </c>
      <c r="J5" s="39" t="s">
        <v>24</v>
      </c>
      <c r="K5" s="38" t="s">
        <v>8</v>
      </c>
      <c r="L5" s="35"/>
      <c r="M5" s="37" t="s">
        <v>25</v>
      </c>
      <c r="N5" s="38" t="s">
        <v>8</v>
      </c>
      <c r="O5" s="37" t="s">
        <v>26</v>
      </c>
      <c r="P5" s="38" t="s">
        <v>8</v>
      </c>
      <c r="Q5" s="39" t="s">
        <v>24</v>
      </c>
      <c r="R5" s="35" t="s">
        <v>8</v>
      </c>
      <c r="S5" s="35" t="s">
        <v>9</v>
      </c>
      <c r="T5" s="35"/>
      <c r="U5" s="37" t="s">
        <v>25</v>
      </c>
      <c r="V5" s="38" t="s">
        <v>8</v>
      </c>
      <c r="W5" s="39" t="s">
        <v>24</v>
      </c>
      <c r="X5" s="35" t="s">
        <v>8</v>
      </c>
      <c r="Y5" s="40" t="s">
        <v>10</v>
      </c>
      <c r="AA5" s="35" t="s">
        <v>35</v>
      </c>
    </row>
    <row r="6" spans="1:27" x14ac:dyDescent="0.2">
      <c r="A6" s="41" t="s">
        <v>37</v>
      </c>
      <c r="B6" s="8"/>
      <c r="C6" s="8"/>
      <c r="D6" s="8"/>
      <c r="E6" s="8"/>
      <c r="F6" s="8"/>
      <c r="G6" s="8"/>
      <c r="H6" s="8"/>
      <c r="I6" s="32"/>
      <c r="J6" s="8"/>
      <c r="K6" s="32"/>
      <c r="L6" s="8"/>
      <c r="M6" s="8"/>
      <c r="N6" s="32"/>
      <c r="O6" s="8"/>
      <c r="P6" s="32"/>
      <c r="Q6" s="8"/>
      <c r="R6" s="32"/>
      <c r="S6" s="32"/>
      <c r="T6" s="8"/>
      <c r="U6" s="1"/>
      <c r="V6" s="1"/>
      <c r="W6" s="8"/>
      <c r="X6" s="8"/>
      <c r="Y6" s="2"/>
    </row>
    <row r="7" spans="1:27" x14ac:dyDescent="0.2">
      <c r="A7" s="1">
        <v>1.1000000000000001</v>
      </c>
      <c r="B7" s="2">
        <v>530.42837638839853</v>
      </c>
      <c r="C7" s="2">
        <v>20.904682460080497</v>
      </c>
      <c r="D7" s="3">
        <f t="shared" ref="D7:D38" si="0">C7/B7</f>
        <v>3.9410942910741535E-2</v>
      </c>
      <c r="E7" s="2">
        <v>78.737400501552088</v>
      </c>
      <c r="F7" s="4">
        <v>6.8353731941430264E-4</v>
      </c>
      <c r="G7" s="5">
        <v>1.1227122842166308</v>
      </c>
      <c r="H7" s="6">
        <v>5.7874785712069636</v>
      </c>
      <c r="I7" s="6">
        <v>6.089748954676856E-2</v>
      </c>
      <c r="J7" s="7">
        <v>9.6321341551746931E-2</v>
      </c>
      <c r="K7" s="7">
        <v>4.3394047679950353E-4</v>
      </c>
      <c r="L7" s="7"/>
      <c r="M7" s="7">
        <v>0.17084691804770305</v>
      </c>
      <c r="N7" s="7">
        <v>1.8092512786794929E-3</v>
      </c>
      <c r="O7" s="6">
        <v>2.0434555542953481</v>
      </c>
      <c r="P7" s="6">
        <v>3.4376269464315913E-2</v>
      </c>
      <c r="Q7" s="7">
        <v>8.6747461039706791E-2</v>
      </c>
      <c r="R7" s="7">
        <v>1.1338875788089828E-3</v>
      </c>
      <c r="S7" s="6">
        <v>0.62950356004831032</v>
      </c>
      <c r="T7" s="8"/>
      <c r="U7" s="2">
        <v>1016.7758164542478</v>
      </c>
      <c r="V7" s="2">
        <v>9.9613219474752217</v>
      </c>
      <c r="W7" s="9">
        <v>1354.8909544472654</v>
      </c>
      <c r="X7" s="9">
        <v>25.207472464020864</v>
      </c>
      <c r="Y7" s="2">
        <f t="shared" ref="Y7:Y38" si="1">100*(1-U7/W7)</f>
        <v>24.9551550169551</v>
      </c>
      <c r="AA7" s="2" t="s">
        <v>30</v>
      </c>
    </row>
    <row r="8" spans="1:27" x14ac:dyDescent="0.2">
      <c r="A8" s="1">
        <v>2.1</v>
      </c>
      <c r="B8" s="2">
        <v>530.27632852729744</v>
      </c>
      <c r="C8" s="2">
        <v>21.551371839147269</v>
      </c>
      <c r="D8" s="3">
        <f t="shared" si="0"/>
        <v>4.0641776145279793E-2</v>
      </c>
      <c r="E8" s="2">
        <v>83.907417979511237</v>
      </c>
      <c r="F8" s="4">
        <v>8.3031761246630983E-5</v>
      </c>
      <c r="G8" s="5">
        <v>0.13237821331659841</v>
      </c>
      <c r="H8" s="6">
        <v>5.4293220409790388</v>
      </c>
      <c r="I8" s="6">
        <v>5.8055423099225692E-2</v>
      </c>
      <c r="J8" s="7">
        <v>0.10030815356436053</v>
      </c>
      <c r="K8" s="7">
        <v>5.4076007635553533E-4</v>
      </c>
      <c r="L8" s="7"/>
      <c r="M8" s="7">
        <v>0.18394123802734466</v>
      </c>
      <c r="N8" s="7">
        <v>1.9678240377082128E-3</v>
      </c>
      <c r="O8" s="6">
        <v>2.5149910183542374</v>
      </c>
      <c r="P8" s="6">
        <v>3.1072086281771241E-2</v>
      </c>
      <c r="Q8" s="7">
        <v>9.9164461646597882E-2</v>
      </c>
      <c r="R8" s="7">
        <v>6.1281911234390936E-4</v>
      </c>
      <c r="S8" s="6">
        <v>0.8659108478286287</v>
      </c>
      <c r="T8" s="8"/>
      <c r="U8" s="2">
        <v>1088.4699770232401</v>
      </c>
      <c r="V8" s="2">
        <v>10.714559453742556</v>
      </c>
      <c r="W8" s="9">
        <v>1608.4601604405852</v>
      </c>
      <c r="X8" s="9">
        <v>11.518425103372071</v>
      </c>
      <c r="Y8" s="2">
        <f t="shared" si="1"/>
        <v>32.328446560647841</v>
      </c>
      <c r="AA8" s="2" t="s">
        <v>31</v>
      </c>
    </row>
    <row r="9" spans="1:27" x14ac:dyDescent="0.2">
      <c r="A9" s="1">
        <v>2.2000000000000002</v>
      </c>
      <c r="B9" s="2">
        <v>229.4498591596485</v>
      </c>
      <c r="C9" s="2">
        <v>114.42626030673593</v>
      </c>
      <c r="D9" s="3">
        <f t="shared" si="0"/>
        <v>0.49869832444359657</v>
      </c>
      <c r="E9" s="2">
        <v>63.161678701892058</v>
      </c>
      <c r="F9" s="10" t="s">
        <v>11</v>
      </c>
      <c r="G9" s="11" t="s">
        <v>12</v>
      </c>
      <c r="H9" s="6">
        <v>3.120885607464849</v>
      </c>
      <c r="I9" s="6">
        <v>3.6193154468744347E-2</v>
      </c>
      <c r="J9" s="7">
        <v>0.12110515631938643</v>
      </c>
      <c r="K9" s="7">
        <v>6.9483430243573311E-4</v>
      </c>
      <c r="L9" s="7"/>
      <c r="M9" s="7">
        <v>0.32042186923099619</v>
      </c>
      <c r="N9" s="7">
        <v>3.7159574771027126E-3</v>
      </c>
      <c r="O9" s="6">
        <v>5.3503976286016659</v>
      </c>
      <c r="P9" s="6">
        <v>6.9227304055185387E-2</v>
      </c>
      <c r="Q9" s="7">
        <v>0.12110515631938643</v>
      </c>
      <c r="R9" s="7">
        <v>6.9483430243573311E-4</v>
      </c>
      <c r="S9" s="6">
        <v>0.89630790323163423</v>
      </c>
      <c r="T9" s="12"/>
      <c r="U9" s="2">
        <v>1791.7890955037467</v>
      </c>
      <c r="V9" s="2">
        <v>18.141626959320252</v>
      </c>
      <c r="W9" s="9">
        <v>1972.5704756241694</v>
      </c>
      <c r="X9" s="9">
        <v>10.224520942381879</v>
      </c>
      <c r="Y9" s="2">
        <f t="shared" si="1"/>
        <v>9.1647615309267465</v>
      </c>
      <c r="AA9" s="2" t="s">
        <v>32</v>
      </c>
    </row>
    <row r="10" spans="1:27" x14ac:dyDescent="0.2">
      <c r="A10" s="1">
        <v>2.2999999999999998</v>
      </c>
      <c r="B10" s="2">
        <v>474.29427600153139</v>
      </c>
      <c r="C10" s="2">
        <v>25.341685361289997</v>
      </c>
      <c r="D10" s="3">
        <f t="shared" si="0"/>
        <v>5.3430299802328156E-2</v>
      </c>
      <c r="E10" s="2">
        <v>139.4908523517523</v>
      </c>
      <c r="F10" s="4">
        <v>4.4150587523923625E-5</v>
      </c>
      <c r="G10" s="5">
        <v>6.7392027563675155E-2</v>
      </c>
      <c r="H10" s="6">
        <v>2.9210962987408902</v>
      </c>
      <c r="I10" s="6">
        <v>3.2013691715478021E-2</v>
      </c>
      <c r="J10" s="7">
        <v>0.1201361621772485</v>
      </c>
      <c r="K10" s="7">
        <v>4.8108418951148892E-4</v>
      </c>
      <c r="L10" s="7"/>
      <c r="M10" s="7">
        <v>0.34210651670577003</v>
      </c>
      <c r="N10" s="7">
        <v>3.7500888903465902E-3</v>
      </c>
      <c r="O10" s="6">
        <v>5.6388885282468868</v>
      </c>
      <c r="P10" s="6">
        <v>6.6448149054592343E-2</v>
      </c>
      <c r="Q10" s="7">
        <v>0.11954485445318198</v>
      </c>
      <c r="R10" s="7">
        <v>5.1695885297137678E-4</v>
      </c>
      <c r="S10" s="6">
        <v>0.93023106046185722</v>
      </c>
      <c r="T10" s="12"/>
      <c r="U10" s="2">
        <v>1896.7955327224349</v>
      </c>
      <c r="V10" s="2">
        <v>18.012449761621799</v>
      </c>
      <c r="W10" s="9">
        <v>1949.4300278937901</v>
      </c>
      <c r="X10" s="9">
        <v>7.7273076725574681</v>
      </c>
      <c r="Y10" s="2">
        <f t="shared" si="1"/>
        <v>2.6999940709963699</v>
      </c>
      <c r="AA10" s="2" t="s">
        <v>32</v>
      </c>
    </row>
    <row r="11" spans="1:27" x14ac:dyDescent="0.2">
      <c r="A11" s="1">
        <v>3.1</v>
      </c>
      <c r="B11" s="2">
        <v>527.71480595912885</v>
      </c>
      <c r="C11" s="2">
        <v>73.392811761986692</v>
      </c>
      <c r="D11" s="3">
        <f t="shared" si="0"/>
        <v>0.13907665832607113</v>
      </c>
      <c r="E11" s="2">
        <v>121.75188358513819</v>
      </c>
      <c r="F11" s="4">
        <v>6.5968887219599264E-5</v>
      </c>
      <c r="G11" s="5">
        <v>0.10254073571289335</v>
      </c>
      <c r="H11" s="6">
        <v>3.723636763964016</v>
      </c>
      <c r="I11" s="6">
        <v>3.9067721291898297E-2</v>
      </c>
      <c r="J11" s="7">
        <v>0.11160861658867435</v>
      </c>
      <c r="K11" s="7">
        <v>3.8639185545151381E-4</v>
      </c>
      <c r="L11" s="7"/>
      <c r="M11" s="7">
        <v>0.26827928070497609</v>
      </c>
      <c r="N11" s="7">
        <v>2.8156593316026749E-3</v>
      </c>
      <c r="O11" s="6">
        <v>4.0953567505269044</v>
      </c>
      <c r="P11" s="6">
        <v>4.6083164361011834E-2</v>
      </c>
      <c r="Q11" s="7">
        <v>0.11071420135017865</v>
      </c>
      <c r="R11" s="7">
        <v>4.4930439368534944E-4</v>
      </c>
      <c r="S11" s="6">
        <v>0.93270095521647745</v>
      </c>
      <c r="T11" s="8"/>
      <c r="U11" s="2">
        <v>1532.0617868481922</v>
      </c>
      <c r="V11" s="2">
        <v>14.311442695135732</v>
      </c>
      <c r="W11" s="9">
        <v>1811.1693475173702</v>
      </c>
      <c r="X11" s="9">
        <v>7.3731234292339529</v>
      </c>
      <c r="Y11" s="2">
        <f t="shared" si="1"/>
        <v>15.410351387172049</v>
      </c>
      <c r="AA11" s="2" t="s">
        <v>31</v>
      </c>
    </row>
    <row r="12" spans="1:27" x14ac:dyDescent="0.2">
      <c r="A12" s="1">
        <v>3.2</v>
      </c>
      <c r="B12" s="2">
        <v>660.04400472752525</v>
      </c>
      <c r="C12" s="2">
        <v>85.732875989778179</v>
      </c>
      <c r="D12" s="3">
        <f t="shared" si="0"/>
        <v>0.12988963671470635</v>
      </c>
      <c r="E12" s="2">
        <v>169.41767694038921</v>
      </c>
      <c r="F12" s="4">
        <v>1.5470555656438745E-4</v>
      </c>
      <c r="G12" s="5">
        <v>0.23910574548682589</v>
      </c>
      <c r="H12" s="6">
        <v>3.3470167617806217</v>
      </c>
      <c r="I12" s="6">
        <v>3.5465425189887011E-2</v>
      </c>
      <c r="J12" s="7">
        <v>0.11552913941178727</v>
      </c>
      <c r="K12" s="7">
        <v>4.1002048295926284E-4</v>
      </c>
      <c r="L12" s="7"/>
      <c r="M12" s="7">
        <v>0.29805914148287721</v>
      </c>
      <c r="N12" s="7">
        <v>3.1606783759765091E-3</v>
      </c>
      <c r="O12" s="6">
        <v>4.6619545400397566</v>
      </c>
      <c r="P12" s="6">
        <v>5.4197417637308933E-2</v>
      </c>
      <c r="Q12" s="7">
        <v>0.11343950253947635</v>
      </c>
      <c r="R12" s="7">
        <v>5.4050734478985126E-4</v>
      </c>
      <c r="S12" s="6">
        <v>0.9121521775026642</v>
      </c>
      <c r="T12" s="8"/>
      <c r="U12" s="2">
        <v>1681.6772331348386</v>
      </c>
      <c r="V12" s="2">
        <v>15.696543598707773</v>
      </c>
      <c r="W12" s="9">
        <v>1855.2315690189803</v>
      </c>
      <c r="X12" s="9">
        <v>8.610371818430087</v>
      </c>
      <c r="Y12" s="2">
        <f t="shared" si="1"/>
        <v>9.3548610740768474</v>
      </c>
      <c r="AA12" s="2" t="s">
        <v>32</v>
      </c>
    </row>
    <row r="13" spans="1:27" x14ac:dyDescent="0.2">
      <c r="A13" s="1">
        <v>4.0999999999999996</v>
      </c>
      <c r="B13" s="2">
        <v>540.49520783738774</v>
      </c>
      <c r="C13" s="2">
        <v>173.85581610023544</v>
      </c>
      <c r="D13" s="3">
        <f t="shared" si="0"/>
        <v>0.32166023598222415</v>
      </c>
      <c r="E13" s="2">
        <v>90.064471000420198</v>
      </c>
      <c r="F13" s="4">
        <v>8.1287875158062961E-4</v>
      </c>
      <c r="G13" s="5">
        <v>1.3132229886752669</v>
      </c>
      <c r="H13" s="6">
        <v>5.1556338242516677</v>
      </c>
      <c r="I13" s="6">
        <v>5.4207515977847891E-2</v>
      </c>
      <c r="J13" s="7">
        <v>0.10479654322525192</v>
      </c>
      <c r="K13" s="7">
        <v>6.7531364007533277E-4</v>
      </c>
      <c r="L13" s="7"/>
      <c r="M13" s="7">
        <v>0.19141541151955063</v>
      </c>
      <c r="N13" s="7">
        <v>2.0217935551364815E-3</v>
      </c>
      <c r="O13" s="6">
        <v>2.4680522872894777</v>
      </c>
      <c r="P13" s="6">
        <v>3.9222858926306683E-2</v>
      </c>
      <c r="Q13" s="7">
        <v>9.3513902258551412E-2</v>
      </c>
      <c r="R13" s="7">
        <v>1.1104165593775193E-3</v>
      </c>
      <c r="S13" s="6">
        <v>0.66462246489645938</v>
      </c>
      <c r="T13" s="8"/>
      <c r="U13" s="2">
        <v>1129.0380130034002</v>
      </c>
      <c r="V13" s="2">
        <v>10.939357105100672</v>
      </c>
      <c r="W13" s="9">
        <v>1498.3160289924017</v>
      </c>
      <c r="X13" s="9">
        <v>22.455832044643063</v>
      </c>
      <c r="Y13" s="2">
        <f t="shared" si="1"/>
        <v>24.646203393908571</v>
      </c>
      <c r="AA13" s="2" t="s">
        <v>31</v>
      </c>
    </row>
    <row r="14" spans="1:27" x14ac:dyDescent="0.2">
      <c r="A14" s="1">
        <v>4.2</v>
      </c>
      <c r="B14" s="2">
        <v>569.95096613389671</v>
      </c>
      <c r="C14" s="2">
        <v>24.658913517091026</v>
      </c>
      <c r="D14" s="3">
        <f t="shared" si="0"/>
        <v>4.3264973624587186E-2</v>
      </c>
      <c r="E14" s="2">
        <v>69.965632304311342</v>
      </c>
      <c r="F14" s="4">
        <v>1.5608048216700615E-4</v>
      </c>
      <c r="G14" s="5">
        <v>0.26646548722347885</v>
      </c>
      <c r="H14" s="6">
        <v>6.9983627515284859</v>
      </c>
      <c r="I14" s="6">
        <v>7.9067812966723841E-2</v>
      </c>
      <c r="J14" s="7">
        <v>7.4651723781099202E-2</v>
      </c>
      <c r="K14" s="7">
        <v>5.6707446006593347E-4</v>
      </c>
      <c r="L14" s="7"/>
      <c r="M14" s="7">
        <v>0.14250980987087888</v>
      </c>
      <c r="N14" s="7">
        <v>1.6120198660750924E-3</v>
      </c>
      <c r="O14" s="6">
        <v>1.4230733169433372</v>
      </c>
      <c r="P14" s="6">
        <v>2.1857941431010872E-2</v>
      </c>
      <c r="Q14" s="7">
        <v>7.2423788680386098E-2</v>
      </c>
      <c r="R14" s="7">
        <v>7.5253278219082045E-4</v>
      </c>
      <c r="S14" s="6">
        <v>0.73645064455415987</v>
      </c>
      <c r="T14" s="12"/>
      <c r="U14" s="2">
        <v>858.83919464692667</v>
      </c>
      <c r="V14" s="2">
        <v>9.0955435452111359</v>
      </c>
      <c r="W14" s="9">
        <v>997.87361403839839</v>
      </c>
      <c r="X14" s="9">
        <v>21.108608874363828</v>
      </c>
      <c r="Y14" s="2">
        <f t="shared" si="1"/>
        <v>13.933069021516554</v>
      </c>
      <c r="AA14" s="2" t="s">
        <v>30</v>
      </c>
    </row>
    <row r="15" spans="1:27" x14ac:dyDescent="0.2">
      <c r="A15" s="1">
        <v>5.0999999999999996</v>
      </c>
      <c r="B15" s="2">
        <v>294.87497686975689</v>
      </c>
      <c r="C15" s="2">
        <v>37.473191272593553</v>
      </c>
      <c r="D15" s="3">
        <f t="shared" si="0"/>
        <v>0.12708162513615071</v>
      </c>
      <c r="E15" s="2">
        <v>85.229670719079877</v>
      </c>
      <c r="F15" s="4">
        <v>3.7349847814921808E-5</v>
      </c>
      <c r="G15" s="5">
        <v>5.6516976677842674E-2</v>
      </c>
      <c r="H15" s="6">
        <v>2.9722875905948709</v>
      </c>
      <c r="I15" s="6">
        <v>3.2156961963293061E-2</v>
      </c>
      <c r="J15" s="7">
        <v>0.12444642169567258</v>
      </c>
      <c r="K15" s="7">
        <v>1.0100681720854596E-3</v>
      </c>
      <c r="L15" s="7"/>
      <c r="M15" s="7">
        <v>0.33625105235297759</v>
      </c>
      <c r="N15" s="7">
        <v>3.6383806379678614E-3</v>
      </c>
      <c r="O15" s="6">
        <v>5.7465727666600799</v>
      </c>
      <c r="P15" s="6">
        <v>7.817401737060789E-2</v>
      </c>
      <c r="Q15" s="7">
        <v>0.12394927288349149</v>
      </c>
      <c r="R15" s="7">
        <v>1.0219312410480602E-3</v>
      </c>
      <c r="S15" s="6">
        <v>0.79540983952377098</v>
      </c>
      <c r="T15" s="12"/>
      <c r="U15" s="2">
        <v>1868.6089985417755</v>
      </c>
      <c r="V15" s="2">
        <v>17.552471523381964</v>
      </c>
      <c r="W15" s="9">
        <v>2013.8386231213642</v>
      </c>
      <c r="X15" s="9">
        <v>14.622434223080656</v>
      </c>
      <c r="Y15" s="2">
        <f t="shared" si="1"/>
        <v>7.211582045958032</v>
      </c>
      <c r="AA15" s="2" t="s">
        <v>32</v>
      </c>
    </row>
    <row r="16" spans="1:27" x14ac:dyDescent="0.2">
      <c r="A16" s="1">
        <v>5.2</v>
      </c>
      <c r="B16" s="2">
        <v>387.21678352372174</v>
      </c>
      <c r="C16" s="2">
        <v>41.042403484691036</v>
      </c>
      <c r="D16" s="3">
        <f t="shared" si="0"/>
        <v>0.10599334850932847</v>
      </c>
      <c r="E16" s="2">
        <v>80.641042768364102</v>
      </c>
      <c r="F16" s="4">
        <v>9.3649732848640046E-5</v>
      </c>
      <c r="G16" s="5">
        <v>0.14283695330700311</v>
      </c>
      <c r="H16" s="6">
        <v>4.1251691112274749</v>
      </c>
      <c r="I16" s="6">
        <v>4.7475085527988764E-2</v>
      </c>
      <c r="J16" s="7">
        <v>0.12119188521671209</v>
      </c>
      <c r="K16" s="7">
        <v>4.6774024235743429E-3</v>
      </c>
      <c r="L16" s="7"/>
      <c r="M16" s="7">
        <v>0.24206804704057275</v>
      </c>
      <c r="N16" s="7">
        <v>2.7901218368544052E-3</v>
      </c>
      <c r="O16" s="6">
        <v>4.0031025751008995</v>
      </c>
      <c r="P16" s="6">
        <v>0.16400136255373129</v>
      </c>
      <c r="Q16" s="7">
        <v>0.11993832445768032</v>
      </c>
      <c r="R16" s="7">
        <v>4.715224166862788E-3</v>
      </c>
      <c r="S16" s="6">
        <v>0.28134225497260651</v>
      </c>
      <c r="T16" s="12"/>
      <c r="U16" s="2">
        <v>1397.4392927503493</v>
      </c>
      <c r="V16" s="2">
        <v>14.480914328141365</v>
      </c>
      <c r="W16" s="9">
        <v>1955.2997857494943</v>
      </c>
      <c r="X16" s="9">
        <v>70.201714980154406</v>
      </c>
      <c r="Y16" s="2">
        <f t="shared" si="1"/>
        <v>28.530688596445032</v>
      </c>
      <c r="AA16" s="2" t="s">
        <v>30</v>
      </c>
    </row>
    <row r="17" spans="1:27" x14ac:dyDescent="0.2">
      <c r="A17" s="1">
        <v>6.1</v>
      </c>
      <c r="B17" s="2">
        <v>817.39446784347888</v>
      </c>
      <c r="C17" s="2">
        <v>15.010875467448642</v>
      </c>
      <c r="D17" s="3">
        <f t="shared" si="0"/>
        <v>1.8364297848811773E-2</v>
      </c>
      <c r="E17" s="2">
        <v>124.00927143943181</v>
      </c>
      <c r="F17" s="4">
        <v>3.4445603456350476E-4</v>
      </c>
      <c r="G17" s="5">
        <v>0.5788517726123581</v>
      </c>
      <c r="H17" s="6">
        <v>5.6626700501769367</v>
      </c>
      <c r="I17" s="6">
        <v>5.8696127123297429E-2</v>
      </c>
      <c r="J17" s="7">
        <v>8.2913784386906289E-2</v>
      </c>
      <c r="K17" s="7">
        <v>3.1881442807348909E-4</v>
      </c>
      <c r="L17" s="7"/>
      <c r="M17" s="7">
        <v>0.17557291409602988</v>
      </c>
      <c r="N17" s="7">
        <v>1.8220773650690898E-3</v>
      </c>
      <c r="O17" s="6">
        <v>1.8890239378913909</v>
      </c>
      <c r="P17" s="6">
        <v>2.3721063938911463E-2</v>
      </c>
      <c r="Q17" s="7">
        <v>7.8033065650034872E-2</v>
      </c>
      <c r="R17" s="7">
        <v>5.5169643105672868E-4</v>
      </c>
      <c r="S17" s="6">
        <v>0.82644240502768729</v>
      </c>
      <c r="T17" s="8"/>
      <c r="U17" s="2">
        <v>1042.7436920494686</v>
      </c>
      <c r="V17" s="2">
        <v>9.9916093899775724</v>
      </c>
      <c r="W17" s="9">
        <v>1147.7151880224608</v>
      </c>
      <c r="X17" s="9">
        <v>14.044231859268999</v>
      </c>
      <c r="Y17" s="2">
        <f t="shared" si="1"/>
        <v>9.1461276341441859</v>
      </c>
      <c r="AA17" s="2" t="s">
        <v>31</v>
      </c>
    </row>
    <row r="18" spans="1:27" x14ac:dyDescent="0.2">
      <c r="A18" s="1">
        <v>6.2</v>
      </c>
      <c r="B18" s="2">
        <v>228.46478000034773</v>
      </c>
      <c r="C18" s="2">
        <v>126.93445847016126</v>
      </c>
      <c r="D18" s="3">
        <f t="shared" si="0"/>
        <v>0.55559749065027908</v>
      </c>
      <c r="E18" s="2">
        <v>69.951095958309494</v>
      </c>
      <c r="F18" s="4">
        <v>2.9329861711360992E-5</v>
      </c>
      <c r="G18" s="5">
        <v>4.4744679762501169E-2</v>
      </c>
      <c r="H18" s="6">
        <v>2.8058758738430214</v>
      </c>
      <c r="I18" s="6">
        <v>3.2870166614247104E-2</v>
      </c>
      <c r="J18" s="7">
        <v>0.12021326964690834</v>
      </c>
      <c r="K18" s="7">
        <v>6.8997872420042256E-4</v>
      </c>
      <c r="L18" s="7"/>
      <c r="M18" s="7">
        <v>0.3562354851547137</v>
      </c>
      <c r="N18" s="7">
        <v>4.1743307848861782E-3</v>
      </c>
      <c r="O18" s="6">
        <v>5.8853184593589605</v>
      </c>
      <c r="P18" s="6">
        <v>7.7661771401276405E-2</v>
      </c>
      <c r="Q18" s="7">
        <v>0.11982060692822222</v>
      </c>
      <c r="R18" s="7">
        <v>7.2707817931241055E-4</v>
      </c>
      <c r="S18" s="6">
        <v>0.88799875795454442</v>
      </c>
      <c r="T18" s="8"/>
      <c r="U18" s="2">
        <v>1964.3051478439379</v>
      </c>
      <c r="V18" s="2">
        <v>19.841292656816098</v>
      </c>
      <c r="W18" s="9">
        <v>1953.5461294613203</v>
      </c>
      <c r="X18" s="9">
        <v>10.837832969981696</v>
      </c>
      <c r="Y18" s="2">
        <f t="shared" si="1"/>
        <v>-0.55074299093127443</v>
      </c>
      <c r="AA18" s="2" t="s">
        <v>32</v>
      </c>
    </row>
    <row r="19" spans="1:27" x14ac:dyDescent="0.2">
      <c r="A19" s="1">
        <v>6.3</v>
      </c>
      <c r="B19" s="2">
        <v>663.06340091040454</v>
      </c>
      <c r="C19" s="2">
        <v>11.995581358963282</v>
      </c>
      <c r="D19" s="3">
        <f t="shared" si="0"/>
        <v>1.8091152885972916E-2</v>
      </c>
      <c r="E19" s="2">
        <v>104.5917118889987</v>
      </c>
      <c r="F19" s="4">
        <v>1.7019699688455884E-5</v>
      </c>
      <c r="G19" s="5">
        <v>2.8779051933453089E-2</v>
      </c>
      <c r="H19" s="6">
        <v>5.4462993045440804</v>
      </c>
      <c r="I19" s="6">
        <v>5.8926090658753413E-2</v>
      </c>
      <c r="J19" s="7">
        <v>7.6043154131165566E-2</v>
      </c>
      <c r="K19" s="7">
        <v>4.1977247402760445E-4</v>
      </c>
      <c r="L19" s="7"/>
      <c r="M19" s="7">
        <v>0.18355807376332819</v>
      </c>
      <c r="N19" s="7">
        <v>1.9861590473889208E-3</v>
      </c>
      <c r="O19" s="6">
        <v>1.9184537601414158</v>
      </c>
      <c r="P19" s="6">
        <v>2.3519475948784719E-2</v>
      </c>
      <c r="Q19" s="7">
        <v>7.5801285297834253E-2</v>
      </c>
      <c r="R19" s="7">
        <v>4.368827330949736E-4</v>
      </c>
      <c r="S19" s="6">
        <v>0.88260061672697121</v>
      </c>
      <c r="T19" s="12"/>
      <c r="U19" s="2">
        <v>1086.3833571413263</v>
      </c>
      <c r="V19" s="2">
        <v>10.81789236611359</v>
      </c>
      <c r="W19" s="9">
        <v>1089.8271931593395</v>
      </c>
      <c r="X19" s="9">
        <v>11.547380281157629</v>
      </c>
      <c r="Y19" s="2">
        <f t="shared" si="1"/>
        <v>0.31599835640269136</v>
      </c>
      <c r="AA19" s="2" t="s">
        <v>30</v>
      </c>
    </row>
    <row r="20" spans="1:27" x14ac:dyDescent="0.2">
      <c r="A20" s="1">
        <v>7.1</v>
      </c>
      <c r="B20" s="2">
        <v>489.04420896321352</v>
      </c>
      <c r="C20" s="2">
        <v>10.890258768764403</v>
      </c>
      <c r="D20" s="3">
        <f t="shared" si="0"/>
        <v>2.2268454608330882E-2</v>
      </c>
      <c r="E20" s="2">
        <v>69.845088173957038</v>
      </c>
      <c r="F20" s="4">
        <v>1.2077050263445391E-4</v>
      </c>
      <c r="G20" s="5">
        <v>0.20584281096829371</v>
      </c>
      <c r="H20" s="6">
        <v>6.0152816884402256</v>
      </c>
      <c r="I20" s="6">
        <v>6.4018103475881466E-2</v>
      </c>
      <c r="J20" s="7">
        <v>7.4720019963567988E-2</v>
      </c>
      <c r="K20" s="7">
        <v>4.1206318647704773E-4</v>
      </c>
      <c r="L20" s="7"/>
      <c r="M20" s="7">
        <v>0.16590105394533655</v>
      </c>
      <c r="N20" s="7">
        <v>1.7670056661918086E-3</v>
      </c>
      <c r="O20" s="6">
        <v>1.6697745524512342</v>
      </c>
      <c r="P20" s="6">
        <v>2.1892101009953625E-2</v>
      </c>
      <c r="Q20" s="7">
        <v>7.2997404449311715E-2</v>
      </c>
      <c r="R20" s="7">
        <v>5.5808619549163325E-4</v>
      </c>
      <c r="S20" s="6">
        <v>0.8123799418417611</v>
      </c>
      <c r="T20" s="12"/>
      <c r="U20" s="2">
        <v>989.48734847676565</v>
      </c>
      <c r="V20" s="2">
        <v>9.7699975035306803</v>
      </c>
      <c r="W20" s="9">
        <v>1013.8806747735556</v>
      </c>
      <c r="X20" s="9">
        <v>15.493562357942634</v>
      </c>
      <c r="Y20" s="2">
        <f t="shared" si="1"/>
        <v>2.4059366061236043</v>
      </c>
      <c r="AA20" s="2" t="s">
        <v>30</v>
      </c>
    </row>
    <row r="21" spans="1:27" x14ac:dyDescent="0.2">
      <c r="A21" s="1">
        <v>8.1</v>
      </c>
      <c r="B21" s="2">
        <v>561.72895449403165</v>
      </c>
      <c r="C21" s="2">
        <v>14.009228824207423</v>
      </c>
      <c r="D21" s="3">
        <f t="shared" si="0"/>
        <v>2.4939481420939054E-2</v>
      </c>
      <c r="E21" s="2">
        <v>71.594795857825005</v>
      </c>
      <c r="F21" s="4">
        <v>6.7488862576373787E-5</v>
      </c>
      <c r="G21" s="5">
        <v>0.11372698447522629</v>
      </c>
      <c r="H21" s="6">
        <v>6.7404528363227181</v>
      </c>
      <c r="I21" s="6">
        <v>7.0938412009413629E-2</v>
      </c>
      <c r="J21" s="7">
        <v>7.7994440076532598E-2</v>
      </c>
      <c r="K21" s="7">
        <v>4.0508051812066941E-4</v>
      </c>
      <c r="L21" s="7"/>
      <c r="M21" s="7">
        <v>0.1481892618211956</v>
      </c>
      <c r="N21" s="7">
        <v>1.560311602939459E-3</v>
      </c>
      <c r="O21" s="6">
        <v>1.5740439492827007</v>
      </c>
      <c r="P21" s="6">
        <v>1.9417930650952677E-2</v>
      </c>
      <c r="Q21" s="7">
        <v>7.7036908260089035E-2</v>
      </c>
      <c r="R21" s="7">
        <v>4.9520687567508181E-4</v>
      </c>
      <c r="S21" s="6">
        <v>0.85350979969308327</v>
      </c>
      <c r="T21" s="8"/>
      <c r="U21" s="2">
        <v>890.80513471509005</v>
      </c>
      <c r="V21" s="2">
        <v>8.7602411729121012</v>
      </c>
      <c r="W21" s="9">
        <v>1122.1452628441921</v>
      </c>
      <c r="X21" s="9">
        <v>12.817405261150778</v>
      </c>
      <c r="Y21" s="2">
        <f t="shared" si="1"/>
        <v>20.615880651917273</v>
      </c>
      <c r="AA21" s="2" t="s">
        <v>31</v>
      </c>
    </row>
    <row r="22" spans="1:27" x14ac:dyDescent="0.2">
      <c r="A22" s="1">
        <v>8.1999999999999993</v>
      </c>
      <c r="B22" s="2">
        <v>379.83590112045641</v>
      </c>
      <c r="C22" s="2">
        <v>217.60013531472109</v>
      </c>
      <c r="D22" s="3">
        <f t="shared" si="0"/>
        <v>0.5728793267640967</v>
      </c>
      <c r="E22" s="2">
        <v>115.70361705675109</v>
      </c>
      <c r="F22" s="4">
        <v>2.2049748052636001E-5</v>
      </c>
      <c r="G22" s="5">
        <v>3.3405222829559607E-2</v>
      </c>
      <c r="H22" s="6">
        <v>2.8202836778432774</v>
      </c>
      <c r="I22" s="6">
        <v>3.1333716084178502E-2</v>
      </c>
      <c r="J22" s="7">
        <v>0.12362860197432354</v>
      </c>
      <c r="K22" s="7">
        <v>1.3296795663121713E-3</v>
      </c>
      <c r="L22" s="7"/>
      <c r="M22" s="7">
        <v>0.35445581436551349</v>
      </c>
      <c r="N22" s="7">
        <v>3.938447259291343E-3</v>
      </c>
      <c r="O22" s="6">
        <v>6.0276663023346861</v>
      </c>
      <c r="P22" s="6">
        <v>9.3560684344505277E-2</v>
      </c>
      <c r="Q22" s="7">
        <v>0.12333485337195178</v>
      </c>
      <c r="R22" s="7">
        <v>1.3367400377977167E-3</v>
      </c>
      <c r="S22" s="6">
        <v>0.71584457974232374</v>
      </c>
      <c r="T22" s="8"/>
      <c r="U22" s="2">
        <v>1955.8405198980008</v>
      </c>
      <c r="V22" s="2">
        <v>18.744695839107873</v>
      </c>
      <c r="W22" s="9">
        <v>2005.0207686414069</v>
      </c>
      <c r="X22" s="9">
        <v>19.241810650967391</v>
      </c>
      <c r="Y22" s="2">
        <f t="shared" si="1"/>
        <v>2.4528548288669572</v>
      </c>
      <c r="AA22" s="2" t="s">
        <v>32</v>
      </c>
    </row>
    <row r="23" spans="1:27" x14ac:dyDescent="0.2">
      <c r="A23" s="1">
        <v>9.1</v>
      </c>
      <c r="B23" s="2">
        <v>505.70818319725191</v>
      </c>
      <c r="C23" s="2">
        <v>64.03966208642936</v>
      </c>
      <c r="D23" s="3">
        <f t="shared" si="0"/>
        <v>0.12663362827461036</v>
      </c>
      <c r="E23" s="2">
        <v>94.372112942423129</v>
      </c>
      <c r="F23" s="4">
        <v>4.6682522825877953E-5</v>
      </c>
      <c r="G23" s="5">
        <v>7.4519151293252595E-2</v>
      </c>
      <c r="H23" s="6">
        <v>4.6036258661477838</v>
      </c>
      <c r="I23" s="6">
        <v>4.8439929749086612E-2</v>
      </c>
      <c r="J23" s="7">
        <v>9.9262671583908085E-2</v>
      </c>
      <c r="K23" s="7">
        <v>4.0664330369517555E-4</v>
      </c>
      <c r="L23" s="7"/>
      <c r="M23" s="7">
        <v>0.21705821401234388</v>
      </c>
      <c r="N23" s="7">
        <v>2.2846488560249335E-3</v>
      </c>
      <c r="O23" s="6">
        <v>2.9514735995430712</v>
      </c>
      <c r="P23" s="6">
        <v>3.4073395742797989E-2</v>
      </c>
      <c r="Q23" s="7">
        <v>9.8619183579462782E-2</v>
      </c>
      <c r="R23" s="7">
        <v>4.6768713098295825E-4</v>
      </c>
      <c r="S23" s="6">
        <v>0.9117309965986985</v>
      </c>
      <c r="T23" s="8"/>
      <c r="U23" s="2">
        <v>1266.3119863954846</v>
      </c>
      <c r="V23" s="2">
        <v>12.101140781154029</v>
      </c>
      <c r="W23" s="9">
        <v>1598.1760764720721</v>
      </c>
      <c r="X23" s="9">
        <v>8.8509773661347459</v>
      </c>
      <c r="Y23" s="2">
        <f t="shared" si="1"/>
        <v>20.765176939024631</v>
      </c>
      <c r="AA23" s="2" t="s">
        <v>31</v>
      </c>
    </row>
    <row r="24" spans="1:27" x14ac:dyDescent="0.2">
      <c r="A24" s="1">
        <v>9.1999999999999993</v>
      </c>
      <c r="B24" s="2">
        <v>650.22076587847414</v>
      </c>
      <c r="C24" s="2">
        <v>11.292828889382685</v>
      </c>
      <c r="D24" s="3">
        <f t="shared" si="0"/>
        <v>1.7367684149745086E-2</v>
      </c>
      <c r="E24" s="2">
        <v>97.736844113145963</v>
      </c>
      <c r="F24" s="4">
        <v>5.0706222842436709E-5</v>
      </c>
      <c r="G24" s="5">
        <v>8.6329962961469692E-2</v>
      </c>
      <c r="H24" s="6">
        <v>5.7153948957009826</v>
      </c>
      <c r="I24" s="6">
        <v>6.4442849925600024E-2</v>
      </c>
      <c r="J24" s="7">
        <v>7.4103400622947513E-2</v>
      </c>
      <c r="K24" s="7">
        <v>4.4966119927711842E-4</v>
      </c>
      <c r="L24" s="7"/>
      <c r="M24" s="7">
        <v>0.17481498979570387</v>
      </c>
      <c r="N24" s="7">
        <v>1.9723331306916291E-3</v>
      </c>
      <c r="O24" s="6">
        <v>1.7687265245494459</v>
      </c>
      <c r="P24" s="6">
        <v>2.4274601449001711E-2</v>
      </c>
      <c r="Q24" s="7">
        <v>7.3380513210177314E-2</v>
      </c>
      <c r="R24" s="7">
        <v>5.7342470850772396E-4</v>
      </c>
      <c r="S24" s="6">
        <v>0.8220726152131137</v>
      </c>
      <c r="T24" s="12"/>
      <c r="U24" s="2">
        <v>1038.5861705443147</v>
      </c>
      <c r="V24" s="2">
        <v>10.822534931861316</v>
      </c>
      <c r="W24" s="9">
        <v>1024.4801800653979</v>
      </c>
      <c r="X24" s="9">
        <v>15.810835390381287</v>
      </c>
      <c r="Y24" s="2">
        <f t="shared" si="1"/>
        <v>-1.3768924722405318</v>
      </c>
      <c r="AA24" s="2" t="s">
        <v>30</v>
      </c>
    </row>
    <row r="25" spans="1:27" x14ac:dyDescent="0.2">
      <c r="A25" s="1">
        <v>10.1</v>
      </c>
      <c r="B25" s="2">
        <v>524.86743520972527</v>
      </c>
      <c r="C25" s="2">
        <v>28.183487312958142</v>
      </c>
      <c r="D25" s="3">
        <f t="shared" si="0"/>
        <v>5.3696391550176192E-2</v>
      </c>
      <c r="E25" s="2">
        <v>96.972924024466124</v>
      </c>
      <c r="F25" s="4">
        <v>3.2681742298820848E-5</v>
      </c>
      <c r="G25" s="5">
        <v>5.0902339732015231E-2</v>
      </c>
      <c r="H25" s="6">
        <v>4.6498918963700646</v>
      </c>
      <c r="I25" s="6">
        <v>4.9039918513590137E-2</v>
      </c>
      <c r="J25" s="7">
        <v>0.11020471500810192</v>
      </c>
      <c r="K25" s="7">
        <v>8.4844568596752668E-4</v>
      </c>
      <c r="L25" s="7"/>
      <c r="M25" s="7">
        <v>0.21494929320462952</v>
      </c>
      <c r="N25" s="7">
        <v>2.2673863418300965E-3</v>
      </c>
      <c r="O25" s="6">
        <v>3.2530105080608651</v>
      </c>
      <c r="P25" s="6">
        <v>4.2865511321510563E-2</v>
      </c>
      <c r="Q25" s="7">
        <v>0.10976102904212907</v>
      </c>
      <c r="R25" s="7">
        <v>8.6681953076017107E-4</v>
      </c>
      <c r="S25" s="6">
        <v>0.80051037029677641</v>
      </c>
      <c r="T25" s="12"/>
      <c r="U25" s="2">
        <v>1255.1319383314451</v>
      </c>
      <c r="V25" s="2">
        <v>12.030552675779008</v>
      </c>
      <c r="W25" s="9">
        <v>1795.4448286677055</v>
      </c>
      <c r="X25" s="9">
        <v>14.375839622321882</v>
      </c>
      <c r="Y25" s="2">
        <f t="shared" si="1"/>
        <v>30.093539033287641</v>
      </c>
      <c r="AA25" s="2" t="s">
        <v>30</v>
      </c>
    </row>
    <row r="26" spans="1:27" x14ac:dyDescent="0.2">
      <c r="A26" s="1">
        <v>10.199999999999999</v>
      </c>
      <c r="B26" s="2">
        <v>551.94274617609437</v>
      </c>
      <c r="C26" s="2">
        <v>9.6797397071103344</v>
      </c>
      <c r="D26" s="3">
        <f t="shared" si="0"/>
        <v>1.7537579348895122E-2</v>
      </c>
      <c r="E26" s="2">
        <v>79.924598324882709</v>
      </c>
      <c r="F26" s="4">
        <v>5.9584504591209796E-5</v>
      </c>
      <c r="G26" s="5">
        <v>0.10090863172754513</v>
      </c>
      <c r="H26" s="6">
        <v>5.9327669225490416</v>
      </c>
      <c r="I26" s="6">
        <v>6.5344720389065969E-2</v>
      </c>
      <c r="J26" s="7">
        <v>7.6096762418677619E-2</v>
      </c>
      <c r="K26" s="7">
        <v>4.8137429088120315E-4</v>
      </c>
      <c r="L26" s="7"/>
      <c r="M26" s="7">
        <v>0.16838532959820093</v>
      </c>
      <c r="N26" s="7">
        <v>1.8555007642130929E-3</v>
      </c>
      <c r="O26" s="6">
        <v>1.7470626699111542</v>
      </c>
      <c r="P26" s="6">
        <v>2.3323667586478379E-2</v>
      </c>
      <c r="Q26" s="7">
        <v>7.5249385545333641E-2</v>
      </c>
      <c r="R26" s="7">
        <v>5.6713150717097819E-4</v>
      </c>
      <c r="S26" s="6">
        <v>0.82540772126821005</v>
      </c>
      <c r="T26" s="12"/>
      <c r="U26" s="2">
        <v>1003.2086090385218</v>
      </c>
      <c r="V26" s="2">
        <v>10.237484277087649</v>
      </c>
      <c r="W26" s="9">
        <v>1075.1703857706627</v>
      </c>
      <c r="X26" s="9">
        <v>15.133042246972021</v>
      </c>
      <c r="Y26" s="2">
        <f t="shared" si="1"/>
        <v>6.6930579268661745</v>
      </c>
      <c r="AA26" s="2" t="s">
        <v>30</v>
      </c>
    </row>
    <row r="27" spans="1:27" x14ac:dyDescent="0.2">
      <c r="A27" s="1">
        <v>11.1</v>
      </c>
      <c r="B27" s="2">
        <v>697.52423534397167</v>
      </c>
      <c r="C27" s="2">
        <v>7.2834211702739742</v>
      </c>
      <c r="D27" s="3">
        <f t="shared" si="0"/>
        <v>1.0441818077736446E-2</v>
      </c>
      <c r="E27" s="2">
        <v>96.942452704171615</v>
      </c>
      <c r="F27" s="4">
        <v>5.1254337346327849E-4</v>
      </c>
      <c r="G27" s="5">
        <v>0.87576849517847155</v>
      </c>
      <c r="H27" s="6">
        <v>6.1814308785094267</v>
      </c>
      <c r="I27" s="6">
        <v>6.4476766143423389E-2</v>
      </c>
      <c r="J27" s="7">
        <v>7.9436490474390539E-2</v>
      </c>
      <c r="K27" s="7">
        <v>1.0336464810694727E-3</v>
      </c>
      <c r="L27" s="7"/>
      <c r="M27" s="7">
        <v>0.16035806830654728</v>
      </c>
      <c r="N27" s="7">
        <v>1.6772349104508244E-3</v>
      </c>
      <c r="O27" s="6">
        <v>1.5945276357320313</v>
      </c>
      <c r="P27" s="6">
        <v>3.2246370186822249E-2</v>
      </c>
      <c r="Q27" s="7">
        <v>7.2117383208477007E-2</v>
      </c>
      <c r="R27" s="7">
        <v>1.2482320648988748E-3</v>
      </c>
      <c r="S27" s="6">
        <v>0.51719497016797866</v>
      </c>
      <c r="T27" s="8"/>
      <c r="U27" s="2">
        <v>958.76639523703363</v>
      </c>
      <c r="V27" s="2">
        <v>9.3179434941506472</v>
      </c>
      <c r="W27" s="9">
        <v>989.25501669616824</v>
      </c>
      <c r="X27" s="9">
        <v>35.208069382699534</v>
      </c>
      <c r="Y27" s="2">
        <f t="shared" si="1"/>
        <v>3.0819779475021458</v>
      </c>
      <c r="AA27" s="2" t="s">
        <v>30</v>
      </c>
    </row>
    <row r="28" spans="1:27" x14ac:dyDescent="0.2">
      <c r="A28" s="1">
        <v>11.2</v>
      </c>
      <c r="B28" s="2">
        <v>772.86369283867509</v>
      </c>
      <c r="C28" s="2">
        <v>8.3769845977748911</v>
      </c>
      <c r="D28" s="3">
        <f t="shared" si="0"/>
        <v>1.0838890059651793E-2</v>
      </c>
      <c r="E28" s="2">
        <v>111.2643692612009</v>
      </c>
      <c r="F28" s="4">
        <v>2.4661102179888065E-5</v>
      </c>
      <c r="G28" s="5">
        <v>4.1894653663363333E-2</v>
      </c>
      <c r="H28" s="6">
        <v>5.9674737108246783</v>
      </c>
      <c r="I28" s="6">
        <v>6.4249909308280673E-2</v>
      </c>
      <c r="J28" s="7">
        <v>7.4501941243441228E-2</v>
      </c>
      <c r="K28" s="7">
        <v>4.4548780931538137E-4</v>
      </c>
      <c r="L28" s="7"/>
      <c r="M28" s="7">
        <v>0.1675048943492084</v>
      </c>
      <c r="N28" s="7">
        <v>1.8037148251594391E-3</v>
      </c>
      <c r="O28" s="6">
        <v>1.7125534632910813</v>
      </c>
      <c r="P28" s="6">
        <v>2.1426875783748984E-2</v>
      </c>
      <c r="Q28" s="7">
        <v>7.415071829491042E-2</v>
      </c>
      <c r="R28" s="7">
        <v>4.7240938237835931E-4</v>
      </c>
      <c r="S28" s="6">
        <v>0.86064819062870102</v>
      </c>
      <c r="T28" s="12"/>
      <c r="U28" s="2">
        <v>998.34909082476122</v>
      </c>
      <c r="V28" s="2">
        <v>9.9592668824514359</v>
      </c>
      <c r="W28" s="9">
        <v>1045.5724211762815</v>
      </c>
      <c r="X28" s="9">
        <v>12.849266178250515</v>
      </c>
      <c r="Y28" s="2">
        <f t="shared" si="1"/>
        <v>4.5165049684835257</v>
      </c>
      <c r="AA28" s="2" t="s">
        <v>30</v>
      </c>
    </row>
    <row r="29" spans="1:27" x14ac:dyDescent="0.2">
      <c r="A29" s="1">
        <v>12.1</v>
      </c>
      <c r="B29" s="2">
        <v>646.23310835751397</v>
      </c>
      <c r="C29" s="2">
        <v>9.4725066047586814</v>
      </c>
      <c r="D29" s="3">
        <f t="shared" si="0"/>
        <v>1.4658033583012015E-2</v>
      </c>
      <c r="E29" s="2">
        <v>95.180399420310735</v>
      </c>
      <c r="F29" s="4">
        <v>2.8929596550973662E-5</v>
      </c>
      <c r="G29" s="5">
        <v>4.9221353637802563E-2</v>
      </c>
      <c r="H29" s="6">
        <v>5.8329116789929065</v>
      </c>
      <c r="I29" s="6">
        <v>6.1094312665472397E-2</v>
      </c>
      <c r="J29" s="7">
        <v>7.4026092829717463E-2</v>
      </c>
      <c r="K29" s="7">
        <v>3.4815932092867205E-4</v>
      </c>
      <c r="L29" s="7"/>
      <c r="M29" s="7">
        <v>0.17135657823575925</v>
      </c>
      <c r="N29" s="7">
        <v>1.7956790463436701E-3</v>
      </c>
      <c r="O29" s="6">
        <v>1.7392468261416918</v>
      </c>
      <c r="P29" s="6">
        <v>2.1147791153953644E-2</v>
      </c>
      <c r="Q29" s="7">
        <v>7.3613787552807938E-2</v>
      </c>
      <c r="R29" s="7">
        <v>4.5397562474739283E-4</v>
      </c>
      <c r="S29" s="6">
        <v>0.8618350258727534</v>
      </c>
      <c r="T29" s="8"/>
      <c r="U29" s="2">
        <v>1019.5812778254838</v>
      </c>
      <c r="V29" s="2">
        <v>9.8822946709399915</v>
      </c>
      <c r="W29" s="9">
        <v>1030.8988486532926</v>
      </c>
      <c r="X29" s="9">
        <v>12.465525421743708</v>
      </c>
      <c r="Y29" s="2">
        <f t="shared" si="1"/>
        <v>1.0978352379181988</v>
      </c>
      <c r="AA29" s="2" t="s">
        <v>30</v>
      </c>
    </row>
    <row r="30" spans="1:27" x14ac:dyDescent="0.2">
      <c r="A30" s="1">
        <v>13.1</v>
      </c>
      <c r="B30" s="2">
        <v>350.84454746995419</v>
      </c>
      <c r="C30" s="2">
        <v>45.264291686841744</v>
      </c>
      <c r="D30" s="3">
        <f t="shared" si="0"/>
        <v>0.12901523484761612</v>
      </c>
      <c r="E30" s="2">
        <v>84.31279447227331</v>
      </c>
      <c r="F30" s="4">
        <v>9.6821677358765364E-5</v>
      </c>
      <c r="G30" s="5">
        <v>0.15120816512335991</v>
      </c>
      <c r="H30" s="6">
        <v>3.5749087978641017</v>
      </c>
      <c r="I30" s="6">
        <v>3.920834008725791E-2</v>
      </c>
      <c r="J30" s="7">
        <v>0.10981881627726367</v>
      </c>
      <c r="K30" s="7">
        <v>9.5103893561314162E-4</v>
      </c>
      <c r="L30" s="7"/>
      <c r="M30" s="7">
        <v>0.27930444517782727</v>
      </c>
      <c r="N30" s="7">
        <v>3.06464528101495E-3</v>
      </c>
      <c r="O30" s="6">
        <v>4.1784693401970179</v>
      </c>
      <c r="P30" s="6">
        <v>5.967233250096296E-2</v>
      </c>
      <c r="Q30" s="7">
        <v>0.10850208842866484</v>
      </c>
      <c r="R30" s="7">
        <v>9.9177282551040518E-4</v>
      </c>
      <c r="S30" s="6">
        <v>0.76832784411006949</v>
      </c>
      <c r="T30" s="12"/>
      <c r="U30" s="2">
        <v>1587.8583595823827</v>
      </c>
      <c r="V30" s="2">
        <v>15.442745373974528</v>
      </c>
      <c r="W30" s="9">
        <v>1774.4179251151311</v>
      </c>
      <c r="X30" s="9">
        <v>16.68222684701896</v>
      </c>
      <c r="Y30" s="2">
        <f t="shared" si="1"/>
        <v>10.513845858530967</v>
      </c>
      <c r="AA30" s="2" t="s">
        <v>32</v>
      </c>
    </row>
    <row r="31" spans="1:27" x14ac:dyDescent="0.2">
      <c r="A31" s="1">
        <v>14.1</v>
      </c>
      <c r="B31" s="2">
        <v>643.32101419933713</v>
      </c>
      <c r="C31" s="2">
        <v>11.270270863335451</v>
      </c>
      <c r="D31" s="3">
        <f t="shared" si="0"/>
        <v>1.7518891213840072E-2</v>
      </c>
      <c r="E31" s="2">
        <v>71.621186793105167</v>
      </c>
      <c r="F31" s="4">
        <v>7.0861089338432228E-4</v>
      </c>
      <c r="G31" s="5">
        <v>1.2233002076882069</v>
      </c>
      <c r="H31" s="6">
        <v>7.7166702765648063</v>
      </c>
      <c r="I31" s="6">
        <v>8.1272916167583073E-2</v>
      </c>
      <c r="J31" s="7">
        <v>7.8796977448145927E-2</v>
      </c>
      <c r="K31" s="7">
        <v>6.344027424038302E-4</v>
      </c>
      <c r="L31" s="7"/>
      <c r="M31" s="7">
        <v>0.12800430270072879</v>
      </c>
      <c r="N31" s="7">
        <v>1.3567815273913871E-3</v>
      </c>
      <c r="O31" s="6">
        <v>1.2112995030294298</v>
      </c>
      <c r="P31" s="6">
        <v>2.5425453165415703E-2</v>
      </c>
      <c r="Q31" s="7">
        <v>6.8631848502075848E-2</v>
      </c>
      <c r="R31" s="7">
        <v>1.2434308720576616E-3</v>
      </c>
      <c r="S31" s="6">
        <v>0.50497303825626838</v>
      </c>
      <c r="T31" s="8"/>
      <c r="U31" s="2">
        <v>776.47037885313648</v>
      </c>
      <c r="V31" s="2">
        <v>7.7538495724362839</v>
      </c>
      <c r="W31" s="9">
        <v>887.69489298990754</v>
      </c>
      <c r="X31" s="9">
        <v>37.437646938416037</v>
      </c>
      <c r="Y31" s="2">
        <f t="shared" si="1"/>
        <v>12.529588151864656</v>
      </c>
      <c r="AA31" s="2" t="s">
        <v>30</v>
      </c>
    </row>
    <row r="32" spans="1:27" x14ac:dyDescent="0.2">
      <c r="A32" s="1">
        <v>15.1</v>
      </c>
      <c r="B32" s="2">
        <v>595.86976694099826</v>
      </c>
      <c r="C32" s="2">
        <v>15.861004552943506</v>
      </c>
      <c r="D32" s="3">
        <f t="shared" si="0"/>
        <v>2.6618240147287132E-2</v>
      </c>
      <c r="E32" s="2">
        <v>85.572189853590118</v>
      </c>
      <c r="F32" s="4">
        <v>6.7084822704120321E-5</v>
      </c>
      <c r="G32" s="5">
        <v>0.11446782607732466</v>
      </c>
      <c r="H32" s="6">
        <v>5.9822205982442176</v>
      </c>
      <c r="I32" s="6">
        <v>6.4094416871561935E-2</v>
      </c>
      <c r="J32" s="7">
        <v>7.3570476119904735E-2</v>
      </c>
      <c r="K32" s="7">
        <v>4.1301766713178244E-4</v>
      </c>
      <c r="L32" s="7"/>
      <c r="M32" s="7">
        <v>0.1669706600308907</v>
      </c>
      <c r="N32" s="7">
        <v>1.7899487527282636E-3</v>
      </c>
      <c r="O32" s="6">
        <v>1.6716931934613026</v>
      </c>
      <c r="P32" s="6">
        <v>2.1576513037526696E-2</v>
      </c>
      <c r="Q32" s="7">
        <v>7.2613126325033694E-2</v>
      </c>
      <c r="R32" s="7">
        <v>5.2195041124316601E-4</v>
      </c>
      <c r="S32" s="6">
        <v>0.8305690568099019</v>
      </c>
      <c r="T32" s="12"/>
      <c r="U32" s="2">
        <v>995.398624507107</v>
      </c>
      <c r="V32" s="2">
        <v>9.8877816041530071</v>
      </c>
      <c r="W32" s="9">
        <v>1003.1754780870259</v>
      </c>
      <c r="X32" s="9">
        <v>14.590784280730571</v>
      </c>
      <c r="Y32" s="2">
        <f t="shared" si="1"/>
        <v>0.77522365227156165</v>
      </c>
      <c r="AA32" s="2" t="s">
        <v>30</v>
      </c>
    </row>
    <row r="33" spans="1:27" x14ac:dyDescent="0.2">
      <c r="A33" s="1">
        <v>16.100000000000001</v>
      </c>
      <c r="B33" s="2">
        <v>632.81608331574125</v>
      </c>
      <c r="C33" s="2">
        <v>229.21691934983207</v>
      </c>
      <c r="D33" s="3">
        <f t="shared" si="0"/>
        <v>0.36221727827904326</v>
      </c>
      <c r="E33" s="2">
        <v>123.80310753654288</v>
      </c>
      <c r="F33" s="4">
        <v>3.4834794282300727E-4</v>
      </c>
      <c r="G33" s="5">
        <v>0.53658978560267512</v>
      </c>
      <c r="H33" s="6">
        <v>4.3912653566961861</v>
      </c>
      <c r="I33" s="6">
        <v>4.6640262581879269E-2</v>
      </c>
      <c r="J33" s="7">
        <v>0.11977006945220012</v>
      </c>
      <c r="K33" s="7">
        <v>4.2512656046679478E-4</v>
      </c>
      <c r="L33" s="7"/>
      <c r="M33" s="7">
        <v>0.22650284629856582</v>
      </c>
      <c r="N33" s="7">
        <v>2.4116713228117814E-3</v>
      </c>
      <c r="O33" s="6">
        <v>3.593832638372719</v>
      </c>
      <c r="P33" s="6">
        <v>4.5095614429171399E-2</v>
      </c>
      <c r="Q33" s="7">
        <v>0.11507551043392206</v>
      </c>
      <c r="R33" s="7">
        <v>7.6407131055454406E-4</v>
      </c>
      <c r="S33" s="6">
        <v>0.84853155093694044</v>
      </c>
      <c r="T33" s="8"/>
      <c r="U33" s="2">
        <v>1316.1444343665692</v>
      </c>
      <c r="V33" s="2">
        <v>12.675577773734943</v>
      </c>
      <c r="W33" s="9">
        <v>1881.0669926995276</v>
      </c>
      <c r="X33" s="9">
        <v>11.961439054347876</v>
      </c>
      <c r="Y33" s="2">
        <f t="shared" si="1"/>
        <v>30.032027595265788</v>
      </c>
      <c r="AA33" s="2" t="s">
        <v>31</v>
      </c>
    </row>
    <row r="34" spans="1:27" x14ac:dyDescent="0.2">
      <c r="A34" s="1">
        <v>16.2</v>
      </c>
      <c r="B34" s="2">
        <v>589.07834878343465</v>
      </c>
      <c r="C34" s="2">
        <v>13.810224322704935</v>
      </c>
      <c r="D34" s="3">
        <f t="shared" si="0"/>
        <v>2.3443781886103653E-2</v>
      </c>
      <c r="E34" s="2">
        <v>85.482612256211183</v>
      </c>
      <c r="F34" s="4">
        <v>1.5079504844793253E-5</v>
      </c>
      <c r="G34" s="5">
        <v>2.5645204426536602E-2</v>
      </c>
      <c r="H34" s="6">
        <v>5.9202356605928008</v>
      </c>
      <c r="I34" s="6">
        <v>6.5431524824485068E-2</v>
      </c>
      <c r="J34" s="7">
        <v>7.3983922729671414E-2</v>
      </c>
      <c r="K34" s="7">
        <v>4.7730477402620273E-4</v>
      </c>
      <c r="L34" s="7"/>
      <c r="M34" s="7">
        <v>0.16886887706352369</v>
      </c>
      <c r="N34" s="7">
        <v>1.866480877372331E-3</v>
      </c>
      <c r="O34" s="6">
        <v>1.7176121312535437</v>
      </c>
      <c r="P34" s="6">
        <v>2.2140514963136959E-2</v>
      </c>
      <c r="Q34" s="7">
        <v>7.3769053055573866E-2</v>
      </c>
      <c r="R34" s="7">
        <v>4.8929642976289352E-4</v>
      </c>
      <c r="S34" s="6">
        <v>0.85745494702615965</v>
      </c>
      <c r="T34" s="12"/>
      <c r="U34" s="2">
        <v>1005.8759674061043</v>
      </c>
      <c r="V34" s="2">
        <v>10.293805434156026</v>
      </c>
      <c r="W34" s="9">
        <v>1035.1563583156628</v>
      </c>
      <c r="X34" s="9">
        <v>13.398480705258908</v>
      </c>
      <c r="Y34" s="2">
        <f t="shared" si="1"/>
        <v>2.8285959579286701</v>
      </c>
      <c r="AA34" s="2" t="s">
        <v>30</v>
      </c>
    </row>
    <row r="35" spans="1:27" x14ac:dyDescent="0.2">
      <c r="A35" s="1">
        <v>17.100000000000001</v>
      </c>
      <c r="B35" s="2">
        <v>375.97477031338758</v>
      </c>
      <c r="C35" s="2">
        <v>415.06142760670167</v>
      </c>
      <c r="D35" s="3">
        <f t="shared" si="0"/>
        <v>1.103960851577179</v>
      </c>
      <c r="E35" s="2">
        <v>96.984505296263208</v>
      </c>
      <c r="F35" s="4">
        <v>1.0641712033217671E-5</v>
      </c>
      <c r="G35" s="5">
        <v>1.6079701435060621E-2</v>
      </c>
      <c r="H35" s="6">
        <v>3.3304281358094059</v>
      </c>
      <c r="I35" s="6">
        <v>3.6586167553371317E-2</v>
      </c>
      <c r="J35" s="7">
        <v>0.12482506495059031</v>
      </c>
      <c r="K35" s="7">
        <v>5.6441218208708491E-4</v>
      </c>
      <c r="L35" s="7"/>
      <c r="M35" s="7">
        <v>0.30021341467638513</v>
      </c>
      <c r="N35" s="7">
        <v>3.2980709336502146E-3</v>
      </c>
      <c r="O35" s="6">
        <v>5.1610798172529018</v>
      </c>
      <c r="P35" s="6">
        <v>6.1395717304901405E-2</v>
      </c>
      <c r="Q35" s="7">
        <v>0.12468356364568035</v>
      </c>
      <c r="R35" s="7">
        <v>5.6899653969108013E-4</v>
      </c>
      <c r="S35" s="6">
        <v>0.92349042228081846</v>
      </c>
      <c r="T35" s="8"/>
      <c r="U35" s="2">
        <v>1692.3669049447258</v>
      </c>
      <c r="V35" s="2">
        <v>16.351724263345748</v>
      </c>
      <c r="W35" s="9">
        <v>2024.3079926969376</v>
      </c>
      <c r="X35" s="9">
        <v>8.0838480844331198</v>
      </c>
      <c r="Y35" s="2">
        <f t="shared" si="1"/>
        <v>16.397756119609774</v>
      </c>
      <c r="AA35" s="2" t="s">
        <v>32</v>
      </c>
    </row>
    <row r="36" spans="1:27" x14ac:dyDescent="0.2">
      <c r="A36" s="1">
        <v>18.100000000000001</v>
      </c>
      <c r="B36" s="2">
        <v>434.2943878834879</v>
      </c>
      <c r="C36" s="2">
        <v>193.54963280286634</v>
      </c>
      <c r="D36" s="3">
        <f t="shared" si="0"/>
        <v>0.4456645957276143</v>
      </c>
      <c r="E36" s="2">
        <v>125.60540372563976</v>
      </c>
      <c r="F36" s="4">
        <v>1.1891268840798807E-5</v>
      </c>
      <c r="G36" s="5">
        <v>1.8025604818313737E-2</v>
      </c>
      <c r="H36" s="6">
        <v>2.9704319843250762</v>
      </c>
      <c r="I36" s="6">
        <v>3.2812230430752959E-2</v>
      </c>
      <c r="J36" s="7">
        <v>0.12319774531029239</v>
      </c>
      <c r="K36" s="7">
        <v>5.4269597963798157E-4</v>
      </c>
      <c r="L36" s="7"/>
      <c r="M36" s="7">
        <v>0.33659068755920024</v>
      </c>
      <c r="N36" s="7">
        <v>3.7182137040090752E-3</v>
      </c>
      <c r="O36" s="6">
        <v>5.7101444193002919</v>
      </c>
      <c r="P36" s="6">
        <v>6.8023317171079303E-2</v>
      </c>
      <c r="Q36" s="7">
        <v>0.12303926312461262</v>
      </c>
      <c r="R36" s="7">
        <v>5.4864125879923301E-4</v>
      </c>
      <c r="S36" s="6">
        <v>0.92730272678760395</v>
      </c>
      <c r="T36" s="8"/>
      <c r="U36" s="2">
        <v>1870.2472767751838</v>
      </c>
      <c r="V36" s="2">
        <v>17.933048446877404</v>
      </c>
      <c r="W36" s="9">
        <v>2000.7597130629842</v>
      </c>
      <c r="X36" s="9">
        <v>7.9203421273153571</v>
      </c>
      <c r="Y36" s="2">
        <f t="shared" si="1"/>
        <v>6.523143955552646</v>
      </c>
      <c r="AA36" s="2" t="s">
        <v>32</v>
      </c>
    </row>
    <row r="37" spans="1:27" x14ac:dyDescent="0.2">
      <c r="A37" s="1">
        <v>19.100000000000001</v>
      </c>
      <c r="B37" s="2">
        <v>228.04480288033778</v>
      </c>
      <c r="C37" s="2">
        <v>75.955026449157913</v>
      </c>
      <c r="D37" s="3">
        <f t="shared" si="0"/>
        <v>0.33307063125228897</v>
      </c>
      <c r="E37" s="2">
        <v>50.898965564385527</v>
      </c>
      <c r="F37" s="4">
        <v>2.5913901196655668E-3</v>
      </c>
      <c r="G37" s="5">
        <v>3.9758116591060628</v>
      </c>
      <c r="H37" s="6">
        <v>3.8490623135881665</v>
      </c>
      <c r="I37" s="6">
        <v>4.4866284055328748E-2</v>
      </c>
      <c r="J37" s="7">
        <v>0.15203694409088411</v>
      </c>
      <c r="K37" s="7">
        <v>3.1939032640225531E-3</v>
      </c>
      <c r="L37" s="7"/>
      <c r="M37" s="7">
        <v>0.24947423688596618</v>
      </c>
      <c r="N37" s="7">
        <v>3.025338961386606E-3</v>
      </c>
      <c r="O37" s="6">
        <v>4.0319328482828389</v>
      </c>
      <c r="P37" s="6">
        <v>0.15828362720402175</v>
      </c>
      <c r="Q37" s="7">
        <v>0.11721584231785036</v>
      </c>
      <c r="R37" s="7">
        <v>4.3765498720407785E-3</v>
      </c>
      <c r="S37" s="6">
        <v>0.30890549507649201</v>
      </c>
      <c r="T37" s="8"/>
      <c r="U37" s="2">
        <v>1435.7637540150097</v>
      </c>
      <c r="V37" s="2">
        <v>15.608635544964901</v>
      </c>
      <c r="W37" s="9">
        <v>1914.2000478850732</v>
      </c>
      <c r="X37" s="9">
        <v>66.997514223437221</v>
      </c>
      <c r="Y37" s="2">
        <f t="shared" si="1"/>
        <v>24.994059236320133</v>
      </c>
      <c r="AA37" s="2" t="s">
        <v>32</v>
      </c>
    </row>
    <row r="38" spans="1:27" x14ac:dyDescent="0.2">
      <c r="A38" s="1">
        <v>20.100000000000001</v>
      </c>
      <c r="B38" s="2">
        <v>457.56195934553779</v>
      </c>
      <c r="C38" s="2">
        <v>320.93559264313649</v>
      </c>
      <c r="D38" s="3">
        <f t="shared" si="0"/>
        <v>0.70140357188385727</v>
      </c>
      <c r="E38" s="2">
        <v>75.274580797127797</v>
      </c>
      <c r="F38" s="4">
        <v>2.2056565898411374E-4</v>
      </c>
      <c r="G38" s="5">
        <v>0.34910921350434021</v>
      </c>
      <c r="H38" s="6">
        <v>5.2221012074869027</v>
      </c>
      <c r="I38" s="6">
        <v>5.6601734765459086E-2</v>
      </c>
      <c r="J38" s="7">
        <v>0.1054037335663231</v>
      </c>
      <c r="K38" s="7">
        <v>6.5479705155806775E-4</v>
      </c>
      <c r="L38" s="7"/>
      <c r="M38" s="7">
        <v>0.19082527669825056</v>
      </c>
      <c r="N38" s="7">
        <v>2.07178049315259E-3</v>
      </c>
      <c r="O38" s="6">
        <v>2.6936897522103784</v>
      </c>
      <c r="P38" s="6">
        <v>3.6807338736071761E-2</v>
      </c>
      <c r="Q38" s="7">
        <v>0.10237888574752244</v>
      </c>
      <c r="R38" s="7">
        <v>8.4943177499816687E-4</v>
      </c>
      <c r="S38" s="6">
        <v>0.79454956631961382</v>
      </c>
      <c r="T38" s="8"/>
      <c r="U38" s="2">
        <v>1125.8441681681416</v>
      </c>
      <c r="V38" s="2">
        <v>11.215377616362462</v>
      </c>
      <c r="W38" s="9">
        <v>1667.6923260791318</v>
      </c>
      <c r="X38" s="9">
        <v>15.347041426928389</v>
      </c>
      <c r="Y38" s="2">
        <f t="shared" si="1"/>
        <v>32.490894719466354</v>
      </c>
      <c r="AA38" s="2" t="s">
        <v>32</v>
      </c>
    </row>
    <row r="39" spans="1:27" x14ac:dyDescent="0.2">
      <c r="A39" s="1">
        <v>21.1</v>
      </c>
      <c r="B39" s="2">
        <v>279.67745934748535</v>
      </c>
      <c r="C39" s="2">
        <v>53.509504031704594</v>
      </c>
      <c r="D39" s="3">
        <f t="shared" ref="D39:D70" si="2">C39/B39</f>
        <v>0.19132576560351863</v>
      </c>
      <c r="E39" s="2">
        <v>69.169728740861672</v>
      </c>
      <c r="F39" s="4">
        <v>5.510699231533223E-5</v>
      </c>
      <c r="G39" s="5">
        <v>8.4998796400968885E-2</v>
      </c>
      <c r="H39" s="6">
        <v>3.4736424401139194</v>
      </c>
      <c r="I39" s="6">
        <v>3.9375403617834287E-2</v>
      </c>
      <c r="J39" s="7">
        <v>0.115152584969526</v>
      </c>
      <c r="K39" s="7">
        <v>1.4961962804352536E-3</v>
      </c>
      <c r="L39" s="7"/>
      <c r="M39" s="7">
        <v>0.28763755316255946</v>
      </c>
      <c r="N39" s="7">
        <v>3.2619209852741849E-3</v>
      </c>
      <c r="O39" s="6">
        <v>4.5374095509110255</v>
      </c>
      <c r="P39" s="6">
        <v>7.9378306222840561E-2</v>
      </c>
      <c r="Q39" s="7">
        <v>0.11440924520654044</v>
      </c>
      <c r="R39" s="7">
        <v>1.5240167442771946E-3</v>
      </c>
      <c r="S39" s="6">
        <v>0.64823728095823319</v>
      </c>
      <c r="T39" s="12"/>
      <c r="U39" s="2">
        <v>1629.7127172077869</v>
      </c>
      <c r="V39" s="2">
        <v>16.330444579494941</v>
      </c>
      <c r="W39" s="9">
        <v>1870.5998026551254</v>
      </c>
      <c r="X39" s="9">
        <v>24.02744972002273</v>
      </c>
      <c r="Y39" s="2">
        <f t="shared" ref="Y39:Y70" si="3">100*(1-U39/W39)</f>
        <v>12.877531853976665</v>
      </c>
      <c r="AA39" s="2" t="s">
        <v>32</v>
      </c>
    </row>
    <row r="40" spans="1:27" x14ac:dyDescent="0.2">
      <c r="A40" s="1">
        <v>22.1</v>
      </c>
      <c r="B40" s="2">
        <v>524.91707182097025</v>
      </c>
      <c r="C40" s="2">
        <v>262.15905549151057</v>
      </c>
      <c r="D40" s="3">
        <f t="shared" si="2"/>
        <v>0.49942947098684437</v>
      </c>
      <c r="E40" s="2">
        <v>143.40751250877042</v>
      </c>
      <c r="F40" s="4">
        <v>3.2896856692399687E-6</v>
      </c>
      <c r="G40" s="11" t="s">
        <v>12</v>
      </c>
      <c r="H40" s="6">
        <v>3.1445790287577595</v>
      </c>
      <c r="I40" s="6">
        <v>3.3668322724161301E-2</v>
      </c>
      <c r="J40" s="7">
        <v>0.12723042484933744</v>
      </c>
      <c r="K40" s="7">
        <v>4.7124910212370226E-4</v>
      </c>
      <c r="L40" s="7"/>
      <c r="M40" s="7">
        <v>0.31799185941924912</v>
      </c>
      <c r="N40" s="7">
        <v>3.4047099017681212E-3</v>
      </c>
      <c r="O40" s="6">
        <v>5.5764709216329784</v>
      </c>
      <c r="P40" s="6">
        <v>6.3209903084290073E-2</v>
      </c>
      <c r="Q40" s="7">
        <v>0.12718683640450945</v>
      </c>
      <c r="R40" s="7">
        <v>4.7327835011078259E-4</v>
      </c>
      <c r="S40" s="6">
        <v>0.94457931098873849</v>
      </c>
      <c r="T40" s="8"/>
      <c r="U40" s="2">
        <v>1779.9146468740146</v>
      </c>
      <c r="V40" s="2">
        <v>16.652735781238846</v>
      </c>
      <c r="W40" s="9">
        <v>2059.4492512382199</v>
      </c>
      <c r="X40" s="9">
        <v>6.5651449242903421</v>
      </c>
      <c r="Y40" s="2">
        <f t="shared" si="3"/>
        <v>13.573269853391068</v>
      </c>
      <c r="AA40" s="2" t="s">
        <v>32</v>
      </c>
    </row>
    <row r="41" spans="1:27" x14ac:dyDescent="0.2">
      <c r="A41" s="1">
        <v>23.1</v>
      </c>
      <c r="B41" s="2">
        <v>893.17150447326344</v>
      </c>
      <c r="C41" s="2">
        <v>149.02694533550124</v>
      </c>
      <c r="D41" s="3">
        <f t="shared" si="2"/>
        <v>0.16685143288733556</v>
      </c>
      <c r="E41" s="2">
        <v>154.07035174184904</v>
      </c>
      <c r="F41" s="4">
        <v>2.7775146947064559E-4</v>
      </c>
      <c r="G41" s="5">
        <v>0.43231005450135623</v>
      </c>
      <c r="H41" s="6">
        <v>4.9803458667937726</v>
      </c>
      <c r="I41" s="6">
        <v>5.214745706600793E-2</v>
      </c>
      <c r="J41" s="7">
        <v>0.11386298364169134</v>
      </c>
      <c r="K41" s="7">
        <v>4.1805039650507812E-4</v>
      </c>
      <c r="L41" s="7"/>
      <c r="M41" s="7">
        <v>0.19992123561008412</v>
      </c>
      <c r="N41" s="7">
        <v>2.0976390139376406E-3</v>
      </c>
      <c r="O41" s="6">
        <v>3.0347553649195596</v>
      </c>
      <c r="P41" s="6">
        <v>3.7396785613368816E-2</v>
      </c>
      <c r="Q41" s="7">
        <v>0.11009395811781611</v>
      </c>
      <c r="R41" s="7">
        <v>7.1147704221427002E-4</v>
      </c>
      <c r="S41" s="6">
        <v>0.85145409352665435</v>
      </c>
      <c r="T41" s="8"/>
      <c r="U41" s="2">
        <v>1174.897132300767</v>
      </c>
      <c r="V41" s="2">
        <v>11.269281255383525</v>
      </c>
      <c r="W41" s="9">
        <v>1800.9560927529644</v>
      </c>
      <c r="X41" s="9">
        <v>11.755897195324581</v>
      </c>
      <c r="Y41" s="2">
        <f t="shared" si="3"/>
        <v>34.762588770012471</v>
      </c>
      <c r="AA41" s="2" t="s">
        <v>32</v>
      </c>
    </row>
    <row r="42" spans="1:27" x14ac:dyDescent="0.2">
      <c r="A42" s="1">
        <v>24.1</v>
      </c>
      <c r="B42" s="2">
        <v>181.49067209716651</v>
      </c>
      <c r="C42" s="2">
        <v>82.330655884823742</v>
      </c>
      <c r="D42" s="3">
        <f t="shared" si="2"/>
        <v>0.45363574300251386</v>
      </c>
      <c r="E42" s="2">
        <v>57.726176862827003</v>
      </c>
      <c r="F42" s="4">
        <v>7.4234380859210254E-6</v>
      </c>
      <c r="G42" s="5">
        <v>1.1194233659292736E-2</v>
      </c>
      <c r="H42" s="6">
        <v>2.7010040309646794</v>
      </c>
      <c r="I42" s="6">
        <v>3.1762412457733744E-2</v>
      </c>
      <c r="J42" s="7">
        <v>0.12582340882278314</v>
      </c>
      <c r="K42" s="7">
        <v>7.0585300516036573E-4</v>
      </c>
      <c r="L42" s="7"/>
      <c r="M42" s="7">
        <v>0.37019124969846534</v>
      </c>
      <c r="N42" s="7">
        <v>4.3534755905338196E-3</v>
      </c>
      <c r="O42" s="6">
        <v>6.4172437061150864</v>
      </c>
      <c r="P42" s="6">
        <v>8.3778564935677119E-2</v>
      </c>
      <c r="Q42" s="7">
        <v>0.12572484502299486</v>
      </c>
      <c r="R42" s="7">
        <v>7.1275714090462462E-4</v>
      </c>
      <c r="S42" s="6">
        <v>0.90079419855404752</v>
      </c>
      <c r="T42" s="8"/>
      <c r="U42" s="2">
        <v>2030.300263768848</v>
      </c>
      <c r="V42" s="2">
        <v>20.482036208060872</v>
      </c>
      <c r="W42" s="9">
        <v>2039.0277929975657</v>
      </c>
      <c r="X42" s="9">
        <v>10.025449010690263</v>
      </c>
      <c r="Y42" s="2">
        <f t="shared" si="3"/>
        <v>0.42802404453189391</v>
      </c>
      <c r="AA42" s="2" t="s">
        <v>32</v>
      </c>
    </row>
    <row r="43" spans="1:27" x14ac:dyDescent="0.2">
      <c r="A43" s="1">
        <v>25.1</v>
      </c>
      <c r="B43" s="2">
        <v>547.46255502546171</v>
      </c>
      <c r="C43" s="2">
        <v>173.97130985523933</v>
      </c>
      <c r="D43" s="3">
        <f t="shared" si="2"/>
        <v>0.31777755073522457</v>
      </c>
      <c r="E43" s="2">
        <v>162.79622790670368</v>
      </c>
      <c r="F43" s="4">
        <v>3.1622025248996136E-6</v>
      </c>
      <c r="G43" s="11" t="s">
        <v>12</v>
      </c>
      <c r="H43" s="6">
        <v>2.8890416385563369</v>
      </c>
      <c r="I43" s="6">
        <v>3.0808842612201796E-2</v>
      </c>
      <c r="J43" s="7">
        <v>0.1201512726788406</v>
      </c>
      <c r="K43" s="7">
        <v>8.2985490531031064E-4</v>
      </c>
      <c r="L43" s="7"/>
      <c r="M43" s="7">
        <v>0.34611885585670499</v>
      </c>
      <c r="N43" s="7">
        <v>3.6910644879265498E-3</v>
      </c>
      <c r="O43" s="6">
        <v>5.7319437760045782</v>
      </c>
      <c r="P43" s="6">
        <v>7.2863194503738613E-2</v>
      </c>
      <c r="Q43" s="7">
        <v>0.120108954779472</v>
      </c>
      <c r="R43" s="7">
        <v>8.3096933388461015E-4</v>
      </c>
      <c r="S43" s="6">
        <v>0.8389191100781932</v>
      </c>
      <c r="T43" s="12"/>
      <c r="U43" s="2">
        <v>1916.0388740560911</v>
      </c>
      <c r="V43" s="2">
        <v>17.676099222986906</v>
      </c>
      <c r="W43" s="9">
        <v>1957.8379989839923</v>
      </c>
      <c r="X43" s="9">
        <v>12.350470445297084</v>
      </c>
      <c r="Y43" s="2">
        <f t="shared" si="3"/>
        <v>2.1349634111500815</v>
      </c>
      <c r="AA43" s="2" t="s">
        <v>32</v>
      </c>
    </row>
    <row r="44" spans="1:27" x14ac:dyDescent="0.2">
      <c r="A44" s="1">
        <v>26.1</v>
      </c>
      <c r="B44" s="2">
        <v>362.27012783356776</v>
      </c>
      <c r="C44" s="2">
        <v>156.87186313314558</v>
      </c>
      <c r="D44" s="3">
        <f t="shared" si="2"/>
        <v>0.43302456117832278</v>
      </c>
      <c r="E44" s="2">
        <v>105.28584393363764</v>
      </c>
      <c r="F44" s="4">
        <v>1.0902165412340014E-5</v>
      </c>
      <c r="G44" s="5">
        <v>1.6577471499844627E-2</v>
      </c>
      <c r="H44" s="6">
        <v>2.9560124627769149</v>
      </c>
      <c r="I44" s="6">
        <v>3.2499550090597247E-2</v>
      </c>
      <c r="J44" s="7">
        <v>0.12161501292397812</v>
      </c>
      <c r="K44" s="7">
        <v>5.2569480340884688E-4</v>
      </c>
      <c r="L44" s="7"/>
      <c r="M44" s="7">
        <v>0.3382374864366251</v>
      </c>
      <c r="N44" s="7">
        <v>3.7188704744639004E-3</v>
      </c>
      <c r="O44" s="6">
        <v>5.6648690398335155</v>
      </c>
      <c r="P44" s="6">
        <v>6.705374622704631E-2</v>
      </c>
      <c r="Q44" s="7">
        <v>0.1214693930215677</v>
      </c>
      <c r="R44" s="7">
        <v>5.3256219755080795E-4</v>
      </c>
      <c r="S44" s="6">
        <v>0.92887257833631309</v>
      </c>
      <c r="T44" s="8"/>
      <c r="U44" s="2">
        <v>1878.1849447592633</v>
      </c>
      <c r="V44" s="2">
        <v>17.914144246439776</v>
      </c>
      <c r="W44" s="9">
        <v>1977.9205203069357</v>
      </c>
      <c r="X44" s="9">
        <v>7.8082990378471999</v>
      </c>
      <c r="Y44" s="2">
        <f t="shared" si="3"/>
        <v>5.0424460701886664</v>
      </c>
      <c r="AA44" s="2" t="s">
        <v>32</v>
      </c>
    </row>
    <row r="45" spans="1:27" x14ac:dyDescent="0.2">
      <c r="A45" s="1">
        <v>26.2</v>
      </c>
      <c r="B45" s="2">
        <v>497.11517914204097</v>
      </c>
      <c r="C45" s="2">
        <v>9.5905950691749595</v>
      </c>
      <c r="D45" s="3">
        <f t="shared" si="2"/>
        <v>1.9292500956673935E-2</v>
      </c>
      <c r="E45" s="2">
        <v>69.692072475178577</v>
      </c>
      <c r="F45" s="4">
        <v>1.799699026201713E-5</v>
      </c>
      <c r="G45" s="5">
        <v>3.0530473053758146E-2</v>
      </c>
      <c r="H45" s="6">
        <v>6.1279803460147155</v>
      </c>
      <c r="I45" s="6">
        <v>6.8456265697654173E-2</v>
      </c>
      <c r="J45" s="7">
        <v>7.4904124177082032E-2</v>
      </c>
      <c r="K45" s="7">
        <v>5.2449478691324217E-4</v>
      </c>
      <c r="L45" s="7"/>
      <c r="M45" s="7">
        <v>0.16313608053909737</v>
      </c>
      <c r="N45" s="7">
        <v>1.822636215044504E-3</v>
      </c>
      <c r="O45" s="6">
        <v>1.679072123607305</v>
      </c>
      <c r="P45" s="6">
        <v>2.2440309791871525E-2</v>
      </c>
      <c r="Q45" s="7">
        <v>7.4647978755036343E-2</v>
      </c>
      <c r="R45" s="7">
        <v>5.4748533102685665E-4</v>
      </c>
      <c r="S45" s="6">
        <v>0.83596958090902906</v>
      </c>
      <c r="T45" s="12"/>
      <c r="U45" s="2">
        <v>974.18130471393363</v>
      </c>
      <c r="V45" s="2">
        <v>10.10154197954779</v>
      </c>
      <c r="W45" s="9">
        <v>1059.0388169291793</v>
      </c>
      <c r="X45" s="9">
        <v>14.762157367670307</v>
      </c>
      <c r="Y45" s="2">
        <f t="shared" si="3"/>
        <v>8.0126914008025736</v>
      </c>
      <c r="AA45" s="2" t="s">
        <v>30</v>
      </c>
    </row>
    <row r="46" spans="1:27" x14ac:dyDescent="0.2">
      <c r="A46" s="1">
        <v>27.1</v>
      </c>
      <c r="B46" s="2">
        <v>54.410550421312443</v>
      </c>
      <c r="C46" s="2">
        <v>39.981146031430804</v>
      </c>
      <c r="D46" s="3">
        <f t="shared" si="2"/>
        <v>0.73480502810297454</v>
      </c>
      <c r="E46" s="2">
        <v>18.22011635450129</v>
      </c>
      <c r="F46" s="4">
        <v>1.2303524684087813E-4</v>
      </c>
      <c r="G46" s="5">
        <v>0.18602237331471316</v>
      </c>
      <c r="H46" s="6">
        <v>2.5655216990643073</v>
      </c>
      <c r="I46" s="6">
        <v>4.3602921183743044E-2</v>
      </c>
      <c r="J46" s="7">
        <v>0.12601285410891816</v>
      </c>
      <c r="K46" s="7">
        <v>1.5530068053492743E-3</v>
      </c>
      <c r="L46" s="7"/>
      <c r="M46" s="7">
        <v>0.38905918302343451</v>
      </c>
      <c r="N46" s="7">
        <v>6.6307235718079671E-3</v>
      </c>
      <c r="O46" s="6">
        <v>6.6719700707843339</v>
      </c>
      <c r="P46" s="6">
        <v>0.15213541866153488</v>
      </c>
      <c r="Q46" s="7">
        <v>0.12437616000066187</v>
      </c>
      <c r="R46" s="7">
        <v>1.884109265137366E-3</v>
      </c>
      <c r="S46" s="6">
        <v>0.74742738857626323</v>
      </c>
      <c r="T46" s="8"/>
      <c r="U46" s="2">
        <v>2118.463634054468</v>
      </c>
      <c r="V46" s="2">
        <v>30.772188106430583</v>
      </c>
      <c r="W46" s="9">
        <v>2019.9341532591825</v>
      </c>
      <c r="X46" s="9">
        <v>26.847601360339002</v>
      </c>
      <c r="Y46" s="2">
        <f t="shared" si="3"/>
        <v>-4.87785607448179</v>
      </c>
      <c r="AA46" s="2" t="s">
        <v>32</v>
      </c>
    </row>
    <row r="47" spans="1:27" x14ac:dyDescent="0.2">
      <c r="A47" s="1">
        <v>28.1</v>
      </c>
      <c r="B47" s="2">
        <v>616.72639521251403</v>
      </c>
      <c r="C47" s="2">
        <v>429.25108225882821</v>
      </c>
      <c r="D47" s="3">
        <f t="shared" si="2"/>
        <v>0.69601542205910472</v>
      </c>
      <c r="E47" s="2">
        <v>188.74183405004919</v>
      </c>
      <c r="F47" s="4">
        <v>1.3196710725707276E-5</v>
      </c>
      <c r="G47" s="5">
        <v>1.9967511689535047E-2</v>
      </c>
      <c r="H47" s="6">
        <v>2.8071659300850835</v>
      </c>
      <c r="I47" s="6">
        <v>2.9754944003300116E-2</v>
      </c>
      <c r="J47" s="7">
        <v>0.12416013153878663</v>
      </c>
      <c r="K47" s="7">
        <v>3.9480337692215955E-4</v>
      </c>
      <c r="L47" s="7"/>
      <c r="M47" s="7">
        <v>0.3561600381965313</v>
      </c>
      <c r="N47" s="7">
        <v>3.7753175114156978E-3</v>
      </c>
      <c r="O47" s="6">
        <v>6.0885489738314558</v>
      </c>
      <c r="P47" s="6">
        <v>6.7501371477828531E-2</v>
      </c>
      <c r="Q47" s="7">
        <v>0.12398448422730499</v>
      </c>
      <c r="R47" s="7">
        <v>4.0274309307913343E-4</v>
      </c>
      <c r="S47" s="6">
        <v>0.95611360962609038</v>
      </c>
      <c r="T47" s="8"/>
      <c r="U47" s="2">
        <v>1963.9465258530358</v>
      </c>
      <c r="V47" s="2">
        <v>17.945714120825627</v>
      </c>
      <c r="W47" s="9">
        <v>2014.3423629490294</v>
      </c>
      <c r="X47" s="9">
        <v>5.7607295007775212</v>
      </c>
      <c r="Y47" s="2">
        <f t="shared" si="3"/>
        <v>2.5018506299104626</v>
      </c>
      <c r="AA47" s="2" t="s">
        <v>32</v>
      </c>
    </row>
    <row r="48" spans="1:27" x14ac:dyDescent="0.2">
      <c r="A48" s="1">
        <v>29.1</v>
      </c>
      <c r="B48" s="2">
        <v>711.44350725567381</v>
      </c>
      <c r="C48" s="2">
        <v>512.17332289698561</v>
      </c>
      <c r="D48" s="3">
        <f t="shared" si="2"/>
        <v>0.71990722759231562</v>
      </c>
      <c r="E48" s="2">
        <v>211.06295232253001</v>
      </c>
      <c r="F48" s="4">
        <v>8.3362561520727782E-6</v>
      </c>
      <c r="G48" s="5">
        <v>1.2617337196123299E-2</v>
      </c>
      <c r="H48" s="6">
        <v>2.8958237831780131</v>
      </c>
      <c r="I48" s="6">
        <v>3.0325215465642444E-2</v>
      </c>
      <c r="J48" s="7">
        <v>0.12393182148627843</v>
      </c>
      <c r="K48" s="7">
        <v>3.7605269954994378E-4</v>
      </c>
      <c r="L48" s="7"/>
      <c r="M48" s="7">
        <v>0.34528130904800097</v>
      </c>
      <c r="N48" s="7">
        <v>3.6159013990968106E-3</v>
      </c>
      <c r="O48" s="6">
        <v>5.8947866822591592</v>
      </c>
      <c r="P48" s="6">
        <v>6.4349885262643541E-2</v>
      </c>
      <c r="Q48" s="7">
        <v>0.12382084099026418</v>
      </c>
      <c r="R48" s="7">
        <v>3.8160390090699896E-4</v>
      </c>
      <c r="S48" s="6">
        <v>0.95932072409759905</v>
      </c>
      <c r="T48" s="8"/>
      <c r="U48" s="2">
        <v>1912.0267068053761</v>
      </c>
      <c r="V48" s="2">
        <v>17.326932221149072</v>
      </c>
      <c r="W48" s="9">
        <v>2011.9997909150543</v>
      </c>
      <c r="X48" s="9">
        <v>5.4670530497701755</v>
      </c>
      <c r="Y48" s="2">
        <f t="shared" si="3"/>
        <v>4.9688416748895676</v>
      </c>
      <c r="AA48" s="2" t="s">
        <v>32</v>
      </c>
    </row>
    <row r="49" spans="1:27" x14ac:dyDescent="0.2">
      <c r="A49" s="1">
        <v>30.1</v>
      </c>
      <c r="B49" s="2">
        <v>287.49538952891589</v>
      </c>
      <c r="C49" s="2">
        <v>458.75846878330157</v>
      </c>
      <c r="D49" s="3">
        <f t="shared" si="2"/>
        <v>1.5957072199836453</v>
      </c>
      <c r="E49" s="2">
        <v>79.097636922316681</v>
      </c>
      <c r="F49" s="4">
        <v>2.1342282299520006E-5</v>
      </c>
      <c r="G49" s="5">
        <v>3.2947725247517136E-2</v>
      </c>
      <c r="H49" s="6">
        <v>3.1225621744788992</v>
      </c>
      <c r="I49" s="6">
        <v>3.5098170360756242E-2</v>
      </c>
      <c r="J49" s="7">
        <v>0.11427324213719249</v>
      </c>
      <c r="K49" s="7">
        <v>6.0506000131503883E-4</v>
      </c>
      <c r="L49" s="7"/>
      <c r="M49" s="7">
        <v>0.32014431319189102</v>
      </c>
      <c r="N49" s="7">
        <v>3.5988960943053885E-3</v>
      </c>
      <c r="O49" s="6">
        <v>5.0314768660491058</v>
      </c>
      <c r="P49" s="6">
        <v>6.287988080966754E-2</v>
      </c>
      <c r="Q49" s="7">
        <v>0.1139851863912118</v>
      </c>
      <c r="R49" s="7">
        <v>6.223595907546756E-4</v>
      </c>
      <c r="S49" s="6">
        <v>0.89951267372165589</v>
      </c>
      <c r="T49" s="12"/>
      <c r="U49" s="2">
        <v>1790.4339003904279</v>
      </c>
      <c r="V49" s="2">
        <v>17.573817188350535</v>
      </c>
      <c r="W49" s="9">
        <v>1863.8990209902011</v>
      </c>
      <c r="X49" s="9">
        <v>9.8565022954104737</v>
      </c>
      <c r="Y49" s="2">
        <f t="shared" si="3"/>
        <v>3.9414753574335104</v>
      </c>
      <c r="AA49" s="2" t="s">
        <v>32</v>
      </c>
    </row>
    <row r="50" spans="1:27" x14ac:dyDescent="0.2">
      <c r="A50" s="1">
        <v>30.2</v>
      </c>
      <c r="B50" s="2">
        <v>381.26190771874178</v>
      </c>
      <c r="C50" s="2">
        <v>563.69452222372843</v>
      </c>
      <c r="D50" s="3">
        <f t="shared" si="2"/>
        <v>1.4784968306867095</v>
      </c>
      <c r="E50" s="2">
        <v>109.35636425515851</v>
      </c>
      <c r="F50" s="4">
        <v>4.0062424166629585E-5</v>
      </c>
      <c r="G50" s="5">
        <v>6.1634465075270803E-2</v>
      </c>
      <c r="H50" s="6">
        <v>2.9951810043439733</v>
      </c>
      <c r="I50" s="6">
        <v>3.3594838979023454E-2</v>
      </c>
      <c r="J50" s="7">
        <v>0.11620141661803618</v>
      </c>
      <c r="K50" s="7">
        <v>5.3319478264877713E-4</v>
      </c>
      <c r="L50" s="7"/>
      <c r="M50" s="7">
        <v>0.33366386001374226</v>
      </c>
      <c r="N50" s="7">
        <v>3.7432377490002476E-3</v>
      </c>
      <c r="O50" s="6">
        <v>5.3210943886779631</v>
      </c>
      <c r="P50" s="6">
        <v>6.5145895416882219E-2</v>
      </c>
      <c r="Q50" s="7">
        <v>0.11566195222730272</v>
      </c>
      <c r="R50" s="7">
        <v>5.6701608630656914E-4</v>
      </c>
      <c r="S50" s="6">
        <v>0.91633051050040637</v>
      </c>
      <c r="T50" s="12"/>
      <c r="U50" s="2">
        <v>1856.1156276628301</v>
      </c>
      <c r="V50" s="2">
        <v>18.093360430356537</v>
      </c>
      <c r="W50" s="9">
        <v>1890.2193245607466</v>
      </c>
      <c r="X50" s="9">
        <v>8.821871411273996</v>
      </c>
      <c r="Y50" s="2">
        <f t="shared" si="3"/>
        <v>1.8042190371660549</v>
      </c>
      <c r="AA50" s="2" t="s">
        <v>32</v>
      </c>
    </row>
    <row r="51" spans="1:27" x14ac:dyDescent="0.2">
      <c r="A51" s="1">
        <v>31.1</v>
      </c>
      <c r="B51" s="2">
        <v>170.69621220708865</v>
      </c>
      <c r="C51" s="2">
        <v>195.60100144873545</v>
      </c>
      <c r="D51" s="3">
        <f t="shared" si="2"/>
        <v>1.1459012412731941</v>
      </c>
      <c r="E51" s="2">
        <v>31.569546931561423</v>
      </c>
      <c r="F51" s="10" t="s">
        <v>11</v>
      </c>
      <c r="G51" s="11" t="s">
        <v>12</v>
      </c>
      <c r="H51" s="6">
        <v>4.6451447727462467</v>
      </c>
      <c r="I51" s="6">
        <v>6.2723131897563247E-2</v>
      </c>
      <c r="J51" s="7">
        <v>0.11919969595386706</v>
      </c>
      <c r="K51" s="7">
        <v>1.3209380107408256E-3</v>
      </c>
      <c r="L51" s="7"/>
      <c r="M51" s="7">
        <v>0.21527854327967308</v>
      </c>
      <c r="N51" s="7">
        <v>2.9068942143784175E-3</v>
      </c>
      <c r="O51" s="6">
        <v>3.5381575563688057</v>
      </c>
      <c r="P51" s="6">
        <v>6.1804847067816769E-2</v>
      </c>
      <c r="Q51" s="7">
        <v>0.11919969595386708</v>
      </c>
      <c r="R51" s="7">
        <v>1.3209380107408256E-3</v>
      </c>
      <c r="S51" s="6">
        <v>0.77300644299145616</v>
      </c>
      <c r="T51" s="8"/>
      <c r="U51" s="2">
        <v>1256.8786736246093</v>
      </c>
      <c r="V51" s="2">
        <v>15.419546566579671</v>
      </c>
      <c r="W51" s="9">
        <v>1944.2616928255704</v>
      </c>
      <c r="X51" s="9">
        <v>19.814119216270402</v>
      </c>
      <c r="Y51" s="2">
        <f t="shared" si="3"/>
        <v>35.354449544392153</v>
      </c>
      <c r="AA51" s="2" t="s">
        <v>32</v>
      </c>
    </row>
    <row r="52" spans="1:27" x14ac:dyDescent="0.2">
      <c r="A52" s="1">
        <v>32.1</v>
      </c>
      <c r="B52" s="2">
        <v>261.24059061870429</v>
      </c>
      <c r="C52" s="2">
        <v>64.515991795095346</v>
      </c>
      <c r="D52" s="3">
        <f t="shared" si="2"/>
        <v>0.24696005946970223</v>
      </c>
      <c r="E52" s="2">
        <v>56.407484624142469</v>
      </c>
      <c r="F52" s="4">
        <v>2.4632109510744816E-5</v>
      </c>
      <c r="G52" s="5">
        <v>3.7028898569177272E-2</v>
      </c>
      <c r="H52" s="6">
        <v>3.9787590759626212</v>
      </c>
      <c r="I52" s="6">
        <v>4.9229467293861996E-2</v>
      </c>
      <c r="J52" s="7">
        <v>0.1276677075015511</v>
      </c>
      <c r="K52" s="7">
        <v>1.05237420654632E-3</v>
      </c>
      <c r="L52" s="7"/>
      <c r="M52" s="7">
        <v>0.25124157857496254</v>
      </c>
      <c r="N52" s="7">
        <v>3.1099092255630028E-3</v>
      </c>
      <c r="O52" s="6">
        <v>4.4112575637154388</v>
      </c>
      <c r="P52" s="6">
        <v>6.6460303984857069E-2</v>
      </c>
      <c r="Q52" s="7">
        <v>0.12734140223414392</v>
      </c>
      <c r="R52" s="7">
        <v>1.0937097043728446E-3</v>
      </c>
      <c r="S52" s="6">
        <v>0.82159217041218613</v>
      </c>
      <c r="T52" s="8"/>
      <c r="U52" s="2">
        <v>1444.8755598067596</v>
      </c>
      <c r="V52" s="2">
        <v>16.02229599785213</v>
      </c>
      <c r="W52" s="9">
        <v>2061.591768920061</v>
      </c>
      <c r="X52" s="9">
        <v>15.149430396741643</v>
      </c>
      <c r="Y52" s="2">
        <f t="shared" si="3"/>
        <v>29.914564969201464</v>
      </c>
      <c r="AA52" s="2" t="s">
        <v>32</v>
      </c>
    </row>
    <row r="53" spans="1:27" x14ac:dyDescent="0.2">
      <c r="A53" s="1">
        <v>33.1</v>
      </c>
      <c r="B53" s="2">
        <v>179.00371008831351</v>
      </c>
      <c r="C53" s="2">
        <v>123.43279711833968</v>
      </c>
      <c r="D53" s="3">
        <f t="shared" si="2"/>
        <v>0.68955440676309288</v>
      </c>
      <c r="E53" s="2">
        <v>55.258287890647793</v>
      </c>
      <c r="F53" s="4">
        <v>2.4828887340922819E-5</v>
      </c>
      <c r="G53" s="5">
        <v>3.7711500587996202E-2</v>
      </c>
      <c r="H53" s="6">
        <v>2.7829687311556577</v>
      </c>
      <c r="I53" s="6">
        <v>3.4195788087331452E-2</v>
      </c>
      <c r="J53" s="7">
        <v>0.12237159218631997</v>
      </c>
      <c r="K53" s="7">
        <v>7.901974040365055E-4</v>
      </c>
      <c r="L53" s="7"/>
      <c r="M53" s="7">
        <v>0.35919299911753444</v>
      </c>
      <c r="N53" s="7">
        <v>4.4143611531619878E-3</v>
      </c>
      <c r="O53" s="6">
        <v>6.0441065870864996</v>
      </c>
      <c r="P53" s="6">
        <v>8.4507004946496614E-2</v>
      </c>
      <c r="Q53" s="7">
        <v>0.1220402184372763</v>
      </c>
      <c r="R53" s="7">
        <v>8.1367661598117107E-4</v>
      </c>
      <c r="S53" s="6">
        <v>0.87898082781804532</v>
      </c>
      <c r="T53" s="8"/>
      <c r="U53" s="2">
        <v>1978.3474012878598</v>
      </c>
      <c r="V53" s="2">
        <v>20.936541286763518</v>
      </c>
      <c r="W53" s="9">
        <v>1986.2661593385872</v>
      </c>
      <c r="X53" s="9">
        <v>11.862584698238038</v>
      </c>
      <c r="Y53" s="2">
        <f t="shared" si="3"/>
        <v>0.39867557595424374</v>
      </c>
      <c r="AA53" s="2" t="s">
        <v>32</v>
      </c>
    </row>
    <row r="54" spans="1:27" x14ac:dyDescent="0.2">
      <c r="A54" s="1">
        <v>34.1</v>
      </c>
      <c r="B54" s="2">
        <v>122.58358622576237</v>
      </c>
      <c r="C54" s="2">
        <v>56.534244220156779</v>
      </c>
      <c r="D54" s="3">
        <f t="shared" si="2"/>
        <v>0.46118934810764611</v>
      </c>
      <c r="E54" s="2">
        <v>50.17913882668747</v>
      </c>
      <c r="F54" s="10" t="s">
        <v>11</v>
      </c>
      <c r="G54" s="11" t="s">
        <v>12</v>
      </c>
      <c r="H54" s="6">
        <v>2.0987119625604884</v>
      </c>
      <c r="I54" s="6">
        <v>2.6404275844478083E-2</v>
      </c>
      <c r="J54" s="7">
        <v>0.18402310138203512</v>
      </c>
      <c r="K54" s="7">
        <v>1.6848507777088443E-3</v>
      </c>
      <c r="L54" s="7"/>
      <c r="M54" s="7">
        <v>0.47659784118266291</v>
      </c>
      <c r="N54" s="7">
        <v>5.9971749204067344E-3</v>
      </c>
      <c r="O54" s="6">
        <v>12.106930131155389</v>
      </c>
      <c r="P54" s="6">
        <v>0.18867746626509185</v>
      </c>
      <c r="Q54" s="7">
        <v>0.18423862788370957</v>
      </c>
      <c r="R54" s="7">
        <v>1.6938880226690751E-3</v>
      </c>
      <c r="S54" s="6">
        <v>0.80743699869019403</v>
      </c>
      <c r="T54" s="8"/>
      <c r="U54" s="2">
        <v>2512.4298831445876</v>
      </c>
      <c r="V54" s="2">
        <v>26.181992402580722</v>
      </c>
      <c r="W54" s="9">
        <v>2691.4002777595629</v>
      </c>
      <c r="X54" s="9">
        <v>15.192348388598315</v>
      </c>
      <c r="Y54" s="2">
        <f t="shared" si="3"/>
        <v>6.649713017194081</v>
      </c>
      <c r="AA54" s="2" t="s">
        <v>32</v>
      </c>
    </row>
    <row r="55" spans="1:27" x14ac:dyDescent="0.2">
      <c r="A55" s="1">
        <v>35.1</v>
      </c>
      <c r="B55" s="2">
        <v>425.74540102057597</v>
      </c>
      <c r="C55" s="2">
        <v>186.32711763080616</v>
      </c>
      <c r="D55" s="3">
        <f t="shared" si="2"/>
        <v>0.43764916117508712</v>
      </c>
      <c r="E55" s="2">
        <v>133.11358641861716</v>
      </c>
      <c r="F55" s="4">
        <v>9.6337245799856512E-5</v>
      </c>
      <c r="G55" s="5">
        <v>0.14649847443206901</v>
      </c>
      <c r="H55" s="6">
        <v>2.7477125653164896</v>
      </c>
      <c r="I55" s="6">
        <v>3.0243260392555021E-2</v>
      </c>
      <c r="J55" s="7">
        <v>0.12272512343692608</v>
      </c>
      <c r="K55" s="7">
        <v>6.0913061551641935E-4</v>
      </c>
      <c r="L55" s="7"/>
      <c r="M55" s="7">
        <v>0.36340592093215002</v>
      </c>
      <c r="N55" s="7">
        <v>4.0021771443525455E-3</v>
      </c>
      <c r="O55" s="6">
        <v>6.0848366043056039</v>
      </c>
      <c r="P55" s="6">
        <v>7.5297725247762043E-2</v>
      </c>
      <c r="Q55" s="7">
        <v>0.12143829105424539</v>
      </c>
      <c r="R55" s="7">
        <v>6.8530958725792148E-4</v>
      </c>
      <c r="S55" s="6">
        <v>0.88996181457346846</v>
      </c>
      <c r="T55" s="8"/>
      <c r="U55" s="2">
        <v>1998.2976483917798</v>
      </c>
      <c r="V55" s="2">
        <v>18.922971586507785</v>
      </c>
      <c r="W55" s="9">
        <v>1977.4644402027911</v>
      </c>
      <c r="X55" s="9">
        <v>10.050952996724671</v>
      </c>
      <c r="Y55" s="2">
        <f t="shared" si="3"/>
        <v>-1.0535313690319681</v>
      </c>
      <c r="AA55" s="2" t="s">
        <v>32</v>
      </c>
    </row>
    <row r="56" spans="1:27" x14ac:dyDescent="0.2">
      <c r="A56" s="1">
        <v>36.1</v>
      </c>
      <c r="B56" s="2">
        <v>214.36448156943587</v>
      </c>
      <c r="C56" s="2">
        <v>95.061925218532565</v>
      </c>
      <c r="D56" s="3">
        <f t="shared" si="2"/>
        <v>0.44345931062157135</v>
      </c>
      <c r="E56" s="2">
        <v>64.433903008082453</v>
      </c>
      <c r="F56" s="4">
        <v>3.8472285004856297E-5</v>
      </c>
      <c r="G56" s="5">
        <v>5.8167264266719795E-2</v>
      </c>
      <c r="H56" s="6">
        <v>2.8581308522192366</v>
      </c>
      <c r="I56" s="6">
        <v>3.3161151824067717E-2</v>
      </c>
      <c r="J56" s="7">
        <v>0.12488554616616518</v>
      </c>
      <c r="K56" s="7">
        <v>6.8637259336494906E-4</v>
      </c>
      <c r="L56" s="7"/>
      <c r="M56" s="7">
        <v>0.34967549739065312</v>
      </c>
      <c r="N56" s="7">
        <v>4.0582151207830134E-3</v>
      </c>
      <c r="O56" s="6">
        <v>5.9964642459642192</v>
      </c>
      <c r="P56" s="6">
        <v>7.7867957586981784E-2</v>
      </c>
      <c r="Q56" s="7">
        <v>0.12437376246536655</v>
      </c>
      <c r="R56" s="7">
        <v>7.2453056124441848E-4</v>
      </c>
      <c r="S56" s="6">
        <v>0.8937299836393191</v>
      </c>
      <c r="T56" s="8"/>
      <c r="U56" s="2">
        <v>1933.0487752010686</v>
      </c>
      <c r="V56" s="2">
        <v>19.383129914746952</v>
      </c>
      <c r="W56" s="9">
        <v>2019.8999892007605</v>
      </c>
      <c r="X56" s="9">
        <v>10.324432675518745</v>
      </c>
      <c r="Y56" s="2">
        <f t="shared" si="3"/>
        <v>4.2997779327706986</v>
      </c>
      <c r="AA56" s="2" t="s">
        <v>32</v>
      </c>
    </row>
    <row r="57" spans="1:27" x14ac:dyDescent="0.2">
      <c r="A57" s="1">
        <v>37.1</v>
      </c>
      <c r="B57" s="2">
        <v>890.69513466921148</v>
      </c>
      <c r="C57" s="2">
        <v>397.51095590456242</v>
      </c>
      <c r="D57" s="3">
        <f t="shared" si="2"/>
        <v>0.44629294629771499</v>
      </c>
      <c r="E57" s="2">
        <v>273.30825406771555</v>
      </c>
      <c r="F57" s="4">
        <v>6.7030228971351875E-5</v>
      </c>
      <c r="G57" s="5">
        <v>0.10182779990318633</v>
      </c>
      <c r="H57" s="6">
        <v>2.7997551438923343</v>
      </c>
      <c r="I57" s="6">
        <v>2.928482292328808E-2</v>
      </c>
      <c r="J57" s="7">
        <v>0.12284652107131788</v>
      </c>
      <c r="K57" s="7">
        <v>5.5117786769230074E-4</v>
      </c>
      <c r="L57" s="7"/>
      <c r="M57" s="7">
        <v>0.35681038900142631</v>
      </c>
      <c r="N57" s="7">
        <v>3.7328135062579646E-3</v>
      </c>
      <c r="O57" s="6">
        <v>5.9996648987711501</v>
      </c>
      <c r="P57" s="6">
        <v>6.8863365571315907E-2</v>
      </c>
      <c r="Q57" s="7">
        <v>0.12195180385857361</v>
      </c>
      <c r="R57" s="7">
        <v>5.7584042489758076E-4</v>
      </c>
      <c r="S57" s="6">
        <v>0.91145986948362145</v>
      </c>
      <c r="T57" s="12"/>
      <c r="U57" s="2">
        <v>1967.03718300897</v>
      </c>
      <c r="V57" s="2">
        <v>17.735169277136396</v>
      </c>
      <c r="W57" s="9">
        <v>1984.9765999645231</v>
      </c>
      <c r="X57" s="9">
        <v>8.4025209583947191</v>
      </c>
      <c r="Y57" s="2">
        <f t="shared" si="3"/>
        <v>0.90375961892315004</v>
      </c>
      <c r="AA57" s="2" t="s">
        <v>32</v>
      </c>
    </row>
    <row r="58" spans="1:27" x14ac:dyDescent="0.2">
      <c r="A58" s="1">
        <v>38.1</v>
      </c>
      <c r="B58" s="2">
        <v>166.43806770832575</v>
      </c>
      <c r="C58" s="2">
        <v>91.613540686137725</v>
      </c>
      <c r="D58" s="3">
        <f t="shared" si="2"/>
        <v>0.55043621899459805</v>
      </c>
      <c r="E58" s="2">
        <v>41.237802985059552</v>
      </c>
      <c r="F58" s="10" t="s">
        <v>11</v>
      </c>
      <c r="G58" s="11" t="s">
        <v>12</v>
      </c>
      <c r="H58" s="6">
        <v>3.4673754084335378</v>
      </c>
      <c r="I58" s="6">
        <v>4.1898737665469386E-2</v>
      </c>
      <c r="J58" s="7">
        <v>0.11725230597209998</v>
      </c>
      <c r="K58" s="7">
        <v>7.9967469179033487E-4</v>
      </c>
      <c r="L58" s="7"/>
      <c r="M58" s="7">
        <v>0.28841210271802048</v>
      </c>
      <c r="N58" s="7">
        <v>3.485100338317706E-3</v>
      </c>
      <c r="O58" s="6">
        <v>4.6638367107271321</v>
      </c>
      <c r="P58" s="6">
        <v>6.4719062210705808E-2</v>
      </c>
      <c r="Q58" s="7">
        <v>0.11728124862536378</v>
      </c>
      <c r="R58" s="7">
        <v>8.001651506038184E-4</v>
      </c>
      <c r="S58" s="6">
        <v>0.87078898400047899</v>
      </c>
      <c r="T58" s="12"/>
      <c r="U58" s="2">
        <v>1633.5892475985261</v>
      </c>
      <c r="V58" s="2">
        <v>17.437278181116838</v>
      </c>
      <c r="W58" s="9">
        <v>1915.2009680934452</v>
      </c>
      <c r="X58" s="9">
        <v>12.240875778074193</v>
      </c>
      <c r="Y58" s="2">
        <f t="shared" si="3"/>
        <v>14.704029769536909</v>
      </c>
      <c r="AA58" s="2" t="s">
        <v>31</v>
      </c>
    </row>
    <row r="59" spans="1:27" x14ac:dyDescent="0.2">
      <c r="A59" s="1">
        <v>39.1</v>
      </c>
      <c r="B59" s="2">
        <v>189.61050021950706</v>
      </c>
      <c r="C59" s="2">
        <v>64.50309963748748</v>
      </c>
      <c r="D59" s="3">
        <f t="shared" si="2"/>
        <v>0.34018738183177594</v>
      </c>
      <c r="E59" s="2">
        <v>35.873919964053087</v>
      </c>
      <c r="F59" s="4">
        <v>1.5241976490564164E-4</v>
      </c>
      <c r="G59" s="5">
        <v>0.23490418512776448</v>
      </c>
      <c r="H59" s="6">
        <v>4.5407466176488196</v>
      </c>
      <c r="I59" s="6">
        <v>5.5175852332243321E-2</v>
      </c>
      <c r="J59" s="7">
        <v>0.11686940329335774</v>
      </c>
      <c r="K59" s="7">
        <v>2.1176662720804522E-3</v>
      </c>
      <c r="L59" s="7"/>
      <c r="M59" s="7">
        <v>0.21971077493535679</v>
      </c>
      <c r="N59" s="7">
        <v>2.6751640693363369E-3</v>
      </c>
      <c r="O59" s="6">
        <v>3.4781603432664046</v>
      </c>
      <c r="P59" s="6">
        <v>7.9520975584213879E-2</v>
      </c>
      <c r="Q59" s="7">
        <v>0.11481456070901891</v>
      </c>
      <c r="R59" s="7">
        <v>2.2217816376861399E-3</v>
      </c>
      <c r="S59" s="6">
        <v>0.53255806561532149</v>
      </c>
      <c r="T59" s="12"/>
      <c r="U59" s="2">
        <v>1280.3465651221823</v>
      </c>
      <c r="V59" s="2">
        <v>14.138774495091305</v>
      </c>
      <c r="W59" s="9">
        <v>1876.9762143558657</v>
      </c>
      <c r="X59" s="9">
        <v>34.877896252254267</v>
      </c>
      <c r="Y59" s="2">
        <f t="shared" si="3"/>
        <v>31.786745333820488</v>
      </c>
      <c r="AA59" s="2" t="s">
        <v>31</v>
      </c>
    </row>
    <row r="60" spans="1:27" x14ac:dyDescent="0.2">
      <c r="A60" s="1">
        <v>39.200000000000003</v>
      </c>
      <c r="B60" s="2">
        <v>592.78440810853999</v>
      </c>
      <c r="C60" s="2">
        <v>17.561471863231596</v>
      </c>
      <c r="D60" s="3">
        <f t="shared" si="2"/>
        <v>2.9625394364313402E-2</v>
      </c>
      <c r="E60" s="2">
        <v>86.373940984944667</v>
      </c>
      <c r="F60" s="4">
        <v>1.0578364772015761E-4</v>
      </c>
      <c r="G60" s="5">
        <v>0.1800269283787464</v>
      </c>
      <c r="H60" s="6">
        <v>5.8960038085423587</v>
      </c>
      <c r="I60" s="6">
        <v>6.4873744129448033E-2</v>
      </c>
      <c r="J60" s="7">
        <v>7.5031854238230125E-2</v>
      </c>
      <c r="K60" s="7">
        <v>4.7193564341430625E-4</v>
      </c>
      <c r="L60" s="7"/>
      <c r="M60" s="7">
        <v>0.16930106613397741</v>
      </c>
      <c r="N60" s="7">
        <v>1.8641206012443747E-3</v>
      </c>
      <c r="O60" s="6">
        <v>1.7162887954327974</v>
      </c>
      <c r="P60" s="6">
        <v>2.3486024127513661E-2</v>
      </c>
      <c r="Q60" s="7">
        <v>7.3524046244463806E-2</v>
      </c>
      <c r="R60" s="7">
        <v>5.9741135818044576E-4</v>
      </c>
      <c r="S60" s="6">
        <v>0.80462806717997748</v>
      </c>
      <c r="T60" s="12"/>
      <c r="U60" s="2">
        <v>1008.2590874123824</v>
      </c>
      <c r="V60" s="2">
        <v>10.276988389960565</v>
      </c>
      <c r="W60" s="9">
        <v>1028.4327166884029</v>
      </c>
      <c r="X60" s="9">
        <v>16.430218088828422</v>
      </c>
      <c r="Y60" s="2">
        <f t="shared" si="3"/>
        <v>1.9615896060736437</v>
      </c>
      <c r="AA60" s="2" t="s">
        <v>30</v>
      </c>
    </row>
    <row r="61" spans="1:27" x14ac:dyDescent="0.2">
      <c r="A61" s="1">
        <v>40.1</v>
      </c>
      <c r="B61" s="2">
        <v>578.7679123559725</v>
      </c>
      <c r="C61" s="2">
        <v>214.06604616103954</v>
      </c>
      <c r="D61" s="3">
        <f t="shared" si="2"/>
        <v>0.36986509029093811</v>
      </c>
      <c r="E61" s="2">
        <v>111.43051241242283</v>
      </c>
      <c r="F61" s="4">
        <v>1.1973910624013961E-4</v>
      </c>
      <c r="G61" s="5">
        <v>0.18406723593788968</v>
      </c>
      <c r="H61" s="6">
        <v>4.4621486766992868</v>
      </c>
      <c r="I61" s="6">
        <v>4.7616432274289709E-2</v>
      </c>
      <c r="J61" s="7">
        <v>0.11766874082302287</v>
      </c>
      <c r="K61" s="7">
        <v>4.9973512037414984E-4</v>
      </c>
      <c r="L61" s="7"/>
      <c r="M61" s="7">
        <v>0.2236947712775392</v>
      </c>
      <c r="N61" s="7">
        <v>2.3889275864780539E-3</v>
      </c>
      <c r="O61" s="6">
        <v>3.5795583051221809</v>
      </c>
      <c r="P61" s="6">
        <v>4.2653349288650437E-2</v>
      </c>
      <c r="Q61" s="7">
        <v>0.11605726536716852</v>
      </c>
      <c r="R61" s="7">
        <v>6.134246321206888E-4</v>
      </c>
      <c r="S61" s="6">
        <v>0.89623820736378212</v>
      </c>
      <c r="T61" s="12"/>
      <c r="U61" s="2">
        <v>1301.3684649218792</v>
      </c>
      <c r="V61" s="2">
        <v>12.584851251289706</v>
      </c>
      <c r="W61" s="9">
        <v>1896.3570289713498</v>
      </c>
      <c r="X61" s="9">
        <v>9.5044248631330923</v>
      </c>
      <c r="Y61" s="2">
        <f t="shared" si="3"/>
        <v>31.375345199221961</v>
      </c>
      <c r="AA61" s="2" t="s">
        <v>31</v>
      </c>
    </row>
    <row r="62" spans="1:27" x14ac:dyDescent="0.2">
      <c r="A62" s="1">
        <v>41.1</v>
      </c>
      <c r="B62" s="2">
        <v>903.36709044391853</v>
      </c>
      <c r="C62" s="2">
        <v>155.55268270722163</v>
      </c>
      <c r="D62" s="3">
        <f t="shared" si="2"/>
        <v>0.1721921070102104</v>
      </c>
      <c r="E62" s="2">
        <v>127.60002422657553</v>
      </c>
      <c r="F62" s="4">
        <v>2.6640374910092973E-5</v>
      </c>
      <c r="G62" s="5">
        <v>4.090159982459983E-2</v>
      </c>
      <c r="H62" s="6">
        <v>6.0821514110554071</v>
      </c>
      <c r="I62" s="6">
        <v>6.648160700742449E-2</v>
      </c>
      <c r="J62" s="7">
        <v>0.11701857324389167</v>
      </c>
      <c r="K62" s="7">
        <v>6.9403891531903575E-4</v>
      </c>
      <c r="L62" s="7"/>
      <c r="M62" s="7">
        <v>0.16434825712901807</v>
      </c>
      <c r="N62" s="7">
        <v>1.796986833529843E-3</v>
      </c>
      <c r="O62" s="6">
        <v>2.6435627513686826</v>
      </c>
      <c r="P62" s="6">
        <v>3.3322825620713946E-2</v>
      </c>
      <c r="Q62" s="7">
        <v>0.11666034227686083</v>
      </c>
      <c r="R62" s="7">
        <v>7.3171343967715313E-4</v>
      </c>
      <c r="S62" s="6">
        <v>0.86741633342569002</v>
      </c>
      <c r="T62" s="8"/>
      <c r="U62" s="2">
        <v>980.8960163367251</v>
      </c>
      <c r="V62" s="2">
        <v>9.9490176910620605</v>
      </c>
      <c r="W62" s="9">
        <v>1905.6717492461903</v>
      </c>
      <c r="X62" s="9">
        <v>11.266055070762892</v>
      </c>
      <c r="Y62" s="2">
        <f t="shared" si="3"/>
        <v>48.52754590475881</v>
      </c>
      <c r="AA62" s="2" t="s">
        <v>31</v>
      </c>
    </row>
    <row r="63" spans="1:27" x14ac:dyDescent="0.2">
      <c r="A63" s="1">
        <v>41.2</v>
      </c>
      <c r="B63" s="2">
        <v>736.7162545058676</v>
      </c>
      <c r="C63" s="2">
        <v>11.039761468004787</v>
      </c>
      <c r="D63" s="3">
        <f t="shared" si="2"/>
        <v>1.498509283660289E-2</v>
      </c>
      <c r="E63" s="2">
        <v>91.058349467628716</v>
      </c>
      <c r="F63" s="4">
        <v>5.4975564901410596E-5</v>
      </c>
      <c r="G63" s="5">
        <v>9.3644527477580314E-2</v>
      </c>
      <c r="H63" s="6">
        <v>6.9506304248463415</v>
      </c>
      <c r="I63" s="6">
        <v>7.4739860181224069E-2</v>
      </c>
      <c r="J63" s="7">
        <v>7.3993884741591923E-2</v>
      </c>
      <c r="K63" s="7">
        <v>4.2972466247044074E-4</v>
      </c>
      <c r="L63" s="7"/>
      <c r="M63" s="7">
        <v>0.14373711356510666</v>
      </c>
      <c r="N63" s="7">
        <v>1.5462470810340457E-3</v>
      </c>
      <c r="O63" s="6">
        <v>1.4509095640603658</v>
      </c>
      <c r="P63" s="6">
        <v>1.8609707596590846E-2</v>
      </c>
      <c r="Q63" s="7">
        <v>7.3209956593248443E-2</v>
      </c>
      <c r="R63" s="7">
        <v>5.1136640668236017E-4</v>
      </c>
      <c r="S63" s="6">
        <v>0.83870796516860657</v>
      </c>
      <c r="T63" s="12"/>
      <c r="U63" s="2">
        <v>865.76032693505738</v>
      </c>
      <c r="V63" s="2">
        <v>8.7150700925982587</v>
      </c>
      <c r="W63" s="9">
        <v>1019.7703290583198</v>
      </c>
      <c r="X63" s="9">
        <v>14.142664748464883</v>
      </c>
      <c r="Y63" s="2">
        <f t="shared" si="3"/>
        <v>15.102420391607097</v>
      </c>
      <c r="AA63" s="2" t="s">
        <v>30</v>
      </c>
    </row>
    <row r="64" spans="1:27" x14ac:dyDescent="0.2">
      <c r="A64" s="1">
        <v>42.1</v>
      </c>
      <c r="B64" s="2">
        <v>455.18328577010135</v>
      </c>
      <c r="C64" s="2">
        <v>72.914158198960578</v>
      </c>
      <c r="D64" s="3">
        <f t="shared" si="2"/>
        <v>0.16018636992700827</v>
      </c>
      <c r="E64" s="2">
        <v>86.211916736482365</v>
      </c>
      <c r="F64" s="4">
        <v>3.0966595741714824E-5</v>
      </c>
      <c r="G64" s="5">
        <v>4.5986500346649722E-2</v>
      </c>
      <c r="H64" s="6">
        <v>4.5358922015431071</v>
      </c>
      <c r="I64" s="6">
        <v>5.1557486827047326E-2</v>
      </c>
      <c r="J64" s="7">
        <v>0.13422731225940865</v>
      </c>
      <c r="K64" s="7">
        <v>8.381048584791273E-4</v>
      </c>
      <c r="L64" s="7"/>
      <c r="M64" s="7">
        <v>0.22036240955119937</v>
      </c>
      <c r="N64" s="7">
        <v>2.5066929682190085E-3</v>
      </c>
      <c r="O64" s="6">
        <v>4.0659549024718533</v>
      </c>
      <c r="P64" s="6">
        <v>5.3985786687587307E-2</v>
      </c>
      <c r="Q64" s="7">
        <v>0.13382084568807037</v>
      </c>
      <c r="R64" s="7">
        <v>9.1639980555738504E-4</v>
      </c>
      <c r="S64" s="6">
        <v>0.85673548101411801</v>
      </c>
      <c r="T64" s="8"/>
      <c r="U64" s="2">
        <v>1283.7896640879769</v>
      </c>
      <c r="V64" s="2">
        <v>13.241296990185187</v>
      </c>
      <c r="W64" s="9">
        <v>2148.7028347332539</v>
      </c>
      <c r="X64" s="9">
        <v>11.961153097301205</v>
      </c>
      <c r="Y64" s="2">
        <f t="shared" si="3"/>
        <v>40.252805397943725</v>
      </c>
      <c r="AA64" s="2" t="s">
        <v>32</v>
      </c>
    </row>
    <row r="65" spans="1:27" x14ac:dyDescent="0.2">
      <c r="A65" s="1">
        <v>43.1</v>
      </c>
      <c r="B65" s="2">
        <v>97.959117949289535</v>
      </c>
      <c r="C65" s="2">
        <v>49.105654817697769</v>
      </c>
      <c r="D65" s="3">
        <f t="shared" si="2"/>
        <v>0.50128722926147906</v>
      </c>
      <c r="E65" s="2">
        <v>34.318948913889116</v>
      </c>
      <c r="F65" s="4">
        <v>1.0918950155843469E-5</v>
      </c>
      <c r="G65" s="5">
        <v>1.4866886212383124E-2</v>
      </c>
      <c r="H65" s="6">
        <v>2.4521927650347077</v>
      </c>
      <c r="I65" s="6">
        <v>3.3768553811144901E-2</v>
      </c>
      <c r="J65" s="7">
        <v>0.18636129456912762</v>
      </c>
      <c r="K65" s="7">
        <v>1.3949137694966296E-3</v>
      </c>
      <c r="L65" s="7"/>
      <c r="M65" s="7">
        <v>0.40773765643327159</v>
      </c>
      <c r="N65" s="7">
        <v>5.6152997022954716E-3</v>
      </c>
      <c r="O65" s="6">
        <v>10.469565339640594</v>
      </c>
      <c r="P65" s="6">
        <v>0.1643118897084424</v>
      </c>
      <c r="Q65" s="7">
        <v>0.18622867551846092</v>
      </c>
      <c r="R65" s="7">
        <v>1.4016169064413747E-3</v>
      </c>
      <c r="S65" s="6">
        <v>0.87750940417021883</v>
      </c>
      <c r="T65" s="8"/>
      <c r="U65" s="2">
        <v>2204.5699714394541</v>
      </c>
      <c r="V65" s="2">
        <v>25.713986886872902</v>
      </c>
      <c r="W65" s="9">
        <v>2709.1384105214133</v>
      </c>
      <c r="X65" s="9">
        <v>12.416034848574702</v>
      </c>
      <c r="Y65" s="2">
        <f t="shared" si="3"/>
        <v>18.624682929538761</v>
      </c>
      <c r="AA65" s="2" t="s">
        <v>32</v>
      </c>
    </row>
    <row r="66" spans="1:27" x14ac:dyDescent="0.2">
      <c r="A66" s="1">
        <v>44.1</v>
      </c>
      <c r="B66" s="2">
        <v>429.11223897138302</v>
      </c>
      <c r="C66" s="2">
        <v>384.72920462472933</v>
      </c>
      <c r="D66" s="3">
        <f t="shared" si="2"/>
        <v>0.89657010377274848</v>
      </c>
      <c r="E66" s="2">
        <v>73.748132852585783</v>
      </c>
      <c r="F66" s="4">
        <v>1.839892229228618E-4</v>
      </c>
      <c r="G66" s="5">
        <v>0.28959898781519905</v>
      </c>
      <c r="H66" s="6">
        <v>4.9987750230532022</v>
      </c>
      <c r="I66" s="6">
        <v>5.5081622668760134E-2</v>
      </c>
      <c r="J66" s="7">
        <v>0.10740813480187501</v>
      </c>
      <c r="K66" s="7">
        <v>6.3356791770422503E-4</v>
      </c>
      <c r="L66" s="7"/>
      <c r="M66" s="7">
        <v>0.19946967117412434</v>
      </c>
      <c r="N66" s="7">
        <v>2.2027837887797969E-3</v>
      </c>
      <c r="O66" s="6">
        <v>2.8848745739881871</v>
      </c>
      <c r="P66" s="6">
        <v>4.0209496745987096E-2</v>
      </c>
      <c r="Q66" s="7">
        <v>0.10489355137886859</v>
      </c>
      <c r="R66" s="7">
        <v>8.920063569915369E-4</v>
      </c>
      <c r="S66" s="6">
        <v>0.79230664506822956</v>
      </c>
      <c r="T66" s="8"/>
      <c r="U66" s="2">
        <v>1172.4707069857045</v>
      </c>
      <c r="V66" s="2">
        <v>11.838612511323211</v>
      </c>
      <c r="W66" s="9">
        <v>1712.4493172917205</v>
      </c>
      <c r="X66" s="9">
        <v>15.640863718583887</v>
      </c>
      <c r="Y66" s="2">
        <f t="shared" si="3"/>
        <v>31.532530910754485</v>
      </c>
      <c r="AA66" s="2" t="s">
        <v>31</v>
      </c>
    </row>
    <row r="67" spans="1:27" x14ac:dyDescent="0.2">
      <c r="A67" s="1">
        <v>45.1</v>
      </c>
      <c r="B67" s="2">
        <v>390.12610221190795</v>
      </c>
      <c r="C67" s="2">
        <v>54.524804363093565</v>
      </c>
      <c r="D67" s="3">
        <f t="shared" si="2"/>
        <v>0.13976200016854265</v>
      </c>
      <c r="E67" s="2">
        <v>144.40323410019553</v>
      </c>
      <c r="F67" s="4">
        <v>7.9189625683701234E-6</v>
      </c>
      <c r="G67" s="5">
        <v>1.0942065750350866E-2</v>
      </c>
      <c r="H67" s="6">
        <v>2.3209821892056661</v>
      </c>
      <c r="I67" s="6">
        <v>2.5167684345596561E-2</v>
      </c>
      <c r="J67" s="7">
        <v>0.17665132051940227</v>
      </c>
      <c r="K67" s="7">
        <v>5.4855625914596474E-4</v>
      </c>
      <c r="L67" s="7"/>
      <c r="M67" s="7">
        <v>0.43080493421825838</v>
      </c>
      <c r="N67" s="7">
        <v>4.6715182567813656E-3</v>
      </c>
      <c r="O67" s="6">
        <v>10.487181419910611</v>
      </c>
      <c r="P67" s="6">
        <v>0.11832662053365872</v>
      </c>
      <c r="Q67" s="7">
        <v>0.17655370570249532</v>
      </c>
      <c r="R67" s="7">
        <v>5.5043396915461108E-4</v>
      </c>
      <c r="S67" s="6">
        <v>0.96106708054215984</v>
      </c>
      <c r="T67" s="12"/>
      <c r="U67" s="2">
        <v>2309.345218177511</v>
      </c>
      <c r="V67" s="2">
        <v>21.04727263815337</v>
      </c>
      <c r="W67" s="9">
        <v>2620.7607326306447</v>
      </c>
      <c r="X67" s="9">
        <v>5.186328046237592</v>
      </c>
      <c r="Y67" s="2">
        <f t="shared" si="3"/>
        <v>11.882638143030466</v>
      </c>
      <c r="AA67" s="2" t="s">
        <v>32</v>
      </c>
    </row>
    <row r="68" spans="1:27" x14ac:dyDescent="0.2">
      <c r="A68" s="1">
        <v>46.1</v>
      </c>
      <c r="B68" s="2">
        <v>251.27583196637246</v>
      </c>
      <c r="C68" s="2">
        <v>108.51248830822088</v>
      </c>
      <c r="D68" s="3">
        <f t="shared" si="2"/>
        <v>0.43184610099208748</v>
      </c>
      <c r="E68" s="2">
        <v>66.986795644654549</v>
      </c>
      <c r="F68" s="4">
        <v>6.9388863254567066E-5</v>
      </c>
      <c r="G68" s="5">
        <v>0.10539794819404541</v>
      </c>
      <c r="H68" s="6">
        <v>3.2225913355737115</v>
      </c>
      <c r="I68" s="6">
        <v>3.6187975960602727E-2</v>
      </c>
      <c r="J68" s="7">
        <v>0.12294028052024848</v>
      </c>
      <c r="K68" s="7">
        <v>6.1842138681693414E-4</v>
      </c>
      <c r="L68" s="7"/>
      <c r="M68" s="7">
        <v>0.30998222129217612</v>
      </c>
      <c r="N68" s="7">
        <v>3.4833667434949088E-3</v>
      </c>
      <c r="O68" s="6">
        <v>5.2149277929578464</v>
      </c>
      <c r="P68" s="6">
        <v>6.6042466033841132E-2</v>
      </c>
      <c r="Q68" s="7">
        <v>0.12201416120881781</v>
      </c>
      <c r="R68" s="7">
        <v>7.1253284922244366E-4</v>
      </c>
      <c r="S68" s="6">
        <v>0.88733463425268644</v>
      </c>
      <c r="T68" s="12"/>
      <c r="U68" s="2">
        <v>1740.619278570676</v>
      </c>
      <c r="V68" s="2">
        <v>17.141625597491</v>
      </c>
      <c r="W68" s="9">
        <v>1985.8862222543673</v>
      </c>
      <c r="X68" s="9">
        <v>10.390688644595247</v>
      </c>
      <c r="Y68" s="2">
        <f t="shared" si="3"/>
        <v>12.350503313591933</v>
      </c>
      <c r="AA68" s="2" t="s">
        <v>32</v>
      </c>
    </row>
    <row r="69" spans="1:27" x14ac:dyDescent="0.2">
      <c r="A69" s="1">
        <v>47.1</v>
      </c>
      <c r="B69" s="2">
        <v>327.72182875334585</v>
      </c>
      <c r="C69" s="2">
        <v>107.79881003797027</v>
      </c>
      <c r="D69" s="3">
        <f t="shared" si="2"/>
        <v>0.32893387189994955</v>
      </c>
      <c r="E69" s="2">
        <v>78.265075431776296</v>
      </c>
      <c r="F69" s="4">
        <v>5.0226934160402009E-4</v>
      </c>
      <c r="G69" s="5">
        <v>0.76384887035654858</v>
      </c>
      <c r="H69" s="6">
        <v>3.5973366348751941</v>
      </c>
      <c r="I69" s="6">
        <v>4.0445410968285758E-2</v>
      </c>
      <c r="J69" s="7">
        <v>0.12814712932107686</v>
      </c>
      <c r="K69" s="7">
        <v>6.7850441713105118E-4</v>
      </c>
      <c r="L69" s="7"/>
      <c r="M69" s="7">
        <v>0.27586006315777101</v>
      </c>
      <c r="N69" s="7">
        <v>3.1140975493430556E-3</v>
      </c>
      <c r="O69" s="6">
        <v>4.6189638821670735</v>
      </c>
      <c r="P69" s="6">
        <v>6.6673285351267514E-2</v>
      </c>
      <c r="Q69" s="7">
        <v>0.12143795922826209</v>
      </c>
      <c r="R69" s="7">
        <v>1.0924401517380465E-3</v>
      </c>
      <c r="S69" s="6">
        <v>0.7820528302584181</v>
      </c>
      <c r="T69" s="12"/>
      <c r="U69" s="2">
        <v>1570.4787141784352</v>
      </c>
      <c r="V69" s="2">
        <v>15.734298130531256</v>
      </c>
      <c r="W69" s="9">
        <v>1977.4595735367955</v>
      </c>
      <c r="X69" s="9">
        <v>16.022103092083189</v>
      </c>
      <c r="Y69" s="2">
        <f t="shared" si="3"/>
        <v>20.580995172025318</v>
      </c>
      <c r="AA69" s="2" t="s">
        <v>32</v>
      </c>
    </row>
    <row r="70" spans="1:27" x14ac:dyDescent="0.2">
      <c r="A70" s="1">
        <v>48.1</v>
      </c>
      <c r="B70" s="2">
        <v>576.96551839228584</v>
      </c>
      <c r="C70" s="2">
        <v>66.863429804818864</v>
      </c>
      <c r="D70" s="3">
        <f t="shared" si="2"/>
        <v>0.11588808632989676</v>
      </c>
      <c r="E70" s="2">
        <v>148.3152165688586</v>
      </c>
      <c r="F70" s="4">
        <v>8.3084147976862696E-6</v>
      </c>
      <c r="G70" s="5">
        <v>1.238415584922737E-2</v>
      </c>
      <c r="H70" s="6">
        <v>3.3420109434333498</v>
      </c>
      <c r="I70" s="6">
        <v>3.5394303813958944E-2</v>
      </c>
      <c r="J70" s="7">
        <v>0.13193558098541364</v>
      </c>
      <c r="K70" s="7">
        <v>7.9832917790300067E-4</v>
      </c>
      <c r="L70" s="7"/>
      <c r="M70" s="7">
        <v>0.29918398693641152</v>
      </c>
      <c r="N70" s="7">
        <v>3.1686364028146448E-3</v>
      </c>
      <c r="O70" s="6">
        <v>5.4380275470724033</v>
      </c>
      <c r="P70" s="6">
        <v>6.638570557328427E-2</v>
      </c>
      <c r="Q70" s="7">
        <v>0.13182621512737791</v>
      </c>
      <c r="R70" s="7">
        <v>8.0034577240018119E-4</v>
      </c>
      <c r="S70" s="6">
        <v>0.86756273608687595</v>
      </c>
      <c r="T70" s="12"/>
      <c r="U70" s="2">
        <v>1687.2610154603128</v>
      </c>
      <c r="V70" s="2">
        <v>15.722440278243601</v>
      </c>
      <c r="W70" s="9">
        <v>2122.4339431850817</v>
      </c>
      <c r="X70" s="9">
        <v>10.635509289886349</v>
      </c>
      <c r="Y70" s="2">
        <f t="shared" si="3"/>
        <v>20.50348512009359</v>
      </c>
      <c r="AA70" s="2" t="s">
        <v>32</v>
      </c>
    </row>
    <row r="71" spans="1:27" x14ac:dyDescent="0.2">
      <c r="A71" s="1">
        <v>49.1</v>
      </c>
      <c r="B71" s="2">
        <v>388.49605489569848</v>
      </c>
      <c r="C71" s="2">
        <v>163.33650642711484</v>
      </c>
      <c r="D71" s="3">
        <f t="shared" ref="D71:D102" si="4">C71/B71</f>
        <v>0.42043285734514507</v>
      </c>
      <c r="E71" s="2">
        <v>189.23273644083216</v>
      </c>
      <c r="F71" s="4">
        <v>6.5985590241293244E-6</v>
      </c>
      <c r="G71" s="5">
        <v>8.3485318235743695E-3</v>
      </c>
      <c r="H71" s="6">
        <v>1.7637379611917792</v>
      </c>
      <c r="I71" s="6">
        <v>1.9441212953908094E-2</v>
      </c>
      <c r="J71" s="7">
        <v>0.23932859590796257</v>
      </c>
      <c r="K71" s="7">
        <v>6.8177409038108945E-4</v>
      </c>
      <c r="L71" s="7"/>
      <c r="M71" s="7">
        <v>0.56693031316630993</v>
      </c>
      <c r="N71" s="7">
        <v>6.2492171457036744E-3</v>
      </c>
      <c r="O71" s="6">
        <v>18.702168609773267</v>
      </c>
      <c r="P71" s="6">
        <v>0.21295867912443622</v>
      </c>
      <c r="Q71" s="7">
        <v>0.23925499555639732</v>
      </c>
      <c r="R71" s="7">
        <v>6.8327542322649433E-4</v>
      </c>
      <c r="S71" s="6">
        <v>0.96803834479043915</v>
      </c>
      <c r="T71" s="12"/>
      <c r="U71" s="2">
        <v>2895.2038091174431</v>
      </c>
      <c r="V71" s="2">
        <v>25.709530089919763</v>
      </c>
      <c r="W71" s="9">
        <v>3115.0208290532591</v>
      </c>
      <c r="X71" s="9">
        <v>4.5468541359661634</v>
      </c>
      <c r="Y71" s="2">
        <f t="shared" ref="Y71:Y102" si="5">100*(1-U71/W71)</f>
        <v>7.0566789758071842</v>
      </c>
      <c r="AA71" s="2" t="s">
        <v>32</v>
      </c>
    </row>
    <row r="72" spans="1:27" x14ac:dyDescent="0.2">
      <c r="A72" s="1">
        <v>50.1</v>
      </c>
      <c r="B72" s="2">
        <v>108.79984904318906</v>
      </c>
      <c r="C72" s="2">
        <v>94.846214391045081</v>
      </c>
      <c r="D72" s="3">
        <f t="shared" si="4"/>
        <v>0.87174950356222503</v>
      </c>
      <c r="E72" s="2">
        <v>30.22141945723596</v>
      </c>
      <c r="F72" s="4">
        <v>1.4316262091929775E-5</v>
      </c>
      <c r="G72" s="5">
        <v>2.1822439105427024E-2</v>
      </c>
      <c r="H72" s="6">
        <v>3.0928378610827978</v>
      </c>
      <c r="I72" s="6">
        <v>4.0076025154577213E-2</v>
      </c>
      <c r="J72" s="7">
        <v>0.12042347757077214</v>
      </c>
      <c r="K72" s="7">
        <v>9.5342127041623777E-4</v>
      </c>
      <c r="L72" s="7"/>
      <c r="M72" s="7">
        <v>0.32325709284318049</v>
      </c>
      <c r="N72" s="7">
        <v>4.1893059424040245E-3</v>
      </c>
      <c r="O72" s="6">
        <v>5.3588195818844957</v>
      </c>
      <c r="P72" s="6">
        <v>8.1866739420651563E-2</v>
      </c>
      <c r="Q72" s="7">
        <v>0.1202319243209206</v>
      </c>
      <c r="R72" s="7">
        <v>9.7257094498005034E-4</v>
      </c>
      <c r="S72" s="6">
        <v>0.84831209068565905</v>
      </c>
      <c r="T72" s="12"/>
      <c r="U72" s="2">
        <v>1805.6160638856097</v>
      </c>
      <c r="V72" s="2">
        <v>20.408733409688605</v>
      </c>
      <c r="W72" s="9">
        <v>1959.6645309465064</v>
      </c>
      <c r="X72" s="9">
        <v>14.437176990211864</v>
      </c>
      <c r="Y72" s="2">
        <f t="shared" si="5"/>
        <v>7.8609611302446813</v>
      </c>
      <c r="AA72" s="2" t="s">
        <v>32</v>
      </c>
    </row>
    <row r="73" spans="1:27" x14ac:dyDescent="0.2">
      <c r="A73" s="1">
        <v>51.1</v>
      </c>
      <c r="B73" s="2">
        <v>711.10139577400264</v>
      </c>
      <c r="C73" s="2">
        <v>263.41480051371252</v>
      </c>
      <c r="D73" s="3">
        <f t="shared" si="4"/>
        <v>0.37043212413751075</v>
      </c>
      <c r="E73" s="2">
        <v>186.59570584290412</v>
      </c>
      <c r="F73" s="4">
        <v>3.1986994730032612E-5</v>
      </c>
      <c r="G73" s="5">
        <v>4.8295067473608434E-2</v>
      </c>
      <c r="H73" s="6">
        <v>3.2739617792907385</v>
      </c>
      <c r="I73" s="6">
        <v>3.4267813497415492E-2</v>
      </c>
      <c r="J73" s="7">
        <v>0.12551040184718587</v>
      </c>
      <c r="K73" s="7">
        <v>6.4079440913158156E-4</v>
      </c>
      <c r="L73" s="7"/>
      <c r="M73" s="7">
        <v>0.30529282768285593</v>
      </c>
      <c r="N73" s="7">
        <v>3.1958554645852401E-3</v>
      </c>
      <c r="O73" s="6">
        <v>5.2653131371352089</v>
      </c>
      <c r="P73" s="6">
        <v>6.1664511991908456E-2</v>
      </c>
      <c r="Q73" s="7">
        <v>0.12508531551314378</v>
      </c>
      <c r="R73" s="7">
        <v>6.5685712975963734E-4</v>
      </c>
      <c r="S73" s="6">
        <v>0.89383927590930612</v>
      </c>
      <c r="T73" s="12"/>
      <c r="U73" s="2">
        <v>1717.5013997241731</v>
      </c>
      <c r="V73" s="2">
        <v>15.783284450778769</v>
      </c>
      <c r="W73" s="9">
        <v>2030.00471872904</v>
      </c>
      <c r="X73" s="9">
        <v>9.2960345545404213</v>
      </c>
      <c r="Y73" s="2">
        <f t="shared" si="5"/>
        <v>15.394216383916648</v>
      </c>
      <c r="AA73" s="2" t="s">
        <v>32</v>
      </c>
    </row>
    <row r="74" spans="1:27" x14ac:dyDescent="0.2">
      <c r="A74" s="1">
        <v>52.1</v>
      </c>
      <c r="B74" s="2">
        <v>448.54672808222597</v>
      </c>
      <c r="C74" s="2">
        <v>308.98215377305576</v>
      </c>
      <c r="D74" s="3">
        <f t="shared" si="4"/>
        <v>0.68885165007025595</v>
      </c>
      <c r="E74" s="2">
        <v>128.8522800114913</v>
      </c>
      <c r="F74" s="4">
        <v>5.8167970770623874E-5</v>
      </c>
      <c r="G74" s="5">
        <v>8.9841239395714478E-2</v>
      </c>
      <c r="H74" s="6">
        <v>2.9906067169403161</v>
      </c>
      <c r="I74" s="6">
        <v>3.2236795457164936E-2</v>
      </c>
      <c r="J74" s="7">
        <v>0.11454266552524227</v>
      </c>
      <c r="K74" s="7">
        <v>4.5241588520615936E-4</v>
      </c>
      <c r="L74" s="7"/>
      <c r="M74" s="7">
        <v>0.33407989821818551</v>
      </c>
      <c r="N74" s="7">
        <v>3.602284540918539E-3</v>
      </c>
      <c r="O74" s="6">
        <v>5.2399965091380762</v>
      </c>
      <c r="P74" s="6">
        <v>6.1138521385987361E-2</v>
      </c>
      <c r="Q74" s="7">
        <v>0.11375732687699508</v>
      </c>
      <c r="R74" s="7">
        <v>5.070527535003407E-4</v>
      </c>
      <c r="S74" s="6">
        <v>0.92415269868182714</v>
      </c>
      <c r="T74" s="12"/>
      <c r="U74" s="2">
        <v>1858.1262814933491</v>
      </c>
      <c r="V74" s="2">
        <v>17.406617237537695</v>
      </c>
      <c r="W74" s="9">
        <v>1860.285939559164</v>
      </c>
      <c r="X74" s="9">
        <v>8.0499476225759068</v>
      </c>
      <c r="Y74" s="2">
        <f t="shared" si="5"/>
        <v>0.11609280164353031</v>
      </c>
      <c r="AA74" s="2" t="s">
        <v>32</v>
      </c>
    </row>
    <row r="75" spans="1:27" x14ac:dyDescent="0.2">
      <c r="A75" s="1">
        <v>52.2</v>
      </c>
      <c r="B75" s="2">
        <v>548.36625538150247</v>
      </c>
      <c r="C75" s="2">
        <v>339.3216019990071</v>
      </c>
      <c r="D75" s="3">
        <f t="shared" si="4"/>
        <v>0.61878643820440504</v>
      </c>
      <c r="E75" s="2">
        <v>127.06008253332013</v>
      </c>
      <c r="F75" s="4">
        <v>6.5454717252528625E-5</v>
      </c>
      <c r="G75" s="5">
        <v>0.10209844695292816</v>
      </c>
      <c r="H75" s="6">
        <v>3.7077061544856744</v>
      </c>
      <c r="I75" s="6">
        <v>4.9492418368026765E-2</v>
      </c>
      <c r="J75" s="7">
        <v>0.10995445150162148</v>
      </c>
      <c r="K75" s="7">
        <v>4.9224754911248749E-4</v>
      </c>
      <c r="L75" s="7"/>
      <c r="M75" s="7">
        <v>0.26943316808476891</v>
      </c>
      <c r="N75" s="7">
        <v>3.597713629566721E-3</v>
      </c>
      <c r="O75" s="6">
        <v>4.0517038164308961</v>
      </c>
      <c r="P75" s="6">
        <v>5.8131714365286025E-2</v>
      </c>
      <c r="Q75" s="7">
        <v>0.10906498853278547</v>
      </c>
      <c r="R75" s="7">
        <v>5.7246255890246536E-4</v>
      </c>
      <c r="S75" s="6">
        <v>0.93067938307222875</v>
      </c>
      <c r="T75" s="12"/>
      <c r="U75" s="2">
        <v>1537.9241031132458</v>
      </c>
      <c r="V75" s="2">
        <v>18.269848896263404</v>
      </c>
      <c r="W75" s="9">
        <v>1783.8562622750896</v>
      </c>
      <c r="X75" s="9">
        <v>9.5683010841297396</v>
      </c>
      <c r="Y75" s="2">
        <f t="shared" si="5"/>
        <v>13.786545719114585</v>
      </c>
      <c r="AA75" s="2" t="s">
        <v>32</v>
      </c>
    </row>
    <row r="76" spans="1:27" x14ac:dyDescent="0.2">
      <c r="A76" s="1">
        <v>53.1</v>
      </c>
      <c r="B76" s="2">
        <v>325.63583618137852</v>
      </c>
      <c r="C76" s="2">
        <v>62.313627794717647</v>
      </c>
      <c r="D76" s="3">
        <f t="shared" si="4"/>
        <v>0.19135985930003441</v>
      </c>
      <c r="E76" s="2">
        <v>46.154394262038522</v>
      </c>
      <c r="F76" s="4">
        <v>6.1039316533190071E-4</v>
      </c>
      <c r="G76" s="5">
        <v>0.95089009813762981</v>
      </c>
      <c r="H76" s="6">
        <v>6.061259200481298</v>
      </c>
      <c r="I76" s="6">
        <v>6.8981408231645572E-2</v>
      </c>
      <c r="J76" s="7">
        <v>0.11798688107328449</v>
      </c>
      <c r="K76" s="7">
        <v>8.7809625831471747E-4</v>
      </c>
      <c r="L76" s="7"/>
      <c r="M76" s="7">
        <v>0.16341342058758568</v>
      </c>
      <c r="N76" s="7">
        <v>1.8764413146964069E-3</v>
      </c>
      <c r="O76" s="6">
        <v>2.4716866474294723</v>
      </c>
      <c r="P76" s="6">
        <v>4.5453659255365902E-2</v>
      </c>
      <c r="Q76" s="7">
        <v>0.10969944134916457</v>
      </c>
      <c r="R76" s="7">
        <v>1.5757359067927067E-3</v>
      </c>
      <c r="S76" s="6">
        <v>0.62441284028455346</v>
      </c>
      <c r="T76" s="12"/>
      <c r="U76" s="2">
        <v>975.71821491459389</v>
      </c>
      <c r="V76" s="2">
        <v>10.397265227393559</v>
      </c>
      <c r="W76" s="9">
        <v>1794.4230716115089</v>
      </c>
      <c r="X76" s="9">
        <v>26.150881595898255</v>
      </c>
      <c r="Y76" s="2">
        <f t="shared" si="5"/>
        <v>45.624962677372658</v>
      </c>
      <c r="AA76" s="2" t="s">
        <v>31</v>
      </c>
    </row>
    <row r="77" spans="1:27" x14ac:dyDescent="0.2">
      <c r="A77" s="1">
        <v>54.1</v>
      </c>
      <c r="B77" s="2">
        <v>153.12361964655346</v>
      </c>
      <c r="C77" s="2">
        <v>155.67703270479237</v>
      </c>
      <c r="D77" s="3">
        <f t="shared" si="4"/>
        <v>1.016675500906606</v>
      </c>
      <c r="E77" s="2">
        <v>28.220610264380898</v>
      </c>
      <c r="F77" s="4">
        <v>7.121644955443711E-5</v>
      </c>
      <c r="G77" s="5">
        <v>0.11009829371280509</v>
      </c>
      <c r="H77" s="6">
        <v>4.661433626202979</v>
      </c>
      <c r="I77" s="6">
        <v>6.250501668847383E-2</v>
      </c>
      <c r="J77" s="7">
        <v>0.11426713266829157</v>
      </c>
      <c r="K77" s="7">
        <v>1.2562220813447194E-3</v>
      </c>
      <c r="L77" s="7"/>
      <c r="M77" s="7">
        <v>0.2142900869483228</v>
      </c>
      <c r="N77" s="7">
        <v>2.87489442451627E-3</v>
      </c>
      <c r="O77" s="6">
        <v>3.3477460886822068</v>
      </c>
      <c r="P77" s="6">
        <v>5.9287411989664265E-2</v>
      </c>
      <c r="Q77" s="7">
        <v>0.11330502097204211</v>
      </c>
      <c r="R77" s="7">
        <v>1.3098635238673407E-3</v>
      </c>
      <c r="S77" s="6">
        <v>0.75754744520892725</v>
      </c>
      <c r="T77" s="12"/>
      <c r="U77" s="2">
        <v>1251.6332986349055</v>
      </c>
      <c r="V77" s="2">
        <v>15.262218138377021</v>
      </c>
      <c r="W77" s="9">
        <v>1853.0877064337933</v>
      </c>
      <c r="X77" s="9">
        <v>20.896529902488659</v>
      </c>
      <c r="Y77" s="2">
        <f t="shared" si="5"/>
        <v>32.456877551487686</v>
      </c>
      <c r="AA77" s="2" t="s">
        <v>32</v>
      </c>
    </row>
    <row r="78" spans="1:27" x14ac:dyDescent="0.2">
      <c r="A78" s="1">
        <v>55.1</v>
      </c>
      <c r="B78" s="2">
        <v>620.14268145573476</v>
      </c>
      <c r="C78" s="2">
        <v>73.212590754535242</v>
      </c>
      <c r="D78" s="3">
        <f t="shared" si="4"/>
        <v>0.118057655026541</v>
      </c>
      <c r="E78" s="2">
        <v>104.52281493820402</v>
      </c>
      <c r="F78" s="4">
        <v>4.2187390373356156E-6</v>
      </c>
      <c r="G78" s="5">
        <v>6.9711104898984499E-3</v>
      </c>
      <c r="H78" s="6">
        <v>5.0971127973696735</v>
      </c>
      <c r="I78" s="6">
        <v>5.4169788478208129E-2</v>
      </c>
      <c r="J78" s="7">
        <v>8.444939233675347E-2</v>
      </c>
      <c r="K78" s="7">
        <v>5.4922853966680475E-4</v>
      </c>
      <c r="L78" s="7"/>
      <c r="M78" s="7">
        <v>0.19617582122395005</v>
      </c>
      <c r="N78" s="7">
        <v>2.0848962333689068E-3</v>
      </c>
      <c r="O78" s="6">
        <v>2.2826448354057809</v>
      </c>
      <c r="P78" s="6">
        <v>2.847837812507718E-2</v>
      </c>
      <c r="Q78" s="7">
        <v>8.4390117062307882E-2</v>
      </c>
      <c r="R78" s="7">
        <v>5.5147402538758574E-4</v>
      </c>
      <c r="S78" s="6">
        <v>0.8518478991374957</v>
      </c>
      <c r="T78" s="12"/>
      <c r="U78" s="2">
        <v>1154.7439319013561</v>
      </c>
      <c r="V78" s="2">
        <v>11.235893928425481</v>
      </c>
      <c r="W78" s="9">
        <v>1301.5613757346177</v>
      </c>
      <c r="X78" s="9">
        <v>12.696771548438743</v>
      </c>
      <c r="Y78" s="2">
        <f t="shared" si="5"/>
        <v>11.280101466624737</v>
      </c>
      <c r="AA78" s="2" t="s">
        <v>31</v>
      </c>
    </row>
    <row r="79" spans="1:27" x14ac:dyDescent="0.2">
      <c r="A79" s="1">
        <v>55.2</v>
      </c>
      <c r="B79" s="2">
        <v>692.76729617633305</v>
      </c>
      <c r="C79" s="2">
        <v>6.7916606872770551</v>
      </c>
      <c r="D79" s="3">
        <f t="shared" si="4"/>
        <v>9.8036681650000186E-3</v>
      </c>
      <c r="E79" s="2">
        <v>99.827064341403542</v>
      </c>
      <c r="F79" s="4">
        <v>3.4648354011005404E-5</v>
      </c>
      <c r="G79" s="5">
        <v>5.8787807520367774E-2</v>
      </c>
      <c r="H79" s="6">
        <v>5.9618740475997845</v>
      </c>
      <c r="I79" s="6">
        <v>6.6086694145044478E-2</v>
      </c>
      <c r="J79" s="7">
        <v>7.5082792599094811E-2</v>
      </c>
      <c r="K79" s="7">
        <v>4.2887576391118957E-4</v>
      </c>
      <c r="L79" s="7"/>
      <c r="M79" s="7">
        <v>0.16763388725515826</v>
      </c>
      <c r="N79" s="7">
        <v>1.8588351419227711E-3</v>
      </c>
      <c r="O79" s="6">
        <v>1.7240166712034579</v>
      </c>
      <c r="P79" s="6">
        <v>2.233884253115874E-2</v>
      </c>
      <c r="Q79" s="7">
        <v>7.4589615843462576E-2</v>
      </c>
      <c r="R79" s="7">
        <v>5.000112834171209E-4</v>
      </c>
      <c r="S79" s="6">
        <v>0.85577550763701482</v>
      </c>
      <c r="T79" s="12"/>
      <c r="U79" s="2">
        <v>999.06128977901858</v>
      </c>
      <c r="V79" s="2">
        <v>10.26248154656296</v>
      </c>
      <c r="W79" s="9">
        <v>1057.4643430038525</v>
      </c>
      <c r="X79" s="9">
        <v>13.495828131761337</v>
      </c>
      <c r="Y79" s="2">
        <f t="shared" si="5"/>
        <v>5.5229335732430602</v>
      </c>
      <c r="AA79" s="2" t="s">
        <v>30</v>
      </c>
    </row>
    <row r="80" spans="1:27" x14ac:dyDescent="0.2">
      <c r="A80" s="1">
        <v>56.1</v>
      </c>
      <c r="B80" s="2">
        <v>63.05317514436144</v>
      </c>
      <c r="C80" s="2">
        <v>27.916093453450546</v>
      </c>
      <c r="D80" s="3">
        <f t="shared" si="4"/>
        <v>0.44273890076964595</v>
      </c>
      <c r="E80" s="2">
        <v>22.316754953583086</v>
      </c>
      <c r="F80" s="10" t="s">
        <v>11</v>
      </c>
      <c r="G80" s="11" t="s">
        <v>12</v>
      </c>
      <c r="H80" s="6">
        <v>2.4272786468815784</v>
      </c>
      <c r="I80" s="6">
        <v>3.7763860996351865E-2</v>
      </c>
      <c r="J80" s="7">
        <v>0.12939623021118496</v>
      </c>
      <c r="K80" s="7">
        <v>1.3393088301196948E-3</v>
      </c>
      <c r="L80" s="7"/>
      <c r="M80" s="7">
        <v>0.41229108895580568</v>
      </c>
      <c r="N80" s="7">
        <v>6.4200747898658849E-3</v>
      </c>
      <c r="O80" s="6">
        <v>7.3931362153060896</v>
      </c>
      <c r="P80" s="6">
        <v>0.14137440526748934</v>
      </c>
      <c r="Q80" s="7">
        <v>0.13005393137469165</v>
      </c>
      <c r="R80" s="7">
        <v>1.4434679090559171E-3</v>
      </c>
      <c r="S80" s="6">
        <v>0.8143180400567076</v>
      </c>
      <c r="T80" s="12"/>
      <c r="U80" s="2">
        <v>2225.3877290941291</v>
      </c>
      <c r="V80" s="2">
        <v>29.304483685587513</v>
      </c>
      <c r="W80" s="9">
        <v>2098.6913897550712</v>
      </c>
      <c r="X80" s="9">
        <v>19.494993228991117</v>
      </c>
      <c r="Y80" s="2">
        <f t="shared" si="5"/>
        <v>-6.0369209097409948</v>
      </c>
      <c r="AA80" s="2" t="s">
        <v>32</v>
      </c>
    </row>
    <row r="81" spans="1:27" x14ac:dyDescent="0.2">
      <c r="A81" s="1">
        <v>57.1</v>
      </c>
      <c r="B81" s="2">
        <v>412.42895246242847</v>
      </c>
      <c r="C81" s="2">
        <v>14.427747746762771</v>
      </c>
      <c r="D81" s="3">
        <f t="shared" si="4"/>
        <v>3.4982383415667485E-2</v>
      </c>
      <c r="E81" s="2">
        <v>70.434420732162863</v>
      </c>
      <c r="F81" s="4">
        <v>1.5581193640725149E-4</v>
      </c>
      <c r="G81" s="5">
        <v>0.25956365369324219</v>
      </c>
      <c r="H81" s="6">
        <v>5.0304625121830275</v>
      </c>
      <c r="I81" s="6">
        <v>5.6412545016505604E-2</v>
      </c>
      <c r="J81" s="7">
        <v>8.3480155363452449E-2</v>
      </c>
      <c r="K81" s="7">
        <v>5.7535794541960076E-4</v>
      </c>
      <c r="L81" s="7"/>
      <c r="M81" s="7">
        <v>0.19827289459915534</v>
      </c>
      <c r="N81" s="7">
        <v>2.2269180053830955E-3</v>
      </c>
      <c r="O81" s="6">
        <v>2.2220728453389582</v>
      </c>
      <c r="P81" s="6">
        <v>3.3132399767482015E-2</v>
      </c>
      <c r="Q81" s="7">
        <v>8.1281866984267551E-2</v>
      </c>
      <c r="R81" s="7">
        <v>7.9713047437185523E-4</v>
      </c>
      <c r="S81" s="6">
        <v>0.75326238172776738</v>
      </c>
      <c r="T81" s="12"/>
      <c r="U81" s="2">
        <v>1166.0355556592103</v>
      </c>
      <c r="V81" s="2">
        <v>11.980272504705699</v>
      </c>
      <c r="W81" s="9">
        <v>1228.2679395870205</v>
      </c>
      <c r="X81" s="9">
        <v>19.254351451054319</v>
      </c>
      <c r="Y81" s="2">
        <f t="shared" si="5"/>
        <v>5.0666781996063897</v>
      </c>
      <c r="AA81" s="2" t="s">
        <v>30</v>
      </c>
    </row>
    <row r="82" spans="1:27" x14ac:dyDescent="0.2">
      <c r="A82" s="1">
        <v>58.1</v>
      </c>
      <c r="B82" s="2">
        <v>530.34370458102489</v>
      </c>
      <c r="C82" s="2">
        <v>156.40165576110726</v>
      </c>
      <c r="D82" s="3">
        <f t="shared" si="4"/>
        <v>0.29490621725144384</v>
      </c>
      <c r="E82" s="2">
        <v>137.19896709029544</v>
      </c>
      <c r="F82" s="4">
        <v>3.0816694040419609E-5</v>
      </c>
      <c r="G82" s="5">
        <v>4.7200992389585958E-2</v>
      </c>
      <c r="H82" s="6">
        <v>3.3208579209324527</v>
      </c>
      <c r="I82" s="6">
        <v>3.5437551498341359E-2</v>
      </c>
      <c r="J82" s="7">
        <v>0.11824872361355493</v>
      </c>
      <c r="K82" s="7">
        <v>4.3427114587683781E-4</v>
      </c>
      <c r="L82" s="7"/>
      <c r="M82" s="7">
        <v>0.30098487013724756</v>
      </c>
      <c r="N82" s="7">
        <v>3.2124428269096205E-3</v>
      </c>
      <c r="O82" s="6">
        <v>4.8901286710231053</v>
      </c>
      <c r="P82" s="6">
        <v>5.5668620556377488E-2</v>
      </c>
      <c r="Q82" s="7">
        <v>0.11783501102323321</v>
      </c>
      <c r="R82" s="7">
        <v>4.6656554053166717E-4</v>
      </c>
      <c r="S82" s="6">
        <v>0.93756323485414017</v>
      </c>
      <c r="T82" s="12"/>
      <c r="U82" s="2">
        <v>1696.1906208056914</v>
      </c>
      <c r="V82" s="2">
        <v>15.917738533290477</v>
      </c>
      <c r="W82" s="9">
        <v>1923.6482141664376</v>
      </c>
      <c r="X82" s="9">
        <v>7.0968264738070461</v>
      </c>
      <c r="Y82" s="2">
        <f t="shared" si="5"/>
        <v>11.824282199087477</v>
      </c>
      <c r="AA82" s="2" t="s">
        <v>32</v>
      </c>
    </row>
    <row r="83" spans="1:27" x14ac:dyDescent="0.2">
      <c r="A83" s="1">
        <v>59.1</v>
      </c>
      <c r="B83" s="2">
        <v>226.86116289337417</v>
      </c>
      <c r="C83" s="2">
        <v>124.26199888864549</v>
      </c>
      <c r="D83" s="3">
        <f t="shared" si="4"/>
        <v>0.54774469681727422</v>
      </c>
      <c r="E83" s="2">
        <v>99.621578959996697</v>
      </c>
      <c r="F83" s="4">
        <v>1.5195661066725472E-5</v>
      </c>
      <c r="G83" s="5">
        <v>2.0692177416945363E-2</v>
      </c>
      <c r="H83" s="6">
        <v>1.9563675568719798</v>
      </c>
      <c r="I83" s="6">
        <v>2.2427998967363191E-2</v>
      </c>
      <c r="J83" s="7">
        <v>0.18634136223135753</v>
      </c>
      <c r="K83" s="7">
        <v>6.9800237173319227E-4</v>
      </c>
      <c r="L83" s="7"/>
      <c r="M83" s="7">
        <v>0.51104562366817796</v>
      </c>
      <c r="N83" s="7">
        <v>5.8591189996079311E-3</v>
      </c>
      <c r="O83" s="6">
        <v>13.11715962404376</v>
      </c>
      <c r="P83" s="6">
        <v>0.15841609498181178</v>
      </c>
      <c r="Q83" s="7">
        <v>0.18615677871592023</v>
      </c>
      <c r="R83" s="7">
        <v>7.0663237922879323E-4</v>
      </c>
      <c r="S83" s="6">
        <v>0.9493211247509441</v>
      </c>
      <c r="T83" s="12"/>
      <c r="U83" s="2">
        <v>2661.0918755087082</v>
      </c>
      <c r="V83" s="2">
        <v>24.996139906126377</v>
      </c>
      <c r="W83" s="9">
        <v>2708.5013804621749</v>
      </c>
      <c r="X83" s="9">
        <v>6.2623976789421283</v>
      </c>
      <c r="Y83" s="2">
        <f t="shared" si="5"/>
        <v>1.7503961894003828</v>
      </c>
      <c r="AA83" s="2" t="s">
        <v>32</v>
      </c>
    </row>
    <row r="84" spans="1:27" x14ac:dyDescent="0.2">
      <c r="A84" s="1">
        <v>60.1</v>
      </c>
      <c r="B84" s="2">
        <v>244.31152198842452</v>
      </c>
      <c r="C84" s="2">
        <v>88.088505043747404</v>
      </c>
      <c r="D84" s="3">
        <f t="shared" si="4"/>
        <v>0.36055812810957411</v>
      </c>
      <c r="E84" s="2">
        <v>65.195710479139365</v>
      </c>
      <c r="F84" s="10" t="s">
        <v>11</v>
      </c>
      <c r="G84" s="11" t="s">
        <v>12</v>
      </c>
      <c r="H84" s="6">
        <v>3.2193533439199693</v>
      </c>
      <c r="I84" s="6">
        <v>3.6509526615144276E-2</v>
      </c>
      <c r="J84" s="7">
        <v>0.11651190362104437</v>
      </c>
      <c r="K84" s="7">
        <v>6.249053214125186E-4</v>
      </c>
      <c r="L84" s="7"/>
      <c r="M84" s="7">
        <v>0.31068090994450098</v>
      </c>
      <c r="N84" s="7">
        <v>3.5236076946776993E-3</v>
      </c>
      <c r="O84" s="6">
        <v>4.9981731300763954</v>
      </c>
      <c r="P84" s="6">
        <v>6.2906348789410066E-2</v>
      </c>
      <c r="Q84" s="7">
        <v>0.11667973987072097</v>
      </c>
      <c r="R84" s="7">
        <v>6.3665867078109421E-4</v>
      </c>
      <c r="S84" s="6">
        <v>0.90113487569951789</v>
      </c>
      <c r="T84" s="12"/>
      <c r="U84" s="2">
        <v>1744.056604406459</v>
      </c>
      <c r="V84" s="2">
        <v>17.330407761968775</v>
      </c>
      <c r="W84" s="9">
        <v>1905.970380231018</v>
      </c>
      <c r="X84" s="9">
        <v>9.800536052381954</v>
      </c>
      <c r="Y84" s="2">
        <f t="shared" si="5"/>
        <v>8.4950835282620591</v>
      </c>
      <c r="AA84" s="2" t="s">
        <v>32</v>
      </c>
    </row>
    <row r="85" spans="1:27" x14ac:dyDescent="0.2">
      <c r="A85" s="1">
        <v>61.1</v>
      </c>
      <c r="B85" s="2">
        <v>562.75230439728716</v>
      </c>
      <c r="C85" s="2">
        <v>74.598814914094135</v>
      </c>
      <c r="D85" s="3">
        <f t="shared" si="4"/>
        <v>0.13256065649342857</v>
      </c>
      <c r="E85" s="2">
        <v>118.09758521923789</v>
      </c>
      <c r="F85" s="4">
        <v>5.0624410355279869E-5</v>
      </c>
      <c r="G85" s="5">
        <v>7.62345966019779E-2</v>
      </c>
      <c r="H85" s="6">
        <v>4.0937374274859817</v>
      </c>
      <c r="I85" s="6">
        <v>4.3511704306887278E-2</v>
      </c>
      <c r="J85" s="7">
        <v>0.12711325489508685</v>
      </c>
      <c r="K85" s="7">
        <v>4.8673630617402047E-4</v>
      </c>
      <c r="L85" s="7"/>
      <c r="M85" s="7">
        <v>0.24408933687953338</v>
      </c>
      <c r="N85" s="7">
        <v>2.5950129074805996E-3</v>
      </c>
      <c r="O85" s="6">
        <v>4.2554026597498993</v>
      </c>
      <c r="P85" s="6">
        <v>4.8565189282356973E-2</v>
      </c>
      <c r="Q85" s="7">
        <v>0.12644177341188154</v>
      </c>
      <c r="R85" s="7">
        <v>5.247034528215634E-4</v>
      </c>
      <c r="S85" s="6">
        <v>0.93155025653430712</v>
      </c>
      <c r="T85" s="12"/>
      <c r="U85" s="2">
        <v>1407.9213921051683</v>
      </c>
      <c r="V85" s="2">
        <v>13.446404139676666</v>
      </c>
      <c r="W85" s="9">
        <v>2049.0774860622691</v>
      </c>
      <c r="X85" s="9">
        <v>7.3300539767141144</v>
      </c>
      <c r="Y85" s="2">
        <f t="shared" si="5"/>
        <v>31.289987729513168</v>
      </c>
      <c r="AA85" s="2" t="s">
        <v>31</v>
      </c>
    </row>
    <row r="86" spans="1:27" x14ac:dyDescent="0.2">
      <c r="A86" s="1">
        <v>62.1</v>
      </c>
      <c r="B86" s="2">
        <v>497.9226784456759</v>
      </c>
      <c r="C86" s="2">
        <v>52.048565869972776</v>
      </c>
      <c r="D86" s="3">
        <f t="shared" si="4"/>
        <v>0.10453142249404763</v>
      </c>
      <c r="E86" s="2">
        <v>62.729154766900763</v>
      </c>
      <c r="F86" s="4">
        <v>5.6181274454866599E-5</v>
      </c>
      <c r="G86" s="5">
        <v>9.2921149418748517E-2</v>
      </c>
      <c r="H86" s="6">
        <v>6.8192433748269137</v>
      </c>
      <c r="I86" s="6">
        <v>7.5858074260653593E-2</v>
      </c>
      <c r="J86" s="7">
        <v>8.4819049760406148E-2</v>
      </c>
      <c r="K86" s="7">
        <v>6.5846438392835817E-4</v>
      </c>
      <c r="L86" s="7"/>
      <c r="M86" s="7">
        <v>0.14650757182151034</v>
      </c>
      <c r="N86" s="7">
        <v>1.6310997870345343E-3</v>
      </c>
      <c r="O86" s="6">
        <v>1.6974307947135832</v>
      </c>
      <c r="P86" s="6">
        <v>2.4454247584229909E-2</v>
      </c>
      <c r="Q86" s="7">
        <v>8.4029297271711961E-2</v>
      </c>
      <c r="R86" s="7">
        <v>7.6831650371063571E-4</v>
      </c>
      <c r="S86" s="6">
        <v>0.77278419713018531</v>
      </c>
      <c r="T86" s="12"/>
      <c r="U86" s="2">
        <v>881.35650337890456</v>
      </c>
      <c r="V86" s="2">
        <v>9.1711080310378694</v>
      </c>
      <c r="W86" s="9">
        <v>1293.2313952262723</v>
      </c>
      <c r="X86" s="9">
        <v>17.78607382680676</v>
      </c>
      <c r="Y86" s="2">
        <f t="shared" si="5"/>
        <v>31.848507031899221</v>
      </c>
      <c r="AA86" s="2" t="s">
        <v>32</v>
      </c>
    </row>
    <row r="87" spans="1:27" x14ac:dyDescent="0.2">
      <c r="A87" s="1">
        <v>62.2</v>
      </c>
      <c r="B87" s="2">
        <v>1128.2062738481279</v>
      </c>
      <c r="C87" s="2">
        <v>29.411522292926858</v>
      </c>
      <c r="D87" s="3">
        <f t="shared" si="4"/>
        <v>2.6069277378336982E-2</v>
      </c>
      <c r="E87" s="2">
        <v>162.71236597540474</v>
      </c>
      <c r="F87" s="4">
        <v>1.1247167630378958E-5</v>
      </c>
      <c r="G87" s="5">
        <v>1.9111961446705465E-2</v>
      </c>
      <c r="H87" s="6">
        <v>5.9567814901630483</v>
      </c>
      <c r="I87" s="6">
        <v>6.2710911694343438E-2</v>
      </c>
      <c r="J87" s="7">
        <v>7.4217612118233203E-2</v>
      </c>
      <c r="K87" s="7">
        <v>3.3813735664915044E-4</v>
      </c>
      <c r="L87" s="7"/>
      <c r="M87" s="7">
        <v>0.16784380659868156</v>
      </c>
      <c r="N87" s="7">
        <v>1.7670525285210913E-3</v>
      </c>
      <c r="O87" s="6">
        <v>1.7138591119869013</v>
      </c>
      <c r="P87" s="6">
        <v>1.9737203078956354E-2</v>
      </c>
      <c r="Q87" s="7">
        <v>7.4057410532705453E-2</v>
      </c>
      <c r="R87" s="7">
        <v>3.4566453952923496E-4</v>
      </c>
      <c r="S87" s="6">
        <v>0.91418406619497217</v>
      </c>
      <c r="T87" s="12"/>
      <c r="U87" s="2">
        <v>1000.2201336766883</v>
      </c>
      <c r="V87" s="2">
        <v>9.7540034172637267</v>
      </c>
      <c r="W87" s="9">
        <v>1043.0324189153814</v>
      </c>
      <c r="X87" s="9">
        <v>9.4173292972429898</v>
      </c>
      <c r="Y87" s="2">
        <f t="shared" si="5"/>
        <v>4.1045977538466509</v>
      </c>
      <c r="AA87" s="2" t="s">
        <v>30</v>
      </c>
    </row>
    <row r="88" spans="1:27" x14ac:dyDescent="0.2">
      <c r="A88" s="1">
        <v>63.1</v>
      </c>
      <c r="B88" s="2">
        <v>147.08704507242268</v>
      </c>
      <c r="C88" s="2">
        <v>62.655358590144772</v>
      </c>
      <c r="D88" s="3">
        <f t="shared" si="4"/>
        <v>0.42597469110413183</v>
      </c>
      <c r="E88" s="2">
        <v>37.084125676299045</v>
      </c>
      <c r="F88" s="4">
        <v>4.4263254222255788E-5</v>
      </c>
      <c r="G88" s="5">
        <v>6.6783927550073355E-2</v>
      </c>
      <c r="H88" s="6">
        <v>3.4074547563751314</v>
      </c>
      <c r="I88" s="6">
        <v>4.2814131145333688E-2</v>
      </c>
      <c r="J88" s="7">
        <v>0.12603170643564379</v>
      </c>
      <c r="K88" s="7">
        <v>1.1715116897484195E-3</v>
      </c>
      <c r="L88" s="7"/>
      <c r="M88" s="7">
        <v>0.29327818919820203</v>
      </c>
      <c r="N88" s="7">
        <v>3.6864594034738034E-3</v>
      </c>
      <c r="O88" s="6">
        <v>5.0725945332802347</v>
      </c>
      <c r="P88" s="6">
        <v>8.0353838321725476E-2</v>
      </c>
      <c r="Q88" s="7">
        <v>0.12544377315694086</v>
      </c>
      <c r="R88" s="7">
        <v>1.2092765353551563E-3</v>
      </c>
      <c r="S88" s="6">
        <v>0.79351147592668769</v>
      </c>
      <c r="T88" s="12"/>
      <c r="U88" s="2">
        <v>1657.8902616612104</v>
      </c>
      <c r="V88" s="2">
        <v>18.375353716483882</v>
      </c>
      <c r="W88" s="9">
        <v>2035.0689879737172</v>
      </c>
      <c r="X88" s="9">
        <v>17.055209924160035</v>
      </c>
      <c r="Y88" s="2">
        <f t="shared" si="5"/>
        <v>18.533952831154732</v>
      </c>
      <c r="AA88" s="2" t="s">
        <v>32</v>
      </c>
    </row>
    <row r="89" spans="1:27" x14ac:dyDescent="0.2">
      <c r="A89" s="1">
        <v>64.099999999999994</v>
      </c>
      <c r="B89" s="2">
        <v>361.02353052919807</v>
      </c>
      <c r="C89" s="2">
        <v>184.45629071791177</v>
      </c>
      <c r="D89" s="3">
        <f t="shared" si="4"/>
        <v>0.51092595113545847</v>
      </c>
      <c r="E89" s="2">
        <v>73.129986630557411</v>
      </c>
      <c r="F89" s="4">
        <v>2.102397674810791E-5</v>
      </c>
      <c r="G89" s="5">
        <v>3.1968084185132285E-2</v>
      </c>
      <c r="H89" s="6">
        <v>4.2411509883694611</v>
      </c>
      <c r="I89" s="6">
        <v>4.8657535350787748E-2</v>
      </c>
      <c r="J89" s="7">
        <v>0.12175551726274415</v>
      </c>
      <c r="K89" s="7">
        <v>8.0920388317560804E-4</v>
      </c>
      <c r="L89" s="7"/>
      <c r="M89" s="7">
        <v>0.23570967454343864</v>
      </c>
      <c r="N89" s="7">
        <v>2.7047911187468776E-3</v>
      </c>
      <c r="O89" s="6">
        <v>3.947885310833505</v>
      </c>
      <c r="P89" s="6">
        <v>5.2774103361861419E-2</v>
      </c>
      <c r="Q89" s="7">
        <v>0.12147470264500208</v>
      </c>
      <c r="R89" s="7">
        <v>8.3294173058109412E-4</v>
      </c>
      <c r="S89" s="6">
        <v>0.85842031674778629</v>
      </c>
      <c r="T89" s="12"/>
      <c r="U89" s="2">
        <v>1364.3541679172783</v>
      </c>
      <c r="V89" s="2">
        <v>14.11027540427771</v>
      </c>
      <c r="W89" s="9">
        <v>1977.9983666755209</v>
      </c>
      <c r="X89" s="9">
        <v>12.211746861369194</v>
      </c>
      <c r="Y89" s="2">
        <f t="shared" si="5"/>
        <v>31.023493704376115</v>
      </c>
      <c r="AA89" s="2" t="s">
        <v>31</v>
      </c>
    </row>
    <row r="90" spans="1:27" x14ac:dyDescent="0.2">
      <c r="A90" s="1">
        <v>65.099999999999994</v>
      </c>
      <c r="B90" s="2">
        <v>331.28466754376154</v>
      </c>
      <c r="C90" s="2">
        <v>59.067899817750451</v>
      </c>
      <c r="D90" s="3">
        <f t="shared" si="4"/>
        <v>0.17829952788246015</v>
      </c>
      <c r="E90" s="2">
        <v>51.471477388977327</v>
      </c>
      <c r="F90" s="4">
        <v>8.6914916877041862E-5</v>
      </c>
      <c r="G90" s="5">
        <v>0.13302590167850947</v>
      </c>
      <c r="H90" s="6">
        <v>5.5294052614039471</v>
      </c>
      <c r="I90" s="6">
        <v>6.6715081187893724E-2</v>
      </c>
      <c r="J90" s="7">
        <v>0.11937421611638016</v>
      </c>
      <c r="K90" s="7">
        <v>1.0778162349587266E-3</v>
      </c>
      <c r="L90" s="7"/>
      <c r="M90" s="7">
        <v>0.18061069749292477</v>
      </c>
      <c r="N90" s="7">
        <v>2.1878022109274083E-3</v>
      </c>
      <c r="O90" s="6">
        <v>2.9436867082641771</v>
      </c>
      <c r="P90" s="6">
        <v>5.0047753164759574E-2</v>
      </c>
      <c r="Q90" s="7">
        <v>0.11820799262519113</v>
      </c>
      <c r="R90" s="7">
        <v>1.4102228495169462E-3</v>
      </c>
      <c r="S90" s="6">
        <v>0.71247821352788832</v>
      </c>
      <c r="T90" s="12"/>
      <c r="U90" s="2">
        <v>1070.3100393105549</v>
      </c>
      <c r="V90" s="2">
        <v>11.945918523460785</v>
      </c>
      <c r="W90" s="9">
        <v>1929.3106953636732</v>
      </c>
      <c r="X90" s="9">
        <v>21.368567279903495</v>
      </c>
      <c r="Y90" s="2">
        <f t="shared" si="5"/>
        <v>44.523707773837714</v>
      </c>
      <c r="AA90" s="2" t="s">
        <v>31</v>
      </c>
    </row>
    <row r="91" spans="1:27" x14ac:dyDescent="0.2">
      <c r="A91" s="1">
        <v>66.099999999999994</v>
      </c>
      <c r="B91" s="2">
        <v>223.33794440744103</v>
      </c>
      <c r="C91" s="2">
        <v>188.51647455491891</v>
      </c>
      <c r="D91" s="3">
        <f t="shared" si="4"/>
        <v>0.84408618989974926</v>
      </c>
      <c r="E91" s="2">
        <v>39.784704091474815</v>
      </c>
      <c r="F91" s="10" t="s">
        <v>11</v>
      </c>
      <c r="G91" s="11" t="s">
        <v>12</v>
      </c>
      <c r="H91" s="6">
        <v>4.82269838175187</v>
      </c>
      <c r="I91" s="6">
        <v>6.9592025369098073E-2</v>
      </c>
      <c r="J91" s="7">
        <v>0.11960890733115022</v>
      </c>
      <c r="K91" s="7">
        <v>1.6321722814750146E-3</v>
      </c>
      <c r="L91" s="7"/>
      <c r="M91" s="7">
        <v>0.20735279730198364</v>
      </c>
      <c r="N91" s="7">
        <v>2.992121834696054E-3</v>
      </c>
      <c r="O91" s="6">
        <v>3.419595180411906</v>
      </c>
      <c r="P91" s="6">
        <v>6.7914800740446146E-2</v>
      </c>
      <c r="Q91" s="7">
        <v>0.11960890733115023</v>
      </c>
      <c r="R91" s="7">
        <v>1.6321722814750148E-3</v>
      </c>
      <c r="S91" s="6">
        <v>0.72657364432606808</v>
      </c>
      <c r="T91" s="12"/>
      <c r="U91" s="2">
        <v>1214.6990628012386</v>
      </c>
      <c r="V91" s="2">
        <v>15.975824690920716</v>
      </c>
      <c r="W91" s="9">
        <v>1950.3871560537527</v>
      </c>
      <c r="X91" s="9">
        <v>24.381289760091526</v>
      </c>
      <c r="Y91" s="2">
        <f t="shared" si="5"/>
        <v>37.720105516949921</v>
      </c>
      <c r="AA91" s="2" t="s">
        <v>32</v>
      </c>
    </row>
    <row r="92" spans="1:27" x14ac:dyDescent="0.2">
      <c r="A92" s="1">
        <v>67.099999999999994</v>
      </c>
      <c r="B92" s="2">
        <v>455.89916405578379</v>
      </c>
      <c r="C92" s="2">
        <v>22.665094795579748</v>
      </c>
      <c r="D92" s="3">
        <f t="shared" si="4"/>
        <v>4.9715148836742433E-2</v>
      </c>
      <c r="E92" s="2">
        <v>81.45948047964275</v>
      </c>
      <c r="F92" s="4">
        <v>2.4962743621671573E-5</v>
      </c>
      <c r="G92" s="5">
        <v>3.8402991332311877E-2</v>
      </c>
      <c r="H92" s="6">
        <v>4.8080710745289235</v>
      </c>
      <c r="I92" s="6">
        <v>5.4412198638683289E-2</v>
      </c>
      <c r="J92" s="7">
        <v>0.11601233091040598</v>
      </c>
      <c r="K92" s="7">
        <v>7.6178351504973651E-4</v>
      </c>
      <c r="L92" s="7"/>
      <c r="M92" s="7">
        <v>0.20790374239312084</v>
      </c>
      <c r="N92" s="7">
        <v>2.3532541541413511E-3</v>
      </c>
      <c r="O92" s="6">
        <v>3.3159470967290186</v>
      </c>
      <c r="P92" s="6">
        <v>4.3751002343363196E-2</v>
      </c>
      <c r="Q92" s="7">
        <v>0.11567619945136055</v>
      </c>
      <c r="R92" s="7">
        <v>7.8426359136592291E-4</v>
      </c>
      <c r="S92" s="6">
        <v>0.85787915022398475</v>
      </c>
      <c r="T92" s="12"/>
      <c r="U92" s="2">
        <v>1217.6400508514121</v>
      </c>
      <c r="V92" s="2">
        <v>12.55898994344841</v>
      </c>
      <c r="W92" s="9">
        <v>1890.4409721884715</v>
      </c>
      <c r="X92" s="9">
        <v>12.200071552201527</v>
      </c>
      <c r="Y92" s="2">
        <f t="shared" si="5"/>
        <v>35.589628622902225</v>
      </c>
      <c r="AA92" s="2" t="s">
        <v>30</v>
      </c>
    </row>
    <row r="93" spans="1:27" x14ac:dyDescent="0.2">
      <c r="A93" s="1">
        <v>67.2</v>
      </c>
      <c r="B93" s="2">
        <v>326.43069982731578</v>
      </c>
      <c r="C93" s="2">
        <v>59.050002970457619</v>
      </c>
      <c r="D93" s="3">
        <f t="shared" si="4"/>
        <v>0.18089598497229428</v>
      </c>
      <c r="E93" s="2">
        <v>88.751652217224731</v>
      </c>
      <c r="F93" s="4">
        <v>2.7591658155242248E-5</v>
      </c>
      <c r="G93" s="5">
        <v>4.2450782395756337E-2</v>
      </c>
      <c r="H93" s="6">
        <v>3.1597903499899065</v>
      </c>
      <c r="I93" s="6">
        <v>3.7854079041767477E-2</v>
      </c>
      <c r="J93" s="7">
        <v>0.11600842612216095</v>
      </c>
      <c r="K93" s="7">
        <v>1.4127690837405244E-3</v>
      </c>
      <c r="L93" s="7"/>
      <c r="M93" s="7">
        <v>0.31634234599749173</v>
      </c>
      <c r="N93" s="7">
        <v>3.790280073515599E-3</v>
      </c>
      <c r="O93" s="6">
        <v>5.0437662706176773</v>
      </c>
      <c r="P93" s="6">
        <v>8.6639213501215076E-2</v>
      </c>
      <c r="Q93" s="7">
        <v>0.11563687516310632</v>
      </c>
      <c r="R93" s="7">
        <v>1.4233568684706573E-3</v>
      </c>
      <c r="S93" s="6">
        <v>0.69751639991199899</v>
      </c>
      <c r="T93" s="12"/>
      <c r="U93" s="2">
        <v>1771.8416786959892</v>
      </c>
      <c r="V93" s="2">
        <v>18.561824205062077</v>
      </c>
      <c r="W93" s="9">
        <v>1889.8291137780845</v>
      </c>
      <c r="X93" s="9">
        <v>22.151013873250069</v>
      </c>
      <c r="Y93" s="2">
        <f t="shared" si="5"/>
        <v>6.243285925795627</v>
      </c>
      <c r="AA93" s="2" t="s">
        <v>32</v>
      </c>
    </row>
    <row r="94" spans="1:27" x14ac:dyDescent="0.2">
      <c r="A94" s="1">
        <v>68.099999999999994</v>
      </c>
      <c r="B94" s="2">
        <v>284.15072601382849</v>
      </c>
      <c r="C94" s="2">
        <v>87.770012907903876</v>
      </c>
      <c r="D94" s="3">
        <f t="shared" si="4"/>
        <v>0.30888540789310692</v>
      </c>
      <c r="E94" s="2">
        <v>46.331963654297653</v>
      </c>
      <c r="F94" s="10" t="s">
        <v>11</v>
      </c>
      <c r="G94" s="11" t="s">
        <v>12</v>
      </c>
      <c r="H94" s="6">
        <v>5.2688008334789531</v>
      </c>
      <c r="I94" s="6">
        <v>6.9575889092394622E-2</v>
      </c>
      <c r="J94" s="7">
        <v>0.129651850767843</v>
      </c>
      <c r="K94" s="7">
        <v>1.4949275519666972E-3</v>
      </c>
      <c r="L94" s="7"/>
      <c r="M94" s="7">
        <v>0.18979650808696574</v>
      </c>
      <c r="N94" s="7">
        <v>2.506312387607023E-3</v>
      </c>
      <c r="O94" s="6">
        <v>3.3928777626742312</v>
      </c>
      <c r="P94" s="6">
        <v>5.9479695350405974E-2</v>
      </c>
      <c r="Q94" s="7">
        <v>0.12965185076784302</v>
      </c>
      <c r="R94" s="7">
        <v>1.4949275519666975E-3</v>
      </c>
      <c r="S94" s="6">
        <v>0.75326269651802058</v>
      </c>
      <c r="T94" s="12"/>
      <c r="U94" s="2">
        <v>1120.2726246150155</v>
      </c>
      <c r="V94" s="2">
        <v>13.57940421782609</v>
      </c>
      <c r="W94" s="9">
        <v>2093.2509452005565</v>
      </c>
      <c r="X94" s="9">
        <v>20.265025149809158</v>
      </c>
      <c r="Y94" s="2">
        <f t="shared" si="5"/>
        <v>46.481685476669831</v>
      </c>
      <c r="AA94" s="2" t="s">
        <v>32</v>
      </c>
    </row>
    <row r="95" spans="1:27" x14ac:dyDescent="0.2">
      <c r="A95" s="1">
        <v>69.099999999999994</v>
      </c>
      <c r="B95" s="2">
        <v>245.46542863278495</v>
      </c>
      <c r="C95" s="2">
        <v>99.930491020285729</v>
      </c>
      <c r="D95" s="3">
        <f t="shared" si="4"/>
        <v>0.40710617204584537</v>
      </c>
      <c r="E95" s="2">
        <v>65.316379865313507</v>
      </c>
      <c r="F95" s="10" t="s">
        <v>11</v>
      </c>
      <c r="G95" s="11" t="s">
        <v>12</v>
      </c>
      <c r="H95" s="6">
        <v>3.2285829400415649</v>
      </c>
      <c r="I95" s="6">
        <v>3.8566333182959905E-2</v>
      </c>
      <c r="J95" s="7">
        <v>0.1262316437489156</v>
      </c>
      <c r="K95" s="7">
        <v>8.4864646328457497E-4</v>
      </c>
      <c r="L95" s="7"/>
      <c r="M95" s="7">
        <v>0.30973340891999074</v>
      </c>
      <c r="N95" s="7">
        <v>3.699852866765301E-3</v>
      </c>
      <c r="O95" s="6">
        <v>5.3908539329258831</v>
      </c>
      <c r="P95" s="6">
        <v>7.3893554308737813E-2</v>
      </c>
      <c r="Q95" s="7">
        <v>0.1262316437489156</v>
      </c>
      <c r="R95" s="7">
        <v>8.4864646328457497E-4</v>
      </c>
      <c r="S95" s="6">
        <v>0.87145990233457227</v>
      </c>
      <c r="T95" s="12"/>
      <c r="U95" s="2">
        <v>1739.3947581753589</v>
      </c>
      <c r="V95" s="2">
        <v>18.210411240641736</v>
      </c>
      <c r="W95" s="9">
        <v>2046.1390606261373</v>
      </c>
      <c r="X95" s="9">
        <v>11.879230303671253</v>
      </c>
      <c r="Y95" s="2">
        <f t="shared" si="5"/>
        <v>14.99137122952493</v>
      </c>
      <c r="AA95" s="2" t="s">
        <v>32</v>
      </c>
    </row>
    <row r="96" spans="1:27" x14ac:dyDescent="0.2">
      <c r="A96" s="1">
        <v>70.099999999999994</v>
      </c>
      <c r="B96" s="2">
        <v>575.86074431512645</v>
      </c>
      <c r="C96" s="2">
        <v>8.0816232754844908</v>
      </c>
      <c r="D96" s="3">
        <f t="shared" si="4"/>
        <v>1.4033988868430334E-2</v>
      </c>
      <c r="E96" s="2">
        <v>62.858094983226401</v>
      </c>
      <c r="F96" s="4">
        <v>3.6340020931287222E-5</v>
      </c>
      <c r="G96" s="5">
        <v>6.1945021011549084E-2</v>
      </c>
      <c r="H96" s="6">
        <v>7.8704575054834383</v>
      </c>
      <c r="I96" s="6">
        <v>8.6474750727381269E-2</v>
      </c>
      <c r="J96" s="7">
        <v>7.3482149762839538E-2</v>
      </c>
      <c r="K96" s="7">
        <v>5.8318198409787014E-4</v>
      </c>
      <c r="L96" s="7"/>
      <c r="M96" s="7">
        <v>0.12697871109698575</v>
      </c>
      <c r="N96" s="7">
        <v>1.3956368013585624E-3</v>
      </c>
      <c r="O96" s="6">
        <v>1.2774372293437306</v>
      </c>
      <c r="P96" s="6">
        <v>1.7944247116028308E-2</v>
      </c>
      <c r="Q96" s="7">
        <v>7.2963789177155791E-2</v>
      </c>
      <c r="R96" s="7">
        <v>6.3823775045480783E-4</v>
      </c>
      <c r="S96" s="6">
        <v>0.78244861456249448</v>
      </c>
      <c r="T96" s="12"/>
      <c r="U96" s="2">
        <v>770.60657529024354</v>
      </c>
      <c r="V96" s="2">
        <v>7.9831613328318642</v>
      </c>
      <c r="W96" s="9">
        <v>1012.9471680668297</v>
      </c>
      <c r="X96" s="9">
        <v>17.729403177665333</v>
      </c>
      <c r="Y96" s="2">
        <f t="shared" si="5"/>
        <v>23.924307250800037</v>
      </c>
      <c r="AA96" s="2" t="s">
        <v>30</v>
      </c>
    </row>
    <row r="97" spans="1:27" x14ac:dyDescent="0.2">
      <c r="A97" s="1">
        <v>70.2</v>
      </c>
      <c r="B97" s="2">
        <v>871.01895631527952</v>
      </c>
      <c r="C97" s="2">
        <v>10.945505662565036</v>
      </c>
      <c r="D97" s="3">
        <f t="shared" si="4"/>
        <v>1.2566323135914773E-2</v>
      </c>
      <c r="E97" s="2">
        <v>106.67738019078219</v>
      </c>
      <c r="F97" s="4">
        <v>3.9161249288983241E-5</v>
      </c>
      <c r="G97" s="5">
        <v>6.7001456716277566E-2</v>
      </c>
      <c r="H97" s="6">
        <v>7.0145365777844182</v>
      </c>
      <c r="I97" s="6">
        <v>7.5164522997573882E-2</v>
      </c>
      <c r="J97" s="7">
        <v>7.2248023756214835E-2</v>
      </c>
      <c r="K97" s="7">
        <v>4.1998938204218023E-4</v>
      </c>
      <c r="L97" s="7"/>
      <c r="M97" s="7">
        <v>0.14246557478904492</v>
      </c>
      <c r="N97" s="7">
        <v>1.5271349615478909E-3</v>
      </c>
      <c r="O97" s="6">
        <v>1.4081879427418462</v>
      </c>
      <c r="P97" s="6">
        <v>1.7911844140269247E-2</v>
      </c>
      <c r="Q97" s="7">
        <v>7.1688486585878064E-2</v>
      </c>
      <c r="R97" s="7">
        <v>4.9089033350263882E-4</v>
      </c>
      <c r="S97" s="6">
        <v>0.84272873987067287</v>
      </c>
      <c r="T97" s="12"/>
      <c r="U97" s="2">
        <v>858.58960100943625</v>
      </c>
      <c r="V97" s="2">
        <v>8.6169287647358246</v>
      </c>
      <c r="W97" s="9">
        <v>977.11001693446633</v>
      </c>
      <c r="X97" s="9">
        <v>13.95497910016881</v>
      </c>
      <c r="Y97" s="2">
        <f t="shared" si="5"/>
        <v>12.129689990986869</v>
      </c>
      <c r="AA97" s="2" t="s">
        <v>30</v>
      </c>
    </row>
    <row r="98" spans="1:27" x14ac:dyDescent="0.2">
      <c r="A98" s="1">
        <v>71.099999999999994</v>
      </c>
      <c r="B98" s="2">
        <v>639.24829637156006</v>
      </c>
      <c r="C98" s="2">
        <v>90.607759341377189</v>
      </c>
      <c r="D98" s="3">
        <f t="shared" si="4"/>
        <v>0.1417411041307052</v>
      </c>
      <c r="E98" s="2">
        <v>94.796933424958283</v>
      </c>
      <c r="F98" s="4">
        <v>9.2185983180994571E-5</v>
      </c>
      <c r="G98" s="5">
        <v>0.14226597054986134</v>
      </c>
      <c r="H98" s="6">
        <v>5.7932065054355313</v>
      </c>
      <c r="I98" s="6">
        <v>6.2209197025575175E-2</v>
      </c>
      <c r="J98" s="7">
        <v>0.1153993363824226</v>
      </c>
      <c r="K98" s="7">
        <v>6.7326066416465477E-4</v>
      </c>
      <c r="L98" s="7"/>
      <c r="M98" s="7">
        <v>0.1723704030501203</v>
      </c>
      <c r="N98" s="7">
        <v>1.8529174684039547E-3</v>
      </c>
      <c r="O98" s="6">
        <v>2.7130664243467351</v>
      </c>
      <c r="P98" s="6">
        <v>3.4730130723656001E-2</v>
      </c>
      <c r="Q98" s="7">
        <v>0.11415539862292132</v>
      </c>
      <c r="R98" s="7">
        <v>7.9346385898726609E-4</v>
      </c>
      <c r="S98" s="6">
        <v>0.83974492393057087</v>
      </c>
      <c r="T98" s="12"/>
      <c r="U98" s="2">
        <v>1025.1583225250522</v>
      </c>
      <c r="V98" s="2">
        <v>10.188480889252018</v>
      </c>
      <c r="W98" s="9">
        <v>1866.5922767415866</v>
      </c>
      <c r="X98" s="9">
        <v>12.543521312696388</v>
      </c>
      <c r="Y98" s="2">
        <f t="shared" si="5"/>
        <v>45.078615437399215</v>
      </c>
      <c r="AA98" s="2" t="s">
        <v>31</v>
      </c>
    </row>
    <row r="99" spans="1:27" x14ac:dyDescent="0.2">
      <c r="A99" s="1">
        <v>72.099999999999994</v>
      </c>
      <c r="B99" s="2">
        <v>575.42783018970511</v>
      </c>
      <c r="C99" s="2">
        <v>176.58077097143982</v>
      </c>
      <c r="D99" s="3">
        <f t="shared" si="4"/>
        <v>0.30686866659408057</v>
      </c>
      <c r="E99" s="2">
        <v>149.43314707078542</v>
      </c>
      <c r="F99" s="4">
        <v>3.08055746781871E-6</v>
      </c>
      <c r="G99" s="11" t="s">
        <v>12</v>
      </c>
      <c r="H99" s="6">
        <v>3.3081686266153891</v>
      </c>
      <c r="I99" s="6">
        <v>3.5227967793725452E-2</v>
      </c>
      <c r="J99" s="7">
        <v>0.12637731411969005</v>
      </c>
      <c r="K99" s="7">
        <v>5.340086661449853E-4</v>
      </c>
      <c r="L99" s="7"/>
      <c r="M99" s="7">
        <v>0.30226802627059746</v>
      </c>
      <c r="N99" s="7">
        <v>3.2188103253637645E-3</v>
      </c>
      <c r="O99" s="6">
        <v>5.2652881805654506</v>
      </c>
      <c r="P99" s="6">
        <v>6.0342185002891527E-2</v>
      </c>
      <c r="Q99" s="7">
        <v>0.12633644763446472</v>
      </c>
      <c r="R99" s="7">
        <v>5.3513560457217179E-4</v>
      </c>
      <c r="S99" s="6">
        <v>0.92918949159383712</v>
      </c>
      <c r="T99" s="12"/>
      <c r="U99" s="2">
        <v>1702.5455597186128</v>
      </c>
      <c r="V99" s="2">
        <v>15.933574435036734</v>
      </c>
      <c r="W99" s="9">
        <v>2047.6053586234775</v>
      </c>
      <c r="X99" s="9">
        <v>7.4832817397822335</v>
      </c>
      <c r="Y99" s="2">
        <f t="shared" si="5"/>
        <v>16.851870281138282</v>
      </c>
      <c r="AA99" s="2" t="s">
        <v>32</v>
      </c>
    </row>
    <row r="100" spans="1:27" x14ac:dyDescent="0.2">
      <c r="A100" s="1">
        <v>73.099999999999994</v>
      </c>
      <c r="B100" s="2">
        <v>947.84800498334755</v>
      </c>
      <c r="C100" s="2">
        <v>266.18245806549345</v>
      </c>
      <c r="D100" s="3">
        <f t="shared" si="4"/>
        <v>0.28082820944500475</v>
      </c>
      <c r="E100" s="2">
        <v>261.56878091841565</v>
      </c>
      <c r="F100" s="4">
        <v>2.5533243414936968E-6</v>
      </c>
      <c r="G100" s="11" t="s">
        <v>12</v>
      </c>
      <c r="H100" s="6">
        <v>3.1131246558631784</v>
      </c>
      <c r="I100" s="6">
        <v>3.2553186591144659E-2</v>
      </c>
      <c r="J100" s="7">
        <v>0.11522691619442597</v>
      </c>
      <c r="K100" s="7">
        <v>9.1459079742997227E-4</v>
      </c>
      <c r="L100" s="7"/>
      <c r="M100" s="7">
        <v>0.32120804369307454</v>
      </c>
      <c r="N100" s="7">
        <v>3.3588028554539608E-3</v>
      </c>
      <c r="O100" s="6">
        <v>5.1016649753344048</v>
      </c>
      <c r="P100" s="6">
        <v>6.6988984489117789E-2</v>
      </c>
      <c r="Q100" s="7">
        <v>0.11519251176732832</v>
      </c>
      <c r="R100" s="7">
        <v>9.1484766862714962E-4</v>
      </c>
      <c r="S100" s="6">
        <v>0.7963548739033689</v>
      </c>
      <c r="T100" s="12"/>
      <c r="U100" s="2">
        <v>1795.6261253062842</v>
      </c>
      <c r="V100" s="2">
        <v>16.388209612916928</v>
      </c>
      <c r="W100" s="9">
        <v>1882.8975020284493</v>
      </c>
      <c r="X100" s="9">
        <v>14.304133843016833</v>
      </c>
      <c r="Y100" s="2">
        <f t="shared" si="5"/>
        <v>4.6349510065283646</v>
      </c>
      <c r="AA100" s="2" t="s">
        <v>32</v>
      </c>
    </row>
    <row r="101" spans="1:27" x14ac:dyDescent="0.2">
      <c r="A101" s="1">
        <v>73.2</v>
      </c>
      <c r="B101" s="2">
        <v>811.98612534110794</v>
      </c>
      <c r="C101" s="2">
        <v>169.34910300814755</v>
      </c>
      <c r="D101" s="3">
        <f t="shared" si="4"/>
        <v>0.20856157232613493</v>
      </c>
      <c r="E101" s="2">
        <v>215.39764123474825</v>
      </c>
      <c r="F101" s="4">
        <v>4.1014929104863131E-5</v>
      </c>
      <c r="G101" s="5">
        <v>6.2869313567047933E-2</v>
      </c>
      <c r="H101" s="6">
        <v>3.2385557997838079</v>
      </c>
      <c r="I101" s="6">
        <v>3.5037366996767176E-2</v>
      </c>
      <c r="J101" s="7">
        <v>0.11800946660167258</v>
      </c>
      <c r="K101" s="7">
        <v>7.8116921586669015E-4</v>
      </c>
      <c r="L101" s="7"/>
      <c r="M101" s="7">
        <v>0.30858548335991104</v>
      </c>
      <c r="N101" s="7">
        <v>3.3388939548184321E-3</v>
      </c>
      <c r="O101" s="6">
        <v>4.997599136242858</v>
      </c>
      <c r="P101" s="6">
        <v>6.374133034136624E-2</v>
      </c>
      <c r="Q101" s="7">
        <v>0.11745855431976725</v>
      </c>
      <c r="R101" s="7">
        <v>7.9319007999268049E-4</v>
      </c>
      <c r="S101" s="6">
        <v>0.84833508450560313</v>
      </c>
      <c r="T101" s="12"/>
      <c r="U101" s="2">
        <v>1733.7422732114762</v>
      </c>
      <c r="V101" s="2">
        <v>16.448213446203269</v>
      </c>
      <c r="W101" s="9">
        <v>1917.9108947046791</v>
      </c>
      <c r="X101" s="9">
        <v>12.111954001171153</v>
      </c>
      <c r="Y101" s="2">
        <f t="shared" si="5"/>
        <v>9.6025640190943946</v>
      </c>
      <c r="AA101" s="2" t="s">
        <v>32</v>
      </c>
    </row>
    <row r="102" spans="1:27" x14ac:dyDescent="0.2">
      <c r="A102" s="1">
        <v>74.099999999999994</v>
      </c>
      <c r="B102" s="2">
        <v>897.25424122392883</v>
      </c>
      <c r="C102" s="2">
        <v>225.97912012085746</v>
      </c>
      <c r="D102" s="3">
        <f t="shared" si="4"/>
        <v>0.25185628525155063</v>
      </c>
      <c r="E102" s="2">
        <v>160.31422467143773</v>
      </c>
      <c r="F102" s="4">
        <v>7.56777071354536E-5</v>
      </c>
      <c r="G102" s="5">
        <v>0.11871579723519447</v>
      </c>
      <c r="H102" s="6">
        <v>4.8082515460826221</v>
      </c>
      <c r="I102" s="6">
        <v>5.1355247699028599E-2</v>
      </c>
      <c r="J102" s="7">
        <v>0.10746466796299327</v>
      </c>
      <c r="K102" s="7">
        <v>5.0659940250847148E-4</v>
      </c>
      <c r="L102" s="7"/>
      <c r="M102" s="7">
        <v>0.20772890778590833</v>
      </c>
      <c r="N102" s="7">
        <v>2.2197787587551667E-3</v>
      </c>
      <c r="O102" s="6">
        <v>3.0484053594944904</v>
      </c>
      <c r="P102" s="6">
        <v>3.6607060873115459E-2</v>
      </c>
      <c r="Q102" s="7">
        <v>0.10643255898325256</v>
      </c>
      <c r="R102" s="7">
        <v>5.8312021466263187E-4</v>
      </c>
      <c r="S102" s="6">
        <v>0.88985779414151778</v>
      </c>
      <c r="T102" s="12"/>
      <c r="U102" s="2">
        <v>1216.7069153489231</v>
      </c>
      <c r="V102" s="2">
        <v>11.848365290702423</v>
      </c>
      <c r="W102" s="9">
        <v>1739.1939518414208</v>
      </c>
      <c r="X102" s="9">
        <v>10.043082980994354</v>
      </c>
      <c r="Y102" s="2">
        <f t="shared" si="5"/>
        <v>30.041907398499156</v>
      </c>
      <c r="AA102" s="2" t="s">
        <v>31</v>
      </c>
    </row>
    <row r="103" spans="1:27" x14ac:dyDescent="0.2">
      <c r="A103" s="1">
        <v>74.2</v>
      </c>
      <c r="B103" s="2">
        <v>787.54112523970082</v>
      </c>
      <c r="C103" s="2">
        <v>13.908934862878814</v>
      </c>
      <c r="D103" s="3">
        <f t="shared" ref="D103:D123" si="6">C103/B103</f>
        <v>1.7661217195032712E-2</v>
      </c>
      <c r="E103" s="2">
        <v>113.99645484223512</v>
      </c>
      <c r="F103" s="4">
        <v>2.2147879974248062E-4</v>
      </c>
      <c r="G103" s="5">
        <v>0.37631231337545462</v>
      </c>
      <c r="H103" s="6">
        <v>5.935066854752387</v>
      </c>
      <c r="I103" s="6">
        <v>6.4048336949753717E-2</v>
      </c>
      <c r="J103" s="7">
        <v>7.7240979823335373E-2</v>
      </c>
      <c r="K103" s="7">
        <v>4.2382941731663131E-4</v>
      </c>
      <c r="L103" s="7"/>
      <c r="M103" s="7">
        <v>0.16785604968687565</v>
      </c>
      <c r="N103" s="7">
        <v>1.8141511090126114E-3</v>
      </c>
      <c r="O103" s="6">
        <v>1.7146555093804594</v>
      </c>
      <c r="P103" s="6">
        <v>2.4261607189253773E-2</v>
      </c>
      <c r="Q103" s="7">
        <v>7.4086419477158438E-2</v>
      </c>
      <c r="R103" s="7">
        <v>6.7659087683569522E-4</v>
      </c>
      <c r="S103" s="6">
        <v>0.7638248310649145</v>
      </c>
      <c r="T103" s="12"/>
      <c r="U103" s="2">
        <v>1000.2877142925419</v>
      </c>
      <c r="V103" s="2">
        <v>10.013879228323773</v>
      </c>
      <c r="W103" s="9">
        <v>1043.8225405266533</v>
      </c>
      <c r="X103" s="9">
        <v>18.423716669408929</v>
      </c>
      <c r="Y103" s="2">
        <f t="shared" ref="Y103:Y123" si="7">100*(1-U103/W103)</f>
        <v>4.1707114517900878</v>
      </c>
      <c r="AA103" s="2" t="s">
        <v>30</v>
      </c>
    </row>
    <row r="104" spans="1:27" x14ac:dyDescent="0.2">
      <c r="A104" s="1">
        <v>75.099999999999994</v>
      </c>
      <c r="B104" s="2">
        <v>566.02059301987163</v>
      </c>
      <c r="C104" s="2">
        <v>49.803902892139853</v>
      </c>
      <c r="D104" s="3">
        <f t="shared" si="6"/>
        <v>8.7989559931773292E-2</v>
      </c>
      <c r="E104" s="2">
        <v>120.10512525589829</v>
      </c>
      <c r="F104" s="4">
        <v>8.9852128418671021E-5</v>
      </c>
      <c r="G104" s="5">
        <v>0.13832719449825867</v>
      </c>
      <c r="H104" s="6">
        <v>4.0486889333599976</v>
      </c>
      <c r="I104" s="6">
        <v>4.3521992550526023E-2</v>
      </c>
      <c r="J104" s="7">
        <v>0.11654728868940802</v>
      </c>
      <c r="K104" s="7">
        <v>7.2691050605790423E-4</v>
      </c>
      <c r="L104" s="7"/>
      <c r="M104" s="7">
        <v>0.24665187780338257</v>
      </c>
      <c r="N104" s="7">
        <v>2.6526729365505194E-3</v>
      </c>
      <c r="O104" s="6">
        <v>3.9224165013925978</v>
      </c>
      <c r="P104" s="6">
        <v>4.9829050684594048E-2</v>
      </c>
      <c r="Q104" s="7">
        <v>0.115336828834427</v>
      </c>
      <c r="R104" s="7">
        <v>7.7985878593078283E-4</v>
      </c>
      <c r="S104" s="6">
        <v>0.84658462014743796</v>
      </c>
      <c r="T104" s="12"/>
      <c r="U104" s="2">
        <v>1421.1858821170592</v>
      </c>
      <c r="V104" s="2">
        <v>13.716923499776589</v>
      </c>
      <c r="W104" s="9">
        <v>1885.1522594506528</v>
      </c>
      <c r="X104" s="9">
        <v>12.174959462905546</v>
      </c>
      <c r="Y104" s="2">
        <f t="shared" si="7"/>
        <v>24.611612935116266</v>
      </c>
      <c r="AA104" s="2" t="s">
        <v>32</v>
      </c>
    </row>
    <row r="105" spans="1:27" x14ac:dyDescent="0.2">
      <c r="A105" s="1">
        <v>76.099999999999994</v>
      </c>
      <c r="B105" s="2">
        <v>695.60163312989641</v>
      </c>
      <c r="C105" s="2">
        <v>8.7950757289993682</v>
      </c>
      <c r="D105" s="3">
        <f t="shared" si="6"/>
        <v>1.2643839965448987E-2</v>
      </c>
      <c r="E105" s="2">
        <v>100.63951796888239</v>
      </c>
      <c r="F105" s="4">
        <v>3.0267450945612974E-5</v>
      </c>
      <c r="G105" s="5">
        <v>5.1405557328500148E-2</v>
      </c>
      <c r="H105" s="6">
        <v>5.9379394405154882</v>
      </c>
      <c r="I105" s="6">
        <v>6.4344549936989487E-2</v>
      </c>
      <c r="J105" s="7">
        <v>7.4672135018711824E-2</v>
      </c>
      <c r="K105" s="7">
        <v>4.2849981900249288E-4</v>
      </c>
      <c r="L105" s="7"/>
      <c r="M105" s="7">
        <v>0.1683220171642483</v>
      </c>
      <c r="N105" s="7">
        <v>1.8242706692944354E-3</v>
      </c>
      <c r="O105" s="6">
        <v>1.7230056581665698</v>
      </c>
      <c r="P105" s="6">
        <v>2.1547855799975087E-2</v>
      </c>
      <c r="Q105" s="7">
        <v>7.4241117743680904E-2</v>
      </c>
      <c r="R105" s="7">
        <v>4.6326371182368089E-4</v>
      </c>
      <c r="S105" s="6">
        <v>0.86662455776432834</v>
      </c>
      <c r="T105" s="12"/>
      <c r="U105" s="2">
        <v>1002.8592814491668</v>
      </c>
      <c r="V105" s="2">
        <v>10.065721728922842</v>
      </c>
      <c r="W105" s="9">
        <v>1048.0292823662569</v>
      </c>
      <c r="X105" s="9">
        <v>12.580509263222012</v>
      </c>
      <c r="Y105" s="2">
        <f t="shared" si="7"/>
        <v>4.3099941649630713</v>
      </c>
      <c r="AA105" s="2" t="s">
        <v>30</v>
      </c>
    </row>
    <row r="106" spans="1:27" x14ac:dyDescent="0.2">
      <c r="A106" s="1">
        <v>77.099999999999994</v>
      </c>
      <c r="B106" s="2">
        <v>1306.4805185630794</v>
      </c>
      <c r="C106" s="2">
        <v>7.0785532905949315</v>
      </c>
      <c r="D106" s="3">
        <f t="shared" si="6"/>
        <v>5.418032025751301E-3</v>
      </c>
      <c r="E106" s="2">
        <v>197.79454471331107</v>
      </c>
      <c r="F106" s="10" t="s">
        <v>11</v>
      </c>
      <c r="G106" s="11" t="s">
        <v>12</v>
      </c>
      <c r="H106" s="6">
        <v>5.674562031649435</v>
      </c>
      <c r="I106" s="6">
        <v>5.9303984992526336E-2</v>
      </c>
      <c r="J106" s="7">
        <v>7.3841088599256297E-2</v>
      </c>
      <c r="K106" s="7">
        <v>3.0409101678531911E-4</v>
      </c>
      <c r="L106" s="7"/>
      <c r="M106" s="7">
        <v>0.17623368425708169</v>
      </c>
      <c r="N106" s="7">
        <v>1.8417988852946899E-3</v>
      </c>
      <c r="O106" s="6">
        <v>1.7952692517393445</v>
      </c>
      <c r="P106" s="6">
        <v>2.017484702308318E-2</v>
      </c>
      <c r="Q106" s="7">
        <v>7.3882128279140091E-2</v>
      </c>
      <c r="R106" s="7">
        <v>3.0522056506111631E-4</v>
      </c>
      <c r="S106" s="6">
        <v>0.92997789891628513</v>
      </c>
      <c r="T106" s="12"/>
      <c r="U106" s="2">
        <v>1046.3660972696839</v>
      </c>
      <c r="V106" s="2">
        <v>10.094081315363253</v>
      </c>
      <c r="W106" s="9">
        <v>1038.2496214710661</v>
      </c>
      <c r="X106" s="9">
        <v>8.3412133544029725</v>
      </c>
      <c r="Y106" s="2">
        <f t="shared" si="7"/>
        <v>-0.78174608791263811</v>
      </c>
      <c r="AA106" s="2" t="s">
        <v>30</v>
      </c>
    </row>
    <row r="107" spans="1:27" x14ac:dyDescent="0.2">
      <c r="A107" s="1">
        <v>77.2</v>
      </c>
      <c r="B107" s="2">
        <v>701.78149745370365</v>
      </c>
      <c r="C107" s="2">
        <v>11.131365139224165</v>
      </c>
      <c r="D107" s="3">
        <f t="shared" si="6"/>
        <v>1.5861582529052783E-2</v>
      </c>
      <c r="E107" s="2">
        <v>103.06117372926019</v>
      </c>
      <c r="F107" s="4">
        <v>7.737257381389892E-5</v>
      </c>
      <c r="G107" s="5">
        <v>0.1316695126782027</v>
      </c>
      <c r="H107" s="6">
        <v>5.8499283740575798</v>
      </c>
      <c r="I107" s="6">
        <v>6.3085923272985317E-2</v>
      </c>
      <c r="J107" s="7">
        <v>7.4644682199597329E-2</v>
      </c>
      <c r="K107" s="7">
        <v>5.5976493011830467E-4</v>
      </c>
      <c r="L107" s="7"/>
      <c r="M107" s="7">
        <v>0.17071718506880101</v>
      </c>
      <c r="N107" s="7">
        <v>1.8427688896452906E-3</v>
      </c>
      <c r="O107" s="6">
        <v>1.7310640662289183</v>
      </c>
      <c r="P107" s="6">
        <v>2.4893216356227495E-2</v>
      </c>
      <c r="Q107" s="7">
        <v>7.354186266144129E-2</v>
      </c>
      <c r="R107" s="7">
        <v>6.9875027151048363E-4</v>
      </c>
      <c r="S107" s="6">
        <v>0.75062972435883379</v>
      </c>
      <c r="T107" s="12"/>
      <c r="U107" s="2">
        <v>1016.0614968976535</v>
      </c>
      <c r="V107" s="2">
        <v>10.146986527633988</v>
      </c>
      <c r="W107" s="9">
        <v>1028.922632558586</v>
      </c>
      <c r="X107" s="9">
        <v>19.21119671828988</v>
      </c>
      <c r="Y107" s="2">
        <f t="shared" si="7"/>
        <v>1.2499613920388897</v>
      </c>
      <c r="AA107" s="2" t="s">
        <v>30</v>
      </c>
    </row>
    <row r="108" spans="1:27" x14ac:dyDescent="0.2">
      <c r="A108" s="1">
        <v>78.099999999999994</v>
      </c>
      <c r="B108" s="2">
        <v>1069.2761180143</v>
      </c>
      <c r="C108" s="2">
        <v>4.6987576859793529</v>
      </c>
      <c r="D108" s="3">
        <f t="shared" si="6"/>
        <v>4.3943352019356653E-3</v>
      </c>
      <c r="E108" s="2">
        <v>155.70115322772469</v>
      </c>
      <c r="F108" s="4">
        <v>1.9204548200020356E-5</v>
      </c>
      <c r="G108" s="5">
        <v>3.2680127476495437E-2</v>
      </c>
      <c r="H108" s="6">
        <v>5.8998606878816187</v>
      </c>
      <c r="I108" s="6">
        <v>6.3180004567926107E-2</v>
      </c>
      <c r="J108" s="7">
        <v>7.3832805840503099E-2</v>
      </c>
      <c r="K108" s="7">
        <v>3.3894149359978772E-4</v>
      </c>
      <c r="L108" s="7"/>
      <c r="M108" s="7">
        <v>0.16944013623551743</v>
      </c>
      <c r="N108" s="7">
        <v>1.8147037146179319E-3</v>
      </c>
      <c r="O108" s="6">
        <v>1.718517149538056</v>
      </c>
      <c r="P108" s="6">
        <v>2.0327818042920782E-2</v>
      </c>
      <c r="Q108" s="7">
        <v>7.3559082515034471E-2</v>
      </c>
      <c r="R108" s="7">
        <v>3.6936609517304538E-4</v>
      </c>
      <c r="S108" s="6">
        <v>0.90542512568173017</v>
      </c>
      <c r="T108" s="12"/>
      <c r="U108" s="2">
        <v>1009.0257421196442</v>
      </c>
      <c r="V108" s="2">
        <v>10.003360924399596</v>
      </c>
      <c r="W108" s="9">
        <v>1029.3959968468389</v>
      </c>
      <c r="X108" s="9">
        <v>10.15211838332001</v>
      </c>
      <c r="Y108" s="2">
        <f t="shared" si="7"/>
        <v>1.9788550557405693</v>
      </c>
      <c r="AA108" s="2" t="s">
        <v>30</v>
      </c>
    </row>
    <row r="109" spans="1:27" x14ac:dyDescent="0.2">
      <c r="A109" s="1">
        <v>79.099999999999994</v>
      </c>
      <c r="B109" s="2">
        <v>676.94456078957171</v>
      </c>
      <c r="C109" s="2">
        <v>4.6856544969538518</v>
      </c>
      <c r="D109" s="3">
        <f t="shared" si="6"/>
        <v>6.9217699178919737E-3</v>
      </c>
      <c r="E109" s="2">
        <v>113.90530762084943</v>
      </c>
      <c r="F109" s="4">
        <v>7.9439275539557462E-5</v>
      </c>
      <c r="G109" s="5">
        <v>0.13331728912851781</v>
      </c>
      <c r="H109" s="6">
        <v>5.1056714065523554</v>
      </c>
      <c r="I109" s="6">
        <v>5.5043633741307919E-2</v>
      </c>
      <c r="J109" s="7">
        <v>7.9656943355925103E-2</v>
      </c>
      <c r="K109" s="7">
        <v>4.1711142121706086E-4</v>
      </c>
      <c r="L109" s="7"/>
      <c r="M109" s="7">
        <v>0.19559951034590226</v>
      </c>
      <c r="N109" s="7">
        <v>2.1097143438619601E-3</v>
      </c>
      <c r="O109" s="6">
        <v>2.1179521387864608</v>
      </c>
      <c r="P109" s="6">
        <v>2.6645724553437677E-2</v>
      </c>
      <c r="Q109" s="7">
        <v>7.8532080619978184E-2</v>
      </c>
      <c r="R109" s="7">
        <v>5.0860324847680418E-4</v>
      </c>
      <c r="S109" s="6">
        <v>0.85732304935827308</v>
      </c>
      <c r="T109" s="12"/>
      <c r="U109" s="2">
        <v>1151.6373368625884</v>
      </c>
      <c r="V109" s="2">
        <v>11.375123817623917</v>
      </c>
      <c r="W109" s="9">
        <v>1160.3661477141275</v>
      </c>
      <c r="X109" s="9">
        <v>12.841126993307215</v>
      </c>
      <c r="Y109" s="2">
        <f t="shared" si="7"/>
        <v>0.75224625164517223</v>
      </c>
      <c r="AA109" s="2" t="s">
        <v>30</v>
      </c>
    </row>
    <row r="110" spans="1:27" x14ac:dyDescent="0.2">
      <c r="A110" s="1">
        <v>79.2</v>
      </c>
      <c r="B110" s="2">
        <v>383.90459213596978</v>
      </c>
      <c r="C110" s="2">
        <v>149.25606554756391</v>
      </c>
      <c r="D110" s="3">
        <f t="shared" si="6"/>
        <v>0.38878426725018439</v>
      </c>
      <c r="E110" s="2">
        <v>122.38620247759097</v>
      </c>
      <c r="F110" s="4">
        <v>6.9857510139376887E-5</v>
      </c>
      <c r="G110" s="5">
        <v>0.1027550627159136</v>
      </c>
      <c r="H110" s="6">
        <v>2.6948498149895665</v>
      </c>
      <c r="I110" s="6">
        <v>3.0210372632696422E-2</v>
      </c>
      <c r="J110" s="7">
        <v>0.13995562950000209</v>
      </c>
      <c r="K110" s="7">
        <v>1.6287310521965468E-3</v>
      </c>
      <c r="L110" s="7"/>
      <c r="M110" s="7">
        <v>0.37069689146172641</v>
      </c>
      <c r="N110" s="7">
        <v>4.1592698052056809E-3</v>
      </c>
      <c r="O110" s="6">
        <v>7.1068504725371824</v>
      </c>
      <c r="P110" s="6">
        <v>0.11700839357587745</v>
      </c>
      <c r="Q110" s="7">
        <v>0.13904550670867047</v>
      </c>
      <c r="R110" s="7">
        <v>1.6753536622539534E-3</v>
      </c>
      <c r="S110" s="6">
        <v>0.68148815259289808</v>
      </c>
      <c r="T110" s="12"/>
      <c r="U110" s="2">
        <v>2032.6787455622357</v>
      </c>
      <c r="V110" s="2">
        <v>19.561126917645357</v>
      </c>
      <c r="W110" s="9">
        <v>2215.3539134137277</v>
      </c>
      <c r="X110" s="9">
        <v>20.892106698687261</v>
      </c>
      <c r="Y110" s="2">
        <f t="shared" si="7"/>
        <v>8.2458683800097905</v>
      </c>
      <c r="AA110" s="2" t="s">
        <v>32</v>
      </c>
    </row>
    <row r="111" spans="1:27" x14ac:dyDescent="0.2">
      <c r="A111" s="1">
        <v>80.099999999999994</v>
      </c>
      <c r="B111" s="2">
        <v>564.63790203000792</v>
      </c>
      <c r="C111" s="2">
        <v>11.667790953630407</v>
      </c>
      <c r="D111" s="3">
        <f t="shared" si="6"/>
        <v>2.066420074118637E-2</v>
      </c>
      <c r="E111" s="2">
        <v>77.726562657641921</v>
      </c>
      <c r="F111" s="4">
        <v>2.3998176493262489E-5</v>
      </c>
      <c r="G111" s="5">
        <v>4.0742646065706885E-2</v>
      </c>
      <c r="H111" s="6">
        <v>6.2408577588923855</v>
      </c>
      <c r="I111" s="6">
        <v>6.8488868867563515E-2</v>
      </c>
      <c r="J111" s="7">
        <v>7.4715375144698837E-2</v>
      </c>
      <c r="K111" s="7">
        <v>4.7179091640586377E-4</v>
      </c>
      <c r="L111" s="7"/>
      <c r="M111" s="7">
        <v>0.16016910049184466</v>
      </c>
      <c r="N111" s="7">
        <v>1.7579545711058308E-3</v>
      </c>
      <c r="O111" s="6">
        <v>1.6424772463931183</v>
      </c>
      <c r="P111" s="6">
        <v>2.1093952716250884E-2</v>
      </c>
      <c r="Q111" s="7">
        <v>7.4373693651187275E-2</v>
      </c>
      <c r="R111" s="7">
        <v>4.9598118248828733E-4</v>
      </c>
      <c r="S111" s="6">
        <v>0.85461459430857223</v>
      </c>
      <c r="T111" s="12"/>
      <c r="U111" s="2">
        <v>957.71649173257674</v>
      </c>
      <c r="V111" s="2">
        <v>9.7679754389937763</v>
      </c>
      <c r="W111" s="9">
        <v>1051.6253636618162</v>
      </c>
      <c r="X111" s="9">
        <v>13.437708217576628</v>
      </c>
      <c r="Y111" s="2">
        <f t="shared" si="7"/>
        <v>8.929878944935643</v>
      </c>
      <c r="AA111" s="2" t="s">
        <v>30</v>
      </c>
    </row>
    <row r="112" spans="1:27" x14ac:dyDescent="0.2">
      <c r="A112" s="1">
        <v>80.2</v>
      </c>
      <c r="B112" s="2">
        <v>53.437779583046186</v>
      </c>
      <c r="C112" s="2">
        <v>36.975211442929883</v>
      </c>
      <c r="D112" s="3">
        <f t="shared" si="6"/>
        <v>0.69193016123485673</v>
      </c>
      <c r="E112" s="2">
        <v>21.746580824094842</v>
      </c>
      <c r="F112" s="4">
        <v>5.7238840143573075E-5</v>
      </c>
      <c r="G112" s="5">
        <v>7.8358358571554362E-2</v>
      </c>
      <c r="H112" s="6">
        <v>2.1110627372248447</v>
      </c>
      <c r="I112" s="6">
        <v>3.5441109717291773E-2</v>
      </c>
      <c r="J112" s="7">
        <v>0.18333721398467462</v>
      </c>
      <c r="K112" s="7">
        <v>1.65582921974121E-3</v>
      </c>
      <c r="L112" s="7"/>
      <c r="M112" s="7">
        <v>0.47332388507213752</v>
      </c>
      <c r="N112" s="7">
        <v>7.9515087818523168E-3</v>
      </c>
      <c r="O112" s="6">
        <v>11.919312642301751</v>
      </c>
      <c r="P112" s="6">
        <v>0.22967942830179056</v>
      </c>
      <c r="Q112" s="7">
        <v>0.18263815702913491</v>
      </c>
      <c r="R112" s="7">
        <v>1.7239531576066552E-3</v>
      </c>
      <c r="S112" s="6">
        <v>0.87180676617370445</v>
      </c>
      <c r="T112" s="12"/>
      <c r="U112" s="2">
        <v>2498.1208351585447</v>
      </c>
      <c r="V112" s="2">
        <v>34.791208844078966</v>
      </c>
      <c r="W112" s="9">
        <v>2676.9732942049741</v>
      </c>
      <c r="X112" s="9">
        <v>15.618670057073075</v>
      </c>
      <c r="Y112" s="2">
        <f t="shared" si="7"/>
        <v>6.6811446880551077</v>
      </c>
      <c r="AA112" s="2" t="s">
        <v>32</v>
      </c>
    </row>
    <row r="113" spans="1:27" x14ac:dyDescent="0.2">
      <c r="A113" s="1">
        <v>81.099999999999994</v>
      </c>
      <c r="B113" s="2">
        <v>591.38556632654115</v>
      </c>
      <c r="C113" s="2">
        <v>7.8272828680472744</v>
      </c>
      <c r="D113" s="3">
        <f t="shared" si="6"/>
        <v>1.3235498655584941E-2</v>
      </c>
      <c r="E113" s="2">
        <v>82.285338363346838</v>
      </c>
      <c r="F113" s="10" t="s">
        <v>11</v>
      </c>
      <c r="G113" s="11" t="s">
        <v>12</v>
      </c>
      <c r="H113" s="6">
        <v>6.1743604648946944</v>
      </c>
      <c r="I113" s="6">
        <v>6.7907230902397656E-2</v>
      </c>
      <c r="J113" s="7">
        <v>7.259213180876474E-2</v>
      </c>
      <c r="K113" s="7">
        <v>4.6884899170800977E-4</v>
      </c>
      <c r="L113" s="7"/>
      <c r="M113" s="7">
        <v>0.16199173469109754</v>
      </c>
      <c r="N113" s="7">
        <v>1.781869767626177E-3</v>
      </c>
      <c r="O113" s="6">
        <v>1.6250259732102619</v>
      </c>
      <c r="P113" s="6">
        <v>2.1026467785881187E-2</v>
      </c>
      <c r="Q113" s="7">
        <v>7.2755558015955554E-2</v>
      </c>
      <c r="R113" s="7">
        <v>4.9573796596908228E-4</v>
      </c>
      <c r="S113" s="6">
        <v>0.85011384259878597</v>
      </c>
      <c r="T113" s="12"/>
      <c r="U113" s="2">
        <v>967.83590911796375</v>
      </c>
      <c r="V113" s="2">
        <v>9.8853289552478447</v>
      </c>
      <c r="W113" s="9">
        <v>1007.1519595839233</v>
      </c>
      <c r="X113" s="9">
        <v>13.822533630083148</v>
      </c>
      <c r="Y113" s="2">
        <f t="shared" si="7"/>
        <v>3.9036860417966945</v>
      </c>
      <c r="AA113" s="2" t="s">
        <v>30</v>
      </c>
    </row>
    <row r="114" spans="1:27" x14ac:dyDescent="0.2">
      <c r="A114" s="1">
        <v>81.2</v>
      </c>
      <c r="B114" s="2">
        <v>271.4589848389349</v>
      </c>
      <c r="C114" s="2">
        <v>58.447179519993121</v>
      </c>
      <c r="D114" s="3">
        <f t="shared" si="6"/>
        <v>0.21530758893345034</v>
      </c>
      <c r="E114" s="2">
        <v>71.309495515865962</v>
      </c>
      <c r="F114" s="4">
        <v>4.1252766724994506E-5</v>
      </c>
      <c r="G114" s="5">
        <v>6.269796297035278E-2</v>
      </c>
      <c r="H114" s="6">
        <v>3.2703977526140391</v>
      </c>
      <c r="I114" s="6">
        <v>3.9078379758739686E-2</v>
      </c>
      <c r="J114" s="7">
        <v>0.12226173213538118</v>
      </c>
      <c r="K114" s="7">
        <v>1.8587975211520474E-3</v>
      </c>
      <c r="L114" s="7"/>
      <c r="M114" s="7">
        <v>0.30558149068305057</v>
      </c>
      <c r="N114" s="7">
        <v>3.652359952460479E-3</v>
      </c>
      <c r="O114" s="6">
        <v>5.1281157038401464</v>
      </c>
      <c r="P114" s="6">
        <v>9.9949997872545618E-2</v>
      </c>
      <c r="Q114" s="7">
        <v>0.12171090608841807</v>
      </c>
      <c r="R114" s="7">
        <v>1.8738296782545949E-3</v>
      </c>
      <c r="S114" s="6">
        <v>0.61322740236182671</v>
      </c>
      <c r="T114" s="12"/>
      <c r="U114" s="2">
        <v>1718.9268542187056</v>
      </c>
      <c r="V114" s="2">
        <v>18.033822602217047</v>
      </c>
      <c r="W114" s="9">
        <v>1981.4572815275103</v>
      </c>
      <c r="X114" s="9">
        <v>27.407814496098542</v>
      </c>
      <c r="Y114" s="2">
        <f t="shared" si="7"/>
        <v>13.249360950462652</v>
      </c>
      <c r="AA114" s="2" t="s">
        <v>32</v>
      </c>
    </row>
    <row r="115" spans="1:27" x14ac:dyDescent="0.2">
      <c r="A115" s="1">
        <v>82.1</v>
      </c>
      <c r="B115" s="2">
        <v>1105.119844929372</v>
      </c>
      <c r="C115" s="2">
        <v>6.2879349724613647</v>
      </c>
      <c r="D115" s="3">
        <f t="shared" si="6"/>
        <v>5.6898217883900419E-3</v>
      </c>
      <c r="E115" s="2">
        <v>157.41972949743661</v>
      </c>
      <c r="F115" s="4">
        <v>1.9396660733363368E-6</v>
      </c>
      <c r="G115" s="11" t="s">
        <v>12</v>
      </c>
      <c r="H115" s="6">
        <v>6.031063970252112</v>
      </c>
      <c r="I115" s="6">
        <v>6.4799520223816978E-2</v>
      </c>
      <c r="J115" s="7">
        <v>7.3699598353495197E-2</v>
      </c>
      <c r="K115" s="7">
        <v>3.47084570502762E-4</v>
      </c>
      <c r="L115" s="7"/>
      <c r="M115" s="7">
        <v>0.16580275196596489</v>
      </c>
      <c r="N115" s="7">
        <v>1.7814406815916709E-3</v>
      </c>
      <c r="O115" s="6">
        <v>1.6842060057278379</v>
      </c>
      <c r="P115" s="6">
        <v>1.9768798384629006E-2</v>
      </c>
      <c r="Q115" s="7">
        <v>7.3671956294669438E-2</v>
      </c>
      <c r="R115" s="7">
        <v>3.4816623461182927E-4</v>
      </c>
      <c r="S115" s="6">
        <v>0.91536556478828424</v>
      </c>
      <c r="T115" s="12"/>
      <c r="U115" s="2">
        <v>988.94380150247162</v>
      </c>
      <c r="V115" s="2">
        <v>9.8506410754618461</v>
      </c>
      <c r="W115" s="9">
        <v>1032.4952561935345</v>
      </c>
      <c r="X115" s="9">
        <v>9.5502959156700076</v>
      </c>
      <c r="Y115" s="2">
        <f t="shared" si="7"/>
        <v>4.2180779456190916</v>
      </c>
      <c r="AA115" s="2" t="s">
        <v>30</v>
      </c>
    </row>
    <row r="116" spans="1:27" x14ac:dyDescent="0.2">
      <c r="A116" s="1">
        <v>83.1</v>
      </c>
      <c r="B116" s="2">
        <v>749.69074988451473</v>
      </c>
      <c r="C116" s="2">
        <v>17.600350064944109</v>
      </c>
      <c r="D116" s="3">
        <f t="shared" si="6"/>
        <v>2.3476813696387926E-2</v>
      </c>
      <c r="E116" s="2">
        <v>97.496089040405764</v>
      </c>
      <c r="F116" s="4">
        <v>3.4869601028113484E-4</v>
      </c>
      <c r="G116" s="5">
        <v>0.59667270186918575</v>
      </c>
      <c r="H116" s="6">
        <v>6.6060016310896952</v>
      </c>
      <c r="I116" s="6">
        <v>7.4451583426752233E-2</v>
      </c>
      <c r="J116" s="7">
        <v>7.6608657766982904E-2</v>
      </c>
      <c r="K116" s="7">
        <v>6.3379265977092268E-4</v>
      </c>
      <c r="L116" s="7"/>
      <c r="M116" s="7">
        <v>0.15047426998853725</v>
      </c>
      <c r="N116" s="7">
        <v>1.6998509742871238E-3</v>
      </c>
      <c r="O116" s="6">
        <v>1.4860543604017173</v>
      </c>
      <c r="P116" s="6">
        <v>2.5675089109597007E-2</v>
      </c>
      <c r="Q116" s="7">
        <v>7.1626078864162612E-2</v>
      </c>
      <c r="R116" s="7">
        <v>9.3634034239776891E-4</v>
      </c>
      <c r="S116" s="6">
        <v>0.65383978069523885</v>
      </c>
      <c r="T116" s="12"/>
      <c r="U116" s="2">
        <v>903.62137659149096</v>
      </c>
      <c r="V116" s="2">
        <v>9.5247183826451298</v>
      </c>
      <c r="W116" s="9">
        <v>975.33488255150178</v>
      </c>
      <c r="X116" s="9">
        <v>26.648629537161842</v>
      </c>
      <c r="Y116" s="2">
        <f t="shared" si="7"/>
        <v>7.3527059518681881</v>
      </c>
      <c r="AA116" s="2" t="s">
        <v>30</v>
      </c>
    </row>
    <row r="117" spans="1:27" x14ac:dyDescent="0.2">
      <c r="A117" s="1">
        <v>84.1</v>
      </c>
      <c r="B117" s="2">
        <v>536.1873787740227</v>
      </c>
      <c r="C117" s="2">
        <v>6.5528234674879657</v>
      </c>
      <c r="D117" s="3">
        <f t="shared" si="6"/>
        <v>1.2221144560453496E-2</v>
      </c>
      <c r="E117" s="2">
        <v>84.958794671685965</v>
      </c>
      <c r="F117" s="4">
        <v>5.8989400677599105E-5</v>
      </c>
      <c r="G117" s="5">
        <v>9.902187633327203E-2</v>
      </c>
      <c r="H117" s="6">
        <v>5.4219057471901602</v>
      </c>
      <c r="I117" s="6">
        <v>6.0357535536389839E-2</v>
      </c>
      <c r="J117" s="7">
        <v>7.9278370168367501E-2</v>
      </c>
      <c r="K117" s="7">
        <v>4.9101332079644745E-4</v>
      </c>
      <c r="L117" s="7"/>
      <c r="M117" s="7">
        <v>0.18425436144005131</v>
      </c>
      <c r="N117" s="7">
        <v>2.0520725942719839E-3</v>
      </c>
      <c r="O117" s="6">
        <v>1.9928432278778982</v>
      </c>
      <c r="P117" s="6">
        <v>2.6546096024549284E-2</v>
      </c>
      <c r="Q117" s="7">
        <v>7.8442979964167284E-2</v>
      </c>
      <c r="R117" s="7">
        <v>5.7325037924105195E-4</v>
      </c>
      <c r="S117" s="6">
        <v>0.83607919724246171</v>
      </c>
      <c r="T117" s="12"/>
      <c r="U117" s="2">
        <v>1090.1746700145118</v>
      </c>
      <c r="V117" s="2">
        <v>11.170328187223895</v>
      </c>
      <c r="W117" s="9">
        <v>1158.1149017257467</v>
      </c>
      <c r="X117" s="9">
        <v>14.494542316429074</v>
      </c>
      <c r="Y117" s="2">
        <f t="shared" si="7"/>
        <v>5.8664500050897184</v>
      </c>
      <c r="AA117" s="2" t="s">
        <v>30</v>
      </c>
    </row>
    <row r="118" spans="1:27" x14ac:dyDescent="0.2">
      <c r="A118" s="1">
        <v>84.2</v>
      </c>
      <c r="B118" s="2">
        <v>662.73964833448156</v>
      </c>
      <c r="C118" s="2">
        <v>4.3290845810473</v>
      </c>
      <c r="D118" s="3">
        <f t="shared" si="6"/>
        <v>6.5321044122328281E-3</v>
      </c>
      <c r="E118" s="2">
        <v>112.36806764046183</v>
      </c>
      <c r="F118" s="4">
        <v>6.2701708500423309E-5</v>
      </c>
      <c r="G118" s="5">
        <v>0.10488381346639257</v>
      </c>
      <c r="H118" s="6">
        <v>5.0669166413531554</v>
      </c>
      <c r="I118" s="6">
        <v>5.6743607625208956E-2</v>
      </c>
      <c r="J118" s="7">
        <v>8.062955672509492E-2</v>
      </c>
      <c r="K118" s="7">
        <v>9.5538302837140611E-4</v>
      </c>
      <c r="L118" s="7"/>
      <c r="M118" s="7">
        <v>0.19715168663176569</v>
      </c>
      <c r="N118" s="7">
        <v>2.2089803441801507E-3</v>
      </c>
      <c r="O118" s="6">
        <v>2.1676790874521772</v>
      </c>
      <c r="P118" s="6">
        <v>3.6581118178975934E-2</v>
      </c>
      <c r="Q118" s="7">
        <v>7.9743118631374205E-2</v>
      </c>
      <c r="R118" s="7">
        <v>1.0063105555096412E-3</v>
      </c>
      <c r="S118" s="6">
        <v>0.66394081311947561</v>
      </c>
      <c r="T118" s="12"/>
      <c r="U118" s="2">
        <v>1160.0009081678763</v>
      </c>
      <c r="V118" s="2">
        <v>11.894902189707155</v>
      </c>
      <c r="W118" s="9">
        <v>1190.6418704084483</v>
      </c>
      <c r="X118" s="9">
        <v>24.911116000645627</v>
      </c>
      <c r="Y118" s="2">
        <f t="shared" si="7"/>
        <v>2.5734826736826144</v>
      </c>
      <c r="AA118" s="2" t="s">
        <v>30</v>
      </c>
    </row>
    <row r="119" spans="1:27" x14ac:dyDescent="0.2">
      <c r="A119" s="1">
        <v>85.1</v>
      </c>
      <c r="B119" s="2">
        <v>533.41340965380505</v>
      </c>
      <c r="C119" s="2">
        <v>15.94385599876785</v>
      </c>
      <c r="D119" s="3">
        <f t="shared" si="6"/>
        <v>2.9890242184042019E-2</v>
      </c>
      <c r="E119" s="2">
        <v>67.924074998680908</v>
      </c>
      <c r="F119" s="4">
        <v>1.5500580713487846E-4</v>
      </c>
      <c r="G119" s="5">
        <v>0.26350721429041446</v>
      </c>
      <c r="H119" s="6">
        <v>6.7465837443127974</v>
      </c>
      <c r="I119" s="6">
        <v>7.559348627786458E-2</v>
      </c>
      <c r="J119" s="7">
        <v>7.6112739839697574E-2</v>
      </c>
      <c r="K119" s="7">
        <v>5.7539395301309129E-4</v>
      </c>
      <c r="L119" s="7"/>
      <c r="M119" s="7">
        <v>0.14783258692932547</v>
      </c>
      <c r="N119" s="7">
        <v>1.660124269287576E-3</v>
      </c>
      <c r="O119" s="6">
        <v>1.5064057572509661</v>
      </c>
      <c r="P119" s="6">
        <v>2.4667630271721464E-2</v>
      </c>
      <c r="Q119" s="7">
        <v>7.3904437419033159E-2</v>
      </c>
      <c r="R119" s="7">
        <v>8.8079169846497034E-4</v>
      </c>
      <c r="S119" s="6">
        <v>0.68578022577513109</v>
      </c>
      <c r="T119" s="12"/>
      <c r="U119" s="2">
        <v>888.80230177070825</v>
      </c>
      <c r="V119" s="2">
        <v>9.3235274511868855</v>
      </c>
      <c r="W119" s="9">
        <v>1038.859176225202</v>
      </c>
      <c r="X119" s="9">
        <v>24.061215985150739</v>
      </c>
      <c r="Y119" s="2">
        <f t="shared" si="7"/>
        <v>14.444390335920243</v>
      </c>
      <c r="AA119" s="2" t="s">
        <v>30</v>
      </c>
    </row>
    <row r="120" spans="1:27" x14ac:dyDescent="0.2">
      <c r="A120" s="1">
        <v>86.1</v>
      </c>
      <c r="B120" s="2">
        <v>297.25609673973577</v>
      </c>
      <c r="C120" s="2">
        <v>141.70223048291686</v>
      </c>
      <c r="D120" s="3">
        <f t="shared" si="6"/>
        <v>0.47670083822363124</v>
      </c>
      <c r="E120" s="2">
        <v>69.393433321856548</v>
      </c>
      <c r="F120" s="10" t="s">
        <v>11</v>
      </c>
      <c r="G120" s="11" t="s">
        <v>12</v>
      </c>
      <c r="H120" s="6">
        <v>3.6800702960560012</v>
      </c>
      <c r="I120" s="6">
        <v>4.309616251444371E-2</v>
      </c>
      <c r="J120" s="7">
        <v>0.10631204464266053</v>
      </c>
      <c r="K120" s="7">
        <v>6.6549411470714318E-4</v>
      </c>
      <c r="L120" s="7"/>
      <c r="M120" s="7">
        <v>0.27174054412555393</v>
      </c>
      <c r="N120" s="7">
        <v>3.1822726227249119E-3</v>
      </c>
      <c r="O120" s="6">
        <v>3.9840473454580692</v>
      </c>
      <c r="P120" s="6">
        <v>5.2903432720606838E-2</v>
      </c>
      <c r="Q120" s="7">
        <v>0.10633317346989214</v>
      </c>
      <c r="R120" s="7">
        <v>6.656355809880588E-4</v>
      </c>
      <c r="S120" s="6">
        <v>0.8819086044952299</v>
      </c>
      <c r="T120" s="12"/>
      <c r="U120" s="2">
        <v>1549.6307453227498</v>
      </c>
      <c r="V120" s="2">
        <v>16.130843245690208</v>
      </c>
      <c r="W120" s="9">
        <v>1737.4812514165058</v>
      </c>
      <c r="X120" s="9">
        <v>11.477419511643221</v>
      </c>
      <c r="Y120" s="2">
        <f t="shared" si="7"/>
        <v>10.811656582803886</v>
      </c>
      <c r="AA120" s="2" t="s">
        <v>32</v>
      </c>
    </row>
    <row r="121" spans="1:27" x14ac:dyDescent="0.2">
      <c r="A121" s="1">
        <v>87.1</v>
      </c>
      <c r="B121" s="2">
        <v>551.41978304919405</v>
      </c>
      <c r="C121" s="2">
        <v>18.846468021671335</v>
      </c>
      <c r="D121" s="3">
        <f t="shared" si="6"/>
        <v>3.4178077394060376E-2</v>
      </c>
      <c r="E121" s="2">
        <v>82.922078221390862</v>
      </c>
      <c r="F121" s="4">
        <v>7.5820810476026816E-5</v>
      </c>
      <c r="G121" s="5">
        <v>0.12831843197998347</v>
      </c>
      <c r="H121" s="6">
        <v>5.7128902914466391</v>
      </c>
      <c r="I121" s="6">
        <v>6.2965084594479345E-2</v>
      </c>
      <c r="J121" s="7">
        <v>7.656808456830945E-2</v>
      </c>
      <c r="K121" s="7">
        <v>4.7794053859842139E-4</v>
      </c>
      <c r="L121" s="7"/>
      <c r="M121" s="7">
        <v>0.17481813315678105</v>
      </c>
      <c r="N121" s="7">
        <v>1.9278356973408746E-3</v>
      </c>
      <c r="O121" s="6">
        <v>1.8196087497354752</v>
      </c>
      <c r="P121" s="6">
        <v>2.4431553027062947E-2</v>
      </c>
      <c r="Q121" s="7">
        <v>7.5490145698407507E-2</v>
      </c>
      <c r="R121" s="7">
        <v>5.7822703718561868E-4</v>
      </c>
      <c r="S121" s="6">
        <v>0.82131637498367704</v>
      </c>
      <c r="T121" s="12"/>
      <c r="U121" s="2">
        <v>1038.6034186901886</v>
      </c>
      <c r="V121" s="2">
        <v>10.578341472075291</v>
      </c>
      <c r="W121" s="9">
        <v>1081.5813761483846</v>
      </c>
      <c r="X121" s="9">
        <v>15.365173529472548</v>
      </c>
      <c r="Y121" s="2">
        <f t="shared" si="7"/>
        <v>3.9736221800753091</v>
      </c>
      <c r="AA121" s="2" t="s">
        <v>30</v>
      </c>
    </row>
    <row r="122" spans="1:27" x14ac:dyDescent="0.2">
      <c r="A122" s="1">
        <v>88.1</v>
      </c>
      <c r="B122" s="2">
        <v>528.52802857597044</v>
      </c>
      <c r="C122" s="2">
        <v>17.719196455435117</v>
      </c>
      <c r="D122" s="3">
        <f t="shared" si="6"/>
        <v>3.3525556824633318E-2</v>
      </c>
      <c r="E122" s="2">
        <v>76.845293532789626</v>
      </c>
      <c r="F122" s="4">
        <v>2.4808006578523845E-5</v>
      </c>
      <c r="G122" s="5">
        <v>4.2168793992442784E-2</v>
      </c>
      <c r="H122" s="6">
        <v>5.9087343996658817</v>
      </c>
      <c r="I122" s="6">
        <v>6.5659080628985289E-2</v>
      </c>
      <c r="J122" s="7">
        <v>7.429941385144205E-2</v>
      </c>
      <c r="K122" s="7">
        <v>5.0160194433375156E-4</v>
      </c>
      <c r="L122" s="7"/>
      <c r="M122" s="7">
        <v>0.16916961305903311</v>
      </c>
      <c r="N122" s="7">
        <v>1.8800878232089499E-3</v>
      </c>
      <c r="O122" s="6">
        <v>1.7247983931477775</v>
      </c>
      <c r="P122" s="6">
        <v>2.2758798037382861E-2</v>
      </c>
      <c r="Q122" s="7">
        <v>7.3946003708035377E-2</v>
      </c>
      <c r="R122" s="7">
        <v>5.2598751455095805E-4</v>
      </c>
      <c r="S122" s="6">
        <v>0.84225732698999811</v>
      </c>
      <c r="T122" s="12"/>
      <c r="U122" s="2">
        <v>1007.5343394178612</v>
      </c>
      <c r="V122" s="2">
        <v>10.366181836900685</v>
      </c>
      <c r="W122" s="9">
        <v>1039.9942557998365</v>
      </c>
      <c r="X122" s="9">
        <v>14.358239869187834</v>
      </c>
      <c r="Y122" s="2">
        <f t="shared" si="7"/>
        <v>3.121163044983466</v>
      </c>
      <c r="AA122" s="2" t="s">
        <v>30</v>
      </c>
    </row>
    <row r="123" spans="1:27" x14ac:dyDescent="0.2">
      <c r="A123" s="1">
        <v>89.1</v>
      </c>
      <c r="B123" s="2">
        <v>788.31205915724331</v>
      </c>
      <c r="C123" s="2">
        <v>9.5285188165141648</v>
      </c>
      <c r="D123" s="3">
        <f t="shared" si="6"/>
        <v>1.2087242235899283E-2</v>
      </c>
      <c r="E123" s="2">
        <v>117.05521203443679</v>
      </c>
      <c r="F123" s="4">
        <v>4.7314944479013302E-4</v>
      </c>
      <c r="G123" s="5">
        <v>0.81106528963079705</v>
      </c>
      <c r="H123" s="6">
        <v>5.7856363527217312</v>
      </c>
      <c r="I123" s="6">
        <v>6.3067668926340317E-2</v>
      </c>
      <c r="J123" s="7">
        <v>7.7782715170472874E-2</v>
      </c>
      <c r="K123" s="7">
        <v>4.5053309673934069E-4</v>
      </c>
      <c r="L123" s="7"/>
      <c r="M123" s="7">
        <v>0.1718805339516305</v>
      </c>
      <c r="N123" s="7">
        <v>1.8927805037905472E-3</v>
      </c>
      <c r="O123" s="6">
        <v>1.7336858668149397</v>
      </c>
      <c r="P123" s="6">
        <v>2.9423066658126457E-2</v>
      </c>
      <c r="Q123" s="7">
        <v>7.3154734739467195E-2</v>
      </c>
      <c r="R123" s="7">
        <v>8.3680836790981749E-4</v>
      </c>
      <c r="S123" s="6">
        <v>0.74494419975429538</v>
      </c>
      <c r="T123" s="12"/>
      <c r="U123" s="2">
        <v>1022.4641577494277</v>
      </c>
      <c r="V123" s="2">
        <v>10.412023008961929</v>
      </c>
      <c r="W123" s="9">
        <v>1018.2423260602848</v>
      </c>
      <c r="X123" s="9">
        <v>23.166127409692717</v>
      </c>
      <c r="Y123" s="2">
        <f t="shared" si="7"/>
        <v>-0.41461954400165979</v>
      </c>
      <c r="AA123" s="2" t="s">
        <v>30</v>
      </c>
    </row>
    <row r="124" spans="1:27" x14ac:dyDescent="0.2">
      <c r="A124" s="1">
        <v>90.1</v>
      </c>
      <c r="B124" s="2">
        <v>927.05517879900299</v>
      </c>
      <c r="C124" s="2">
        <v>32.848647964943865</v>
      </c>
      <c r="D124" s="3">
        <v>3.543332556266951E-2</v>
      </c>
      <c r="E124" s="2">
        <v>139.25224293758211</v>
      </c>
      <c r="F124" s="4">
        <v>6.0265473948452824E-5</v>
      </c>
      <c r="G124" s="5">
        <v>0.10085220418209025</v>
      </c>
      <c r="H124" s="6">
        <v>5.7193556621074571</v>
      </c>
      <c r="I124" s="6">
        <v>6.0911120053957921E-2</v>
      </c>
      <c r="J124" s="7">
        <v>8.0434730848985794E-2</v>
      </c>
      <c r="K124" s="7">
        <v>3.9003966877245415E-4</v>
      </c>
      <c r="L124" s="7"/>
      <c r="M124" s="7">
        <v>0.17466853557942097</v>
      </c>
      <c r="N124" s="7">
        <v>1.861018157008347E-3</v>
      </c>
      <c r="O124" s="6">
        <v>1.9166103325653416</v>
      </c>
      <c r="P124" s="6">
        <v>2.3439239155161752E-2</v>
      </c>
      <c r="Q124" s="7">
        <v>7.9582553750690177E-2</v>
      </c>
      <c r="R124" s="7">
        <v>4.7777035843485951E-4</v>
      </c>
      <c r="S124" s="6">
        <v>0.87121680921700073</v>
      </c>
      <c r="T124" s="12"/>
      <c r="U124" s="2">
        <v>1037.7825006927042</v>
      </c>
      <c r="V124" s="2">
        <v>10.213003478966455</v>
      </c>
      <c r="W124" s="9">
        <v>1186.6619458122866</v>
      </c>
      <c r="X124" s="9">
        <v>11.85787354216394</v>
      </c>
      <c r="Y124" s="2">
        <v>12.546070567525646</v>
      </c>
      <c r="AA124" s="2" t="s">
        <v>30</v>
      </c>
    </row>
    <row r="125" spans="1:27" x14ac:dyDescent="0.2">
      <c r="A125" s="2" t="s">
        <v>42</v>
      </c>
      <c r="C125" s="2"/>
      <c r="D125" s="3"/>
      <c r="E125" s="2"/>
      <c r="F125" s="4"/>
      <c r="G125" s="5"/>
      <c r="H125" s="6"/>
      <c r="I125" s="6"/>
      <c r="J125" s="7"/>
      <c r="K125" s="7"/>
      <c r="L125" s="7"/>
      <c r="M125" s="7"/>
      <c r="N125" s="7"/>
      <c r="O125" s="6"/>
      <c r="P125" s="6"/>
      <c r="Q125" s="7"/>
      <c r="R125" s="7"/>
      <c r="S125" s="6"/>
      <c r="T125" s="12"/>
      <c r="U125" s="2"/>
      <c r="V125" s="2"/>
      <c r="W125" s="9"/>
      <c r="X125" s="9"/>
      <c r="Y125" s="2"/>
      <c r="AA125" s="2"/>
    </row>
    <row r="126" spans="1:27" x14ac:dyDescent="0.2">
      <c r="A126" s="14"/>
      <c r="B126" s="15"/>
      <c r="C126" s="15"/>
      <c r="D126" s="22"/>
      <c r="E126" s="15"/>
      <c r="F126" s="16"/>
      <c r="G126" s="17"/>
      <c r="H126" s="18"/>
      <c r="I126" s="18"/>
      <c r="J126" s="19"/>
      <c r="K126" s="19"/>
      <c r="L126" s="19"/>
      <c r="M126" s="19"/>
      <c r="N126" s="19"/>
      <c r="O126" s="18"/>
      <c r="P126" s="18"/>
      <c r="Q126" s="19"/>
      <c r="R126" s="19"/>
      <c r="S126" s="18"/>
      <c r="T126" s="20"/>
      <c r="U126" s="15"/>
      <c r="V126" s="15"/>
      <c r="W126" s="13"/>
      <c r="X126" s="13"/>
      <c r="Y126" s="15"/>
      <c r="AA126" s="2"/>
    </row>
    <row r="127" spans="1:27" x14ac:dyDescent="0.2">
      <c r="A127" s="41" t="s">
        <v>39</v>
      </c>
      <c r="B127" s="8"/>
      <c r="C127" s="8"/>
      <c r="D127" s="8"/>
      <c r="E127" s="8"/>
      <c r="F127" s="8"/>
      <c r="G127" s="8"/>
      <c r="H127" s="8"/>
      <c r="I127" s="32"/>
      <c r="J127" s="8"/>
      <c r="K127" s="32"/>
      <c r="L127" s="8"/>
      <c r="M127" s="8"/>
      <c r="N127" s="32"/>
      <c r="O127" s="8"/>
      <c r="P127" s="32"/>
      <c r="Q127" s="8"/>
      <c r="R127" s="32"/>
      <c r="S127" s="32"/>
      <c r="T127" s="8"/>
      <c r="U127" s="1"/>
      <c r="V127" s="1"/>
      <c r="W127" s="8"/>
      <c r="X127" s="8"/>
      <c r="Y127" s="8"/>
    </row>
    <row r="128" spans="1:27" x14ac:dyDescent="0.2">
      <c r="A128" s="1">
        <v>1.1000000000000001</v>
      </c>
      <c r="B128" s="2">
        <v>65.572116371162949</v>
      </c>
      <c r="C128" s="2">
        <v>49.827550109606371</v>
      </c>
      <c r="D128" s="11">
        <f t="shared" ref="D128:D177" si="8">C128/B128</f>
        <v>0.75988930763746609</v>
      </c>
      <c r="E128" s="2">
        <v>25.429530146608098</v>
      </c>
      <c r="F128" s="4">
        <v>2.3068012832528817E-4</v>
      </c>
      <c r="G128" s="5">
        <v>0.33592653581104803</v>
      </c>
      <c r="H128" s="6">
        <v>2.2152593795359614</v>
      </c>
      <c r="I128" s="6">
        <v>3.1798592455828098E-2</v>
      </c>
      <c r="J128" s="7">
        <v>0.14767909172520211</v>
      </c>
      <c r="K128" s="7">
        <v>1.2357520550952917E-3</v>
      </c>
      <c r="L128" s="7"/>
      <c r="M128" s="7">
        <v>0.45297382967478894</v>
      </c>
      <c r="N128" s="7">
        <v>7.1547875953268279E-3</v>
      </c>
      <c r="O128" s="6">
        <v>9.4136110199072025</v>
      </c>
      <c r="P128" s="6">
        <v>0.28011941482624747</v>
      </c>
      <c r="Q128" s="7">
        <v>0.15072380958875201</v>
      </c>
      <c r="R128" s="7">
        <v>2.7625465975576807E-3</v>
      </c>
      <c r="S128" s="6">
        <v>0.84999802794562163</v>
      </c>
      <c r="T128" s="12"/>
      <c r="U128" s="2">
        <v>2408.460101146954</v>
      </c>
      <c r="V128" s="2">
        <v>31.743671690791256</v>
      </c>
      <c r="W128" s="21">
        <v>2354.1540369860204</v>
      </c>
      <c r="X128" s="21">
        <v>31.314294809147565</v>
      </c>
      <c r="Y128" s="2">
        <f t="shared" ref="Y128:Y159" si="9">100*(1-U128/W128)</f>
        <v>-2.3068186409102021</v>
      </c>
      <c r="AA128" s="8" t="s">
        <v>32</v>
      </c>
    </row>
    <row r="129" spans="1:27" x14ac:dyDescent="0.2">
      <c r="A129" s="1">
        <v>2.1</v>
      </c>
      <c r="B129" s="2">
        <v>391.25531939222964</v>
      </c>
      <c r="C129" s="2">
        <v>81.518577105061638</v>
      </c>
      <c r="D129" s="11">
        <f t="shared" si="8"/>
        <v>0.20835135796157717</v>
      </c>
      <c r="E129" s="2">
        <v>61.469459260566857</v>
      </c>
      <c r="F129" s="4">
        <v>8.6062965029997065E-5</v>
      </c>
      <c r="G129" s="5">
        <v>0.14505561993482607</v>
      </c>
      <c r="H129" s="6">
        <v>5.4682024038154005</v>
      </c>
      <c r="I129" s="6">
        <v>6.0238550014748392E-2</v>
      </c>
      <c r="J129" s="7">
        <v>7.8185134854283189E-2</v>
      </c>
      <c r="K129" s="7">
        <v>5.3380432314026728E-4</v>
      </c>
      <c r="L129" s="7"/>
      <c r="M129" s="7">
        <v>0.18261018339480645</v>
      </c>
      <c r="N129" s="7">
        <v>2.0134119899137656E-3</v>
      </c>
      <c r="O129" s="6">
        <v>1.9378209739100709</v>
      </c>
      <c r="P129" s="6">
        <v>2.724910621969805E-2</v>
      </c>
      <c r="Q129" s="7">
        <v>7.6963956381733215E-2</v>
      </c>
      <c r="R129" s="7">
        <v>6.7168515798382642E-4</v>
      </c>
      <c r="S129" s="6">
        <v>0.78409565672034787</v>
      </c>
      <c r="T129" s="8"/>
      <c r="U129" s="2">
        <v>1081.2184714886564</v>
      </c>
      <c r="V129" s="2">
        <v>10.9751190954186</v>
      </c>
      <c r="W129" s="9">
        <v>1120.2558960255967</v>
      </c>
      <c r="X129" s="9">
        <v>17.406520171724761</v>
      </c>
      <c r="Y129" s="2">
        <f t="shared" si="9"/>
        <v>3.4846881570037569</v>
      </c>
      <c r="AA129" s="8" t="s">
        <v>30</v>
      </c>
    </row>
    <row r="130" spans="1:27" x14ac:dyDescent="0.2">
      <c r="A130" s="1">
        <v>3.1</v>
      </c>
      <c r="B130" s="2">
        <v>162.4968548848374</v>
      </c>
      <c r="C130" s="2">
        <v>110.84617656715876</v>
      </c>
      <c r="D130" s="11">
        <f t="shared" si="8"/>
        <v>0.68214351992053124</v>
      </c>
      <c r="E130" s="2">
        <v>25.645544199977483</v>
      </c>
      <c r="F130" s="4">
        <v>2.9229236305775841E-5</v>
      </c>
      <c r="G130" s="5">
        <v>4.9481317703269988E-2</v>
      </c>
      <c r="H130" s="6">
        <v>5.4434816022225956</v>
      </c>
      <c r="I130" s="6">
        <v>6.9801562824152674E-2</v>
      </c>
      <c r="J130" s="7">
        <v>7.5806316540713181E-2</v>
      </c>
      <c r="K130" s="7">
        <v>9.1754972917106709E-4</v>
      </c>
      <c r="L130" s="7"/>
      <c r="M130" s="7">
        <v>0.18361505739541129</v>
      </c>
      <c r="N130" s="7">
        <v>2.3551607439662617E-3</v>
      </c>
      <c r="O130" s="6">
        <v>1.9086549084451585</v>
      </c>
      <c r="P130" s="6">
        <v>3.4448624552185288E-2</v>
      </c>
      <c r="Q130" s="7">
        <v>7.5390712202310639E-2</v>
      </c>
      <c r="R130" s="7">
        <v>9.5728746073086288E-4</v>
      </c>
      <c r="S130" s="6">
        <v>0.71066968201100211</v>
      </c>
      <c r="T130" s="12"/>
      <c r="U130" s="2">
        <v>1086.6937189726968</v>
      </c>
      <c r="V130" s="2">
        <v>12.827094016922175</v>
      </c>
      <c r="W130" s="9">
        <v>1078.9368752105431</v>
      </c>
      <c r="X130" s="9">
        <v>25.481524957133164</v>
      </c>
      <c r="Y130" s="2">
        <f t="shared" si="9"/>
        <v>-0.71893397476474608</v>
      </c>
      <c r="AA130" s="8" t="s">
        <v>30</v>
      </c>
    </row>
    <row r="131" spans="1:27" x14ac:dyDescent="0.2">
      <c r="A131" s="1">
        <v>4.0999999999999996</v>
      </c>
      <c r="B131" s="2">
        <v>44.481449602532486</v>
      </c>
      <c r="C131" s="2">
        <v>47.955932174967117</v>
      </c>
      <c r="D131" s="11">
        <f t="shared" si="8"/>
        <v>1.0781108215555282</v>
      </c>
      <c r="E131" s="2">
        <v>15.019713912130582</v>
      </c>
      <c r="F131" s="4">
        <v>4.2536810501185386E-5</v>
      </c>
      <c r="G131" s="5">
        <v>6.2894533262327676E-2</v>
      </c>
      <c r="H131" s="6">
        <v>2.544257072877556</v>
      </c>
      <c r="I131" s="6">
        <v>4.1273725575394535E-2</v>
      </c>
      <c r="J131" s="7">
        <v>0.13673965353258016</v>
      </c>
      <c r="K131" s="7">
        <v>2.0452615702961272E-3</v>
      </c>
      <c r="L131" s="7"/>
      <c r="M131" s="7">
        <v>0.39279484188957664</v>
      </c>
      <c r="N131" s="7">
        <v>6.373911178895071E-3</v>
      </c>
      <c r="O131" s="6">
        <v>7.3754848015003835</v>
      </c>
      <c r="P131" s="6">
        <v>0.16407472135194348</v>
      </c>
      <c r="Q131" s="7">
        <v>0.13618319582454752</v>
      </c>
      <c r="R131" s="7">
        <v>2.0723336419931392E-3</v>
      </c>
      <c r="S131" s="6">
        <v>0.729439249801348</v>
      </c>
      <c r="T131" s="8"/>
      <c r="U131" s="2">
        <v>2135.7769930977229</v>
      </c>
      <c r="V131" s="2">
        <v>29.501022105597311</v>
      </c>
      <c r="W131" s="9">
        <v>2179.216466459915</v>
      </c>
      <c r="X131" s="9">
        <v>26.490162020563027</v>
      </c>
      <c r="Y131" s="2">
        <f t="shared" si="9"/>
        <v>1.9933528417559354</v>
      </c>
      <c r="AA131" s="8" t="s">
        <v>32</v>
      </c>
    </row>
    <row r="132" spans="1:27" x14ac:dyDescent="0.2">
      <c r="A132" s="1">
        <v>5.0999999999999996</v>
      </c>
      <c r="B132" s="2">
        <v>354.03015726764266</v>
      </c>
      <c r="C132" s="2">
        <v>148.8624919387122</v>
      </c>
      <c r="D132" s="11">
        <f t="shared" si="8"/>
        <v>0.42047969327701618</v>
      </c>
      <c r="E132" s="2">
        <v>107.52530779834861</v>
      </c>
      <c r="F132" s="4">
        <v>2.9119270157456251E-5</v>
      </c>
      <c r="G132" s="5">
        <v>4.268965318054662E-2</v>
      </c>
      <c r="H132" s="6">
        <v>2.8286113691394887</v>
      </c>
      <c r="I132" s="6">
        <v>3.1145927931492561E-2</v>
      </c>
      <c r="J132" s="7">
        <v>0.14127237287324657</v>
      </c>
      <c r="K132" s="7">
        <v>6.0765959991529114E-4</v>
      </c>
      <c r="L132" s="7"/>
      <c r="M132" s="7">
        <v>0.35337944065899779</v>
      </c>
      <c r="N132" s="7">
        <v>3.8916530875804786E-3</v>
      </c>
      <c r="O132" s="6">
        <v>6.8649135491001232</v>
      </c>
      <c r="P132" s="6">
        <v>8.1553363030791151E-2</v>
      </c>
      <c r="Q132" s="7">
        <v>0.14089400641090721</v>
      </c>
      <c r="R132" s="7">
        <v>6.2771585288497113E-4</v>
      </c>
      <c r="S132" s="6">
        <v>0.92701345522427137</v>
      </c>
      <c r="T132" s="12"/>
      <c r="U132" s="2">
        <v>1950.715576584319</v>
      </c>
      <c r="V132" s="2">
        <v>18.536714022654269</v>
      </c>
      <c r="W132" s="9">
        <v>2238.2249227627517</v>
      </c>
      <c r="X132" s="9">
        <v>7.7059649800675407</v>
      </c>
      <c r="Y132" s="2">
        <f t="shared" si="9"/>
        <v>12.845417958421523</v>
      </c>
      <c r="AA132" s="8" t="s">
        <v>32</v>
      </c>
    </row>
    <row r="133" spans="1:27" x14ac:dyDescent="0.2">
      <c r="A133" s="1">
        <v>6.1</v>
      </c>
      <c r="B133" s="2">
        <v>312.13478308963471</v>
      </c>
      <c r="C133" s="2">
        <v>34.092764075850596</v>
      </c>
      <c r="D133" s="11">
        <f t="shared" si="8"/>
        <v>0.1092244950671207</v>
      </c>
      <c r="E133" s="2">
        <v>50.367217141244872</v>
      </c>
      <c r="F133" s="4">
        <v>1.0733028646319143E-4</v>
      </c>
      <c r="G133" s="5">
        <v>0.17989274549402728</v>
      </c>
      <c r="H133" s="6">
        <v>5.3239985723316359</v>
      </c>
      <c r="I133" s="6">
        <v>5.9908899815726897E-2</v>
      </c>
      <c r="J133" s="7">
        <v>8.0525133523785153E-2</v>
      </c>
      <c r="K133" s="7">
        <v>6.13466247186787E-4</v>
      </c>
      <c r="L133" s="7"/>
      <c r="M133" s="7">
        <v>0.18749086029673734</v>
      </c>
      <c r="N133" s="7">
        <v>2.1136759794482978E-3</v>
      </c>
      <c r="O133" s="6">
        <v>2.0424104264233649</v>
      </c>
      <c r="P133" s="6">
        <v>3.2053713329930109E-2</v>
      </c>
      <c r="Q133" s="7">
        <v>7.9006285223652453E-2</v>
      </c>
      <c r="R133" s="7">
        <v>8.626242181436378E-4</v>
      </c>
      <c r="S133" s="6">
        <v>0.71832830624941069</v>
      </c>
      <c r="T133" s="8"/>
      <c r="U133" s="2">
        <v>1107.7683178392854</v>
      </c>
      <c r="V133" s="2">
        <v>11.474303732239619</v>
      </c>
      <c r="W133" s="9">
        <v>1172.2923778636552</v>
      </c>
      <c r="X133" s="9">
        <v>21.610971234775338</v>
      </c>
      <c r="Y133" s="2">
        <f t="shared" si="9"/>
        <v>5.5040927709481764</v>
      </c>
      <c r="AA133" s="8" t="s">
        <v>30</v>
      </c>
    </row>
    <row r="134" spans="1:27" x14ac:dyDescent="0.2">
      <c r="A134" s="1">
        <v>7.1</v>
      </c>
      <c r="B134" s="2">
        <v>118.04473858087398</v>
      </c>
      <c r="C134" s="2">
        <v>28.603077797836818</v>
      </c>
      <c r="D134" s="11">
        <f t="shared" si="8"/>
        <v>0.24230709595108704</v>
      </c>
      <c r="E134" s="2">
        <v>19.592719706305626</v>
      </c>
      <c r="F134" s="10" t="s">
        <v>11</v>
      </c>
      <c r="G134" s="11" t="s">
        <v>12</v>
      </c>
      <c r="H134" s="6">
        <v>5.1760162159718339</v>
      </c>
      <c r="I134" s="6">
        <v>7.1577833650193712E-2</v>
      </c>
      <c r="J134" s="7">
        <v>0.12207894377042833</v>
      </c>
      <c r="K134" s="7">
        <v>1.4422009160185547E-3</v>
      </c>
      <c r="L134" s="7"/>
      <c r="M134" s="7">
        <v>0.19319877648649192</v>
      </c>
      <c r="N134" s="7">
        <v>2.6716975580754875E-3</v>
      </c>
      <c r="O134" s="6">
        <v>3.2519690945184347</v>
      </c>
      <c r="P134" s="6">
        <v>5.9146267367042919E-2</v>
      </c>
      <c r="Q134" s="7">
        <v>0.12207894377042834</v>
      </c>
      <c r="R134" s="7">
        <v>1.4422009160185549E-3</v>
      </c>
      <c r="S134" s="6">
        <v>0.76032975947623616</v>
      </c>
      <c r="T134" s="8"/>
      <c r="U134" s="2">
        <v>1138.6800854324647</v>
      </c>
      <c r="V134" s="2">
        <v>14.434199370707001</v>
      </c>
      <c r="W134" s="9">
        <v>1986.8306275495265</v>
      </c>
      <c r="X134" s="9">
        <v>21.017784406932471</v>
      </c>
      <c r="Y134" s="2">
        <f t="shared" si="9"/>
        <v>42.688618262500569</v>
      </c>
      <c r="AA134" s="8" t="s">
        <v>30</v>
      </c>
    </row>
    <row r="135" spans="1:27" x14ac:dyDescent="0.2">
      <c r="A135" s="1">
        <v>8.1</v>
      </c>
      <c r="B135" s="2">
        <v>104.41949577607622</v>
      </c>
      <c r="C135" s="2">
        <v>23.99381669547401</v>
      </c>
      <c r="D135" s="11">
        <f t="shared" si="8"/>
        <v>0.22978292048955945</v>
      </c>
      <c r="E135" s="2">
        <v>33.707445695902031</v>
      </c>
      <c r="F135" s="4">
        <v>6.6291665481614387E-5</v>
      </c>
      <c r="G135" s="5">
        <v>9.2353183170540462E-2</v>
      </c>
      <c r="H135" s="6">
        <v>2.6613345202876983</v>
      </c>
      <c r="I135" s="6">
        <v>3.6486727234395236E-2</v>
      </c>
      <c r="J135" s="7">
        <v>0.17213924220894089</v>
      </c>
      <c r="K135" s="7">
        <v>1.2810203872790317E-3</v>
      </c>
      <c r="L135" s="7"/>
      <c r="M135" s="7">
        <v>0.37540431710189193</v>
      </c>
      <c r="N135" s="7">
        <v>5.1493415615420689E-3</v>
      </c>
      <c r="O135" s="6">
        <v>8.8674226860923913</v>
      </c>
      <c r="P135" s="6">
        <v>0.13969929183952501</v>
      </c>
      <c r="Q135" s="7">
        <v>0.17131558485105522</v>
      </c>
      <c r="R135" s="7">
        <v>1.3275027613282109E-3</v>
      </c>
      <c r="S135" s="6">
        <v>0.87067413549832828</v>
      </c>
      <c r="T135" s="8"/>
      <c r="U135" s="2">
        <v>2054.779930353166</v>
      </c>
      <c r="V135" s="2">
        <v>24.134567601768193</v>
      </c>
      <c r="W135" s="9">
        <v>2570.5374365601215</v>
      </c>
      <c r="X135" s="9">
        <v>12.953266285942293</v>
      </c>
      <c r="Y135" s="2">
        <f t="shared" si="9"/>
        <v>20.064189646548748</v>
      </c>
      <c r="AA135" s="8" t="s">
        <v>32</v>
      </c>
    </row>
    <row r="136" spans="1:27" x14ac:dyDescent="0.2">
      <c r="A136" s="1">
        <v>9.1</v>
      </c>
      <c r="B136" s="2">
        <v>245.55582631128573</v>
      </c>
      <c r="C136" s="2">
        <v>197.25614560431109</v>
      </c>
      <c r="D136" s="11">
        <f t="shared" si="8"/>
        <v>0.80330468459035387</v>
      </c>
      <c r="E136" s="2">
        <v>80.442340674153627</v>
      </c>
      <c r="F136" s="4">
        <v>1.3784399182077615E-5</v>
      </c>
      <c r="G136" s="5">
        <v>2.0685485197397595E-2</v>
      </c>
      <c r="H136" s="6">
        <v>2.6224623577096722</v>
      </c>
      <c r="I136" s="6">
        <v>3.0490001234768964E-2</v>
      </c>
      <c r="J136" s="7">
        <v>0.12843940171164048</v>
      </c>
      <c r="K136" s="7">
        <v>7.0693865440153388E-4</v>
      </c>
      <c r="L136" s="7"/>
      <c r="M136" s="7">
        <v>0.38124213383226419</v>
      </c>
      <c r="N136" s="7">
        <v>4.4332852487066095E-3</v>
      </c>
      <c r="O136" s="6">
        <v>6.7419163264406281</v>
      </c>
      <c r="P136" s="6">
        <v>8.7289666403821756E-2</v>
      </c>
      <c r="Q136" s="7">
        <v>0.12825703381660017</v>
      </c>
      <c r="R136" s="7">
        <v>7.3016552864761241E-4</v>
      </c>
      <c r="S136" s="6">
        <v>0.89814262609205997</v>
      </c>
      <c r="T136" s="12"/>
      <c r="U136" s="2">
        <v>2082.0834250097855</v>
      </c>
      <c r="V136" s="2">
        <v>20.690646629287688</v>
      </c>
      <c r="W136" s="9">
        <v>2074.220113372427</v>
      </c>
      <c r="X136" s="9">
        <v>10.027224072707623</v>
      </c>
      <c r="Y136" s="2">
        <f t="shared" si="9"/>
        <v>-0.37909726102181018</v>
      </c>
      <c r="AA136" s="8" t="s">
        <v>32</v>
      </c>
    </row>
    <row r="137" spans="1:27" x14ac:dyDescent="0.2">
      <c r="A137" s="1">
        <v>10.1</v>
      </c>
      <c r="B137" s="2">
        <v>65.416536633893642</v>
      </c>
      <c r="C137" s="2">
        <v>43.075441551790448</v>
      </c>
      <c r="D137" s="11">
        <f t="shared" si="8"/>
        <v>0.65847939631631591</v>
      </c>
      <c r="E137" s="2">
        <v>22.408076081543019</v>
      </c>
      <c r="F137" s="10" t="s">
        <v>11</v>
      </c>
      <c r="G137" s="11" t="s">
        <v>12</v>
      </c>
      <c r="H137" s="6">
        <v>2.5079951718152209</v>
      </c>
      <c r="I137" s="6">
        <v>3.8313737363258729E-2</v>
      </c>
      <c r="J137" s="7">
        <v>0.1289880498412366</v>
      </c>
      <c r="K137" s="7">
        <v>1.319495599599364E-3</v>
      </c>
      <c r="L137" s="7"/>
      <c r="M137" s="7">
        <v>0.39881985396925007</v>
      </c>
      <c r="N137" s="7">
        <v>6.0933513105091664E-3</v>
      </c>
      <c r="O137" s="6">
        <v>7.1045167379732241</v>
      </c>
      <c r="P137" s="6">
        <v>0.13099788245938745</v>
      </c>
      <c r="Q137" s="7">
        <v>0.12919821006315496</v>
      </c>
      <c r="R137" s="7">
        <v>1.3336458393257678E-3</v>
      </c>
      <c r="S137" s="6">
        <v>0.82860912979306267</v>
      </c>
      <c r="T137" s="8"/>
      <c r="U137" s="2">
        <v>2163.6030277446084</v>
      </c>
      <c r="V137" s="2">
        <v>28.081004278850941</v>
      </c>
      <c r="W137" s="9">
        <v>2087.0885304846634</v>
      </c>
      <c r="X137" s="9">
        <v>18.154817153069992</v>
      </c>
      <c r="Y137" s="2">
        <f t="shared" si="9"/>
        <v>-3.666087764958248</v>
      </c>
      <c r="AA137" s="8" t="s">
        <v>32</v>
      </c>
    </row>
    <row r="138" spans="1:27" x14ac:dyDescent="0.2">
      <c r="A138" s="1">
        <v>11.1</v>
      </c>
      <c r="B138" s="2">
        <v>233.97494264397076</v>
      </c>
      <c r="C138" s="2">
        <v>7.9406390716444974</v>
      </c>
      <c r="D138" s="11">
        <f t="shared" si="8"/>
        <v>3.3937989179155026E-2</v>
      </c>
      <c r="E138" s="2">
        <v>41.515142759401151</v>
      </c>
      <c r="F138" s="10" t="s">
        <v>11</v>
      </c>
      <c r="G138" s="11" t="s">
        <v>12</v>
      </c>
      <c r="H138" s="6">
        <v>4.8417965076108729</v>
      </c>
      <c r="I138" s="6">
        <v>5.8446019409690311E-2</v>
      </c>
      <c r="J138" s="7">
        <v>8.1400377339423402E-2</v>
      </c>
      <c r="K138" s="7">
        <v>7.7554880238106419E-4</v>
      </c>
      <c r="L138" s="7"/>
      <c r="M138" s="7">
        <v>0.20663374148993549</v>
      </c>
      <c r="N138" s="7">
        <v>2.4955127563569767E-3</v>
      </c>
      <c r="O138" s="6">
        <v>2.3307048816027907</v>
      </c>
      <c r="P138" s="6">
        <v>3.6997223569884455E-2</v>
      </c>
      <c r="Q138" s="7">
        <v>8.1805927239756063E-2</v>
      </c>
      <c r="R138" s="7">
        <v>8.4274017469571604E-4</v>
      </c>
      <c r="S138" s="6">
        <v>0.76081086584318092</v>
      </c>
      <c r="T138" s="8"/>
      <c r="U138" s="2">
        <v>1210.8586671344674</v>
      </c>
      <c r="V138" s="2">
        <v>13.332221925399566</v>
      </c>
      <c r="W138" s="9">
        <v>1240.8743417831356</v>
      </c>
      <c r="X138" s="9">
        <v>20.18906143988978</v>
      </c>
      <c r="Y138" s="2">
        <f t="shared" si="9"/>
        <v>2.4189133128126206</v>
      </c>
      <c r="AA138" s="8" t="s">
        <v>30</v>
      </c>
    </row>
    <row r="139" spans="1:27" x14ac:dyDescent="0.2">
      <c r="A139" s="1">
        <v>12.1</v>
      </c>
      <c r="B139" s="2">
        <v>451.70401000962306</v>
      </c>
      <c r="C139" s="2">
        <v>71.122433759666379</v>
      </c>
      <c r="D139" s="11">
        <f t="shared" si="8"/>
        <v>0.15745362490395245</v>
      </c>
      <c r="E139" s="2">
        <v>75.183680053971557</v>
      </c>
      <c r="F139" s="4">
        <v>1.8882183363238465E-5</v>
      </c>
      <c r="G139" s="5">
        <v>3.1896516562145837E-2</v>
      </c>
      <c r="H139" s="6">
        <v>5.1614780590773712</v>
      </c>
      <c r="I139" s="6">
        <v>5.7253850771332521E-2</v>
      </c>
      <c r="J139" s="7">
        <v>7.6427044658179802E-2</v>
      </c>
      <c r="K139" s="7">
        <v>7.6439612877845478E-4</v>
      </c>
      <c r="L139" s="7"/>
      <c r="M139" s="7">
        <v>0.19376288085871929</v>
      </c>
      <c r="N139" s="7">
        <v>2.1981654315428173E-3</v>
      </c>
      <c r="O139" s="6">
        <v>2.0441366376828509</v>
      </c>
      <c r="P139" s="6">
        <v>3.7436313548273724E-2</v>
      </c>
      <c r="Q139" s="7">
        <v>7.6513499302009277E-2</v>
      </c>
      <c r="R139" s="7">
        <v>9.0800639013628455E-4</v>
      </c>
      <c r="S139" s="6">
        <v>0.7779710099002306</v>
      </c>
      <c r="T139" s="12"/>
      <c r="U139" s="2">
        <v>1141.7270137162313</v>
      </c>
      <c r="V139" s="2">
        <v>11.870267571337935</v>
      </c>
      <c r="W139" s="21">
        <v>1108.5379845985212</v>
      </c>
      <c r="X139" s="21">
        <v>23.710352934859802</v>
      </c>
      <c r="Y139" s="2">
        <f t="shared" si="9"/>
        <v>-2.9939460423388242</v>
      </c>
      <c r="AA139" s="8" t="s">
        <v>30</v>
      </c>
    </row>
    <row r="140" spans="1:27" x14ac:dyDescent="0.2">
      <c r="A140" s="1">
        <v>13.1</v>
      </c>
      <c r="B140" s="2">
        <v>807.37512106951681</v>
      </c>
      <c r="C140" s="2">
        <v>460.10496507087026</v>
      </c>
      <c r="D140" s="11">
        <f t="shared" si="8"/>
        <v>0.56987756132660694</v>
      </c>
      <c r="E140" s="2">
        <v>197.47845161369608</v>
      </c>
      <c r="F140" s="4">
        <v>7.8418037315754226E-5</v>
      </c>
      <c r="G140" s="5">
        <v>0.11905095460157561</v>
      </c>
      <c r="H140" s="6">
        <v>3.5123627962592159</v>
      </c>
      <c r="I140" s="6">
        <v>3.7229280904433323E-2</v>
      </c>
      <c r="J140" s="7">
        <v>0.12332448857269766</v>
      </c>
      <c r="K140" s="7">
        <v>4.5051531793564078E-4</v>
      </c>
      <c r="L140" s="7"/>
      <c r="M140" s="7">
        <v>0.28436968171902682</v>
      </c>
      <c r="N140" s="7">
        <v>3.0163196706669963E-3</v>
      </c>
      <c r="O140" s="6">
        <v>4.7943944969228145</v>
      </c>
      <c r="P140" s="6">
        <v>5.542834341798384E-2</v>
      </c>
      <c r="Q140" s="7">
        <v>0.12227824575407101</v>
      </c>
      <c r="R140" s="7">
        <v>5.6233601345276481E-4</v>
      </c>
      <c r="S140" s="6">
        <v>0.91747859650071062</v>
      </c>
      <c r="T140" s="8"/>
      <c r="U140" s="2">
        <v>1613.3316869611419</v>
      </c>
      <c r="V140" s="2">
        <v>15.139290641572808</v>
      </c>
      <c r="W140" s="9">
        <v>1989.7322786724271</v>
      </c>
      <c r="X140" s="9">
        <v>8.1790337323485893</v>
      </c>
      <c r="Y140" s="2">
        <f t="shared" si="9"/>
        <v>18.917147585424111</v>
      </c>
      <c r="AA140" s="8" t="s">
        <v>32</v>
      </c>
    </row>
    <row r="141" spans="1:27" x14ac:dyDescent="0.2">
      <c r="A141" s="1">
        <v>14.1</v>
      </c>
      <c r="B141" s="2">
        <v>213.21038580947112</v>
      </c>
      <c r="C141" s="2">
        <v>133.01802560427865</v>
      </c>
      <c r="D141" s="11">
        <f t="shared" si="8"/>
        <v>0.62388154826165976</v>
      </c>
      <c r="E141" s="2">
        <v>59.767587027290645</v>
      </c>
      <c r="F141" s="10" t="s">
        <v>11</v>
      </c>
      <c r="G141" s="11" t="s">
        <v>12</v>
      </c>
      <c r="H141" s="6">
        <v>3.0646885972706128</v>
      </c>
      <c r="I141" s="6">
        <v>3.7366154344379995E-2</v>
      </c>
      <c r="J141" s="7">
        <v>0.12428019657295709</v>
      </c>
      <c r="K141" s="7">
        <v>9.2654565504081421E-4</v>
      </c>
      <c r="L141" s="7"/>
      <c r="M141" s="7">
        <v>0.32629742574517751</v>
      </c>
      <c r="N141" s="7">
        <v>3.9783748284986271E-3</v>
      </c>
      <c r="O141" s="6">
        <v>5.59135225638921</v>
      </c>
      <c r="P141" s="6">
        <v>7.9907056918716884E-2</v>
      </c>
      <c r="Q141" s="7">
        <v>0.12428019657295709</v>
      </c>
      <c r="R141" s="7">
        <v>9.2654565504081421E-4</v>
      </c>
      <c r="S141" s="6">
        <v>0.85314680623196704</v>
      </c>
      <c r="T141" s="8"/>
      <c r="U141" s="2">
        <v>1820.4104405271009</v>
      </c>
      <c r="V141" s="2">
        <v>19.336727507993519</v>
      </c>
      <c r="W141" s="9">
        <v>2018.5660874097741</v>
      </c>
      <c r="X141" s="9">
        <v>13.21508451755742</v>
      </c>
      <c r="Y141" s="2">
        <f t="shared" si="9"/>
        <v>9.8166539167883649</v>
      </c>
      <c r="AA141" s="8" t="s">
        <v>32</v>
      </c>
    </row>
    <row r="142" spans="1:27" x14ac:dyDescent="0.2">
      <c r="A142" s="1">
        <v>15.1</v>
      </c>
      <c r="B142" s="2">
        <v>248.73294704157149</v>
      </c>
      <c r="C142" s="2">
        <v>24.161760155787174</v>
      </c>
      <c r="D142" s="11">
        <f t="shared" si="8"/>
        <v>9.713936349473215E-2</v>
      </c>
      <c r="E142" s="2">
        <v>42.096883244817036</v>
      </c>
      <c r="F142" s="10" t="s">
        <v>11</v>
      </c>
      <c r="G142" s="11" t="s">
        <v>12</v>
      </c>
      <c r="H142" s="6">
        <v>5.0760640297455542</v>
      </c>
      <c r="I142" s="6">
        <v>6.1295939130399303E-2</v>
      </c>
      <c r="J142" s="7">
        <v>8.6551864400604209E-2</v>
      </c>
      <c r="K142" s="7">
        <v>8.0847726190816003E-4</v>
      </c>
      <c r="L142" s="7"/>
      <c r="M142" s="7">
        <v>0.19700303111624196</v>
      </c>
      <c r="N142" s="7">
        <v>2.3789073055507991E-3</v>
      </c>
      <c r="O142" s="6">
        <v>2.3509890721676947</v>
      </c>
      <c r="P142" s="6">
        <v>3.5891745551257563E-2</v>
      </c>
      <c r="Q142" s="7">
        <v>8.6551864400604223E-2</v>
      </c>
      <c r="R142" s="7">
        <v>8.0847726190816035E-4</v>
      </c>
      <c r="S142" s="6">
        <v>0.79097114753918019</v>
      </c>
      <c r="T142" s="8"/>
      <c r="U142" s="2">
        <v>1159.2003792650044</v>
      </c>
      <c r="V142" s="2">
        <v>12.811514585831803</v>
      </c>
      <c r="W142" s="9">
        <v>1350.5364141908829</v>
      </c>
      <c r="X142" s="9">
        <v>18.024805976859518</v>
      </c>
      <c r="Y142" s="2">
        <f t="shared" si="9"/>
        <v>14.167410290859095</v>
      </c>
      <c r="AA142" s="8" t="s">
        <v>30</v>
      </c>
    </row>
    <row r="143" spans="1:27" x14ac:dyDescent="0.2">
      <c r="A143" s="1">
        <v>16.100000000000001</v>
      </c>
      <c r="B143" s="2">
        <v>57.620119626253931</v>
      </c>
      <c r="C143" s="2">
        <v>5.8885034077937606</v>
      </c>
      <c r="D143" s="11">
        <f t="shared" si="8"/>
        <v>0.10219526523007656</v>
      </c>
      <c r="E143" s="2">
        <v>22.495173564912594</v>
      </c>
      <c r="F143" s="4">
        <v>4.5009558619608208E-5</v>
      </c>
      <c r="G143" s="5">
        <v>6.430334317881202E-2</v>
      </c>
      <c r="H143" s="6">
        <v>2.2005362451670902</v>
      </c>
      <c r="I143" s="6">
        <v>3.5063899979585277E-2</v>
      </c>
      <c r="J143" s="7">
        <v>0.15638396829111711</v>
      </c>
      <c r="K143" s="7">
        <v>1.4878281891584999E-3</v>
      </c>
      <c r="L143" s="7"/>
      <c r="M143" s="7">
        <v>0.45414247039240613</v>
      </c>
      <c r="N143" s="7">
        <v>7.2382710132020125E-3</v>
      </c>
      <c r="O143" s="6">
        <v>9.7564858509282999</v>
      </c>
      <c r="P143" s="6">
        <v>0.18222141512989476</v>
      </c>
      <c r="Q143" s="7">
        <v>0.1558116857437363</v>
      </c>
      <c r="R143" s="7">
        <v>1.5170511841205204E-3</v>
      </c>
      <c r="S143" s="6">
        <v>0.85336873159748694</v>
      </c>
      <c r="T143" s="12"/>
      <c r="U143" s="2">
        <v>2413.642929574884</v>
      </c>
      <c r="V143" s="2">
        <v>32.088253980284499</v>
      </c>
      <c r="W143" s="9">
        <v>2410.7085595793305</v>
      </c>
      <c r="X143" s="9">
        <v>16.537783998332323</v>
      </c>
      <c r="Y143" s="2">
        <f t="shared" si="9"/>
        <v>-0.12172230375560034</v>
      </c>
      <c r="AA143" s="8" t="s">
        <v>32</v>
      </c>
    </row>
    <row r="144" spans="1:27" x14ac:dyDescent="0.2">
      <c r="A144" s="1">
        <v>17.100000000000001</v>
      </c>
      <c r="B144" s="2">
        <v>259.94904754306754</v>
      </c>
      <c r="C144" s="2">
        <v>29.719671469294241</v>
      </c>
      <c r="D144" s="11">
        <f t="shared" si="8"/>
        <v>0.11432883386260678</v>
      </c>
      <c r="E144" s="2">
        <v>43.564373609861946</v>
      </c>
      <c r="F144" s="10" t="s">
        <v>11</v>
      </c>
      <c r="G144" s="11" t="s">
        <v>12</v>
      </c>
      <c r="H144" s="6">
        <v>5.1262581839049881</v>
      </c>
      <c r="I144" s="6">
        <v>6.0675825586207204E-2</v>
      </c>
      <c r="J144" s="7">
        <v>7.8503733730403688E-2</v>
      </c>
      <c r="K144" s="7">
        <v>7.0002781384883455E-4</v>
      </c>
      <c r="L144" s="7"/>
      <c r="M144" s="7">
        <v>0.19515383184899959</v>
      </c>
      <c r="N144" s="7">
        <v>2.3107313266695689E-3</v>
      </c>
      <c r="O144" s="6">
        <v>2.1216516790914333</v>
      </c>
      <c r="P144" s="6">
        <v>3.2293783911353471E-2</v>
      </c>
      <c r="Q144" s="7">
        <v>7.8848916082365411E-2</v>
      </c>
      <c r="R144" s="7">
        <v>7.5415875573373796E-4</v>
      </c>
      <c r="S144" s="6">
        <v>0.77790671337668549</v>
      </c>
      <c r="T144" s="8"/>
      <c r="U144" s="2">
        <v>1149.2338867318956</v>
      </c>
      <c r="V144" s="2">
        <v>12.463609954081079</v>
      </c>
      <c r="W144" s="9">
        <v>1168.3448046025601</v>
      </c>
      <c r="X144" s="9">
        <v>18.94225089376604</v>
      </c>
      <c r="Y144" s="2">
        <f t="shared" si="9"/>
        <v>1.6357258401269226</v>
      </c>
      <c r="AA144" s="8" t="s">
        <v>30</v>
      </c>
    </row>
    <row r="145" spans="1:27" x14ac:dyDescent="0.2">
      <c r="A145" s="1">
        <v>18.100000000000001</v>
      </c>
      <c r="B145" s="2">
        <v>276.51737939018182</v>
      </c>
      <c r="C145" s="2">
        <v>21.807446706805056</v>
      </c>
      <c r="D145" s="11">
        <f t="shared" si="8"/>
        <v>7.8864651310156908E-2</v>
      </c>
      <c r="E145" s="2">
        <v>47.142281538577173</v>
      </c>
      <c r="F145" s="4">
        <v>3.4246841634803866E-5</v>
      </c>
      <c r="G145" s="5">
        <v>5.7553944529516753E-2</v>
      </c>
      <c r="H145" s="6">
        <v>5.0391299037936852</v>
      </c>
      <c r="I145" s="6">
        <v>6.0512502181996594E-2</v>
      </c>
      <c r="J145" s="7">
        <v>7.8509226266685869E-2</v>
      </c>
      <c r="K145" s="7">
        <v>7.1717703720450417E-4</v>
      </c>
      <c r="L145" s="7"/>
      <c r="M145" s="7">
        <v>0.19848315944353745</v>
      </c>
      <c r="N145" s="7">
        <v>2.4102511634338354E-3</v>
      </c>
      <c r="O145" s="6">
        <v>2.1527569446321007</v>
      </c>
      <c r="P145" s="6">
        <v>3.6882582825754073E-2</v>
      </c>
      <c r="Q145" s="7">
        <v>7.8662919314241173E-2</v>
      </c>
      <c r="R145" s="7">
        <v>8.2048113015785787E-4</v>
      </c>
      <c r="S145" s="6">
        <v>0.79836871256591024</v>
      </c>
      <c r="T145" s="12"/>
      <c r="U145" s="2">
        <v>1167.166629700738</v>
      </c>
      <c r="V145" s="2">
        <v>12.964285029773835</v>
      </c>
      <c r="W145" s="21">
        <v>1163.6659950287547</v>
      </c>
      <c r="X145" s="21">
        <v>20.670929823580487</v>
      </c>
      <c r="Y145" s="2">
        <f t="shared" si="9"/>
        <v>-0.30082813169227673</v>
      </c>
      <c r="AA145" s="8" t="s">
        <v>30</v>
      </c>
    </row>
    <row r="146" spans="1:27" x14ac:dyDescent="0.2">
      <c r="A146" s="1">
        <v>19.100000000000001</v>
      </c>
      <c r="B146" s="2">
        <v>1148.0960167994738</v>
      </c>
      <c r="C146" s="2">
        <v>32.478693954190689</v>
      </c>
      <c r="D146" s="11">
        <f t="shared" si="8"/>
        <v>2.8289179196641541E-2</v>
      </c>
      <c r="E146" s="2">
        <v>288.35042502534174</v>
      </c>
      <c r="F146" s="4">
        <v>2.4863743434820513E-5</v>
      </c>
      <c r="G146" s="5">
        <v>3.7705148717111676E-2</v>
      </c>
      <c r="H146" s="6">
        <v>3.4205924542880219</v>
      </c>
      <c r="I146" s="6">
        <v>3.564857513259384E-2</v>
      </c>
      <c r="J146" s="7">
        <v>0.12316967586909497</v>
      </c>
      <c r="K146" s="7">
        <v>7.0726144921436302E-4</v>
      </c>
      <c r="L146" s="7"/>
      <c r="M146" s="7">
        <v>0.29223678701030609</v>
      </c>
      <c r="N146" s="7">
        <v>3.0459079972965626E-3</v>
      </c>
      <c r="O146" s="6">
        <v>4.9495946245328275</v>
      </c>
      <c r="P146" s="6">
        <v>5.9140945023040591E-2</v>
      </c>
      <c r="Q146" s="7">
        <v>0.122838208006277</v>
      </c>
      <c r="R146" s="7">
        <v>7.1770100735522369E-4</v>
      </c>
      <c r="S146" s="6">
        <v>0.87229476927686767</v>
      </c>
      <c r="T146" s="12"/>
      <c r="U146" s="2">
        <v>1652.697245756719</v>
      </c>
      <c r="V146" s="2">
        <v>15.194726468518255</v>
      </c>
      <c r="W146" s="9">
        <v>1997.8543604809404</v>
      </c>
      <c r="X146" s="9">
        <v>10.381392740349961</v>
      </c>
      <c r="Y146" s="2">
        <f t="shared" si="9"/>
        <v>17.27639018897915</v>
      </c>
      <c r="AA146" s="8" t="s">
        <v>32</v>
      </c>
    </row>
    <row r="147" spans="1:27" x14ac:dyDescent="0.2">
      <c r="A147" s="1">
        <v>20.100000000000001</v>
      </c>
      <c r="B147" s="2">
        <v>44.001272147526414</v>
      </c>
      <c r="C147" s="2">
        <v>12.383079315463954</v>
      </c>
      <c r="D147" s="11">
        <f t="shared" si="8"/>
        <v>0.28142548410751084</v>
      </c>
      <c r="E147" s="2">
        <v>17.980866010991573</v>
      </c>
      <c r="F147" s="4">
        <v>1.0941171367025295E-4</v>
      </c>
      <c r="G147" s="5">
        <v>0.15536884434257303</v>
      </c>
      <c r="H147" s="6">
        <v>2.1023177014295173</v>
      </c>
      <c r="I147" s="6">
        <v>3.6927537048387832E-2</v>
      </c>
      <c r="J147" s="7">
        <v>0.16084731836294741</v>
      </c>
      <c r="K147" s="7">
        <v>1.717109083127269E-3</v>
      </c>
      <c r="L147" s="7"/>
      <c r="M147" s="7">
        <v>0.47669510421038841</v>
      </c>
      <c r="N147" s="7">
        <v>8.6339307889132383E-3</v>
      </c>
      <c r="O147" s="6">
        <v>10.698197438719058</v>
      </c>
      <c r="P147" s="6">
        <v>0.26487870611398168</v>
      </c>
      <c r="Q147" s="7">
        <v>0.16276785576815297</v>
      </c>
      <c r="R147" s="7">
        <v>2.1103324156105299E-3</v>
      </c>
      <c r="S147" s="6">
        <v>0.86183835004217457</v>
      </c>
      <c r="T147" s="12"/>
      <c r="U147" s="2">
        <v>2512.8544924015387</v>
      </c>
      <c r="V147" s="2">
        <v>37.690850146603537</v>
      </c>
      <c r="W147" s="21">
        <v>2484.617337836547</v>
      </c>
      <c r="X147" s="21">
        <v>21.857924685470479</v>
      </c>
      <c r="Y147" s="2">
        <f t="shared" si="9"/>
        <v>-1.136479011676661</v>
      </c>
      <c r="AA147" s="8" t="s">
        <v>32</v>
      </c>
    </row>
    <row r="148" spans="1:27" x14ac:dyDescent="0.2">
      <c r="A148" s="1">
        <v>21.1</v>
      </c>
      <c r="B148" s="2">
        <v>506.65409709847523</v>
      </c>
      <c r="C148" s="2">
        <v>71.847506212618057</v>
      </c>
      <c r="D148" s="11">
        <f t="shared" si="8"/>
        <v>0.14180780659640754</v>
      </c>
      <c r="E148" s="2">
        <v>112.55463984583686</v>
      </c>
      <c r="F148" s="4">
        <v>2.1855863973401407E-5</v>
      </c>
      <c r="G148" s="5">
        <v>3.3865766722266002E-2</v>
      </c>
      <c r="H148" s="6">
        <v>3.8671576348471572</v>
      </c>
      <c r="I148" s="6">
        <v>4.1958064721118626E-2</v>
      </c>
      <c r="J148" s="7">
        <v>0.11250137743045878</v>
      </c>
      <c r="K148" s="7">
        <v>5.2678361902461397E-4</v>
      </c>
      <c r="L148" s="7"/>
      <c r="M148" s="7">
        <v>0.25850028282394732</v>
      </c>
      <c r="N148" s="7">
        <v>2.8049797999125598E-3</v>
      </c>
      <c r="O148" s="6">
        <v>3.9992363534014173</v>
      </c>
      <c r="P148" s="6">
        <v>4.7522700452710252E-2</v>
      </c>
      <c r="Q148" s="7">
        <v>0.11220566247598128</v>
      </c>
      <c r="R148" s="7">
        <v>5.4348232855127557E-4</v>
      </c>
      <c r="S148" s="6">
        <v>0.91315536647901774</v>
      </c>
      <c r="T148" s="12"/>
      <c r="U148" s="2">
        <v>1482.1644501156836</v>
      </c>
      <c r="V148" s="2">
        <v>14.367943980209084</v>
      </c>
      <c r="W148" s="9">
        <v>1835.4449130288381</v>
      </c>
      <c r="X148" s="9">
        <v>8.7740018651159577</v>
      </c>
      <c r="Y148" s="2">
        <f t="shared" si="9"/>
        <v>19.247674523239901</v>
      </c>
      <c r="AA148" s="8" t="s">
        <v>32</v>
      </c>
    </row>
    <row r="149" spans="1:27" x14ac:dyDescent="0.2">
      <c r="A149" s="1">
        <v>22.1</v>
      </c>
      <c r="B149" s="2">
        <v>897.90297476637647</v>
      </c>
      <c r="C149" s="2">
        <v>104.62717698278219</v>
      </c>
      <c r="D149" s="11">
        <f t="shared" si="8"/>
        <v>0.11652392287708471</v>
      </c>
      <c r="E149" s="2">
        <v>231.90559080282841</v>
      </c>
      <c r="F149" s="4">
        <v>1.0047741568967743E-4</v>
      </c>
      <c r="G149" s="5">
        <v>0.15268555454629956</v>
      </c>
      <c r="H149" s="6">
        <v>3.326303790052421</v>
      </c>
      <c r="I149" s="6">
        <v>3.4882650602827449E-2</v>
      </c>
      <c r="J149" s="7">
        <v>0.12314028506177571</v>
      </c>
      <c r="K149" s="7">
        <v>3.8534169942167757E-4</v>
      </c>
      <c r="L149" s="7"/>
      <c r="M149" s="7">
        <v>0.30017497122197656</v>
      </c>
      <c r="N149" s="7">
        <v>3.1489154376370967E-3</v>
      </c>
      <c r="O149" s="6">
        <v>5.0410250971239616</v>
      </c>
      <c r="P149" s="6">
        <v>5.6007214574941615E-2</v>
      </c>
      <c r="Q149" s="7">
        <v>0.12179882739833971</v>
      </c>
      <c r="R149" s="7">
        <v>4.4573534863715338E-4</v>
      </c>
      <c r="S149" s="6">
        <v>0.94419436824224401</v>
      </c>
      <c r="T149" s="12"/>
      <c r="U149" s="2">
        <v>1692.1763007787708</v>
      </c>
      <c r="V149" s="2">
        <v>15.612677973930195</v>
      </c>
      <c r="W149" s="9">
        <v>1982.7427134708996</v>
      </c>
      <c r="X149" s="9">
        <v>6.5139239486512857</v>
      </c>
      <c r="Y149" s="2">
        <f t="shared" si="9"/>
        <v>14.654771429394209</v>
      </c>
      <c r="AA149" s="8" t="s">
        <v>32</v>
      </c>
    </row>
    <row r="150" spans="1:27" x14ac:dyDescent="0.2">
      <c r="A150" s="1">
        <v>23.1</v>
      </c>
      <c r="B150" s="2">
        <v>530.01550702171812</v>
      </c>
      <c r="C150" s="2">
        <v>209.15346450562177</v>
      </c>
      <c r="D150" s="11">
        <f t="shared" si="8"/>
        <v>0.39461763238004927</v>
      </c>
      <c r="E150" s="2">
        <v>152.26744394471874</v>
      </c>
      <c r="F150" s="10" t="s">
        <v>11</v>
      </c>
      <c r="G150" s="11" t="s">
        <v>12</v>
      </c>
      <c r="H150" s="6">
        <v>2.9903721392188705</v>
      </c>
      <c r="I150" s="6">
        <v>3.2335182281279823E-2</v>
      </c>
      <c r="J150" s="7">
        <v>0.1301222990196409</v>
      </c>
      <c r="K150" s="7">
        <v>6.3279964948177367E-4</v>
      </c>
      <c r="L150" s="7"/>
      <c r="M150" s="7">
        <v>0.33442174404400282</v>
      </c>
      <c r="N150" s="7">
        <v>3.6161502498664533E-3</v>
      </c>
      <c r="O150" s="6">
        <v>6.0017983048364858</v>
      </c>
      <c r="P150" s="6">
        <v>7.1165832796839648E-2</v>
      </c>
      <c r="Q150" s="7">
        <v>0.13016241996342642</v>
      </c>
      <c r="R150" s="7">
        <v>6.333214241682326E-4</v>
      </c>
      <c r="S150" s="6">
        <v>0.91193066583761717</v>
      </c>
      <c r="T150" s="8"/>
      <c r="U150" s="2">
        <v>1859.7779048289296</v>
      </c>
      <c r="V150" s="2">
        <v>17.469141491009289</v>
      </c>
      <c r="W150" s="9">
        <v>2100.1558687013307</v>
      </c>
      <c r="X150" s="9">
        <v>8.544888519761809</v>
      </c>
      <c r="Y150" s="2">
        <f t="shared" si="9"/>
        <v>11.445720170333985</v>
      </c>
      <c r="AA150" s="8" t="s">
        <v>32</v>
      </c>
    </row>
    <row r="151" spans="1:27" x14ac:dyDescent="0.2">
      <c r="A151" s="1">
        <v>24.1</v>
      </c>
      <c r="B151" s="2">
        <v>381.1157329640194</v>
      </c>
      <c r="C151" s="2">
        <v>57.406551347127497</v>
      </c>
      <c r="D151" s="11">
        <f t="shared" si="8"/>
        <v>0.15062760831379052</v>
      </c>
      <c r="E151" s="2">
        <v>60.691544919798034</v>
      </c>
      <c r="F151" s="10" t="s">
        <v>11</v>
      </c>
      <c r="G151" s="11" t="s">
        <v>12</v>
      </c>
      <c r="H151" s="6">
        <v>5.3947634159265467</v>
      </c>
      <c r="I151" s="6">
        <v>6.1004011617707417E-2</v>
      </c>
      <c r="J151" s="7">
        <v>7.8890682636781645E-2</v>
      </c>
      <c r="K151" s="7">
        <v>6.4347066235090073E-4</v>
      </c>
      <c r="L151" s="7"/>
      <c r="M151" s="7">
        <v>0.18541018861746131</v>
      </c>
      <c r="N151" s="7">
        <v>2.0969124050512324E-3</v>
      </c>
      <c r="O151" s="6">
        <v>2.0220589324703595</v>
      </c>
      <c r="P151" s="6">
        <v>2.8489645719952977E-2</v>
      </c>
      <c r="Q151" s="7">
        <v>7.9096804498920675E-2</v>
      </c>
      <c r="R151" s="7">
        <v>6.6462566089188155E-4</v>
      </c>
      <c r="S151" s="6">
        <v>0.80270035200640444</v>
      </c>
      <c r="T151" s="12"/>
      <c r="U151" s="2">
        <v>1096.4632742806539</v>
      </c>
      <c r="V151" s="2">
        <v>11.403281325203261</v>
      </c>
      <c r="W151" s="9">
        <v>1174.5584475201947</v>
      </c>
      <c r="X151" s="9">
        <v>16.626043280317173</v>
      </c>
      <c r="Y151" s="2">
        <f t="shared" si="9"/>
        <v>6.648896306899033</v>
      </c>
      <c r="AA151" s="8" t="s">
        <v>30</v>
      </c>
    </row>
    <row r="152" spans="1:27" x14ac:dyDescent="0.2">
      <c r="A152" s="1">
        <v>25.1</v>
      </c>
      <c r="B152" s="2">
        <v>57.281347658604759</v>
      </c>
      <c r="C152" s="2">
        <v>186.99994106772064</v>
      </c>
      <c r="D152" s="11">
        <f t="shared" si="8"/>
        <v>3.2645869678596791</v>
      </c>
      <c r="E152" s="2">
        <v>19.661944135371222</v>
      </c>
      <c r="F152" s="4">
        <v>6.0169113978010887E-5</v>
      </c>
      <c r="G152" s="5">
        <v>8.7750755085087589E-2</v>
      </c>
      <c r="H152" s="6">
        <v>2.502825022525589</v>
      </c>
      <c r="I152" s="6">
        <v>3.9756705233713538E-2</v>
      </c>
      <c r="J152" s="7">
        <v>0.14461022273244289</v>
      </c>
      <c r="K152" s="7">
        <v>1.491876985916598E-3</v>
      </c>
      <c r="L152" s="7"/>
      <c r="M152" s="7">
        <v>0.39919789975606818</v>
      </c>
      <c r="N152" s="7">
        <v>6.3525773977676598E-3</v>
      </c>
      <c r="O152" s="6">
        <v>7.9166995671550939</v>
      </c>
      <c r="P152" s="6">
        <v>0.15643998818417243</v>
      </c>
      <c r="Q152" s="7">
        <v>0.14383170929501146</v>
      </c>
      <c r="R152" s="7">
        <v>1.6850592120265058E-3</v>
      </c>
      <c r="S152" s="6">
        <v>0.80530075628546616</v>
      </c>
      <c r="T152" s="8"/>
      <c r="U152" s="2">
        <v>2165.3450036368031</v>
      </c>
      <c r="V152" s="2">
        <v>29.26772905896145</v>
      </c>
      <c r="W152" s="9">
        <v>2273.8495624274669</v>
      </c>
      <c r="X152" s="9">
        <v>20.186238144909428</v>
      </c>
      <c r="Y152" s="2">
        <f t="shared" si="9"/>
        <v>4.7718442144795592</v>
      </c>
      <c r="AA152" s="8" t="s">
        <v>32</v>
      </c>
    </row>
    <row r="153" spans="1:27" x14ac:dyDescent="0.2">
      <c r="A153" s="1">
        <v>26.1</v>
      </c>
      <c r="B153" s="2">
        <v>38.796426039088352</v>
      </c>
      <c r="C153" s="2">
        <v>51.580229640200244</v>
      </c>
      <c r="D153" s="11">
        <f t="shared" si="8"/>
        <v>1.3295098261946061</v>
      </c>
      <c r="E153" s="2">
        <v>20.420852564778013</v>
      </c>
      <c r="F153" s="4">
        <v>9.0057261326365802E-5</v>
      </c>
      <c r="G153" s="5">
        <v>0.11608424599746572</v>
      </c>
      <c r="H153" s="6">
        <v>1.6321556362278706</v>
      </c>
      <c r="I153" s="6">
        <v>2.8309164201710531E-2</v>
      </c>
      <c r="J153" s="7">
        <v>0.22610206503150471</v>
      </c>
      <c r="K153" s="7">
        <v>1.9454116431149328E-3</v>
      </c>
      <c r="L153" s="7"/>
      <c r="M153" s="7">
        <v>0.61197543626934736</v>
      </c>
      <c r="N153" s="7">
        <v>1.0623678699622217E-2</v>
      </c>
      <c r="O153" s="6">
        <v>18.991529619139033</v>
      </c>
      <c r="P153" s="6">
        <v>0.37113047879716626</v>
      </c>
      <c r="Q153" s="7">
        <v>0.22507366343521537</v>
      </c>
      <c r="R153" s="7">
        <v>2.0197555895663907E-3</v>
      </c>
      <c r="S153" s="6">
        <v>0.8883298591854466</v>
      </c>
      <c r="T153" s="8"/>
      <c r="U153" s="2">
        <v>3077.907532132318</v>
      </c>
      <c r="V153" s="2">
        <v>42.484911056668324</v>
      </c>
      <c r="W153" s="9">
        <v>3017.3449609418089</v>
      </c>
      <c r="X153" s="9">
        <v>14.403904299403218</v>
      </c>
      <c r="Y153" s="2">
        <f t="shared" si="9"/>
        <v>-2.0071477399655979</v>
      </c>
      <c r="AA153" s="8" t="s">
        <v>32</v>
      </c>
    </row>
    <row r="154" spans="1:27" x14ac:dyDescent="0.2">
      <c r="A154" s="1">
        <v>27.1</v>
      </c>
      <c r="B154" s="2">
        <v>163.1494617213859</v>
      </c>
      <c r="C154" s="2">
        <v>363.09581352531046</v>
      </c>
      <c r="D154" s="11">
        <f t="shared" si="8"/>
        <v>2.2255409836740836</v>
      </c>
      <c r="E154" s="2">
        <v>25.181151308733551</v>
      </c>
      <c r="F154" s="4">
        <v>3.4339730504843781E-5</v>
      </c>
      <c r="G154" s="5">
        <v>5.800382461741322E-2</v>
      </c>
      <c r="H154" s="6">
        <v>5.5661355927054261</v>
      </c>
      <c r="I154" s="6">
        <v>7.1010458692555317E-2</v>
      </c>
      <c r="J154" s="7">
        <v>7.6671958937731766E-2</v>
      </c>
      <c r="K154" s="7">
        <v>1.0610661196037883E-3</v>
      </c>
      <c r="L154" s="7"/>
      <c r="M154" s="7">
        <v>0.17955364994406411</v>
      </c>
      <c r="N154" s="7">
        <v>2.2923950694851399E-3</v>
      </c>
      <c r="O154" s="6">
        <v>1.8860813446057887</v>
      </c>
      <c r="P154" s="6">
        <v>3.7261833141288329E-2</v>
      </c>
      <c r="Q154" s="7">
        <v>7.6184199199159031E-2</v>
      </c>
      <c r="R154" s="7">
        <v>1.148606756248876E-3</v>
      </c>
      <c r="S154" s="6">
        <v>0.64623642094854239</v>
      </c>
      <c r="T154" s="8"/>
      <c r="U154" s="2">
        <v>1064.5357238285394</v>
      </c>
      <c r="V154" s="2">
        <v>12.528237344381555</v>
      </c>
      <c r="W154" s="9">
        <v>1099.9150501525207</v>
      </c>
      <c r="X154" s="9">
        <v>30.161270050259223</v>
      </c>
      <c r="Y154" s="2">
        <f t="shared" si="9"/>
        <v>3.2165507980889463</v>
      </c>
      <c r="AA154" s="8" t="s">
        <v>30</v>
      </c>
    </row>
    <row r="155" spans="1:27" x14ac:dyDescent="0.2">
      <c r="A155" s="1">
        <v>28.1</v>
      </c>
      <c r="B155" s="2">
        <v>55.11091767067861</v>
      </c>
      <c r="C155" s="2">
        <v>12.750957805900168</v>
      </c>
      <c r="D155" s="11">
        <f t="shared" si="8"/>
        <v>0.23136899810115533</v>
      </c>
      <c r="E155" s="2">
        <v>19.718989866111457</v>
      </c>
      <c r="F155" s="4">
        <v>2.2238644355285545E-4</v>
      </c>
      <c r="G155" s="5">
        <v>0.3079707422622559</v>
      </c>
      <c r="H155" s="6">
        <v>2.4010250876109649</v>
      </c>
      <c r="I155" s="6">
        <v>3.8843425301521822E-2</v>
      </c>
      <c r="J155" s="7">
        <v>0.17791124483615944</v>
      </c>
      <c r="K155" s="7">
        <v>1.8902772694721287E-3</v>
      </c>
      <c r="L155" s="7"/>
      <c r="M155" s="7">
        <v>0.41520611247311845</v>
      </c>
      <c r="N155" s="7">
        <v>6.7579318188584585E-3</v>
      </c>
      <c r="O155" s="6">
        <v>10.027903677444977</v>
      </c>
      <c r="P155" s="6">
        <v>0.21192463398018174</v>
      </c>
      <c r="Q155" s="7">
        <v>0.175164115567852</v>
      </c>
      <c r="R155" s="7">
        <v>2.3612320736606227E-3</v>
      </c>
      <c r="S155" s="6">
        <v>0.77015613519265935</v>
      </c>
      <c r="T155" s="8"/>
      <c r="U155" s="2">
        <v>2238.6796648677996</v>
      </c>
      <c r="V155" s="2">
        <v>30.783097341700614</v>
      </c>
      <c r="W155" s="9">
        <v>2607.6075588272533</v>
      </c>
      <c r="X155" s="9">
        <v>22.452995406351274</v>
      </c>
      <c r="Y155" s="2">
        <f t="shared" si="9"/>
        <v>14.148137157777507</v>
      </c>
      <c r="AA155" s="8" t="s">
        <v>32</v>
      </c>
    </row>
    <row r="156" spans="1:27" x14ac:dyDescent="0.2">
      <c r="A156" s="1">
        <v>29.1</v>
      </c>
      <c r="B156" s="2">
        <v>778.5591673376274</v>
      </c>
      <c r="C156" s="2">
        <v>79.26626678339619</v>
      </c>
      <c r="D156" s="11">
        <f t="shared" si="8"/>
        <v>0.10181148730732477</v>
      </c>
      <c r="E156" s="2">
        <v>193.6428882549128</v>
      </c>
      <c r="F156" s="4">
        <v>4.8272501517285947E-5</v>
      </c>
      <c r="G156" s="5">
        <v>7.2062699796310026E-2</v>
      </c>
      <c r="H156" s="6">
        <v>3.4540911194180475</v>
      </c>
      <c r="I156" s="6">
        <v>3.660997822718047E-2</v>
      </c>
      <c r="J156" s="7">
        <v>0.13165391903270138</v>
      </c>
      <c r="K156" s="7">
        <v>4.6501708286195896E-4</v>
      </c>
      <c r="L156" s="7"/>
      <c r="M156" s="7">
        <v>0.28930313024585108</v>
      </c>
      <c r="N156" s="7">
        <v>3.0672353319406705E-3</v>
      </c>
      <c r="O156" s="6">
        <v>5.2261827574212303</v>
      </c>
      <c r="P156" s="6">
        <v>5.9056700517260093E-2</v>
      </c>
      <c r="Q156" s="7">
        <v>0.1310177645965214</v>
      </c>
      <c r="R156" s="7">
        <v>5.1227806637577122E-4</v>
      </c>
      <c r="S156" s="6">
        <v>0.9382301371199453</v>
      </c>
      <c r="T156" s="8"/>
      <c r="U156" s="2">
        <v>1638.0458552543105</v>
      </c>
      <c r="V156" s="2">
        <v>15.335935265994848</v>
      </c>
      <c r="W156" s="9">
        <v>2111.6511504376422</v>
      </c>
      <c r="X156" s="9">
        <v>6.8577625633368102</v>
      </c>
      <c r="Y156" s="2">
        <f t="shared" si="9"/>
        <v>22.428197720308884</v>
      </c>
      <c r="AA156" s="8" t="s">
        <v>32</v>
      </c>
    </row>
    <row r="157" spans="1:27" x14ac:dyDescent="0.2">
      <c r="A157" s="1">
        <v>30.1</v>
      </c>
      <c r="B157" s="2">
        <v>223.32603197834786</v>
      </c>
      <c r="C157" s="2">
        <v>61.76980741991202</v>
      </c>
      <c r="D157" s="11">
        <f t="shared" si="8"/>
        <v>0.2765902697178661</v>
      </c>
      <c r="E157" s="2">
        <v>80.57646958645627</v>
      </c>
      <c r="F157" s="10" t="s">
        <v>11</v>
      </c>
      <c r="G157" s="11" t="s">
        <v>12</v>
      </c>
      <c r="H157" s="6">
        <v>2.3810846399362156</v>
      </c>
      <c r="I157" s="6">
        <v>2.7856119760314865E-2</v>
      </c>
      <c r="J157" s="7">
        <v>0.14336660272505941</v>
      </c>
      <c r="K157" s="7">
        <v>1.2860229321436407E-3</v>
      </c>
      <c r="L157" s="7"/>
      <c r="M157" s="7">
        <v>0.41997667081115941</v>
      </c>
      <c r="N157" s="7">
        <v>4.9132736579105309E-3</v>
      </c>
      <c r="O157" s="6">
        <v>8.3018414600586059</v>
      </c>
      <c r="P157" s="6">
        <v>0.1223863499136245</v>
      </c>
      <c r="Q157" s="7">
        <v>0.14336660272505941</v>
      </c>
      <c r="R157" s="7">
        <v>1.2860229321436407E-3</v>
      </c>
      <c r="S157" s="6">
        <v>0.79357365265072466</v>
      </c>
      <c r="T157" s="8"/>
      <c r="U157" s="2">
        <v>2260.3735211731573</v>
      </c>
      <c r="V157" s="2">
        <v>22.305293910818033</v>
      </c>
      <c r="W157" s="9">
        <v>2268.2671054537195</v>
      </c>
      <c r="X157" s="9">
        <v>15.465172664045889</v>
      </c>
      <c r="Y157" s="2">
        <f t="shared" si="9"/>
        <v>0.34800065043412154</v>
      </c>
      <c r="AA157" s="8" t="s">
        <v>32</v>
      </c>
    </row>
    <row r="158" spans="1:27" x14ac:dyDescent="0.2">
      <c r="A158" s="1">
        <v>31.1</v>
      </c>
      <c r="B158" s="2">
        <v>334.682950363207</v>
      </c>
      <c r="C158" s="2">
        <v>100.66287455952093</v>
      </c>
      <c r="D158" s="11">
        <f t="shared" si="8"/>
        <v>0.30077084730572279</v>
      </c>
      <c r="E158" s="2">
        <v>99.90599727352388</v>
      </c>
      <c r="F158" s="4">
        <v>1.7429061456194672E-5</v>
      </c>
      <c r="G158" s="5">
        <v>2.5208429916823989E-2</v>
      </c>
      <c r="H158" s="6">
        <v>2.8779665936354006</v>
      </c>
      <c r="I158" s="6">
        <v>3.2504533314095328E-2</v>
      </c>
      <c r="J158" s="7">
        <v>0.14880106361921833</v>
      </c>
      <c r="K158" s="7">
        <v>6.7077121302084794E-4</v>
      </c>
      <c r="L158" s="7"/>
      <c r="M158" s="7">
        <v>0.34737995844418978</v>
      </c>
      <c r="N158" s="7">
        <v>3.9239234605260853E-3</v>
      </c>
      <c r="O158" s="6">
        <v>7.1163600458917635</v>
      </c>
      <c r="P158" s="6">
        <v>8.6866896375105612E-2</v>
      </c>
      <c r="Q158" s="7">
        <v>0.14857710060613674</v>
      </c>
      <c r="R158" s="7">
        <v>6.8744584150818384E-4</v>
      </c>
      <c r="S158" s="6">
        <v>0.92537843873244641</v>
      </c>
      <c r="T158" s="8"/>
      <c r="U158" s="2">
        <v>1922.0753275759039</v>
      </c>
      <c r="V158" s="2">
        <v>18.773647097038943</v>
      </c>
      <c r="W158" s="9">
        <v>2329.6140608327751</v>
      </c>
      <c r="X158" s="9">
        <v>7.9253139486069504</v>
      </c>
      <c r="Y158" s="2">
        <f t="shared" si="9"/>
        <v>17.493830420614266</v>
      </c>
      <c r="AA158" s="8" t="s">
        <v>32</v>
      </c>
    </row>
    <row r="159" spans="1:27" x14ac:dyDescent="0.2">
      <c r="A159" s="1">
        <v>32.1</v>
      </c>
      <c r="B159" s="2">
        <v>111.89901456913927</v>
      </c>
      <c r="C159" s="2">
        <v>53.038398956107883</v>
      </c>
      <c r="D159" s="11">
        <f t="shared" si="8"/>
        <v>0.47398450433481648</v>
      </c>
      <c r="E159" s="2">
        <v>34.745554991849339</v>
      </c>
      <c r="F159" s="4">
        <v>2.546055343935874E-6</v>
      </c>
      <c r="G159" s="11" t="s">
        <v>12</v>
      </c>
      <c r="H159" s="6">
        <v>2.7667551558436303</v>
      </c>
      <c r="I159" s="6">
        <v>3.7097472995597375E-2</v>
      </c>
      <c r="J159" s="7">
        <v>0.12079369334936906</v>
      </c>
      <c r="K159" s="7">
        <v>1.0263572394379795E-3</v>
      </c>
      <c r="L159" s="7"/>
      <c r="M159" s="7">
        <v>0.36142021057308837</v>
      </c>
      <c r="N159" s="7">
        <v>4.8460512046241055E-3</v>
      </c>
      <c r="O159" s="6">
        <v>6.0177696830847713</v>
      </c>
      <c r="P159" s="6">
        <v>9.5549043333002237E-2</v>
      </c>
      <c r="Q159" s="7">
        <v>0.12075965197223232</v>
      </c>
      <c r="R159" s="7">
        <v>1.0269614287958682E-3</v>
      </c>
      <c r="S159" s="6">
        <v>0.84447108358315393</v>
      </c>
      <c r="T159" s="8"/>
      <c r="U159" s="2">
        <v>1988.9020296855049</v>
      </c>
      <c r="V159" s="2">
        <v>22.94637098091529</v>
      </c>
      <c r="W159" s="9">
        <v>1967.4775795938731</v>
      </c>
      <c r="X159" s="9">
        <v>15.164055851408484</v>
      </c>
      <c r="Y159" s="2">
        <f t="shared" si="9"/>
        <v>-1.0889298213021759</v>
      </c>
      <c r="AA159" s="8" t="s">
        <v>32</v>
      </c>
    </row>
    <row r="160" spans="1:27" x14ac:dyDescent="0.2">
      <c r="A160" s="1">
        <v>33.1</v>
      </c>
      <c r="B160" s="2">
        <v>31.675247256474584</v>
      </c>
      <c r="C160" s="2">
        <v>0.22899449375492245</v>
      </c>
      <c r="D160" s="11">
        <f t="shared" si="8"/>
        <v>7.2294461318881988E-3</v>
      </c>
      <c r="E160" s="2">
        <v>2.0601870396381465</v>
      </c>
      <c r="F160" s="4">
        <v>2.0932542233990745E-3</v>
      </c>
      <c r="G160" s="5">
        <v>2.129382029627791</v>
      </c>
      <c r="H160" s="6">
        <v>13.208608924564876</v>
      </c>
      <c r="I160" s="6">
        <v>0.35435652119063038</v>
      </c>
      <c r="J160" s="7">
        <v>7.3477103435563476E-2</v>
      </c>
      <c r="K160" s="7">
        <v>3.5433315134972467E-3</v>
      </c>
      <c r="L160" s="7"/>
      <c r="M160" s="7">
        <v>7.4096082736128333E-2</v>
      </c>
      <c r="N160" s="7">
        <v>2.0438204314804005E-3</v>
      </c>
      <c r="O160" s="6"/>
      <c r="P160" s="6"/>
      <c r="Q160" s="7"/>
      <c r="R160" s="7"/>
      <c r="S160" s="6"/>
      <c r="T160" s="8"/>
      <c r="U160" s="2">
        <v>460.78616983402299</v>
      </c>
      <c r="V160" s="2">
        <v>12.266419389242525</v>
      </c>
      <c r="W160" s="9"/>
      <c r="X160" s="9"/>
      <c r="Y160" s="2"/>
      <c r="AA160" s="8" t="s">
        <v>33</v>
      </c>
    </row>
    <row r="161" spans="1:27" x14ac:dyDescent="0.2">
      <c r="A161" s="1">
        <v>34.1</v>
      </c>
      <c r="B161" s="2">
        <v>538.0487944040832</v>
      </c>
      <c r="C161" s="2">
        <v>131.84033708960266</v>
      </c>
      <c r="D161" s="11">
        <f t="shared" si="8"/>
        <v>0.24503416504375339</v>
      </c>
      <c r="E161" s="2">
        <v>158.62727077702348</v>
      </c>
      <c r="F161" s="4">
        <v>2.4775331845897877E-5</v>
      </c>
      <c r="G161" s="5">
        <v>3.6625233399517808E-2</v>
      </c>
      <c r="H161" s="6">
        <v>2.9139864602619205</v>
      </c>
      <c r="I161" s="6">
        <v>3.1369708046157622E-2</v>
      </c>
      <c r="J161" s="7">
        <v>0.13661442518956651</v>
      </c>
      <c r="K161" s="7">
        <v>4.9498580998675679E-4</v>
      </c>
      <c r="L161" s="7"/>
      <c r="M161" s="7">
        <v>0.34304680591280223</v>
      </c>
      <c r="N161" s="7">
        <v>3.6934350356546829E-3</v>
      </c>
      <c r="O161" s="6">
        <v>6.4464381939571584</v>
      </c>
      <c r="P161" s="6">
        <v>7.355177219109657E-2</v>
      </c>
      <c r="Q161" s="7">
        <v>0.13629036933562996</v>
      </c>
      <c r="R161" s="7">
        <v>5.1469841084915749E-4</v>
      </c>
      <c r="S161" s="6">
        <v>0.94363440396950571</v>
      </c>
      <c r="T161" s="8"/>
      <c r="U161" s="2">
        <v>1901.3103541862272</v>
      </c>
      <c r="V161" s="2">
        <v>17.727909325072748</v>
      </c>
      <c r="W161" s="9">
        <v>2180.585798849103</v>
      </c>
      <c r="X161" s="9">
        <v>6.5731079063101383</v>
      </c>
      <c r="Y161" s="2">
        <f t="shared" ref="Y161:Y177" si="10">100*(1-U161/W161)</f>
        <v>12.807358683628745</v>
      </c>
      <c r="AA161" s="8" t="s">
        <v>32</v>
      </c>
    </row>
    <row r="162" spans="1:27" x14ac:dyDescent="0.2">
      <c r="A162" s="1">
        <v>35.1</v>
      </c>
      <c r="B162" s="2">
        <v>420.8319657554037</v>
      </c>
      <c r="C162" s="2">
        <v>84.933559922185708</v>
      </c>
      <c r="D162" s="11">
        <f t="shared" si="8"/>
        <v>0.20182297646930855</v>
      </c>
      <c r="E162" s="2">
        <v>115.79942025104754</v>
      </c>
      <c r="F162" s="4">
        <v>3.459513626416349E-5</v>
      </c>
      <c r="G162" s="5">
        <v>5.2112323008586446E-2</v>
      </c>
      <c r="H162" s="6">
        <v>3.1220945752290743</v>
      </c>
      <c r="I162" s="6">
        <v>3.4190638361134097E-2</v>
      </c>
      <c r="J162" s="7">
        <v>0.12673985297871648</v>
      </c>
      <c r="K162" s="7">
        <v>5.5135486272729552E-4</v>
      </c>
      <c r="L162" s="7"/>
      <c r="M162" s="7">
        <v>0.32013087774465654</v>
      </c>
      <c r="N162" s="7">
        <v>3.5065599272049758E-3</v>
      </c>
      <c r="O162" s="6">
        <v>5.5739932524865363</v>
      </c>
      <c r="P162" s="6">
        <v>6.6258637211571297E-2</v>
      </c>
      <c r="Q162" s="7">
        <v>0.12628087967211821</v>
      </c>
      <c r="R162" s="7">
        <v>5.8313391416210333E-4</v>
      </c>
      <c r="S162" s="6">
        <v>0.92146244415167322</v>
      </c>
      <c r="T162" s="8"/>
      <c r="U162" s="2">
        <v>1790.3682932462227</v>
      </c>
      <c r="V162" s="2">
        <v>17.123103493931946</v>
      </c>
      <c r="W162" s="9">
        <v>2046.8280964240594</v>
      </c>
      <c r="X162" s="9">
        <v>8.158798560631455</v>
      </c>
      <c r="Y162" s="2">
        <f t="shared" si="10"/>
        <v>12.529621008519886</v>
      </c>
      <c r="AA162" s="8" t="s">
        <v>32</v>
      </c>
    </row>
    <row r="163" spans="1:27" x14ac:dyDescent="0.2">
      <c r="A163" s="1">
        <v>36.1</v>
      </c>
      <c r="B163" s="2">
        <v>507.77503621502012</v>
      </c>
      <c r="C163" s="2">
        <v>97.536723223175741</v>
      </c>
      <c r="D163" s="11">
        <f t="shared" si="8"/>
        <v>0.19208648765055333</v>
      </c>
      <c r="E163" s="2">
        <v>159.48855697593862</v>
      </c>
      <c r="F163" s="10" t="s">
        <v>11</v>
      </c>
      <c r="G163" s="11" t="s">
        <v>12</v>
      </c>
      <c r="H163" s="6">
        <v>2.7351776320738543</v>
      </c>
      <c r="I163" s="6">
        <v>2.9717683308810371E-2</v>
      </c>
      <c r="J163" s="7">
        <v>0.12850977654225204</v>
      </c>
      <c r="K163" s="7">
        <v>4.999440121049106E-4</v>
      </c>
      <c r="L163" s="7"/>
      <c r="M163" s="7">
        <v>0.36560696763295203</v>
      </c>
      <c r="N163" s="7">
        <v>3.9723168075824549E-3</v>
      </c>
      <c r="O163" s="6">
        <v>6.4781635320010089</v>
      </c>
      <c r="P163" s="6">
        <v>7.4761104153766036E-2</v>
      </c>
      <c r="Q163" s="7">
        <v>0.12850977654225207</v>
      </c>
      <c r="R163" s="7">
        <v>4.9994401210491071E-4</v>
      </c>
      <c r="S163" s="6">
        <v>0.94146811048760148</v>
      </c>
      <c r="T163" s="8"/>
      <c r="U163" s="2">
        <v>2008.6961787934583</v>
      </c>
      <c r="V163" s="2">
        <v>18.751514902288438</v>
      </c>
      <c r="W163" s="9">
        <v>2077.6868842140352</v>
      </c>
      <c r="X163" s="9">
        <v>6.849440432208743</v>
      </c>
      <c r="Y163" s="2">
        <f t="shared" si="10"/>
        <v>3.3205535417660026</v>
      </c>
      <c r="AA163" s="8" t="s">
        <v>32</v>
      </c>
    </row>
    <row r="164" spans="1:27" x14ac:dyDescent="0.2">
      <c r="A164" s="1">
        <v>37.1</v>
      </c>
      <c r="B164" s="2">
        <v>343.42408870053265</v>
      </c>
      <c r="C164" s="2">
        <v>68.767706980956646</v>
      </c>
      <c r="D164" s="11">
        <f t="shared" si="8"/>
        <v>0.20024136117289779</v>
      </c>
      <c r="E164" s="2">
        <v>56.470616756586338</v>
      </c>
      <c r="F164" s="4">
        <v>1.1182564797293583E-4</v>
      </c>
      <c r="G164" s="5">
        <v>0.18930761858052284</v>
      </c>
      <c r="H164" s="6">
        <v>5.2245867240013224</v>
      </c>
      <c r="I164" s="6">
        <v>5.9622943459669321E-2</v>
      </c>
      <c r="J164" s="7">
        <v>7.6975519898138639E-2</v>
      </c>
      <c r="K164" s="7">
        <v>6.1181022405627458E-4</v>
      </c>
      <c r="L164" s="7"/>
      <c r="M164" s="7">
        <v>0.19127317448845438</v>
      </c>
      <c r="N164" s="7">
        <v>2.249262781059044E-3</v>
      </c>
      <c r="O164" s="6">
        <v>2.0150841538950037</v>
      </c>
      <c r="P164" s="6">
        <v>3.8870566437440815E-2</v>
      </c>
      <c r="Q164" s="7">
        <v>7.6407826757878466E-2</v>
      </c>
      <c r="R164" s="7">
        <v>8.9967828691535031E-4</v>
      </c>
      <c r="S164" s="6">
        <v>0.81939281936121566</v>
      </c>
      <c r="T164" s="12"/>
      <c r="U164" s="2">
        <v>1128.2683624322315</v>
      </c>
      <c r="V164" s="2">
        <v>12.171582305074756</v>
      </c>
      <c r="W164" s="21">
        <v>1105.7761331834329</v>
      </c>
      <c r="X164" s="21">
        <v>23.535016936823819</v>
      </c>
      <c r="Y164" s="2">
        <f t="shared" si="10"/>
        <v>-2.0340671654800024</v>
      </c>
      <c r="AA164" s="8" t="s">
        <v>30</v>
      </c>
    </row>
    <row r="165" spans="1:27" x14ac:dyDescent="0.2">
      <c r="A165" s="1">
        <v>38.1</v>
      </c>
      <c r="B165" s="2">
        <v>169.51577972276294</v>
      </c>
      <c r="C165" s="2">
        <v>48.628401219391108</v>
      </c>
      <c r="D165" s="11">
        <f t="shared" si="8"/>
        <v>0.28686651649139178</v>
      </c>
      <c r="E165" s="2">
        <v>46.820625577796989</v>
      </c>
      <c r="F165" s="4">
        <v>1.0000000000000001E-32</v>
      </c>
      <c r="G165" s="5">
        <v>1.5151241675047649E-29</v>
      </c>
      <c r="H165" s="6">
        <v>3.1104028312873711</v>
      </c>
      <c r="I165" s="6">
        <v>3.8628878300664207E-2</v>
      </c>
      <c r="J165" s="7">
        <v>0.12328871585948177</v>
      </c>
      <c r="K165" s="7">
        <v>2.2700986633813753E-3</v>
      </c>
      <c r="L165" s="7"/>
      <c r="M165" s="7">
        <v>0.3215017649614561</v>
      </c>
      <c r="N165" s="7">
        <v>3.9928116150166329E-3</v>
      </c>
      <c r="O165" s="6">
        <v>5.4652239805445317</v>
      </c>
      <c r="P165" s="6">
        <v>0.12138107261900041</v>
      </c>
      <c r="Q165" s="7">
        <v>0.12328871585948178</v>
      </c>
      <c r="R165" s="7">
        <v>2.2700986633813753E-3</v>
      </c>
      <c r="S165" s="6">
        <v>0.55918106014327773</v>
      </c>
      <c r="T165" s="8"/>
      <c r="U165" s="2">
        <v>1797.0590854835068</v>
      </c>
      <c r="V165" s="2">
        <v>19.477323529940406</v>
      </c>
      <c r="W165" s="9">
        <v>2004.3564887558837</v>
      </c>
      <c r="X165" s="9">
        <v>32.691858611597041</v>
      </c>
      <c r="Y165" s="2">
        <f t="shared" si="10"/>
        <v>10.342342015269335</v>
      </c>
      <c r="AA165" s="8" t="s">
        <v>32</v>
      </c>
    </row>
    <row r="166" spans="1:27" x14ac:dyDescent="0.2">
      <c r="A166" s="1">
        <v>39.1</v>
      </c>
      <c r="B166" s="2">
        <v>169.65063233519692</v>
      </c>
      <c r="C166" s="2">
        <v>55.505854702273048</v>
      </c>
      <c r="D166" s="11">
        <f t="shared" si="8"/>
        <v>0.32717741123772642</v>
      </c>
      <c r="E166" s="2">
        <v>32.909032084225373</v>
      </c>
      <c r="F166" s="4">
        <v>4.435235353844451E-5</v>
      </c>
      <c r="G166" s="5">
        <v>6.9852093775628704E-2</v>
      </c>
      <c r="H166" s="6">
        <v>4.4287798518702113</v>
      </c>
      <c r="I166" s="6">
        <v>5.5808879894725293E-2</v>
      </c>
      <c r="J166" s="7">
        <v>0.10522315112742966</v>
      </c>
      <c r="K166" s="7">
        <v>1.660160111004951E-3</v>
      </c>
      <c r="L166" s="7"/>
      <c r="M166" s="7">
        <v>0.22563810179913388</v>
      </c>
      <c r="N166" s="7">
        <v>2.8448633521617672E-3</v>
      </c>
      <c r="O166" s="6">
        <v>3.254730022801656</v>
      </c>
      <c r="P166" s="6">
        <v>6.6895908199792575E-2</v>
      </c>
      <c r="Q166" s="7">
        <v>0.1046167580828558</v>
      </c>
      <c r="R166" s="7">
        <v>1.6981472852833227E-3</v>
      </c>
      <c r="S166" s="6">
        <v>0.61342912069287081</v>
      </c>
      <c r="T166" s="8"/>
      <c r="U166" s="2">
        <v>1311.5977940599016</v>
      </c>
      <c r="V166" s="2">
        <v>14.962954751997078</v>
      </c>
      <c r="W166" s="9">
        <v>1707.5879876984516</v>
      </c>
      <c r="X166" s="9">
        <v>29.873210507349967</v>
      </c>
      <c r="Y166" s="2">
        <f t="shared" si="10"/>
        <v>23.190031582049244</v>
      </c>
      <c r="AA166" s="8" t="s">
        <v>32</v>
      </c>
    </row>
    <row r="167" spans="1:27" x14ac:dyDescent="0.2">
      <c r="A167" s="1">
        <v>40.1</v>
      </c>
      <c r="B167" s="2">
        <v>46.165491400446513</v>
      </c>
      <c r="C167" s="2">
        <v>38.626014270374718</v>
      </c>
      <c r="D167" s="11">
        <f t="shared" si="8"/>
        <v>0.83668586857067717</v>
      </c>
      <c r="E167" s="2">
        <v>24.365855874401543</v>
      </c>
      <c r="F167" s="4">
        <v>4.909166772611589E-5</v>
      </c>
      <c r="G167" s="5">
        <v>6.456855519259487E-2</v>
      </c>
      <c r="H167" s="6">
        <v>1.6277192915595755</v>
      </c>
      <c r="I167" s="6">
        <v>2.5981224183757985E-2</v>
      </c>
      <c r="J167" s="7">
        <v>0.2108226346878215</v>
      </c>
      <c r="K167" s="7">
        <v>3.1290448212965417E-3</v>
      </c>
      <c r="L167" s="7"/>
      <c r="M167" s="7">
        <v>0.61395986373704359</v>
      </c>
      <c r="N167" s="7">
        <v>9.8057928195490838E-3</v>
      </c>
      <c r="O167" s="6">
        <v>17.798115294174011</v>
      </c>
      <c r="P167" s="6">
        <v>0.39030308719177764</v>
      </c>
      <c r="Q167" s="7">
        <v>0.21024842929136039</v>
      </c>
      <c r="R167" s="7">
        <v>3.1594398136745409E-3</v>
      </c>
      <c r="S167" s="6">
        <v>0.72830746490236908</v>
      </c>
      <c r="T167" s="8"/>
      <c r="U167" s="2">
        <v>3085.8385299949755</v>
      </c>
      <c r="V167" s="2">
        <v>39.165906983845737</v>
      </c>
      <c r="W167" s="9">
        <v>2907.46096780277</v>
      </c>
      <c r="X167" s="9">
        <v>24.349492037904341</v>
      </c>
      <c r="Y167" s="2">
        <f t="shared" si="10"/>
        <v>-6.1351661868399576</v>
      </c>
      <c r="AA167" s="8" t="s">
        <v>32</v>
      </c>
    </row>
    <row r="168" spans="1:27" x14ac:dyDescent="0.2">
      <c r="A168" s="1">
        <v>41.1</v>
      </c>
      <c r="B168" s="2">
        <v>310.91116542870384</v>
      </c>
      <c r="C168" s="2">
        <v>36.79335570260001</v>
      </c>
      <c r="D168" s="11">
        <f t="shared" si="8"/>
        <v>0.11834041293392285</v>
      </c>
      <c r="E168" s="2">
        <v>60.574895883636032</v>
      </c>
      <c r="F168" s="4">
        <v>4.824613124020822E-5</v>
      </c>
      <c r="G168" s="5">
        <v>7.676168662340184E-2</v>
      </c>
      <c r="H168" s="6">
        <v>4.4094798401784141</v>
      </c>
      <c r="I168" s="6">
        <v>5.0333156263039192E-2</v>
      </c>
      <c r="J168" s="7">
        <v>0.10072688200667688</v>
      </c>
      <c r="K168" s="7">
        <v>6.8537739197732043E-4</v>
      </c>
      <c r="L168" s="7"/>
      <c r="M168" s="7">
        <v>0.22661003550326594</v>
      </c>
      <c r="N168" s="7">
        <v>2.587545508900019E-3</v>
      </c>
      <c r="O168" s="6">
        <v>3.1264720915312969</v>
      </c>
      <c r="P168" s="6">
        <v>4.2374528250893752E-2</v>
      </c>
      <c r="Q168" s="7">
        <v>0.10006314362415304</v>
      </c>
      <c r="R168" s="7">
        <v>7.3062798399236423E-4</v>
      </c>
      <c r="S168" s="6">
        <v>0.84247794016848265</v>
      </c>
      <c r="T168" s="12"/>
      <c r="U168" s="2">
        <v>1316.7077888007764</v>
      </c>
      <c r="V168" s="2">
        <v>13.598771885628205</v>
      </c>
      <c r="W168" s="9">
        <v>1625.2572370621303</v>
      </c>
      <c r="X168" s="9">
        <v>13.579841412146127</v>
      </c>
      <c r="Y168" s="2">
        <f t="shared" si="10"/>
        <v>18.984653089076431</v>
      </c>
      <c r="AA168" s="8" t="s">
        <v>32</v>
      </c>
    </row>
    <row r="169" spans="1:27" x14ac:dyDescent="0.2">
      <c r="A169" s="1">
        <v>42.1</v>
      </c>
      <c r="B169" s="2">
        <v>487.80215363605492</v>
      </c>
      <c r="C169" s="2">
        <v>251.27780764674992</v>
      </c>
      <c r="D169" s="11">
        <f t="shared" si="8"/>
        <v>0.51512238265808519</v>
      </c>
      <c r="E169" s="2">
        <v>181.76867765691424</v>
      </c>
      <c r="F169" s="10" t="s">
        <v>11</v>
      </c>
      <c r="G169" s="11" t="s">
        <v>12</v>
      </c>
      <c r="H169" s="6">
        <v>2.3055172958881558</v>
      </c>
      <c r="I169" s="6">
        <v>2.5212729533119455E-2</v>
      </c>
      <c r="J169" s="7">
        <v>0.15383258726774723</v>
      </c>
      <c r="K169" s="7">
        <v>3.5674745672063021E-3</v>
      </c>
      <c r="L169" s="7"/>
      <c r="M169" s="7">
        <v>0.43374213751659124</v>
      </c>
      <c r="N169" s="7">
        <v>4.7433273304115925E-3</v>
      </c>
      <c r="O169" s="6">
        <v>9.1998603395018481</v>
      </c>
      <c r="P169" s="6">
        <v>0.23588225457613426</v>
      </c>
      <c r="Q169" s="7">
        <v>0.15383258726774726</v>
      </c>
      <c r="R169" s="7">
        <v>3.5674745672063029E-3</v>
      </c>
      <c r="S169" s="6">
        <v>0.4265180792054129</v>
      </c>
      <c r="T169" s="12"/>
      <c r="U169" s="2">
        <v>2322.5650642192504</v>
      </c>
      <c r="V169" s="2">
        <v>21.327023718591871</v>
      </c>
      <c r="W169" s="9">
        <v>2388.9714481469327</v>
      </c>
      <c r="X169" s="9">
        <v>39.478426741364075</v>
      </c>
      <c r="Y169" s="2">
        <f t="shared" si="10"/>
        <v>2.7797060521251638</v>
      </c>
      <c r="AA169" s="8" t="s">
        <v>32</v>
      </c>
    </row>
    <row r="170" spans="1:27" x14ac:dyDescent="0.2">
      <c r="A170" s="1">
        <v>43.1</v>
      </c>
      <c r="B170" s="2">
        <v>395.62873525318679</v>
      </c>
      <c r="C170" s="2">
        <v>105.45778118483824</v>
      </c>
      <c r="D170" s="11">
        <f t="shared" si="8"/>
        <v>0.26655743576701885</v>
      </c>
      <c r="E170" s="2">
        <v>143.03626398598141</v>
      </c>
      <c r="F170" s="10" t="s">
        <v>11</v>
      </c>
      <c r="G170" s="11" t="s">
        <v>12</v>
      </c>
      <c r="H170" s="6">
        <v>2.376213115362996</v>
      </c>
      <c r="I170" s="6">
        <v>2.6086161156250537E-2</v>
      </c>
      <c r="J170" s="7">
        <v>0.156805858028083</v>
      </c>
      <c r="K170" s="7">
        <v>5.6011846577749748E-4</v>
      </c>
      <c r="L170" s="7"/>
      <c r="M170" s="7">
        <v>0.42083767383265103</v>
      </c>
      <c r="N170" s="7">
        <v>4.6199725560150786E-3</v>
      </c>
      <c r="O170" s="6">
        <v>9.0986753524459445</v>
      </c>
      <c r="P170" s="6">
        <v>0.10504021488634278</v>
      </c>
      <c r="Q170" s="7">
        <v>0.156805858028083</v>
      </c>
      <c r="R170" s="7">
        <v>5.6011846577749748E-4</v>
      </c>
      <c r="S170" s="6">
        <v>0.95092737990939602</v>
      </c>
      <c r="T170" s="12"/>
      <c r="U170" s="2">
        <v>2264.2811206042861</v>
      </c>
      <c r="V170" s="2">
        <v>20.961054985066468</v>
      </c>
      <c r="W170" s="9">
        <v>2421.5059042761413</v>
      </c>
      <c r="X170" s="9">
        <v>6.0605942943268474</v>
      </c>
      <c r="Y170" s="2">
        <f t="shared" si="10"/>
        <v>6.4928515513512313</v>
      </c>
      <c r="AA170" s="8" t="s">
        <v>32</v>
      </c>
    </row>
    <row r="171" spans="1:27" x14ac:dyDescent="0.2">
      <c r="A171" s="1">
        <v>44.1</v>
      </c>
      <c r="B171" s="2">
        <v>412.62374845599101</v>
      </c>
      <c r="C171" s="2">
        <v>94.931373170843003</v>
      </c>
      <c r="D171" s="11">
        <f t="shared" si="8"/>
        <v>0.23006764280066164</v>
      </c>
      <c r="E171" s="2">
        <v>158.76808811143047</v>
      </c>
      <c r="F171" s="4">
        <v>2.3633974367071065E-5</v>
      </c>
      <c r="G171" s="5">
        <v>3.2465167374637609E-2</v>
      </c>
      <c r="H171" s="6">
        <v>2.2327223720786291</v>
      </c>
      <c r="I171" s="6">
        <v>2.4334901253593E-2</v>
      </c>
      <c r="J171" s="7">
        <v>0.18066831849687393</v>
      </c>
      <c r="K171" s="7">
        <v>5.9735645646826938E-4</v>
      </c>
      <c r="L171" s="7"/>
      <c r="M171" s="7">
        <v>0.44773831302436928</v>
      </c>
      <c r="N171" s="7">
        <v>4.8813790424470831E-3</v>
      </c>
      <c r="O171" s="6">
        <v>11.135526005647634</v>
      </c>
      <c r="P171" s="6">
        <v>0.12750262516081107</v>
      </c>
      <c r="Q171" s="7">
        <v>0.18037867945743255</v>
      </c>
      <c r="R171" s="7">
        <v>6.3117147461663216E-4</v>
      </c>
      <c r="S171" s="6">
        <v>0.95215989173622451</v>
      </c>
      <c r="T171" s="8"/>
      <c r="U171" s="2">
        <v>2385.1897152727015</v>
      </c>
      <c r="V171" s="2">
        <v>21.735551794408849</v>
      </c>
      <c r="W171" s="9">
        <v>2656.3551387351358</v>
      </c>
      <c r="X171" s="9">
        <v>5.8012153642428554</v>
      </c>
      <c r="Y171" s="2">
        <f t="shared" si="10"/>
        <v>10.208176591611684</v>
      </c>
      <c r="AA171" s="8" t="s">
        <v>32</v>
      </c>
    </row>
    <row r="172" spans="1:27" x14ac:dyDescent="0.2">
      <c r="A172" s="1">
        <v>45.1</v>
      </c>
      <c r="B172" s="2">
        <v>85.81657994487334</v>
      </c>
      <c r="C172" s="2">
        <v>40.736032488931642</v>
      </c>
      <c r="D172" s="11">
        <f t="shared" si="8"/>
        <v>0.47468720514263751</v>
      </c>
      <c r="E172" s="2">
        <v>27.3512972703565</v>
      </c>
      <c r="F172" s="4">
        <v>8.5491449148546032E-5</v>
      </c>
      <c r="G172" s="5">
        <v>0.12571312695179557</v>
      </c>
      <c r="H172" s="6">
        <v>2.6954854499915921</v>
      </c>
      <c r="I172" s="6">
        <v>3.7796109368269749E-2</v>
      </c>
      <c r="J172" s="7">
        <v>0.14032979267416915</v>
      </c>
      <c r="K172" s="7">
        <v>2.7375603529923814E-3</v>
      </c>
      <c r="L172" s="7"/>
      <c r="M172" s="7">
        <v>0.37052430341762649</v>
      </c>
      <c r="N172" s="7">
        <v>5.2016873933205393E-3</v>
      </c>
      <c r="O172" s="6">
        <v>7.1122650545508233</v>
      </c>
      <c r="P172" s="6">
        <v>0.17439865399923479</v>
      </c>
      <c r="Q172" s="7">
        <v>0.13921625891318554</v>
      </c>
      <c r="R172" s="7">
        <v>2.7988544812815874E-3</v>
      </c>
      <c r="S172" s="6">
        <v>0.57252222943333764</v>
      </c>
      <c r="T172" s="8"/>
      <c r="U172" s="2">
        <v>2031.8670095237892</v>
      </c>
      <c r="V172" s="2">
        <v>24.466717809813712</v>
      </c>
      <c r="W172" s="9">
        <v>2217.4816864492609</v>
      </c>
      <c r="X172" s="9">
        <v>34.851591389527719</v>
      </c>
      <c r="Y172" s="2">
        <f t="shared" si="10"/>
        <v>8.3705167920771864</v>
      </c>
      <c r="AA172" s="8" t="s">
        <v>32</v>
      </c>
    </row>
    <row r="173" spans="1:27" x14ac:dyDescent="0.2">
      <c r="A173" s="1">
        <v>46.1</v>
      </c>
      <c r="B173" s="2">
        <v>168.89796885563359</v>
      </c>
      <c r="C173" s="2">
        <v>69.166423636564701</v>
      </c>
      <c r="D173" s="11">
        <f t="shared" si="8"/>
        <v>0.40951601789649145</v>
      </c>
      <c r="E173" s="2">
        <v>63.957017431958491</v>
      </c>
      <c r="F173" s="4">
        <v>1.1808470097997142E-5</v>
      </c>
      <c r="G173" s="5">
        <v>1.5863691442251911E-2</v>
      </c>
      <c r="H173" s="6">
        <v>2.2687150037639201</v>
      </c>
      <c r="I173" s="6">
        <v>2.7790422461688009E-2</v>
      </c>
      <c r="J173" s="7">
        <v>0.19547229500533109</v>
      </c>
      <c r="K173" s="7">
        <v>1.0426803393133852E-3</v>
      </c>
      <c r="L173" s="7"/>
      <c r="M173" s="7">
        <v>0.44070822532878168</v>
      </c>
      <c r="N173" s="7">
        <v>5.3986303013450858E-3</v>
      </c>
      <c r="O173" s="6">
        <v>11.869251784590988</v>
      </c>
      <c r="P173" s="6">
        <v>0.15868863319065857</v>
      </c>
      <c r="Q173" s="7">
        <v>0.19533088230169782</v>
      </c>
      <c r="R173" s="7">
        <v>1.0462439856882822E-3</v>
      </c>
      <c r="S173" s="6">
        <v>0.91624149208271433</v>
      </c>
      <c r="T173" s="8"/>
      <c r="U173" s="2">
        <v>2353.8102551331808</v>
      </c>
      <c r="V173" s="2">
        <v>24.156040985067715</v>
      </c>
      <c r="W173" s="9">
        <v>2787.5752277122501</v>
      </c>
      <c r="X173" s="9">
        <v>8.772497285363233</v>
      </c>
      <c r="Y173" s="2">
        <f t="shared" si="10"/>
        <v>15.560655305975658</v>
      </c>
      <c r="AA173" s="8" t="s">
        <v>32</v>
      </c>
    </row>
    <row r="174" spans="1:27" x14ac:dyDescent="0.2">
      <c r="A174" s="1">
        <v>47.1</v>
      </c>
      <c r="B174" s="2">
        <v>834.60104339381985</v>
      </c>
      <c r="C174" s="2">
        <v>142.52355883356267</v>
      </c>
      <c r="D174" s="11">
        <f t="shared" si="8"/>
        <v>0.17076848868293429</v>
      </c>
      <c r="E174" s="2">
        <v>232.22002236754969</v>
      </c>
      <c r="F174" s="4">
        <v>8.8360285075154364E-6</v>
      </c>
      <c r="G174" s="5">
        <v>1.3329407361211708E-2</v>
      </c>
      <c r="H174" s="6">
        <v>3.0876138459963594</v>
      </c>
      <c r="I174" s="6">
        <v>3.2400088692318162E-2</v>
      </c>
      <c r="J174" s="7">
        <v>0.12564660944441358</v>
      </c>
      <c r="K174" s="7">
        <v>1.0420008819558495E-3</v>
      </c>
      <c r="L174" s="7"/>
      <c r="M174" s="7">
        <v>0.32383152680277461</v>
      </c>
      <c r="N174" s="7">
        <v>3.3982933856773682E-3</v>
      </c>
      <c r="O174" s="6">
        <v>5.6048676683200496</v>
      </c>
      <c r="P174" s="6">
        <v>7.5085596176036301E-2</v>
      </c>
      <c r="Q174" s="7">
        <v>0.12552925781876861</v>
      </c>
      <c r="R174" s="7">
        <v>1.0453035074323128E-3</v>
      </c>
      <c r="S174" s="6">
        <v>0.78334030480412731</v>
      </c>
      <c r="T174" s="8"/>
      <c r="U174" s="2">
        <v>1808.4138842943839</v>
      </c>
      <c r="V174" s="2">
        <v>16.548032157319188</v>
      </c>
      <c r="W174" s="9">
        <v>2036.2741395635653</v>
      </c>
      <c r="X174" s="9">
        <v>14.730515501031341</v>
      </c>
      <c r="Y174" s="2">
        <f t="shared" si="10"/>
        <v>11.19005790242068</v>
      </c>
      <c r="AA174" s="8" t="s">
        <v>32</v>
      </c>
    </row>
    <row r="175" spans="1:27" x14ac:dyDescent="0.2">
      <c r="A175" s="1">
        <v>48.1</v>
      </c>
      <c r="B175" s="2">
        <v>163.88482667331945</v>
      </c>
      <c r="C175" s="2">
        <v>28.966512590611519</v>
      </c>
      <c r="D175" s="11">
        <f t="shared" si="8"/>
        <v>0.17674920356325632</v>
      </c>
      <c r="E175" s="2">
        <v>36.026345104129881</v>
      </c>
      <c r="F175" s="4">
        <v>7.8808465014522038E-6</v>
      </c>
      <c r="G175" s="5">
        <v>1.2164948799897329E-2</v>
      </c>
      <c r="H175" s="6">
        <v>3.9080693361511405</v>
      </c>
      <c r="I175" s="6">
        <v>4.8790937159988897E-2</v>
      </c>
      <c r="J175" s="7">
        <v>0.11414308150507649</v>
      </c>
      <c r="K175" s="7">
        <v>9.6318885815449985E-4</v>
      </c>
      <c r="L175" s="7"/>
      <c r="M175" s="7">
        <v>0.25584969572129718</v>
      </c>
      <c r="N175" s="7">
        <v>3.1943374643205766E-3</v>
      </c>
      <c r="O175" s="6">
        <v>4.0228228051884543</v>
      </c>
      <c r="P175" s="6">
        <v>6.0742333875309883E-2</v>
      </c>
      <c r="Q175" s="7">
        <v>0.11403672172353738</v>
      </c>
      <c r="R175" s="7">
        <v>9.6838805539808503E-4</v>
      </c>
      <c r="S175" s="6">
        <v>0.82686635150952026</v>
      </c>
      <c r="T175" s="12"/>
      <c r="U175" s="2">
        <v>1468.5730338333178</v>
      </c>
      <c r="V175" s="2">
        <v>16.396884438163813</v>
      </c>
      <c r="W175" s="9">
        <v>1864.7149774509248</v>
      </c>
      <c r="X175" s="9">
        <v>15.32822270614248</v>
      </c>
      <c r="Y175" s="2">
        <f t="shared" si="10"/>
        <v>21.244101560182415</v>
      </c>
      <c r="AA175" s="8" t="s">
        <v>32</v>
      </c>
    </row>
    <row r="176" spans="1:27" x14ac:dyDescent="0.2">
      <c r="A176" s="1">
        <v>49.1</v>
      </c>
      <c r="B176" s="2">
        <v>462.83794936542205</v>
      </c>
      <c r="C176" s="2">
        <v>40.287192853903008</v>
      </c>
      <c r="D176" s="11">
        <f t="shared" si="8"/>
        <v>8.7043840958026697E-2</v>
      </c>
      <c r="E176" s="2">
        <v>117.55225624001203</v>
      </c>
      <c r="F176" s="4">
        <v>9.8136318060130666E-5</v>
      </c>
      <c r="G176" s="5">
        <v>0.14806132281304693</v>
      </c>
      <c r="H176" s="6">
        <v>3.3825304168385002</v>
      </c>
      <c r="I176" s="6">
        <v>3.6721549619119581E-2</v>
      </c>
      <c r="J176" s="7">
        <v>0.12677259253618478</v>
      </c>
      <c r="K176" s="7">
        <v>5.2983360746625911E-4</v>
      </c>
      <c r="L176" s="7"/>
      <c r="M176" s="7">
        <v>0.29519893799067176</v>
      </c>
      <c r="N176" s="7">
        <v>3.2064304036100999E-3</v>
      </c>
      <c r="O176" s="6">
        <v>5.1068481113978086</v>
      </c>
      <c r="P176" s="6">
        <v>6.0719900732709803E-2</v>
      </c>
      <c r="Q176" s="7">
        <v>0.12546912685510361</v>
      </c>
      <c r="R176" s="7">
        <v>6.0678463961428642E-4</v>
      </c>
      <c r="S176" s="6">
        <v>0.91354283440044859</v>
      </c>
      <c r="T176" s="12"/>
      <c r="U176" s="2">
        <v>1667.457233992995</v>
      </c>
      <c r="V176" s="2">
        <v>15.958921692640823</v>
      </c>
      <c r="W176" s="9">
        <v>2035.4265241286896</v>
      </c>
      <c r="X176" s="9">
        <v>8.5557962986775262</v>
      </c>
      <c r="Y176" s="2">
        <f t="shared" si="10"/>
        <v>18.078239905673442</v>
      </c>
      <c r="AA176" s="8" t="s">
        <v>32</v>
      </c>
    </row>
    <row r="177" spans="1:27" x14ac:dyDescent="0.2">
      <c r="A177" s="1">
        <v>50.1</v>
      </c>
      <c r="B177" s="2">
        <v>355.30395603386108</v>
      </c>
      <c r="C177" s="2">
        <v>48.097243955903586</v>
      </c>
      <c r="D177" s="11">
        <f t="shared" si="8"/>
        <v>0.13536928913710106</v>
      </c>
      <c r="E177" s="2">
        <v>98.460237978335016</v>
      </c>
      <c r="F177" s="4">
        <v>8.9079255549901477E-6</v>
      </c>
      <c r="G177" s="5">
        <v>1.3799475721210845E-2</v>
      </c>
      <c r="H177" s="6">
        <v>3.1001512376585438</v>
      </c>
      <c r="I177" s="6">
        <v>3.4524096406137107E-2</v>
      </c>
      <c r="J177" s="7">
        <v>0.11244302273821301</v>
      </c>
      <c r="K177" s="7">
        <v>5.5023935826076188E-4</v>
      </c>
      <c r="L177" s="7"/>
      <c r="M177" s="7">
        <v>0.32252039613330458</v>
      </c>
      <c r="N177" s="7">
        <v>3.5919600050312453E-3</v>
      </c>
      <c r="O177" s="6">
        <v>4.9948825648529214</v>
      </c>
      <c r="P177" s="6">
        <v>6.1007211712048558E-2</v>
      </c>
      <c r="Q177" s="7">
        <v>0.11232251591329306</v>
      </c>
      <c r="R177" s="7">
        <v>5.6322950288570145E-4</v>
      </c>
      <c r="S177" s="6">
        <v>0.91183952497683785</v>
      </c>
      <c r="T177" s="12"/>
      <c r="U177" s="2">
        <v>1802.0261533500652</v>
      </c>
      <c r="V177" s="2">
        <v>17.508434641695832</v>
      </c>
      <c r="W177" s="9">
        <v>1837.3302020841777</v>
      </c>
      <c r="X177" s="9">
        <v>9.0812589526209937</v>
      </c>
      <c r="Y177" s="2">
        <f t="shared" si="10"/>
        <v>1.9214863334889531</v>
      </c>
      <c r="AA177" s="8" t="s">
        <v>32</v>
      </c>
    </row>
    <row r="178" spans="1:27" x14ac:dyDescent="0.2">
      <c r="A178" s="1">
        <v>51.1</v>
      </c>
      <c r="B178" s="2">
        <v>375.26636753790785</v>
      </c>
      <c r="C178" s="2">
        <v>61.367762722712662</v>
      </c>
      <c r="D178" s="11">
        <f>C178/B178</f>
        <v>0.16353120884597672</v>
      </c>
      <c r="E178" s="2">
        <v>54.862192691208982</v>
      </c>
      <c r="F178" s="4">
        <v>1.8277072261384933E-5</v>
      </c>
      <c r="G178" s="5">
        <v>3.0530722671633176E-2</v>
      </c>
      <c r="H178" s="6">
        <v>5.8763844559839482</v>
      </c>
      <c r="I178" s="6">
        <v>6.6593269078404169E-2</v>
      </c>
      <c r="J178" s="7">
        <v>8.0516146223440291E-2</v>
      </c>
      <c r="K178" s="7">
        <v>6.4327383937498801E-4</v>
      </c>
      <c r="L178" s="7"/>
      <c r="M178" s="7">
        <v>0.17012070947047894</v>
      </c>
      <c r="N178" s="7">
        <v>1.9284974890355561E-3</v>
      </c>
      <c r="O178" s="6">
        <v>1.8825495940360242</v>
      </c>
      <c r="P178" s="6">
        <v>2.6815901992865234E-2</v>
      </c>
      <c r="Q178" s="7">
        <v>8.0257932192468337E-2</v>
      </c>
      <c r="R178" s="7">
        <v>6.9226140784070251E-4</v>
      </c>
      <c r="S178" s="6">
        <v>0.7958219416578578</v>
      </c>
      <c r="T178" s="12"/>
      <c r="U178" s="2">
        <v>1012.7762383596764</v>
      </c>
      <c r="V178" s="2">
        <v>10.624453924168662</v>
      </c>
      <c r="W178" s="9">
        <v>1203.3333779199636</v>
      </c>
      <c r="X178" s="9">
        <v>16.995638713252735</v>
      </c>
      <c r="Y178" s="2">
        <f>100*(1-U178/W178)</f>
        <v>15.835772783904412</v>
      </c>
      <c r="AA178" s="8" t="s">
        <v>30</v>
      </c>
    </row>
    <row r="179" spans="1:27" x14ac:dyDescent="0.2">
      <c r="A179" s="2" t="s">
        <v>43</v>
      </c>
      <c r="C179" s="2"/>
      <c r="D179" s="3"/>
      <c r="E179" s="2"/>
      <c r="F179" s="4"/>
      <c r="G179" s="5"/>
      <c r="H179" s="6"/>
      <c r="I179" s="6"/>
      <c r="J179" s="7"/>
      <c r="K179" s="7"/>
      <c r="L179" s="7"/>
      <c r="M179" s="7"/>
      <c r="N179" s="7"/>
      <c r="O179" s="6"/>
      <c r="P179" s="6"/>
      <c r="Q179" s="7"/>
      <c r="R179" s="7"/>
      <c r="S179" s="6"/>
      <c r="T179" s="12"/>
      <c r="U179" s="2"/>
      <c r="V179" s="2"/>
      <c r="W179" s="9"/>
      <c r="X179" s="9"/>
      <c r="Y179" s="2"/>
      <c r="AA179" s="2"/>
    </row>
    <row r="180" spans="1:27" x14ac:dyDescent="0.2">
      <c r="A180" s="14"/>
      <c r="B180" s="15"/>
      <c r="C180" s="15"/>
      <c r="D180" s="22"/>
      <c r="E180" s="15"/>
      <c r="F180" s="16"/>
      <c r="G180" s="17"/>
      <c r="H180" s="18"/>
      <c r="I180" s="18"/>
      <c r="J180" s="19"/>
      <c r="K180" s="19"/>
      <c r="L180" s="19"/>
      <c r="M180" s="19"/>
      <c r="N180" s="19"/>
      <c r="O180" s="18"/>
      <c r="P180" s="18"/>
      <c r="Q180" s="19"/>
      <c r="R180" s="19"/>
      <c r="S180" s="18"/>
      <c r="T180" s="20"/>
      <c r="U180" s="15"/>
      <c r="V180" s="15"/>
      <c r="W180" s="13"/>
      <c r="X180" s="13"/>
      <c r="Y180" s="15"/>
      <c r="AA180" s="2"/>
    </row>
    <row r="181" spans="1:27" x14ac:dyDescent="0.2">
      <c r="A181" s="41" t="s">
        <v>38</v>
      </c>
      <c r="B181" s="8"/>
      <c r="C181" s="8"/>
      <c r="D181" s="8"/>
      <c r="E181" s="8"/>
      <c r="F181" s="8"/>
      <c r="G181" s="8"/>
      <c r="H181" s="8"/>
      <c r="I181" s="32"/>
      <c r="J181" s="8"/>
      <c r="K181" s="32"/>
      <c r="L181" s="8"/>
      <c r="M181" s="8"/>
      <c r="N181" s="32"/>
      <c r="O181" s="8"/>
      <c r="P181" s="32"/>
      <c r="Q181" s="8"/>
      <c r="R181" s="32"/>
      <c r="S181" s="32"/>
      <c r="T181" s="8"/>
      <c r="U181" s="1"/>
      <c r="V181" s="1"/>
      <c r="W181" s="8"/>
      <c r="X181" s="8"/>
      <c r="Y181" s="8"/>
    </row>
    <row r="182" spans="1:27" x14ac:dyDescent="0.2">
      <c r="A182" s="1">
        <v>1.1000000000000001</v>
      </c>
      <c r="B182" s="2">
        <v>306.35056114653872</v>
      </c>
      <c r="C182" s="2">
        <v>110.89639720419049</v>
      </c>
      <c r="D182" s="3">
        <f t="shared" ref="D182:D208" si="11">C182/B182</f>
        <v>0.36199182005462255</v>
      </c>
      <c r="E182" s="2">
        <v>52.916358984871955</v>
      </c>
      <c r="F182" s="4">
        <v>1.8660363697458771E-5</v>
      </c>
      <c r="G182" s="5">
        <v>3.1247798450815174E-2</v>
      </c>
      <c r="H182" s="6">
        <v>4.9736182180681121</v>
      </c>
      <c r="I182" s="6">
        <v>6.2306054830869248E-2</v>
      </c>
      <c r="J182" s="7">
        <v>8.214656282053219E-2</v>
      </c>
      <c r="K182" s="7">
        <v>9.5366049211812224E-4</v>
      </c>
      <c r="L182" s="7"/>
      <c r="M182" s="7">
        <v>0.20099804170409313</v>
      </c>
      <c r="N182" s="7">
        <v>2.5182287463959242E-3</v>
      </c>
      <c r="O182" s="6">
        <v>2.2692848400378116</v>
      </c>
      <c r="P182" s="6">
        <v>3.9048587475485202E-2</v>
      </c>
      <c r="Q182" s="7">
        <v>8.1883408218688031E-2</v>
      </c>
      <c r="R182" s="7">
        <v>9.6584130782369497E-4</v>
      </c>
      <c r="S182" s="6">
        <v>0.72809329952801405</v>
      </c>
      <c r="T182" s="8"/>
      <c r="U182" s="2">
        <v>1180.6795329060872</v>
      </c>
      <c r="V182" s="2">
        <v>13.516712717976674</v>
      </c>
      <c r="W182" s="9">
        <v>1242.7293858114786</v>
      </c>
      <c r="X182" s="9">
        <v>23.11008982241199</v>
      </c>
      <c r="Y182" s="2">
        <f>100*(1-U182/W182)</f>
        <v>4.9930301491079687</v>
      </c>
      <c r="AA182" s="23" t="s">
        <v>32</v>
      </c>
    </row>
    <row r="183" spans="1:27" x14ac:dyDescent="0.2">
      <c r="A183" s="1">
        <v>2.1</v>
      </c>
      <c r="B183" s="2">
        <v>297.57983626264229</v>
      </c>
      <c r="C183" s="2">
        <v>3.229007564718771</v>
      </c>
      <c r="D183" s="3">
        <f t="shared" si="11"/>
        <v>1.0850895024583813E-2</v>
      </c>
      <c r="E183" s="2">
        <v>45.605376035996393</v>
      </c>
      <c r="F183" s="4">
        <v>5.9321499517853577E-5</v>
      </c>
      <c r="G183" s="5">
        <v>0.10065326377422829</v>
      </c>
      <c r="H183" s="6">
        <v>5.6057171227236537</v>
      </c>
      <c r="I183" s="6">
        <v>7.0932568753334507E-2</v>
      </c>
      <c r="J183" s="7">
        <v>7.2893311196435037E-2</v>
      </c>
      <c r="K183" s="7">
        <v>7.4137707337949984E-4</v>
      </c>
      <c r="L183" s="7"/>
      <c r="M183" s="7">
        <v>0.1783286151675465</v>
      </c>
      <c r="N183" s="7">
        <v>2.2612662038715915E-3</v>
      </c>
      <c r="O183" s="6">
        <v>1.7852627208442124</v>
      </c>
      <c r="P183" s="6">
        <v>3.0218620594045998E-2</v>
      </c>
      <c r="Q183" s="7">
        <v>7.260722264779465E-2</v>
      </c>
      <c r="R183" s="7">
        <v>7.847146210250473E-4</v>
      </c>
      <c r="S183" s="6">
        <v>0.76990390093626115</v>
      </c>
      <c r="T183" s="12"/>
      <c r="U183" s="2">
        <v>1057.8372704033382</v>
      </c>
      <c r="V183" s="2">
        <v>12.37096200374789</v>
      </c>
      <c r="W183" s="21">
        <v>1003.0104358460173</v>
      </c>
      <c r="X183" s="21">
        <v>21.93852192630953</v>
      </c>
      <c r="Y183" s="2">
        <f>100*(1-U183/W183)</f>
        <v>-5.4662277278377136</v>
      </c>
      <c r="AA183" s="23" t="s">
        <v>30</v>
      </c>
    </row>
    <row r="184" spans="1:27" x14ac:dyDescent="0.2">
      <c r="A184" s="1">
        <v>3.1</v>
      </c>
      <c r="B184" s="2">
        <v>131.96112283620579</v>
      </c>
      <c r="C184" s="2">
        <v>61.076075876233205</v>
      </c>
      <c r="D184" s="3">
        <f t="shared" si="11"/>
        <v>0.46283386018200762</v>
      </c>
      <c r="E184" s="2">
        <v>24.530412614145217</v>
      </c>
      <c r="F184" s="4">
        <v>5.623883144642664E-5</v>
      </c>
      <c r="G184" s="5">
        <v>9.3343196344217241E-2</v>
      </c>
      <c r="H184" s="6">
        <v>4.6215203311831772</v>
      </c>
      <c r="I184" s="6">
        <v>6.9921286494336529E-2</v>
      </c>
      <c r="J184" s="7">
        <v>8.0372598088186809E-2</v>
      </c>
      <c r="K184" s="7">
        <v>1.6875170492438086E-3</v>
      </c>
      <c r="L184" s="7"/>
      <c r="M184" s="7">
        <v>0.21634536581396047</v>
      </c>
      <c r="N184" s="7">
        <v>3.5193141116746799E-3</v>
      </c>
      <c r="O184" s="6">
        <v>2.3935436617690971</v>
      </c>
      <c r="P184" s="6">
        <v>0.10169335965043654</v>
      </c>
      <c r="Q184" s="7">
        <v>8.0240288669542179E-2</v>
      </c>
      <c r="R184" s="7">
        <v>2.6609572422253177E-3</v>
      </c>
      <c r="S184" s="6">
        <v>0.7017331102141704</v>
      </c>
      <c r="T184" s="12"/>
      <c r="U184" s="2">
        <v>1262.5351243038056</v>
      </c>
      <c r="V184" s="2">
        <v>18.651739085322994</v>
      </c>
      <c r="W184" s="21">
        <v>1202.9001523997597</v>
      </c>
      <c r="X184" s="21">
        <v>65.347350048288774</v>
      </c>
      <c r="Y184" s="2">
        <f>100*(1-U184/W184)</f>
        <v>-4.9575994969387471</v>
      </c>
      <c r="AA184" s="23" t="s">
        <v>32</v>
      </c>
    </row>
    <row r="185" spans="1:27" x14ac:dyDescent="0.2">
      <c r="A185" s="1">
        <v>4.0999999999999996</v>
      </c>
      <c r="B185" s="2">
        <v>332.9676662007908</v>
      </c>
      <c r="C185" s="2">
        <v>152.4864281005471</v>
      </c>
      <c r="D185" s="3">
        <f t="shared" si="11"/>
        <v>0.45796166889247619</v>
      </c>
      <c r="E185" s="2">
        <v>57.034402087921443</v>
      </c>
      <c r="F185" s="4">
        <v>6.2866184794206214E-5</v>
      </c>
      <c r="G185" s="5">
        <v>0.10538400276401656</v>
      </c>
      <c r="H185" s="6">
        <v>5.0154382541283562</v>
      </c>
      <c r="I185" s="6">
        <v>6.1508106912407289E-2</v>
      </c>
      <c r="J185" s="7">
        <v>7.8721852097199022E-2</v>
      </c>
      <c r="K185" s="7">
        <v>6.8281829911780645E-4</v>
      </c>
      <c r="L185" s="7"/>
      <c r="M185" s="7">
        <v>0.19917425145252213</v>
      </c>
      <c r="N185" s="7">
        <v>2.4449148494383754E-3</v>
      </c>
      <c r="O185" s="6">
        <v>2.137405639120916</v>
      </c>
      <c r="P185" s="6">
        <v>3.4482679783399223E-2</v>
      </c>
      <c r="Q185" s="7">
        <v>7.7830977063632054E-2</v>
      </c>
      <c r="R185" s="7">
        <v>8.1477732734431315E-4</v>
      </c>
      <c r="S185" s="6">
        <v>0.76088055649864517</v>
      </c>
      <c r="T185" s="8"/>
      <c r="U185" s="2">
        <v>1170.8828115297119</v>
      </c>
      <c r="V185" s="2">
        <v>13.143155584255656</v>
      </c>
      <c r="W185" s="9">
        <v>1142.5621075140409</v>
      </c>
      <c r="X185" s="9">
        <v>20.810942011942664</v>
      </c>
      <c r="Y185" s="2">
        <f t="shared" ref="Y185:Y211" si="12">100*(1-U185/W185)</f>
        <v>-2.4787014928484341</v>
      </c>
      <c r="AA185" s="23" t="s">
        <v>32</v>
      </c>
    </row>
    <row r="186" spans="1:27" x14ac:dyDescent="0.2">
      <c r="A186" s="1">
        <v>5.0999999999999996</v>
      </c>
      <c r="B186" s="2">
        <v>532.33726710516805</v>
      </c>
      <c r="C186" s="2">
        <v>1.8157816079593605</v>
      </c>
      <c r="D186" s="3">
        <f t="shared" si="11"/>
        <v>3.4109609079851183E-3</v>
      </c>
      <c r="E186" s="2">
        <v>81.385827322507765</v>
      </c>
      <c r="F186" s="10" t="s">
        <v>11</v>
      </c>
      <c r="G186" s="11" t="s">
        <v>12</v>
      </c>
      <c r="H186" s="6">
        <v>5.6192946759364348</v>
      </c>
      <c r="I186" s="6">
        <v>6.4162937472351314E-2</v>
      </c>
      <c r="J186" s="7">
        <v>7.401858838615917E-2</v>
      </c>
      <c r="K186" s="7">
        <v>5.4027151669910813E-4</v>
      </c>
      <c r="L186" s="7"/>
      <c r="M186" s="7">
        <v>0.1779582772696208</v>
      </c>
      <c r="N186" s="7">
        <v>2.0319855917211205E-3</v>
      </c>
      <c r="O186" s="6">
        <v>1.8161857591109307</v>
      </c>
      <c r="P186" s="6">
        <v>2.4612869141732423E-2</v>
      </c>
      <c r="Q186" s="7">
        <v>7.401858838615917E-2</v>
      </c>
      <c r="R186" s="7">
        <v>5.4027151669910813E-4</v>
      </c>
      <c r="S186" s="6">
        <v>0.84255925721446034</v>
      </c>
      <c r="T186" s="12"/>
      <c r="U186" s="2">
        <v>1055.8109029820528</v>
      </c>
      <c r="V186" s="2">
        <v>11.120105855258945</v>
      </c>
      <c r="W186" s="9">
        <v>1041.9743816259411</v>
      </c>
      <c r="X186" s="9">
        <v>14.729296938784721</v>
      </c>
      <c r="Y186" s="2">
        <f t="shared" si="12"/>
        <v>-1.3279137760105586</v>
      </c>
      <c r="AA186" s="23" t="s">
        <v>30</v>
      </c>
    </row>
    <row r="187" spans="1:27" x14ac:dyDescent="0.2">
      <c r="A187" s="1">
        <v>6.1</v>
      </c>
      <c r="B187" s="2">
        <v>223.781250530232</v>
      </c>
      <c r="C187" s="2">
        <v>135.24029698347621</v>
      </c>
      <c r="D187" s="3">
        <f t="shared" si="11"/>
        <v>0.60434150163624079</v>
      </c>
      <c r="E187" s="2">
        <v>42.186156799993228</v>
      </c>
      <c r="F187" s="4">
        <v>7.8091832561365737E-5</v>
      </c>
      <c r="G187" s="5">
        <v>0.12938767310706725</v>
      </c>
      <c r="H187" s="6">
        <v>4.5571933286549857</v>
      </c>
      <c r="I187" s="6">
        <v>5.9565002038406062E-2</v>
      </c>
      <c r="J187" s="7">
        <v>8.726001444896582E-2</v>
      </c>
      <c r="K187" s="7">
        <v>8.5461718849595583E-4</v>
      </c>
      <c r="L187" s="7"/>
      <c r="M187" s="7">
        <v>0.21914938674846351</v>
      </c>
      <c r="N187" s="7">
        <v>2.8679691084438292E-3</v>
      </c>
      <c r="O187" s="6">
        <v>2.6035862882575924</v>
      </c>
      <c r="P187" s="6">
        <v>4.5842696626366454E-2</v>
      </c>
      <c r="Q187" s="7">
        <v>8.6164910499340677E-2</v>
      </c>
      <c r="R187" s="7">
        <v>1.0149912867452357E-3</v>
      </c>
      <c r="S187" s="6">
        <v>0.74325190105158534</v>
      </c>
      <c r="T187" s="8"/>
      <c r="U187" s="2">
        <v>1277.378833810292</v>
      </c>
      <c r="V187" s="2">
        <v>15.164767284047045</v>
      </c>
      <c r="W187" s="9">
        <v>1341.8848152654036</v>
      </c>
      <c r="X187" s="9">
        <v>22.758037212017921</v>
      </c>
      <c r="Y187" s="2">
        <f t="shared" si="12"/>
        <v>4.8071176244999343</v>
      </c>
      <c r="AA187" s="23" t="s">
        <v>32</v>
      </c>
    </row>
    <row r="188" spans="1:27" x14ac:dyDescent="0.2">
      <c r="A188" s="1">
        <v>7.1</v>
      </c>
      <c r="B188" s="2">
        <v>429.37020010204873</v>
      </c>
      <c r="C188" s="2">
        <v>8.5203104749220362</v>
      </c>
      <c r="D188" s="3">
        <f t="shared" si="11"/>
        <v>1.9843739674753877E-2</v>
      </c>
      <c r="E188" s="2">
        <v>63.350852156103628</v>
      </c>
      <c r="F188" s="10" t="s">
        <v>11</v>
      </c>
      <c r="G188" s="11" t="s">
        <v>12</v>
      </c>
      <c r="H188" s="6">
        <v>5.8226831424260572</v>
      </c>
      <c r="I188" s="6">
        <v>6.9386089142573451E-2</v>
      </c>
      <c r="J188" s="7">
        <v>7.3739416649000605E-2</v>
      </c>
      <c r="K188" s="7">
        <v>6.1686676195615386E-4</v>
      </c>
      <c r="L188" s="7"/>
      <c r="M188" s="7">
        <v>0.17178353786472333</v>
      </c>
      <c r="N188" s="7">
        <v>2.0474729352154995E-3</v>
      </c>
      <c r="O188" s="6">
        <v>1.7513335227671494</v>
      </c>
      <c r="P188" s="6">
        <v>2.590747766955508E-2</v>
      </c>
      <c r="Q188" s="7">
        <v>7.3941123165858047E-2</v>
      </c>
      <c r="R188" s="7">
        <v>6.4787105559166664E-4</v>
      </c>
      <c r="S188" s="6">
        <v>0.80571297070587633</v>
      </c>
      <c r="T188" s="8"/>
      <c r="U188" s="2">
        <v>1021.9305685220945</v>
      </c>
      <c r="V188" s="2">
        <v>11.263905098985772</v>
      </c>
      <c r="W188" s="9">
        <v>1039.8610225757536</v>
      </c>
      <c r="X188" s="9">
        <v>17.686900932041496</v>
      </c>
      <c r="Y188" s="2">
        <f t="shared" si="12"/>
        <v>1.7243125441172014</v>
      </c>
      <c r="AA188" s="23" t="s">
        <v>30</v>
      </c>
    </row>
    <row r="189" spans="1:27" x14ac:dyDescent="0.2">
      <c r="A189" s="1" t="s">
        <v>15</v>
      </c>
      <c r="B189" s="2">
        <v>72.680799971568007</v>
      </c>
      <c r="C189" s="2">
        <v>45.494329093947165</v>
      </c>
      <c r="D189" s="3">
        <f t="shared" si="11"/>
        <v>0.62594700542294646</v>
      </c>
      <c r="E189" s="2">
        <v>13.826709678168445</v>
      </c>
      <c r="F189" s="10" t="s">
        <v>11</v>
      </c>
      <c r="G189" s="11" t="s">
        <v>12</v>
      </c>
      <c r="H189" s="6">
        <v>4.5159026774217477</v>
      </c>
      <c r="I189" s="6">
        <v>8.3520636002002796E-2</v>
      </c>
      <c r="J189" s="7">
        <v>8.6008963101665364E-2</v>
      </c>
      <c r="K189" s="7">
        <v>1.5062586945107082E-3</v>
      </c>
      <c r="L189" s="7"/>
      <c r="M189" s="7">
        <v>0.221659971729534</v>
      </c>
      <c r="N189" s="7">
        <v>4.1040284951909881E-3</v>
      </c>
      <c r="O189" s="6">
        <v>2.6543959699417528</v>
      </c>
      <c r="P189" s="6">
        <v>7.0887408666579707E-2</v>
      </c>
      <c r="Q189" s="7">
        <v>8.6851467518397743E-2</v>
      </c>
      <c r="R189" s="7">
        <v>1.6714976901065386E-3</v>
      </c>
      <c r="S189" s="6">
        <v>0.69329760923575368</v>
      </c>
      <c r="T189" s="12"/>
      <c r="U189" s="2">
        <v>1290.6402352210687</v>
      </c>
      <c r="V189" s="2">
        <v>21.655999302107681</v>
      </c>
      <c r="W189" s="9">
        <v>1357.201367989991</v>
      </c>
      <c r="X189" s="9">
        <v>37.102673496084115</v>
      </c>
      <c r="Y189" s="2">
        <f t="shared" si="12"/>
        <v>4.9042930797733479</v>
      </c>
      <c r="AA189" s="23" t="s">
        <v>32</v>
      </c>
    </row>
    <row r="190" spans="1:27" x14ac:dyDescent="0.2">
      <c r="A190" s="1">
        <v>8.1</v>
      </c>
      <c r="B190" s="2">
        <v>738.47794574437717</v>
      </c>
      <c r="C190" s="2">
        <v>3.5018860427876484</v>
      </c>
      <c r="D190" s="3">
        <f t="shared" si="11"/>
        <v>4.7420319902143973E-3</v>
      </c>
      <c r="E190" s="2">
        <v>110.04386520590484</v>
      </c>
      <c r="F190" s="4">
        <v>4.5059053612698323E-6</v>
      </c>
      <c r="G190" s="5">
        <v>7.6663381542908205E-3</v>
      </c>
      <c r="H190" s="6">
        <v>5.7652137354672979</v>
      </c>
      <c r="I190" s="6">
        <v>6.4388656528803337E-2</v>
      </c>
      <c r="J190" s="7">
        <v>7.2648277295374222E-2</v>
      </c>
      <c r="K190" s="7">
        <v>4.6831195642507326E-4</v>
      </c>
      <c r="L190" s="7"/>
      <c r="M190" s="7">
        <v>0.17344080939566564</v>
      </c>
      <c r="N190" s="7">
        <v>1.9371145676957348E-3</v>
      </c>
      <c r="O190" s="6">
        <v>1.7357746649405648</v>
      </c>
      <c r="P190" s="6">
        <v>2.2440154332004792E-2</v>
      </c>
      <c r="Q190" s="7">
        <v>7.258398011206367E-2</v>
      </c>
      <c r="R190" s="7">
        <v>4.7259591433322282E-4</v>
      </c>
      <c r="S190" s="6">
        <v>0.86391600789951728</v>
      </c>
      <c r="T190" s="12"/>
      <c r="U190" s="2">
        <v>1031.04139025774</v>
      </c>
      <c r="V190" s="2">
        <v>10.641732179059938</v>
      </c>
      <c r="W190" s="9">
        <v>1002.3605005190826</v>
      </c>
      <c r="X190" s="9">
        <v>13.218057010361036</v>
      </c>
      <c r="Y190" s="2">
        <f>100*(1-U190/W190)</f>
        <v>-2.8613347916048859</v>
      </c>
      <c r="AA190" s="23" t="s">
        <v>34</v>
      </c>
    </row>
    <row r="191" spans="1:27" x14ac:dyDescent="0.2">
      <c r="A191" s="1">
        <v>9.1</v>
      </c>
      <c r="B191" s="2">
        <v>176.64755484546313</v>
      </c>
      <c r="C191" s="2">
        <v>46.917612431858188</v>
      </c>
      <c r="D191" s="3">
        <f t="shared" si="11"/>
        <v>0.2656001237769931</v>
      </c>
      <c r="E191" s="2">
        <v>30.2685368582279</v>
      </c>
      <c r="F191" s="4">
        <v>1.1241678537510508E-4</v>
      </c>
      <c r="G191" s="5">
        <v>0.18845639112682364</v>
      </c>
      <c r="H191" s="6">
        <v>5.0137182077396982</v>
      </c>
      <c r="I191" s="6">
        <v>7.08684314947957E-2</v>
      </c>
      <c r="J191" s="7">
        <v>7.9211877386290264E-2</v>
      </c>
      <c r="K191" s="7">
        <v>9.4582934619953044E-4</v>
      </c>
      <c r="L191" s="7"/>
      <c r="M191" s="7">
        <v>0.19943259733557994</v>
      </c>
      <c r="N191" s="7">
        <v>2.9341761336221027E-3</v>
      </c>
      <c r="O191" s="6">
        <v>2.1758020130904088</v>
      </c>
      <c r="P191" s="6">
        <v>6.041752443254883E-2</v>
      </c>
      <c r="Q191" s="7">
        <v>7.9126499654364579E-2</v>
      </c>
      <c r="R191" s="7">
        <v>1.4945869851750062E-3</v>
      </c>
      <c r="S191" s="6">
        <v>0.77194694614663784</v>
      </c>
      <c r="T191" s="12"/>
      <c r="U191" s="2">
        <v>1172.271454751268</v>
      </c>
      <c r="V191" s="2">
        <v>15.769885429670106</v>
      </c>
      <c r="W191" s="21">
        <v>1175.3011115346385</v>
      </c>
      <c r="X191" s="21">
        <v>37.369987901345517</v>
      </c>
      <c r="Y191" s="2">
        <f>100*(1-U191/W191)</f>
        <v>0.25777707122343063</v>
      </c>
      <c r="AA191" s="23" t="s">
        <v>32</v>
      </c>
    </row>
    <row r="192" spans="1:27" x14ac:dyDescent="0.2">
      <c r="A192" s="1">
        <v>10.1</v>
      </c>
      <c r="B192" s="2">
        <v>262.51244682550475</v>
      </c>
      <c r="C192" s="2">
        <v>91.682451327380065</v>
      </c>
      <c r="D192" s="3">
        <f t="shared" si="11"/>
        <v>0.34924992104592478</v>
      </c>
      <c r="E192" s="2">
        <v>44.24039498685643</v>
      </c>
      <c r="F192" s="4">
        <v>1.3688444748679383E-4</v>
      </c>
      <c r="G192" s="5">
        <v>0.22992160991413432</v>
      </c>
      <c r="H192" s="6">
        <v>5.0977041035640207</v>
      </c>
      <c r="I192" s="6">
        <v>6.4610483075892219E-2</v>
      </c>
      <c r="J192" s="7">
        <v>8.0676347296976189E-2</v>
      </c>
      <c r="K192" s="7">
        <v>7.4372758431627431E-4</v>
      </c>
      <c r="L192" s="7"/>
      <c r="M192" s="7">
        <v>0.19571571115775901</v>
      </c>
      <c r="N192" s="7">
        <v>2.4852823107989648E-3</v>
      </c>
      <c r="O192" s="6">
        <v>2.1247793237152517</v>
      </c>
      <c r="P192" s="6">
        <v>3.7873582500450642E-2</v>
      </c>
      <c r="Q192" s="7">
        <v>7.8738450970484014E-2</v>
      </c>
      <c r="R192" s="7">
        <v>9.8492416284109378E-4</v>
      </c>
      <c r="S192" s="6">
        <v>0.71240585915346721</v>
      </c>
      <c r="T192" s="8"/>
      <c r="U192" s="2">
        <v>1152.2638360839203</v>
      </c>
      <c r="V192" s="2">
        <v>13.398802897196994</v>
      </c>
      <c r="W192" s="9">
        <v>1165.5677371607028</v>
      </c>
      <c r="X192" s="9">
        <v>24.783159001772066</v>
      </c>
      <c r="Y192" s="2">
        <f t="shared" si="12"/>
        <v>1.1414095168068461</v>
      </c>
      <c r="AA192" s="23" t="s">
        <v>32</v>
      </c>
    </row>
    <row r="193" spans="1:27" x14ac:dyDescent="0.2">
      <c r="A193" s="1">
        <v>11.1</v>
      </c>
      <c r="B193" s="2">
        <v>155.9536204747686</v>
      </c>
      <c r="C193" s="2">
        <v>99.703368614413023</v>
      </c>
      <c r="D193" s="3">
        <f t="shared" si="11"/>
        <v>0.63931422887706424</v>
      </c>
      <c r="E193" s="2">
        <v>28.701788318436552</v>
      </c>
      <c r="F193" s="4">
        <v>9.6225541735547678E-5</v>
      </c>
      <c r="G193" s="5">
        <v>0.15992609774996569</v>
      </c>
      <c r="H193" s="6">
        <v>4.6679932923835272</v>
      </c>
      <c r="I193" s="6">
        <v>6.7259464136866523E-2</v>
      </c>
      <c r="J193" s="7">
        <v>8.1749540553245015E-2</v>
      </c>
      <c r="K193" s="7">
        <v>9.9136002408424929E-4</v>
      </c>
      <c r="L193" s="7"/>
      <c r="M193" s="7">
        <v>0.21388221372372759</v>
      </c>
      <c r="N193" s="7">
        <v>3.0917006105108829E-3</v>
      </c>
      <c r="O193" s="6">
        <v>2.3707277006596339</v>
      </c>
      <c r="P193" s="6">
        <v>5.348567528748558E-2</v>
      </c>
      <c r="Q193" s="7">
        <v>8.0390684953946384E-2</v>
      </c>
      <c r="R193" s="7">
        <v>1.3925032596926459E-3</v>
      </c>
      <c r="S193" s="6">
        <v>0.64071803992265564</v>
      </c>
      <c r="T193" s="12"/>
      <c r="U193" s="2">
        <v>1249.4676205538758</v>
      </c>
      <c r="V193" s="2">
        <v>16.418712159312729</v>
      </c>
      <c r="W193" s="9">
        <v>1206.5891178630843</v>
      </c>
      <c r="X193" s="9">
        <v>34.114677859077624</v>
      </c>
      <c r="Y193" s="2">
        <f>100*(1-U193/W193)</f>
        <v>-3.5536954590416725</v>
      </c>
      <c r="AA193" s="23" t="s">
        <v>32</v>
      </c>
    </row>
    <row r="194" spans="1:27" x14ac:dyDescent="0.2">
      <c r="A194" s="1">
        <v>12.1</v>
      </c>
      <c r="B194" s="2">
        <v>38.027275469206771</v>
      </c>
      <c r="C194" s="2">
        <v>15.550785449330048</v>
      </c>
      <c r="D194" s="3">
        <f t="shared" si="11"/>
        <v>0.40893767059179825</v>
      </c>
      <c r="E194" s="2">
        <v>7.4088281079381</v>
      </c>
      <c r="F194" s="10" t="s">
        <v>11</v>
      </c>
      <c r="G194" s="11" t="s">
        <v>12</v>
      </c>
      <c r="H194" s="6">
        <v>4.4095006497171232</v>
      </c>
      <c r="I194" s="6">
        <v>0.10163412846272453</v>
      </c>
      <c r="J194" s="7">
        <v>8.1716150051849262E-2</v>
      </c>
      <c r="K194" s="7">
        <v>1.9375216934123659E-3</v>
      </c>
      <c r="L194" s="7"/>
      <c r="M194" s="7">
        <v>0.22695568514075667</v>
      </c>
      <c r="N194" s="7">
        <v>5.2329644408035513E-3</v>
      </c>
      <c r="O194" s="6">
        <v>2.5774543867469482</v>
      </c>
      <c r="P194" s="6">
        <v>8.644415283209872E-2</v>
      </c>
      <c r="Q194" s="7">
        <v>8.2366127435182054E-2</v>
      </c>
      <c r="R194" s="7">
        <v>2.0060867097043628E-3</v>
      </c>
      <c r="S194" s="6">
        <v>0.68748318976322331</v>
      </c>
      <c r="T194" s="8"/>
      <c r="U194" s="2">
        <v>1318.5240847500995</v>
      </c>
      <c r="V194" s="2">
        <v>27.493948309803603</v>
      </c>
      <c r="W194" s="9">
        <v>1254.2362193070749</v>
      </c>
      <c r="X194" s="9">
        <v>47.640688857312171</v>
      </c>
      <c r="Y194" s="2">
        <f t="shared" si="12"/>
        <v>-5.125658504626962</v>
      </c>
      <c r="AA194" s="23" t="s">
        <v>32</v>
      </c>
    </row>
    <row r="195" spans="1:27" x14ac:dyDescent="0.2">
      <c r="A195" s="1">
        <v>13.1</v>
      </c>
      <c r="B195" s="2">
        <v>215.65219884917019</v>
      </c>
      <c r="C195" s="2">
        <v>116.54425332310433</v>
      </c>
      <c r="D195" s="3">
        <f t="shared" si="11"/>
        <v>0.54042691864513204</v>
      </c>
      <c r="E195" s="2">
        <v>42.502558730431936</v>
      </c>
      <c r="F195" s="10" t="s">
        <v>11</v>
      </c>
      <c r="G195" s="11" t="s">
        <v>12</v>
      </c>
      <c r="H195" s="6">
        <v>4.3589564855696707</v>
      </c>
      <c r="I195" s="6">
        <v>5.8141824664121149E-2</v>
      </c>
      <c r="J195" s="7">
        <v>8.4636226873049919E-2</v>
      </c>
      <c r="K195" s="7">
        <v>8.3048091467824642E-4</v>
      </c>
      <c r="L195" s="7"/>
      <c r="M195" s="7">
        <v>0.22944197955952111</v>
      </c>
      <c r="N195" s="7">
        <v>3.0605434537959012E-3</v>
      </c>
      <c r="O195" s="6">
        <v>2.6809479375934608</v>
      </c>
      <c r="P195" s="6">
        <v>4.4502650016728311E-2</v>
      </c>
      <c r="Q195" s="7">
        <v>8.4745027434022027E-2</v>
      </c>
      <c r="R195" s="7">
        <v>8.3728631741662068E-4</v>
      </c>
      <c r="S195" s="6">
        <v>0.80357825571434549</v>
      </c>
      <c r="T195" s="8"/>
      <c r="U195" s="2">
        <v>1331.5738358598308</v>
      </c>
      <c r="V195" s="2">
        <v>16.047549256928818</v>
      </c>
      <c r="W195" s="9">
        <v>1309.7107798137263</v>
      </c>
      <c r="X195" s="9">
        <v>19.174362673591148</v>
      </c>
      <c r="Y195" s="2">
        <f t="shared" si="12"/>
        <v>-1.6693041229464356</v>
      </c>
      <c r="AA195" s="23" t="s">
        <v>32</v>
      </c>
    </row>
    <row r="196" spans="1:27" x14ac:dyDescent="0.2">
      <c r="A196" s="1">
        <v>14.1</v>
      </c>
      <c r="B196" s="2">
        <v>266.9225741027584</v>
      </c>
      <c r="C196" s="2">
        <v>147.70234747797628</v>
      </c>
      <c r="D196" s="3">
        <f t="shared" si="11"/>
        <v>0.55335277645387393</v>
      </c>
      <c r="E196" s="2">
        <v>48.852129118331284</v>
      </c>
      <c r="F196" s="4">
        <v>9.2745417648983208E-5</v>
      </c>
      <c r="G196" s="5">
        <v>0.15424826282434137</v>
      </c>
      <c r="H196" s="6">
        <v>4.6940263925084933</v>
      </c>
      <c r="I196" s="6">
        <v>6.0080084150712615E-2</v>
      </c>
      <c r="J196" s="7">
        <v>8.2391685956583402E-2</v>
      </c>
      <c r="K196" s="7">
        <v>7.6214065882792463E-4</v>
      </c>
      <c r="L196" s="7"/>
      <c r="M196" s="7">
        <v>0.21291411168901231</v>
      </c>
      <c r="N196" s="7">
        <v>2.9690283765644067E-3</v>
      </c>
      <c r="O196" s="6">
        <v>2.4044183828565711</v>
      </c>
      <c r="P196" s="6">
        <v>8.08068609536335E-2</v>
      </c>
      <c r="Q196" s="7">
        <v>8.1903850228687097E-2</v>
      </c>
      <c r="R196" s="7">
        <v>1.9574414148269717E-3</v>
      </c>
      <c r="S196" s="6">
        <v>0.80311105134708483</v>
      </c>
      <c r="T196" s="12"/>
      <c r="U196" s="2">
        <v>1244.3243895772864</v>
      </c>
      <c r="V196" s="2">
        <v>15.779836716651806</v>
      </c>
      <c r="W196" s="21">
        <v>1243.2184321792365</v>
      </c>
      <c r="X196" s="21">
        <v>46.821551502268967</v>
      </c>
      <c r="Y196" s="2">
        <f>100*(1-U196/W196)</f>
        <v>-8.8959218221318359E-2</v>
      </c>
      <c r="AA196" s="23" t="s">
        <v>32</v>
      </c>
    </row>
    <row r="197" spans="1:27" x14ac:dyDescent="0.2">
      <c r="A197" s="1">
        <v>15.1</v>
      </c>
      <c r="B197" s="2">
        <v>140.47916783940323</v>
      </c>
      <c r="C197" s="2">
        <v>50.146217711731687</v>
      </c>
      <c r="D197" s="3">
        <f t="shared" si="11"/>
        <v>0.3569655094274134</v>
      </c>
      <c r="E197" s="2">
        <v>26.409524631281638</v>
      </c>
      <c r="F197" s="4">
        <v>9.4135190293682768E-5</v>
      </c>
      <c r="G197" s="5">
        <v>0.15602977936662762</v>
      </c>
      <c r="H197" s="6">
        <v>4.5697775622920975</v>
      </c>
      <c r="I197" s="6">
        <v>6.7059165999290959E-2</v>
      </c>
      <c r="J197" s="7">
        <v>8.5856473067607686E-2</v>
      </c>
      <c r="K197" s="7">
        <v>1.8326638940872595E-3</v>
      </c>
      <c r="L197" s="7"/>
      <c r="M197" s="7">
        <v>0.21848759345422905</v>
      </c>
      <c r="N197" s="7">
        <v>3.2188340410054302E-3</v>
      </c>
      <c r="O197" s="6">
        <v>2.5465870556598462</v>
      </c>
      <c r="P197" s="6">
        <v>7.4554476783020573E-2</v>
      </c>
      <c r="Q197" s="7">
        <v>8.453381544369816E-2</v>
      </c>
      <c r="R197" s="7">
        <v>2.1386486009832202E-3</v>
      </c>
      <c r="S197" s="6">
        <v>0.50321850708171545</v>
      </c>
      <c r="T197" s="8"/>
      <c r="U197" s="2">
        <v>1273.8785638217389</v>
      </c>
      <c r="V197" s="2">
        <v>17.029256205208263</v>
      </c>
      <c r="W197" s="9">
        <v>1304.8662080682836</v>
      </c>
      <c r="X197" s="9">
        <v>49.132225896163824</v>
      </c>
      <c r="Y197" s="2">
        <f t="shared" si="12"/>
        <v>2.3747755942288284</v>
      </c>
      <c r="AA197" s="23" t="s">
        <v>32</v>
      </c>
    </row>
    <row r="198" spans="1:27" x14ac:dyDescent="0.2">
      <c r="A198" s="1">
        <v>16.100000000000001</v>
      </c>
      <c r="B198" s="2">
        <v>391.06849312727678</v>
      </c>
      <c r="C198" s="2">
        <v>157.25245512948462</v>
      </c>
      <c r="D198" s="3">
        <f t="shared" si="11"/>
        <v>0.40210975287724182</v>
      </c>
      <c r="E198" s="2">
        <v>72.246187113440229</v>
      </c>
      <c r="F198" s="4">
        <v>4.0624488519811886E-5</v>
      </c>
      <c r="G198" s="5">
        <v>6.7477925372034592E-2</v>
      </c>
      <c r="H198" s="6">
        <v>4.6503069001843871</v>
      </c>
      <c r="I198" s="6">
        <v>5.5812582178853855E-2</v>
      </c>
      <c r="J198" s="7">
        <v>8.0385616938869295E-2</v>
      </c>
      <c r="K198" s="7">
        <v>8.0312727141896158E-4</v>
      </c>
      <c r="L198" s="7"/>
      <c r="M198" s="7">
        <v>0.21489446657954034</v>
      </c>
      <c r="N198" s="7">
        <v>2.5805199380651402E-3</v>
      </c>
      <c r="O198" s="6">
        <v>2.3647886429959155</v>
      </c>
      <c r="P198" s="6">
        <v>3.8327996168836934E-2</v>
      </c>
      <c r="Q198" s="7">
        <v>7.9811564384267591E-2</v>
      </c>
      <c r="R198" s="7">
        <v>8.6878421208564835E-4</v>
      </c>
      <c r="S198" s="6">
        <v>0.74089762517225966</v>
      </c>
      <c r="T198" s="8"/>
      <c r="U198" s="2">
        <v>1254.8410265127986</v>
      </c>
      <c r="V198" s="2">
        <v>13.692629922662277</v>
      </c>
      <c r="W198" s="9">
        <v>1192.3353031604684</v>
      </c>
      <c r="X198" s="9">
        <v>21.482939276971148</v>
      </c>
      <c r="Y198" s="2">
        <f t="shared" si="12"/>
        <v>-5.2422941085992436</v>
      </c>
      <c r="AA198" s="23" t="s">
        <v>32</v>
      </c>
    </row>
    <row r="199" spans="1:27" x14ac:dyDescent="0.2">
      <c r="A199" s="1">
        <v>17.100000000000001</v>
      </c>
      <c r="B199" s="2">
        <v>801.07383677768405</v>
      </c>
      <c r="C199" s="2">
        <v>88.898734170363184</v>
      </c>
      <c r="D199" s="3">
        <f t="shared" si="11"/>
        <v>0.1109744571461202</v>
      </c>
      <c r="E199" s="2">
        <v>98.577965198214486</v>
      </c>
      <c r="F199" s="4">
        <v>6.1412326945361437E-5</v>
      </c>
      <c r="G199" s="5">
        <v>0.10630166373437484</v>
      </c>
      <c r="H199" s="6">
        <v>6.9813018740234005</v>
      </c>
      <c r="I199" s="6">
        <v>7.6957997633786829E-2</v>
      </c>
      <c r="J199" s="7">
        <v>7.3668495090972744E-2</v>
      </c>
      <c r="K199" s="7">
        <v>4.7010942114382567E-4</v>
      </c>
      <c r="L199" s="7"/>
      <c r="M199" s="7">
        <v>0.14308749304761947</v>
      </c>
      <c r="N199" s="7">
        <v>1.5785246654605569E-3</v>
      </c>
      <c r="O199" s="6">
        <v>1.4361038402369666</v>
      </c>
      <c r="P199" s="6">
        <v>1.9615533660355382E-2</v>
      </c>
      <c r="Q199" s="7">
        <v>7.2791872960550633E-2</v>
      </c>
      <c r="R199" s="7">
        <v>5.8624280773534329E-4</v>
      </c>
      <c r="S199" s="6">
        <v>0.80767271777192362</v>
      </c>
      <c r="T199" s="12"/>
      <c r="U199" s="2">
        <v>862.09784838951953</v>
      </c>
      <c r="V199" s="2">
        <v>8.9020515508460409</v>
      </c>
      <c r="W199" s="9">
        <v>1008.1641892418563</v>
      </c>
      <c r="X199" s="9">
        <v>16.335386310764708</v>
      </c>
      <c r="Y199" s="2">
        <f>100*(1-U199/W199)</f>
        <v>14.488348466550804</v>
      </c>
      <c r="AA199" s="23" t="s">
        <v>30</v>
      </c>
    </row>
    <row r="200" spans="1:27" x14ac:dyDescent="0.2">
      <c r="A200" s="1">
        <v>18.100000000000001</v>
      </c>
      <c r="B200" s="2">
        <v>502.8323916578488</v>
      </c>
      <c r="C200" s="2">
        <v>238.5684683696899</v>
      </c>
      <c r="D200" s="3">
        <f t="shared" si="11"/>
        <v>0.47444928434925349</v>
      </c>
      <c r="E200" s="2">
        <v>105.12169430728395</v>
      </c>
      <c r="F200" s="4">
        <v>9.1661647535814796E-6</v>
      </c>
      <c r="G200" s="5">
        <v>1.4971508250311781E-2</v>
      </c>
      <c r="H200" s="6">
        <v>4.1093640139638188</v>
      </c>
      <c r="I200" s="6">
        <v>4.7161709063979991E-2</v>
      </c>
      <c r="J200" s="7">
        <v>8.8067513494901495E-2</v>
      </c>
      <c r="K200" s="7">
        <v>5.3110676222427734E-4</v>
      </c>
      <c r="L200" s="7"/>
      <c r="M200" s="7">
        <v>0.24331022550447146</v>
      </c>
      <c r="N200" s="7">
        <v>2.7926187339362657E-3</v>
      </c>
      <c r="O200" s="6">
        <v>2.9501555541127593</v>
      </c>
      <c r="P200" s="6">
        <v>3.8498124549672622E-2</v>
      </c>
      <c r="Q200" s="7">
        <v>8.7939355793269516E-2</v>
      </c>
      <c r="R200" s="7">
        <v>5.460364350807651E-4</v>
      </c>
      <c r="S200" s="6">
        <v>0.87954209254378135</v>
      </c>
      <c r="T200" s="8"/>
      <c r="U200" s="2">
        <v>1403.8830583707365</v>
      </c>
      <c r="V200" s="2">
        <v>14.479392706974423</v>
      </c>
      <c r="W200" s="9">
        <v>1381.159678080516</v>
      </c>
      <c r="X200" s="9">
        <v>11.930908607360122</v>
      </c>
      <c r="Y200" s="2">
        <f t="shared" si="12"/>
        <v>-1.6452391892732177</v>
      </c>
      <c r="AA200" s="23" t="s">
        <v>32</v>
      </c>
    </row>
    <row r="201" spans="1:27" x14ac:dyDescent="0.2">
      <c r="A201" s="1">
        <v>19.100000000000001</v>
      </c>
      <c r="B201" s="2">
        <v>92.627358282684412</v>
      </c>
      <c r="C201" s="2">
        <v>44.038130891173026</v>
      </c>
      <c r="D201" s="3">
        <f t="shared" si="11"/>
        <v>0.47543330294247887</v>
      </c>
      <c r="E201" s="2">
        <v>17.022554614671886</v>
      </c>
      <c r="F201" s="10" t="s">
        <v>11</v>
      </c>
      <c r="G201" s="11" t="s">
        <v>12</v>
      </c>
      <c r="H201" s="6">
        <v>4.6747486086528278</v>
      </c>
      <c r="I201" s="6">
        <v>7.803009344146411E-2</v>
      </c>
      <c r="J201" s="7">
        <v>8.0954666547159063E-2</v>
      </c>
      <c r="K201" s="7">
        <v>1.2977001639393284E-3</v>
      </c>
      <c r="L201" s="7"/>
      <c r="M201" s="7">
        <v>0.21391524629774278</v>
      </c>
      <c r="N201" s="7">
        <v>3.5706362105270384E-3</v>
      </c>
      <c r="O201" s="6">
        <v>2.3877282733154233</v>
      </c>
      <c r="P201" s="6">
        <v>5.5258075184011476E-2</v>
      </c>
      <c r="Q201" s="7">
        <v>8.0954666547159077E-2</v>
      </c>
      <c r="R201" s="7">
        <v>1.2977001639393291E-3</v>
      </c>
      <c r="S201" s="6">
        <v>0.72126193881847078</v>
      </c>
      <c r="T201" s="8"/>
      <c r="U201" s="2">
        <v>1249.643040173612</v>
      </c>
      <c r="V201" s="2">
        <v>18.961620242353895</v>
      </c>
      <c r="W201" s="9">
        <v>1220.3440846652475</v>
      </c>
      <c r="X201" s="9">
        <v>31.508009252896489</v>
      </c>
      <c r="Y201" s="2">
        <f t="shared" si="12"/>
        <v>-2.4008765950958466</v>
      </c>
      <c r="AA201" s="23" t="s">
        <v>32</v>
      </c>
    </row>
    <row r="202" spans="1:27" x14ac:dyDescent="0.2">
      <c r="A202" s="1">
        <v>20.100000000000001</v>
      </c>
      <c r="B202" s="2">
        <v>862.10581547419372</v>
      </c>
      <c r="C202" s="2">
        <v>7.1854726324744052</v>
      </c>
      <c r="D202" s="3">
        <f t="shared" si="11"/>
        <v>8.3347919750687439E-3</v>
      </c>
      <c r="E202" s="2">
        <v>133.56013924403814</v>
      </c>
      <c r="F202" s="4">
        <v>9.6576600632399267E-6</v>
      </c>
      <c r="G202" s="5">
        <v>1.6366969096912286E-2</v>
      </c>
      <c r="H202" s="6">
        <v>5.5453304426450734</v>
      </c>
      <c r="I202" s="6">
        <v>6.0835531711797772E-2</v>
      </c>
      <c r="J202" s="7">
        <v>7.4221215406810065E-2</v>
      </c>
      <c r="K202" s="7">
        <v>4.3333879705343439E-4</v>
      </c>
      <c r="L202" s="7"/>
      <c r="M202" s="7">
        <v>0.18030238966825532</v>
      </c>
      <c r="N202" s="7">
        <v>1.9781129240013986E-3</v>
      </c>
      <c r="O202" s="6">
        <v>1.8417270788729085</v>
      </c>
      <c r="P202" s="6">
        <v>2.3000708716478354E-2</v>
      </c>
      <c r="Q202" s="7">
        <v>7.4083674697441856E-2</v>
      </c>
      <c r="R202" s="7">
        <v>4.420380242305007E-4</v>
      </c>
      <c r="S202" s="6">
        <v>0.87848358970605656</v>
      </c>
      <c r="T202" s="8"/>
      <c r="U202" s="2">
        <v>1068.6263856805169</v>
      </c>
      <c r="V202" s="2">
        <v>10.803786655624894</v>
      </c>
      <c r="W202" s="9">
        <v>1043.7477977726085</v>
      </c>
      <c r="X202" s="9">
        <v>12.037373093715454</v>
      </c>
      <c r="Y202" s="2">
        <f t="shared" si="12"/>
        <v>-2.383582313754351</v>
      </c>
      <c r="AA202" s="23" t="s">
        <v>34</v>
      </c>
    </row>
    <row r="203" spans="1:27" x14ac:dyDescent="0.2">
      <c r="A203" s="1">
        <v>21.1</v>
      </c>
      <c r="B203" s="2">
        <v>10.729878126224182</v>
      </c>
      <c r="C203" s="2">
        <v>2.0557613703710951</v>
      </c>
      <c r="D203" s="3">
        <f t="shared" si="11"/>
        <v>0.19159223862447658</v>
      </c>
      <c r="E203" s="2">
        <v>1.463067794026677</v>
      </c>
      <c r="F203" s="4">
        <v>1.1519923203351286E-3</v>
      </c>
      <c r="G203" s="5">
        <v>1.9797563104385287</v>
      </c>
      <c r="H203" s="6">
        <v>6.3004860990543534</v>
      </c>
      <c r="I203" s="6">
        <v>0.25446128625448261</v>
      </c>
      <c r="J203" s="7">
        <v>7.5925239386337245E-2</v>
      </c>
      <c r="K203" s="7">
        <v>3.8740425029147271E-3</v>
      </c>
      <c r="L203" s="7"/>
      <c r="M203" s="7">
        <v>0.15689236799030404</v>
      </c>
      <c r="N203" s="7">
        <v>6.635398109299355E-3</v>
      </c>
      <c r="O203" s="6">
        <v>1.4342033340250899</v>
      </c>
      <c r="P203" s="6">
        <v>0.15905938263027464</v>
      </c>
      <c r="Q203" s="7">
        <v>6.6299100328307908E-2</v>
      </c>
      <c r="R203" s="7">
        <v>5.9866361683097395E-3</v>
      </c>
      <c r="S203" s="6">
        <v>0.63265093718722776</v>
      </c>
      <c r="T203" s="12"/>
      <c r="U203" s="2">
        <v>939.48375234466812</v>
      </c>
      <c r="V203" s="2">
        <v>36.973642198061164</v>
      </c>
      <c r="W203" s="21">
        <v>815.83292656085678</v>
      </c>
      <c r="X203" s="21">
        <v>188.72117544744896</v>
      </c>
      <c r="Y203" s="2">
        <f>100*(1-U203/W203)</f>
        <v>-15.156390696936107</v>
      </c>
      <c r="AA203" s="23" t="s">
        <v>32</v>
      </c>
    </row>
    <row r="204" spans="1:27" x14ac:dyDescent="0.2">
      <c r="A204" s="1">
        <v>22.1</v>
      </c>
      <c r="B204" s="2">
        <v>727.15805913790598</v>
      </c>
      <c r="C204" s="2">
        <v>298.28834523882921</v>
      </c>
      <c r="D204" s="3">
        <f t="shared" si="11"/>
        <v>0.41021115215647858</v>
      </c>
      <c r="E204" s="2">
        <v>128.04768122974727</v>
      </c>
      <c r="F204" s="10" t="s">
        <v>11</v>
      </c>
      <c r="G204" s="11" t="s">
        <v>12</v>
      </c>
      <c r="H204" s="6">
        <v>4.8786630308792196</v>
      </c>
      <c r="I204" s="6">
        <v>5.4205561585719986E-2</v>
      </c>
      <c r="J204" s="7">
        <v>7.9669357165895391E-2</v>
      </c>
      <c r="K204" s="7">
        <v>4.5627705459145201E-4</v>
      </c>
      <c r="L204" s="7"/>
      <c r="M204" s="7">
        <v>0.20473722937519812</v>
      </c>
      <c r="N204" s="7">
        <v>2.4177735921751399E-3</v>
      </c>
      <c r="O204" s="6">
        <v>2.221351888598051</v>
      </c>
      <c r="P204" s="6">
        <v>5.0908531878334107E-2</v>
      </c>
      <c r="Q204" s="7">
        <v>7.8689949177811983E-2</v>
      </c>
      <c r="R204" s="7">
        <v>1.1076916421072613E-3</v>
      </c>
      <c r="S204" s="6">
        <v>0.86190140801773296</v>
      </c>
      <c r="T204" s="12"/>
      <c r="U204" s="2">
        <v>1200.7186221049058</v>
      </c>
      <c r="V204" s="2">
        <v>12.937236099041261</v>
      </c>
      <c r="W204" s="21">
        <v>1164.3468255988223</v>
      </c>
      <c r="X204" s="21">
        <v>27.894453538099079</v>
      </c>
      <c r="Y204" s="2">
        <f>100*(1-U204/W204)</f>
        <v>-3.1237940196536806</v>
      </c>
      <c r="AA204" s="23" t="s">
        <v>32</v>
      </c>
    </row>
    <row r="205" spans="1:27" x14ac:dyDescent="0.2">
      <c r="A205" s="1">
        <v>23.1</v>
      </c>
      <c r="B205" s="2">
        <v>371.95986808878808</v>
      </c>
      <c r="C205" s="2">
        <v>2.9856477792171949</v>
      </c>
      <c r="D205" s="3">
        <f t="shared" si="11"/>
        <v>8.0268008335364575E-3</v>
      </c>
      <c r="E205" s="2">
        <v>55.834976338283155</v>
      </c>
      <c r="F205" s="4">
        <v>7.668928219052397E-5</v>
      </c>
      <c r="G205" s="5">
        <v>0.13039858990200506</v>
      </c>
      <c r="H205" s="6">
        <v>5.7231281112942547</v>
      </c>
      <c r="I205" s="6">
        <v>6.9395866959113053E-2</v>
      </c>
      <c r="J205" s="7">
        <v>7.4056416943784842E-2</v>
      </c>
      <c r="K205" s="7">
        <v>6.514078511586568E-4</v>
      </c>
      <c r="L205" s="7"/>
      <c r="M205" s="7">
        <v>0.17473116271710487</v>
      </c>
      <c r="N205" s="7">
        <v>2.1211840299267802E-3</v>
      </c>
      <c r="O205" s="6">
        <v>1.7843404068402946</v>
      </c>
      <c r="P205" s="6">
        <v>2.7171575672774066E-2</v>
      </c>
      <c r="Q205" s="7">
        <v>7.4063813306981502E-2</v>
      </c>
      <c r="R205" s="7">
        <v>6.639129767022731E-4</v>
      </c>
      <c r="S205" s="6">
        <v>0.80845558990386956</v>
      </c>
      <c r="T205" s="12"/>
      <c r="U205" s="2">
        <v>1038.1261803730415</v>
      </c>
      <c r="V205" s="2">
        <v>11.640136268931792</v>
      </c>
      <c r="W205" s="21">
        <v>1043.2068470895292</v>
      </c>
      <c r="X205" s="21">
        <v>18.085691429475705</v>
      </c>
      <c r="Y205" s="2">
        <f>100*(1-U205/W205)</f>
        <v>0.48702390428728703</v>
      </c>
      <c r="AA205" s="23" t="s">
        <v>30</v>
      </c>
    </row>
    <row r="206" spans="1:27" x14ac:dyDescent="0.2">
      <c r="A206" s="1">
        <v>24.1</v>
      </c>
      <c r="B206" s="2">
        <v>784.54582721056829</v>
      </c>
      <c r="C206" s="2">
        <v>26.250033454654609</v>
      </c>
      <c r="D206" s="3">
        <f t="shared" si="11"/>
        <v>3.3458891175275125E-2</v>
      </c>
      <c r="E206" s="2">
        <v>112.81265444392965</v>
      </c>
      <c r="F206" s="4">
        <v>2.886051554869531E-6</v>
      </c>
      <c r="G206" s="11" t="s">
        <v>12</v>
      </c>
      <c r="H206" s="6">
        <v>5.974536486876068</v>
      </c>
      <c r="I206" s="6">
        <v>6.6122200843144366E-2</v>
      </c>
      <c r="J206" s="7">
        <v>7.2179327581306171E-2</v>
      </c>
      <c r="K206" s="7">
        <v>4.5411971570893147E-4</v>
      </c>
      <c r="L206" s="7"/>
      <c r="M206" s="7">
        <v>0.16736875375667437</v>
      </c>
      <c r="N206" s="7">
        <v>1.8523442382297978E-3</v>
      </c>
      <c r="O206" s="6">
        <v>1.6647171735680781</v>
      </c>
      <c r="P206" s="6">
        <v>2.1216899719826571E-2</v>
      </c>
      <c r="Q206" s="7">
        <v>7.2138117145956027E-2</v>
      </c>
      <c r="R206" s="7">
        <v>4.5594447470482104E-4</v>
      </c>
      <c r="S206" s="6">
        <v>0.86837208207610517</v>
      </c>
      <c r="T206" s="8"/>
      <c r="U206" s="2">
        <v>997.59734252508019</v>
      </c>
      <c r="V206" s="2">
        <v>10.228968463520745</v>
      </c>
      <c r="W206" s="9">
        <v>989.83973519680717</v>
      </c>
      <c r="X206" s="9">
        <v>12.855683915638249</v>
      </c>
      <c r="Y206" s="2">
        <f t="shared" si="12"/>
        <v>-0.78372357184979258</v>
      </c>
      <c r="AA206" s="23" t="s">
        <v>30</v>
      </c>
    </row>
    <row r="207" spans="1:27" x14ac:dyDescent="0.2">
      <c r="A207" s="1">
        <v>25.1</v>
      </c>
      <c r="B207" s="2">
        <v>546.33667164712165</v>
      </c>
      <c r="C207" s="2">
        <v>22.695397765565907</v>
      </c>
      <c r="D207" s="3">
        <f t="shared" si="11"/>
        <v>4.1541047752007475E-2</v>
      </c>
      <c r="E207" s="2">
        <v>81.103894113543404</v>
      </c>
      <c r="F207" s="4">
        <v>2.6818728256999016E-5</v>
      </c>
      <c r="G207" s="5">
        <v>4.5648067461393681E-2</v>
      </c>
      <c r="H207" s="6">
        <v>5.7871183590143422</v>
      </c>
      <c r="I207" s="6">
        <v>6.6862602406830993E-2</v>
      </c>
      <c r="J207" s="7">
        <v>7.3939793740682463E-2</v>
      </c>
      <c r="K207" s="7">
        <v>5.5776699684481764E-4</v>
      </c>
      <c r="L207" s="7"/>
      <c r="M207" s="7">
        <v>0.17271869302075718</v>
      </c>
      <c r="N207" s="7">
        <v>1.9958563221167853E-3</v>
      </c>
      <c r="O207" s="6">
        <v>1.7517326236422053</v>
      </c>
      <c r="P207" s="6">
        <v>2.4550031761323553E-2</v>
      </c>
      <c r="Q207" s="7">
        <v>7.3557540653251804E-2</v>
      </c>
      <c r="R207" s="7">
        <v>5.8329737225256057E-4</v>
      </c>
      <c r="S207" s="6">
        <v>0.82452853646327962</v>
      </c>
      <c r="T207" s="8"/>
      <c r="U207" s="2">
        <v>1027.0731507731307</v>
      </c>
      <c r="V207" s="2">
        <v>10.971187358844473</v>
      </c>
      <c r="W207" s="9">
        <v>1029.3536178147858</v>
      </c>
      <c r="X207" s="9">
        <v>16.032511241520503</v>
      </c>
      <c r="Y207" s="2">
        <f t="shared" si="12"/>
        <v>0.2215435980587821</v>
      </c>
      <c r="AA207" s="23" t="s">
        <v>30</v>
      </c>
    </row>
    <row r="208" spans="1:27" x14ac:dyDescent="0.2">
      <c r="A208" s="1">
        <v>26.1</v>
      </c>
      <c r="B208" s="2">
        <v>408.82240690542238</v>
      </c>
      <c r="C208" s="2">
        <v>1.0920555751227801</v>
      </c>
      <c r="D208" s="3">
        <f t="shared" si="11"/>
        <v>2.6712224102125055E-3</v>
      </c>
      <c r="E208" s="2">
        <v>62.333543573407866</v>
      </c>
      <c r="F208" s="4">
        <v>3.106407653656181E-5</v>
      </c>
      <c r="G208" s="5">
        <v>5.2732880777148584E-2</v>
      </c>
      <c r="H208" s="6">
        <v>5.6345156979376698</v>
      </c>
      <c r="I208" s="6">
        <v>6.7716942350156822E-2</v>
      </c>
      <c r="J208" s="7">
        <v>7.4145801705667244E-2</v>
      </c>
      <c r="K208" s="7">
        <v>6.4428248551552246E-4</v>
      </c>
      <c r="L208" s="7"/>
      <c r="M208" s="7">
        <v>0.17745175182031847</v>
      </c>
      <c r="N208" s="7">
        <v>2.133803358262389E-3</v>
      </c>
      <c r="O208" s="6">
        <v>1.8111455176243241</v>
      </c>
      <c r="P208" s="6">
        <v>2.706043864340215E-2</v>
      </c>
      <c r="Q208" s="7">
        <v>7.4023868821541217E-2</v>
      </c>
      <c r="R208" s="7">
        <v>6.4867920346079475E-4</v>
      </c>
      <c r="S208" s="6">
        <v>0.80995708994106552</v>
      </c>
      <c r="T208" s="12"/>
      <c r="U208" s="2">
        <v>1053.0383301815718</v>
      </c>
      <c r="V208" s="2">
        <v>11.682330260474462</v>
      </c>
      <c r="W208" s="21">
        <v>1042.118334212515</v>
      </c>
      <c r="X208" s="21">
        <v>17.683145084523222</v>
      </c>
      <c r="Y208" s="2">
        <f>100*(1-U208/W208)</f>
        <v>-1.047865257769276</v>
      </c>
      <c r="AA208" s="23" t="s">
        <v>30</v>
      </c>
    </row>
    <row r="209" spans="1:27" x14ac:dyDescent="0.2">
      <c r="A209" s="1">
        <v>27.1</v>
      </c>
      <c r="B209" s="2">
        <v>494.62451035097854</v>
      </c>
      <c r="C209" s="2">
        <v>13.38740739487405</v>
      </c>
      <c r="D209" s="3">
        <f>C209/B209</f>
        <v>2.7065798630509709E-2</v>
      </c>
      <c r="E209" s="2">
        <v>67.427213236319119</v>
      </c>
      <c r="F209" s="4">
        <v>3.9260421900647624E-5</v>
      </c>
      <c r="G209" s="5">
        <v>6.7365934501313701E-2</v>
      </c>
      <c r="H209" s="6">
        <v>6.3020833347097236</v>
      </c>
      <c r="I209" s="6">
        <v>7.3494714281168286E-2</v>
      </c>
      <c r="J209" s="7">
        <v>7.3725116339083657E-2</v>
      </c>
      <c r="K209" s="7">
        <v>6.0288265946744073E-4</v>
      </c>
      <c r="L209" s="7"/>
      <c r="M209" s="7">
        <v>0.15857079120979539</v>
      </c>
      <c r="N209" s="7">
        <v>1.8508287976293201E-3</v>
      </c>
      <c r="O209" s="6">
        <v>1.5996627113568067</v>
      </c>
      <c r="P209" s="6">
        <v>2.4451708581882042E-2</v>
      </c>
      <c r="Q209" s="7">
        <v>7.316509713004625E-2</v>
      </c>
      <c r="R209" s="7">
        <v>7.2212708651751888E-4</v>
      </c>
      <c r="S209" s="6">
        <v>0.76359357452160048</v>
      </c>
      <c r="T209" s="8"/>
      <c r="U209" s="2">
        <v>948.82945330976031</v>
      </c>
      <c r="V209" s="2">
        <v>10.298213195275487</v>
      </c>
      <c r="W209" s="9">
        <v>1018.5291709891721</v>
      </c>
      <c r="X209" s="9">
        <v>19.987599915782315</v>
      </c>
      <c r="Y209" s="2">
        <f t="shared" si="12"/>
        <v>6.8431734372144781</v>
      </c>
      <c r="AA209" s="23" t="s">
        <v>30</v>
      </c>
    </row>
    <row r="210" spans="1:27" x14ac:dyDescent="0.2">
      <c r="A210" s="1">
        <v>28.1</v>
      </c>
      <c r="B210" s="2">
        <v>210.81382810308011</v>
      </c>
      <c r="C210" s="2">
        <v>45.506854408942303</v>
      </c>
      <c r="D210" s="3">
        <f>C210/B210</f>
        <v>0.21586275823752485</v>
      </c>
      <c r="E210" s="2">
        <v>29.984515253258774</v>
      </c>
      <c r="F210" s="4">
        <v>2.7047732886094854E-4</v>
      </c>
      <c r="G210" s="5">
        <v>0.46245230818755323</v>
      </c>
      <c r="H210" s="6">
        <v>6.0401229832679286</v>
      </c>
      <c r="I210" s="6">
        <v>8.4140687759599847E-2</v>
      </c>
      <c r="J210" s="7">
        <v>7.4928981695809152E-2</v>
      </c>
      <c r="K210" s="7">
        <v>1.0274485026185382E-3</v>
      </c>
      <c r="L210" s="7"/>
      <c r="M210" s="7">
        <v>0.1647939089444814</v>
      </c>
      <c r="N210" s="7">
        <v>2.3142340997792743E-3</v>
      </c>
      <c r="O210" s="6">
        <v>1.6146461997792152</v>
      </c>
      <c r="P210" s="6">
        <v>4.6487181808204825E-2</v>
      </c>
      <c r="Q210" s="7">
        <v>7.1061593932730552E-2</v>
      </c>
      <c r="R210" s="7">
        <v>1.7860462048660878E-3</v>
      </c>
      <c r="S210" s="6">
        <v>0.48776461277198258</v>
      </c>
      <c r="T210" s="8"/>
      <c r="U210" s="2">
        <v>983.36289556839392</v>
      </c>
      <c r="V210" s="2">
        <v>12.807855026526873</v>
      </c>
      <c r="W210" s="9">
        <v>959.18576286708412</v>
      </c>
      <c r="X210" s="9">
        <v>51.362688961450765</v>
      </c>
      <c r="Y210" s="2">
        <f t="shared" si="12"/>
        <v>-2.520589195261036</v>
      </c>
      <c r="AA210" s="23" t="s">
        <v>30</v>
      </c>
    </row>
    <row r="211" spans="1:27" x14ac:dyDescent="0.2">
      <c r="A211" s="1">
        <v>29.1</v>
      </c>
      <c r="B211" s="2">
        <v>784.60204225506868</v>
      </c>
      <c r="C211" s="2">
        <v>2.6677501640598273</v>
      </c>
      <c r="D211" s="3">
        <f>C211/B211</f>
        <v>3.4001315576394592E-3</v>
      </c>
      <c r="E211" s="2">
        <v>118.12872345517825</v>
      </c>
      <c r="F211" s="4">
        <v>1.0639721378559112E-5</v>
      </c>
      <c r="G211" s="5">
        <v>1.808394823850638E-2</v>
      </c>
      <c r="H211" s="6">
        <v>5.7060771909305013</v>
      </c>
      <c r="I211" s="6">
        <v>6.3188227888146056E-2</v>
      </c>
      <c r="J211" s="7">
        <v>7.4360161823093032E-2</v>
      </c>
      <c r="K211" s="7">
        <v>4.561666376483106E-4</v>
      </c>
      <c r="L211" s="7"/>
      <c r="M211" s="7">
        <v>0.17522005522581663</v>
      </c>
      <c r="N211" s="7">
        <v>1.940451995459339E-3</v>
      </c>
      <c r="O211" s="6">
        <v>1.7928318162503456</v>
      </c>
      <c r="P211" s="6">
        <v>2.281113084688665E-2</v>
      </c>
      <c r="Q211" s="7">
        <v>7.4208638403255742E-2</v>
      </c>
      <c r="R211" s="7">
        <v>4.6489355937267499E-4</v>
      </c>
      <c r="S211" s="6">
        <v>0.87038585688977932</v>
      </c>
      <c r="T211" s="12"/>
      <c r="U211" s="2">
        <v>1040.808451922419</v>
      </c>
      <c r="V211" s="2">
        <v>10.643927669215515</v>
      </c>
      <c r="W211" s="9">
        <v>1047.1470133879395</v>
      </c>
      <c r="X211" s="9">
        <v>12.631973788061497</v>
      </c>
      <c r="Y211" s="2">
        <f t="shared" si="12"/>
        <v>0.605317246239645</v>
      </c>
      <c r="AA211" s="23" t="s">
        <v>30</v>
      </c>
    </row>
    <row r="212" spans="1:27" x14ac:dyDescent="0.2">
      <c r="A212" s="2" t="s">
        <v>40</v>
      </c>
      <c r="C212" s="2"/>
      <c r="D212" s="3"/>
      <c r="E212" s="2"/>
      <c r="F212" s="4"/>
      <c r="G212" s="5"/>
      <c r="H212" s="6"/>
      <c r="I212" s="6"/>
      <c r="J212" s="7"/>
      <c r="K212" s="7"/>
      <c r="L212" s="7"/>
      <c r="M212" s="7"/>
      <c r="N212" s="7"/>
      <c r="O212" s="6"/>
      <c r="P212" s="6"/>
      <c r="Q212" s="7"/>
      <c r="R212" s="7"/>
      <c r="S212" s="6"/>
      <c r="T212" s="12"/>
      <c r="U212" s="2"/>
      <c r="V212" s="2"/>
      <c r="W212" s="9"/>
      <c r="X212" s="9"/>
      <c r="Y212" s="2"/>
      <c r="AA212" s="2"/>
    </row>
    <row r="213" spans="1:27" x14ac:dyDescent="0.2">
      <c r="A213" s="35"/>
      <c r="B213" s="35"/>
      <c r="C213" s="35"/>
      <c r="D213" s="35"/>
      <c r="E213" s="35"/>
      <c r="F213" s="51"/>
      <c r="G213" s="35"/>
      <c r="H213" s="38"/>
      <c r="I213" s="52"/>
      <c r="J213" s="50"/>
      <c r="K213" s="53"/>
      <c r="L213" s="40"/>
      <c r="M213" s="38"/>
      <c r="N213" s="52"/>
      <c r="O213" s="50"/>
      <c r="P213" s="53"/>
      <c r="Q213" s="35"/>
      <c r="R213" s="54"/>
      <c r="S213" s="54"/>
      <c r="T213" s="40"/>
      <c r="U213" s="13"/>
      <c r="V213" s="13"/>
      <c r="W213" s="40"/>
      <c r="X213" s="35"/>
      <c r="Y213" s="35"/>
      <c r="Z213" s="55"/>
      <c r="AA213" s="55"/>
    </row>
    <row r="214" spans="1:27" x14ac:dyDescent="0.2">
      <c r="A214" s="42" t="s">
        <v>16</v>
      </c>
      <c r="B214" s="43" t="s">
        <v>36</v>
      </c>
      <c r="D214" s="25"/>
      <c r="E214" s="24"/>
      <c r="F214" s="27"/>
      <c r="G214" s="24"/>
      <c r="H214" s="44"/>
      <c r="I214" s="45"/>
      <c r="J214" s="46"/>
      <c r="K214" s="47"/>
      <c r="L214" s="25"/>
      <c r="M214" s="44"/>
      <c r="N214" s="45"/>
      <c r="O214" s="46"/>
      <c r="P214" s="47"/>
      <c r="Q214" s="24"/>
      <c r="R214" s="42"/>
      <c r="S214" s="42"/>
      <c r="T214" s="25"/>
      <c r="U214" s="48"/>
      <c r="V214" s="48"/>
      <c r="W214" s="25"/>
      <c r="X214" s="24"/>
      <c r="Y214" s="24"/>
    </row>
    <row r="215" spans="1:27" ht="11.4" x14ac:dyDescent="0.2">
      <c r="A215" s="24"/>
      <c r="B215" s="32" t="s">
        <v>41</v>
      </c>
      <c r="D215" s="24"/>
      <c r="E215" s="24"/>
      <c r="F215" s="27"/>
      <c r="G215" s="24"/>
      <c r="H215" s="44"/>
      <c r="I215" s="45"/>
      <c r="J215" s="46"/>
      <c r="K215" s="47"/>
      <c r="L215" s="25"/>
      <c r="M215" s="44"/>
      <c r="N215" s="45"/>
      <c r="O215" s="46"/>
      <c r="P215" s="47"/>
      <c r="Q215" s="24"/>
      <c r="R215" s="42"/>
      <c r="S215" s="42"/>
      <c r="T215" s="25"/>
      <c r="U215" s="48"/>
      <c r="V215" s="48"/>
      <c r="W215" s="25"/>
      <c r="X215" s="24"/>
      <c r="Y215" s="24"/>
    </row>
    <row r="216" spans="1:27" ht="12.6" x14ac:dyDescent="0.3">
      <c r="A216" s="24"/>
      <c r="B216" s="49" t="s">
        <v>27</v>
      </c>
      <c r="D216" s="25"/>
      <c r="E216" s="24"/>
      <c r="F216" s="27"/>
      <c r="G216" s="24"/>
      <c r="H216" s="44"/>
      <c r="I216" s="45"/>
      <c r="J216" s="46"/>
      <c r="K216" s="47"/>
      <c r="L216" s="25"/>
      <c r="M216" s="44"/>
      <c r="N216" s="45"/>
      <c r="O216" s="46"/>
      <c r="P216" s="47"/>
      <c r="Q216" s="24"/>
      <c r="R216" s="42"/>
      <c r="S216" s="42"/>
      <c r="T216" s="25"/>
      <c r="U216" s="48"/>
      <c r="V216" s="48"/>
      <c r="W216" s="25"/>
      <c r="X216" s="24"/>
      <c r="Y216" s="24"/>
    </row>
    <row r="217" spans="1:27" ht="11.4" x14ac:dyDescent="0.2">
      <c r="B217" s="43" t="s">
        <v>28</v>
      </c>
      <c r="D217" s="25"/>
      <c r="E217" s="24"/>
      <c r="F217" s="27"/>
      <c r="G217" s="24"/>
      <c r="H217" s="44"/>
      <c r="I217" s="45"/>
      <c r="J217" s="46"/>
      <c r="K217" s="47"/>
      <c r="L217" s="25"/>
      <c r="M217" s="44"/>
      <c r="N217" s="45"/>
      <c r="O217" s="46"/>
      <c r="P217" s="47"/>
      <c r="Q217" s="24"/>
      <c r="R217" s="42"/>
      <c r="S217" s="42"/>
      <c r="T217" s="25"/>
      <c r="U217" s="48"/>
      <c r="V217" s="48"/>
      <c r="W217" s="25"/>
      <c r="X217" s="24"/>
      <c r="Y217" s="24"/>
    </row>
    <row r="218" spans="1:27" x14ac:dyDescent="0.2">
      <c r="B218" s="49" t="s">
        <v>17</v>
      </c>
      <c r="D218" s="26"/>
      <c r="E218" s="24"/>
      <c r="F218" s="27"/>
      <c r="G218" s="24"/>
      <c r="H218" s="44"/>
      <c r="I218" s="45"/>
      <c r="J218" s="46"/>
      <c r="K218" s="47"/>
      <c r="L218" s="25"/>
      <c r="M218" s="44"/>
      <c r="N218" s="45"/>
      <c r="O218" s="46"/>
      <c r="P218" s="47"/>
      <c r="Q218" s="24"/>
      <c r="R218" s="42"/>
      <c r="S218" s="42"/>
      <c r="T218" s="25"/>
      <c r="U218" s="48"/>
      <c r="V218" s="48"/>
      <c r="W218" s="25"/>
      <c r="X218" s="24"/>
      <c r="Y218" s="24"/>
    </row>
  </sheetData>
  <mergeCells count="4">
    <mergeCell ref="H3:K3"/>
    <mergeCell ref="M3:S3"/>
    <mergeCell ref="U3:X3"/>
    <mergeCell ref="A2:AA2"/>
  </mergeCells>
  <phoneticPr fontId="6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2020-12-09T11:52:27Z</dcterms:created>
  <dcterms:modified xsi:type="dcterms:W3CDTF">2021-07-30T15:30:18Z</dcterms:modified>
</cp:coreProperties>
</file>