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D:\Landslide\Privé-documenten\Promotievoorstel Rimbaud Lapperre\1e Artikel\4th NJG-dataset (19 juli 2019)\"/>
    </mc:Choice>
  </mc:AlternateContent>
  <xr:revisionPtr revIDLastSave="0" documentId="13_ncr:1_{0F0C99A5-D8BC-4D4B-B77E-7A0F0A60B922}" xr6:coauthVersionLast="43" xr6:coauthVersionMax="43" xr10:uidLastSave="{00000000-0000-0000-0000-000000000000}"/>
  <bookViews>
    <workbookView xWindow="-120" yWindow="-120" windowWidth="38640" windowHeight="212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alcChain>
</file>

<file path=xl/sharedStrings.xml><?xml version="1.0" encoding="utf-8"?>
<sst xmlns="http://schemas.openxmlformats.org/spreadsheetml/2006/main" count="893" uniqueCount="395">
  <si>
    <t>Location
[country]</t>
  </si>
  <si>
    <t>Location/name
[fault(s)]</t>
  </si>
  <si>
    <t>Wanssum</t>
  </si>
  <si>
    <t>Uden</t>
  </si>
  <si>
    <t>(Koninklijk Nederlands Aardrijkskundig Genootschap: W.C. Visser)
Het probleem van de wijsgronden</t>
  </si>
  <si>
    <t>Heesch
(Groldersedijk)</t>
  </si>
  <si>
    <t>Deurne
(Breemortel 21)</t>
  </si>
  <si>
    <t>Herkenbosch
(Scheidingsweg)</t>
  </si>
  <si>
    <t>Herkenbosch
(Venhofweg)</t>
  </si>
  <si>
    <t>(ICW nota 1624: K.E. Wit, E van Rees Vellinga en M. Wijnsma)
Geohydrologisch onderzoek in de omgeving van Herkenbosch</t>
  </si>
  <si>
    <t>Trench 1 Bree
(Vlasroterbeek)</t>
  </si>
  <si>
    <t>(Netherlands Journal of Geosciences/Geologie en Mijnbouw: M. Frechen et al.) The Deposition History of the Coversands along
 the Bree Fault Escarpment, NE Belgium</t>
  </si>
  <si>
    <t>(Geologie en Mijnbouw: M. Frechen and M.W. van den Berg)
The coversands and timing of late Quaternary earthquake events along the Peel Boundary Fault in the Netherlands</t>
  </si>
  <si>
    <t>-</t>
  </si>
  <si>
    <t>Meetlocatie Bree
(Bree)</t>
  </si>
  <si>
    <t>Meetlocatie Maarlo
(Maarlo)</t>
  </si>
  <si>
    <t>&gt; 100</t>
  </si>
  <si>
    <t>grid-based (fault zone)
(500 * 500 m)</t>
  </si>
  <si>
    <t>Brabant Water
(Regional model)</t>
  </si>
  <si>
    <t>Bakel
(Vlinkert-Zand)</t>
  </si>
  <si>
    <t>Graetheide (Geleen-Sittard)
(Bosweg Born)</t>
  </si>
  <si>
    <t xml:space="preserve"> </t>
  </si>
  <si>
    <t>Rijen
(Spoorstraat)</t>
  </si>
  <si>
    <t>Rijen
(Mariastraat)</t>
  </si>
  <si>
    <t>(Grontmij Nederland B.V., 25 januari 2010) Waterhuishouding locatie Stationsstraat/Spoorlaan te Rijen</t>
  </si>
  <si>
    <t>1971 - 1990</t>
  </si>
  <si>
    <t>1 (1972)</t>
  </si>
  <si>
    <r>
      <t>DINO</t>
    </r>
    <r>
      <rPr>
        <i/>
        <sz val="12"/>
        <color indexed="8"/>
        <rFont val="Calibri"/>
        <family val="2"/>
      </rPr>
      <t>loket</t>
    </r>
  </si>
  <si>
    <t xml:space="preserve">- </t>
  </si>
  <si>
    <t>1
(average 1995)</t>
  </si>
  <si>
    <r>
      <t>Displacement of shallow layers ("Versatz"), and impermeable deeper layers ("volständig verschloss</t>
    </r>
    <r>
      <rPr>
        <sz val="12"/>
        <color indexed="8"/>
        <rFont val="Calibri"/>
        <family val="2"/>
      </rPr>
      <t>en"). Combined with "das steilere Einfallen der Rurscholle". Exact explanation not provided</t>
    </r>
  </si>
  <si>
    <t>(Hydrogeology Journal: V.F. Bense et al.): Deformation mechanisms and hydraulic properties of fault zones in unconsolidated sediments; the Roer Valley Rift System, The Netherlands</t>
  </si>
  <si>
    <t>Groundwater model</t>
  </si>
  <si>
    <t>Publication</t>
  </si>
  <si>
    <t>Uden
(Lageburchtweg)</t>
  </si>
  <si>
    <t>Fieldwork
(personal observation)</t>
  </si>
  <si>
    <t>Fieldwork students
(VU Amsterdam)</t>
  </si>
  <si>
    <t>Fieldwork</t>
  </si>
  <si>
    <t>Internal report</t>
  </si>
  <si>
    <t>Database</t>
  </si>
  <si>
    <t>Uden
(Piet Geersdijk)</t>
  </si>
  <si>
    <t>Difference in phreatic groundwater level
between open auger hole 12 (hanging wall) and 13 (foot wall)</t>
  </si>
  <si>
    <t>Point</t>
  </si>
  <si>
    <t>Line</t>
  </si>
  <si>
    <t>Review source
[GIS mapping purposes]</t>
  </si>
  <si>
    <t>Review theme
[GIS mapping purposes]</t>
  </si>
  <si>
    <t>"Quite different from these gradiënts
are the abrubt falls in hydraulic head"</t>
  </si>
  <si>
    <t>Steep gradients in water table cannot be
explained  with measured permeability values</t>
  </si>
  <si>
    <t>"Either the groundwater flow is strongly increasing, or
the horzontal transmissibility is considerable decreasing"</t>
  </si>
  <si>
    <t>Not available</t>
  </si>
  <si>
    <t>"One must assume, that a fault zone is likely to be several hundred of meters in width"</t>
  </si>
  <si>
    <t>Not specifically described</t>
  </si>
  <si>
    <t>Permeability value for sandy and peaty
soil material in a ditch through the faultzone</t>
  </si>
  <si>
    <t>Location
[address]</t>
  </si>
  <si>
    <t>"Longer term variation in groundwater levels
is permanently monitored"</t>
  </si>
  <si>
    <t>"Core samples to be measured with
permeameter under laboratory conditions"</t>
  </si>
  <si>
    <t>High frequency measurements (every hour)</t>
  </si>
  <si>
    <t>Occasional deep plouwing by the landowner to reduce the
barrier effect of this fault zone and lower the groudwater table</t>
  </si>
  <si>
    <t>In progress</t>
  </si>
  <si>
    <t>Core samples 2014</t>
  </si>
  <si>
    <t>Not applicable</t>
  </si>
  <si>
    <t>Measurements in open auger holes</t>
  </si>
  <si>
    <t>Strong iron oxidation in the soil profile near the fault zone</t>
  </si>
  <si>
    <t>Measurements in 11 piezometers</t>
  </si>
  <si>
    <t>2 measuring rounds in
September and October 2016</t>
  </si>
  <si>
    <t>1 piezometer at the Peel Block (foot wall) and 1 piezometer at het Roerdalslenk (hanging wall) at private property fam. H. Kerkers</t>
  </si>
  <si>
    <t>On-line measurements in 2 piezometers</t>
  </si>
  <si>
    <t>Array 1 (figure 11)</t>
  </si>
  <si>
    <t>ICW report</t>
  </si>
  <si>
    <t>Figure 3 in article (page 63)</t>
  </si>
  <si>
    <t>Neer</t>
  </si>
  <si>
    <t>Figure 3 in article (page 174)</t>
  </si>
  <si>
    <t>On-line measurements in piezometers</t>
  </si>
  <si>
    <t>Gemert-Bakel
Geneneind 1 (KPJ-terrein)</t>
  </si>
  <si>
    <t>Gemert-Bakel
(Milheeze, Stippelberg)</t>
  </si>
  <si>
    <t>Gemert-Bakel
Geneneind 2 (Witven-Esp)</t>
  </si>
  <si>
    <t>Gemert-Bakel
Geneneind 3 (Geneneindse Velden)</t>
  </si>
  <si>
    <t>For unknown reasons the measurements in the piezometers
("laag", "midden" and hoog") ended at 28-8-2007 and were 
continued in 1 new piezometer B45G1039-001 (23-2-2015)</t>
  </si>
  <si>
    <t>Monitoring 2006 - 2007</t>
  </si>
  <si>
    <t>Model calibration</t>
  </si>
  <si>
    <t>Model permeability depends on gelogical deposits</t>
  </si>
  <si>
    <t xml:space="preserve">Six different horizontal fault sections with
specific "correction factors" </t>
  </si>
  <si>
    <t>Rijen Fault zone</t>
  </si>
  <si>
    <t>Difference in phreatic groundwater level
between open auger hole 3 (hanging wall) and 4 (foot wall)</t>
  </si>
  <si>
    <t>Uden
(Karperdijk)</t>
  </si>
  <si>
    <t>Uden
(Beemdenweg)</t>
  </si>
  <si>
    <t>Uden
(Schotenweg)</t>
  </si>
  <si>
    <t>Difference in phreatic groundwater level
between open auger hole 25 (hanging wall) and 26 (foot wall)</t>
  </si>
  <si>
    <t>Uden
(Slabroekseweg)</t>
  </si>
  <si>
    <t>Milheeze Fault zone
(Peel Block)</t>
  </si>
  <si>
    <t>Melle Fault zone</t>
  </si>
  <si>
    <t>Array with 2 piezometers: one at foot wall (number B44G0054) and
one at the hanging wall (number B44G0055)</t>
  </si>
  <si>
    <r>
      <t>Reason for monitoring not found in national database DINO</t>
    </r>
    <r>
      <rPr>
        <i/>
        <sz val="12"/>
        <color theme="1"/>
        <rFont val="Calibri"/>
        <family val="2"/>
        <scheme val="minor"/>
      </rPr>
      <t>loket</t>
    </r>
  </si>
  <si>
    <t>Rijen
(Vreedestraat)</t>
  </si>
  <si>
    <t>(Waterschap Aa en Maas: C. van Rens)
Monitoringsplan St. Annabos (final report, April 2008)</t>
  </si>
  <si>
    <t>Consultation Mr J. Hendrickx
on Friday October 14th, 2016</t>
  </si>
  <si>
    <t>Soil contamination and
remediation report</t>
  </si>
  <si>
    <t>Additional explanation (letter) by geologist J. H. Bisschops (National Geological Service) to Mr. Hendrickx dated March 3rd, 1972</t>
  </si>
  <si>
    <t>One-dimensional
gradient analysis</t>
  </si>
  <si>
    <t>Clay-smearing, iron-cementation and
juxtaposition of aquitards and aquifers</t>
  </si>
  <si>
    <t>Observations from shallow auger holes in a treched outcrop
modellength 3 km (figure 2.11a on page 28) with location
Karperdijk in the middle</t>
  </si>
  <si>
    <t>Difference in phreatic groundwater level
between open auger hole 17 (hanging wall) and 6 (foot wall)</t>
  </si>
  <si>
    <r>
      <t>Vettwei</t>
    </r>
    <r>
      <rPr>
        <sz val="12"/>
        <color indexed="8"/>
        <rFont val="Calibri"/>
        <family val="2"/>
      </rPr>
      <t>ß
(Hydrogeological profile 1)</t>
    </r>
  </si>
  <si>
    <t>Rurrand and Wehrhahn Fault</t>
  </si>
  <si>
    <t>Rurrand Fault</t>
  </si>
  <si>
    <t>Erft Fault and Kierberger Fault</t>
  </si>
  <si>
    <t>Rurrand Fault and Rövenicher Fault</t>
  </si>
  <si>
    <t>Period 1975 - 1989
Period 1968 - 1989
Period 1983 - 1989</t>
  </si>
  <si>
    <r>
      <t>Only little displacement of shallow layers ("geringe Versatz"), but almost impermeable deeper layers ("volständig verschloss</t>
    </r>
    <r>
      <rPr>
        <sz val="12"/>
        <color indexed="8"/>
        <rFont val="Calibri"/>
        <family val="2"/>
      </rPr>
      <t>en").
Exact explanation not provided</t>
    </r>
  </si>
  <si>
    <r>
      <t>(Thesis A. Wallbraun, 24-1-1992) Einflu</t>
    </r>
    <r>
      <rPr>
        <sz val="12"/>
        <color indexed="8"/>
        <rFont val="Calibri"/>
        <family val="2"/>
      </rPr>
      <t>ß der Schollenrandstörungen
in der Niederrheinischen Bucht auf den Grundwasserabfluß</t>
    </r>
  </si>
  <si>
    <t>Horremer Fault and Frechener Fault</t>
  </si>
  <si>
    <t>Kaster Fault</t>
  </si>
  <si>
    <t>Lövenicher Fault</t>
  </si>
  <si>
    <t>Groundwater modeling based on fielddata
trajectory 246.713 &amp; 327.023 - 249.553 &amp; 328.787</t>
  </si>
  <si>
    <t>Period 1959 - 1989
Period 1983 - 1989</t>
  </si>
  <si>
    <t>Period 1963 - 1989
Period 1975 - 1990</t>
  </si>
  <si>
    <t>Period 1964 - 1989
October 1988</t>
  </si>
  <si>
    <r>
      <t xml:space="preserve">"Der Rurrand scheint im oberen Teil offen zu sein", aber, "kein ungehinderter GwAustausch zwischen den beiden Schollen".
</t>
    </r>
    <r>
      <rPr>
        <sz val="12"/>
        <color indexed="8"/>
        <rFont val="Calibri"/>
        <family val="2"/>
      </rPr>
      <t>Exact explanation not provided</t>
    </r>
  </si>
  <si>
    <t>October 1988
October 1988</t>
  </si>
  <si>
    <t>Period 1968 - 1990</t>
  </si>
  <si>
    <t>Period 1977 - 1989
October 1988</t>
  </si>
  <si>
    <t>Period 1968 - 1989
October 1987</t>
  </si>
  <si>
    <r>
      <t>"Gro</t>
    </r>
    <r>
      <rPr>
        <sz val="12"/>
        <color indexed="8"/>
        <rFont val="Calibri"/>
        <family val="2"/>
      </rPr>
      <t>ße Verwurfsweiten und dadurch erzeugte steile Verstellungen der Schichten" und "Staffelsprung".
Exact explanation not provided</t>
    </r>
  </si>
  <si>
    <t>"Durch das Steffelbruchsystem ist ein GwAustausch zwischen den Schollen über diesen GwLeiter sehr unwahrscheinlich.
Exact explanation not provided</t>
  </si>
  <si>
    <r>
      <t>"Zahlreicen Störungen, weisen jedoch daraufhin, da</t>
    </r>
    <r>
      <rPr>
        <sz val="12"/>
        <color indexed="8"/>
        <rFont val="Calibri"/>
        <family val="2"/>
      </rPr>
      <t>ß auch hier kein volkommenen ungehinderter GwAbfluß stattfindet".
Exact explanation not provided.</t>
    </r>
  </si>
  <si>
    <t>"Der Kaster Sprung nur wenig schlechter durchlässig
ist als die GwLeiter (UK: aquifer)"</t>
  </si>
  <si>
    <t>"Obwohl keine Tonschichten vorhanden sind und die Schichtenfolge
mit einer grossen Mächtigkeit aneinander grenzt, is keine
ungehinderter GwAustausch möglich". Exact explanation not provided</t>
  </si>
  <si>
    <r>
      <t>Düren</t>
    </r>
    <r>
      <rPr>
        <sz val="12"/>
        <color indexed="8"/>
        <rFont val="Calibri"/>
        <family val="2"/>
      </rPr>
      <t xml:space="preserve">
(Hydrogeological profile 2)</t>
    </r>
  </si>
  <si>
    <r>
      <t>Linnich</t>
    </r>
    <r>
      <rPr>
        <sz val="12"/>
        <color indexed="8"/>
        <rFont val="Calibri"/>
        <family val="2"/>
      </rPr>
      <t xml:space="preserve">
(Hydrogeological profile 3)</t>
    </r>
  </si>
  <si>
    <r>
      <t>Erftstadt</t>
    </r>
    <r>
      <rPr>
        <sz val="12"/>
        <color indexed="8"/>
        <rFont val="Calibri"/>
        <family val="2"/>
      </rPr>
      <t xml:space="preserve">
(Hydrogeological profile 4)</t>
    </r>
  </si>
  <si>
    <r>
      <t>Bergheim</t>
    </r>
    <r>
      <rPr>
        <sz val="12"/>
        <color indexed="8"/>
        <rFont val="Calibri"/>
        <family val="2"/>
      </rPr>
      <t xml:space="preserve">
(Hydrogeological profile 5)</t>
    </r>
  </si>
  <si>
    <r>
      <t>Bedburg</t>
    </r>
    <r>
      <rPr>
        <sz val="12"/>
        <color indexed="8"/>
        <rFont val="Calibri"/>
        <family val="2"/>
      </rPr>
      <t xml:space="preserve">
(Hydrogeological profile 6)</t>
    </r>
  </si>
  <si>
    <r>
      <t>Erkelenz</t>
    </r>
    <r>
      <rPr>
        <sz val="12"/>
        <color indexed="8"/>
        <rFont val="Calibri"/>
        <family val="2"/>
      </rPr>
      <t xml:space="preserve">
(Hydrogeological profile 7)</t>
    </r>
  </si>
  <si>
    <r>
      <t>Jüchen</t>
    </r>
    <r>
      <rPr>
        <sz val="12"/>
        <color indexed="8"/>
        <rFont val="Calibri"/>
        <family val="2"/>
      </rPr>
      <t xml:space="preserve">
(Hydrogeological profil 8)</t>
    </r>
  </si>
  <si>
    <t>(Brabant Water: Hydrologist J. van Sijl)
Brabant Water groundwater model</t>
  </si>
  <si>
    <t>Geographic data type
[point, line or area]</t>
  </si>
  <si>
    <t>Area</t>
  </si>
  <si>
    <t>From SW to NE:
Rur Block - Erf Block - Ville Block -
Kölner Block - Rheintal Block</t>
  </si>
  <si>
    <t xml:space="preserve">Regional groundwater model
RWE Power AG (Rhenish-Westphalian Power Plant), model version 2012 </t>
  </si>
  <si>
    <t>Laboratory work
derived from fieldwork</t>
  </si>
  <si>
    <t>the Netherlands</t>
  </si>
  <si>
    <t>Belgium</t>
  </si>
  <si>
    <t>Germany</t>
  </si>
  <si>
    <t>Source
[year]</t>
  </si>
  <si>
    <t>2012-2016</t>
  </si>
  <si>
    <t xml:space="preserve">RWE Power AG (Rhenish-Westphalian Power Plant), model version 2012 </t>
  </si>
  <si>
    <t>Article based on
fieldwork in 1999
(trench Geleen Fault zone)</t>
  </si>
  <si>
    <t>Lower Rhine Embayment
(part of the Roer Valley Rift System)</t>
  </si>
  <si>
    <t>Site visit and historical research</t>
  </si>
  <si>
    <t>Site visit and historical research with Mr J. Hendrickx (Tuinstraat 2 in Rijen)
on Friday October 14th, 2016</t>
  </si>
  <si>
    <t>Fieldwork
(trench 2014)</t>
  </si>
  <si>
    <t>Excavation (trench) Zorgboog-trench Bakel in 2014</t>
  </si>
  <si>
    <t>(Thesis V.F. Bense, 16-9-2004) The hydraulic properties of faults in unconsolidated sediments and their impact on groundwater flow:
a study in the RVRS and adjecent areas in the Lower Rhine Embayment</t>
  </si>
  <si>
    <t>Thesis</t>
  </si>
  <si>
    <t>Groundwater modeling based on field data trajectory 239.870 &amp; 309.169 - 241.352 &amp; 310.658</t>
  </si>
  <si>
    <t>Pumping test pumping station
Stippelberg (WOB)</t>
  </si>
  <si>
    <t>Measurements in 10 observation wells including well
WP4 and WP5 before, during and after pumping test</t>
  </si>
  <si>
    <t>(Geologie en Mijnbouw: Ernst &amp; De Ridder)
High resistance to horizontal ground-water flow in coarse
sediments due to faulting</t>
  </si>
  <si>
    <r>
      <t>Single measurement in array of piezometers
on December 4</t>
    </r>
    <r>
      <rPr>
        <vertAlign val="superscript"/>
        <sz val="12"/>
        <color theme="1"/>
        <rFont val="Calibri"/>
        <family val="2"/>
        <scheme val="minor"/>
      </rPr>
      <t>th</t>
    </r>
    <r>
      <rPr>
        <sz val="12"/>
        <color theme="1"/>
        <rFont val="Calibri"/>
        <family val="2"/>
        <scheme val="minor"/>
      </rPr>
      <t xml:space="preserve"> 1984</t>
    </r>
  </si>
  <si>
    <t>6 m</t>
  </si>
  <si>
    <t>Layer 2 is representative for shallow groundwater</t>
  </si>
  <si>
    <t>Regional groundwater model Brabant Water
(Brabant Model, version 2016)</t>
  </si>
  <si>
    <t>Regional groundwater model
(Brabant Model, version 2016)</t>
  </si>
  <si>
    <t>Location of the trench is described as follows:  "about 1 km to
the NW of the village of Neer across the Peel Boundary Fault"</t>
  </si>
  <si>
    <t>Figure 2.11b, page 28</t>
  </si>
  <si>
    <t>Average value of 7 piezometers on the "hanging wall"
and 3 piezometers on the "footwall"</t>
  </si>
  <si>
    <t>Model calibration
(width faultzone 10 meter)</t>
  </si>
  <si>
    <t>Hydraulic conductivity fault zone
(figure 2.12 on page 29)</t>
  </si>
  <si>
    <t>325 days</t>
  </si>
  <si>
    <t>150 - 500 days
(Based on supposed width fault zone of 50 m)</t>
  </si>
  <si>
    <t>Pumping tests in aquifers at
opposite sides of the fault zone</t>
  </si>
  <si>
    <t>769 days</t>
  </si>
  <si>
    <t>192 days</t>
  </si>
  <si>
    <t>Model calibration
(width faultzone 5 meter)</t>
  </si>
  <si>
    <t xml:space="preserve">Regional groundwater model RWE Power AG (Rhenish-Westphalian Power Plant), model version 2012 </t>
  </si>
  <si>
    <t>Combined effect of variation in displacement of sediments ("Versatz") and extensive groundwater pumping
("Bergbau lignite mining")</t>
  </si>
  <si>
    <t>"from (almost) permeable to clay-like impermeable"</t>
  </si>
  <si>
    <t>Regional groundwater model covering the German lignite mining area
in North-Rhine Westphalia (S. Lenk, Erftverband Bergheim)</t>
  </si>
  <si>
    <t>K-values are a result of a "reduction factor"
and model calibration</t>
  </si>
  <si>
    <t>Groundwater modeling based on fielddata
trajectory 233.389 &amp; 316.766 - 235.936 &amp; 318.321</t>
  </si>
  <si>
    <t>Groundwater modeling based on fielddata
trajectory 216.544 &amp; 334.083 - 219.317 &amp; 335.289</t>
  </si>
  <si>
    <t>Groundwater modeling based on fielddata
trajectory 256.809 &amp; 313.560 - 259.990 &amp; 317.200</t>
  </si>
  <si>
    <t>Groundwater modeling based on fielddata
trajectory 238.361 &amp; 334.808 - 241.324 &amp; 337.231</t>
  </si>
  <si>
    <t>Groundwater modeling based on fielddata
trajectory 218.009 &amp; 340.430 - 219.241 &amp; 337.992</t>
  </si>
  <si>
    <t>Groundwater modeling based on fielddata
trajectory 230.878 &amp; 339.605 - 231.373 &amp; 335.742</t>
  </si>
  <si>
    <t>Bree Fault Escarpment
(Campine Block - Bocholt Plain)</t>
  </si>
  <si>
    <r>
      <t>1 model K-value (K</t>
    </r>
    <r>
      <rPr>
        <vertAlign val="subscript"/>
        <sz val="12"/>
        <color theme="1"/>
        <rFont val="Calibri"/>
        <family val="2"/>
        <scheme val="minor"/>
      </rPr>
      <t>m</t>
    </r>
    <r>
      <rPr>
        <sz val="12"/>
        <color theme="1"/>
        <rFont val="Calibri"/>
        <family val="2"/>
        <scheme val="minor"/>
      </rPr>
      <t>) in groundwater model (Vertikalen GwModells)</t>
    </r>
  </si>
  <si>
    <t>Since fault K-values in this groundwater model are related to the permeability
of adjacent model layers by a "reduction factor" based on model calibration
per model nod, it is difficult (if not impossible) to present "the impermeability"
of fault zones such as the Erft Fault zone</t>
  </si>
  <si>
    <t>Geleen Fault zone
(Campine Block - Roer Valley Graben)</t>
  </si>
  <si>
    <t>Rijen Fault zone
(Campine Block - Roer Valley Graben)</t>
  </si>
  <si>
    <t>Feldbiss Fault zone
(Campine Block - Roer Valley Graben)</t>
  </si>
  <si>
    <t>Grote Brogel Fault
(Campine Block - Roer Valley Graben)</t>
  </si>
  <si>
    <t>Synonymous with Central Graben</t>
  </si>
  <si>
    <t>Lignite mining area
North-Rhine Westphalia
Germany</t>
  </si>
  <si>
    <t>On-line measurements
in 8 piezometers since 2015</t>
  </si>
  <si>
    <t>Peel Boundary Fault zone
(Peel Block - Roer Valley Graben)</t>
  </si>
  <si>
    <t>Peel Boundary Fault zone location with visible
 terrain step (protected "wijst area" and fault zone)</t>
  </si>
  <si>
    <t>Peel Baundary Fault zone location with visible
 terrain step (protected "wijst area" and fault zone)</t>
  </si>
  <si>
    <t>Nearby presence of the Peel Boudary Fault zone</t>
  </si>
  <si>
    <t>Peel Baundary Fault zone location with clearly visible
 terrain step (protected "wijst area" and fault zone)</t>
  </si>
  <si>
    <t>Peel Baundary Fault zone location with small
 terrain step (protected "wijst area" and fault zone)</t>
  </si>
  <si>
    <t>Waterlevels below the bottom of the excavation. Nearby piezometers were used to termine the abrupt change in hydraulic head across the fault zone</t>
  </si>
  <si>
    <t>Monitoring 2009 - 2017</t>
  </si>
  <si>
    <t>Fieldwork &amp; monitoring
(personal observation)</t>
  </si>
  <si>
    <t>Location
[number]</t>
  </si>
  <si>
    <t>"The proximity of the Peel Boundary Fault zone makes it difficult
to predict its hydrologic influence without further research"</t>
  </si>
  <si>
    <t>"Exceptionally steep gradients in the groundwater
table were encountered"</t>
  </si>
  <si>
    <t>1.8 - 2.6 m</t>
  </si>
  <si>
    <t>1.0 - 4.0 m</t>
  </si>
  <si>
    <t>1.6 - 1.8 m</t>
  </si>
  <si>
    <t>1.0 - 2.0 m</t>
  </si>
  <si>
    <t>1.6 - 2.0 m</t>
  </si>
  <si>
    <t>1.2 m</t>
  </si>
  <si>
    <t>0.5 m</t>
  </si>
  <si>
    <t>5.0 m</t>
  </si>
  <si>
    <t>3.5 m</t>
  </si>
  <si>
    <t>1.4 - 2.2 m</t>
  </si>
  <si>
    <t>1.5 - 2.7 m</t>
  </si>
  <si>
    <t>0.6 - 0.8 m</t>
  </si>
  <si>
    <t>0.0 - 80 m</t>
  </si>
  <si>
    <t>1.5 - 2.5 m</t>
  </si>
  <si>
    <t>1.9 - 2.2 m</t>
  </si>
  <si>
    <t>1.3 - 1.7 m</t>
  </si>
  <si>
    <t>2.5 - 3.5 m</t>
  </si>
  <si>
    <t>0.0 - 0.4 m</t>
  </si>
  <si>
    <t>0.0 - 2.0 m</t>
  </si>
  <si>
    <t>1.0 - 1.5 m</t>
  </si>
  <si>
    <t>0.0 - 4.0 m</t>
  </si>
  <si>
    <t>1.5 m</t>
  </si>
  <si>
    <t>2.5 m</t>
  </si>
  <si>
    <t>1.3 m</t>
  </si>
  <si>
    <t>0.9 m</t>
  </si>
  <si>
    <t>On-line measurements in 3 piezometers (1.8 m average)</t>
  </si>
  <si>
    <t>On-line measurements in 7 piezometers (1.7 m average)</t>
  </si>
  <si>
    <r>
      <t>2 piezometers in DINO</t>
    </r>
    <r>
      <rPr>
        <i/>
        <sz val="12"/>
        <color theme="1"/>
        <rFont val="Calibri"/>
        <family val="2"/>
        <scheme val="minor"/>
      </rPr>
      <t>loket</t>
    </r>
    <r>
      <rPr>
        <sz val="12"/>
        <color theme="1"/>
        <rFont val="Calibri"/>
        <family val="2"/>
        <scheme val="minor"/>
      </rPr>
      <t xml:space="preserve"> measured during
the period 23-9-1971 to 14-12-1990 (1.7 m average)</t>
    </r>
  </si>
  <si>
    <t>1.6 m at the beginning of the pumping test (20-8-1988) and 2.0 m at the end of the pumping test (8-10-1988)</t>
  </si>
  <si>
    <t>&gt; 1,000</t>
  </si>
  <si>
    <t>&gt; 65,000
(ongoing all piezometers)</t>
  </si>
  <si>
    <t>&gt; 100,000
(ongoing all piezometers)</t>
  </si>
  <si>
    <t>&gt; 1,000
(ongoing all piezometers)</t>
  </si>
  <si>
    <t>0.5 m/d</t>
  </si>
  <si>
    <t>0.2 m/d</t>
  </si>
  <si>
    <t>0.013 m/d</t>
  </si>
  <si>
    <t>0.026 m/d</t>
  </si>
  <si>
    <t>7.7 - 22.1 m/d</t>
  </si>
  <si>
    <t>0.1 m/d</t>
  </si>
  <si>
    <t>0.1 - 32 m/d</t>
  </si>
  <si>
    <t>0.1 - 0.3 m/d</t>
  </si>
  <si>
    <t>7.7 - 22.1 m/d
(from the fault core to the damage zone)</t>
  </si>
  <si>
    <t>0.1 - 32.0 m/d
(all model layers)</t>
  </si>
  <si>
    <t>3 samples B1 (7.7 m/d), B2 (15.3 m/d) and B3 (22.1 m/d)</t>
  </si>
  <si>
    <t>Only section "113", perpendicular to grondwaterflow, has a
low permeability factor (0.05 m/d). Many values equal the
permeability of the adjecent geological deposits/structures</t>
  </si>
  <si>
    <t>Peelboundary Fault zone
(Peel Block - Central Graben)</t>
  </si>
  <si>
    <t>Twice in May 2010</t>
  </si>
  <si>
    <t>1
(single measurement 1999)</t>
  </si>
  <si>
    <t>Fieldwork BSc-study students B. Ozkül and I. Dogan
in May 2017 in the vicinity of the Bedafse Bergen</t>
  </si>
  <si>
    <t>1,15 m</t>
  </si>
  <si>
    <t>Diessen
(Esbeeksedijk)</t>
  </si>
  <si>
    <t>Measurements in temporary piezometers</t>
  </si>
  <si>
    <t>Forest parcel with visible terrain step</t>
  </si>
  <si>
    <t>"The iron ore bank is not the cause,
but the consequence of flowing water"</t>
  </si>
  <si>
    <t>Cross-fault hydraulic head
[m]</t>
  </si>
  <si>
    <t>Cross-fault hydraulic head
[number of data]</t>
  </si>
  <si>
    <t>Cross-fault hydraulic head
[short explanation]</t>
  </si>
  <si>
    <t xml:space="preserve">
Cross-fault hydraulic head
[quote or additional explanation]
</t>
  </si>
  <si>
    <t>Cross-fault hydraulic head</t>
  </si>
  <si>
    <t>Cross-fault hydraulic head (groundwater level step)</t>
  </si>
  <si>
    <t>Hydraulic conductivity (K)
[m/d]</t>
  </si>
  <si>
    <t>Hydraulic conductivity (K) range
[m/d]</t>
  </si>
  <si>
    <t>Permeability (P)
[number of data]</t>
  </si>
  <si>
    <t>Permeability (P)
[source]</t>
  </si>
  <si>
    <t>Permeability (P)
[quote or additional explanation]</t>
  </si>
  <si>
    <t>Permeability (P)
[short explanation]</t>
  </si>
  <si>
    <t>Cross-fault hydraulic head
+
permeability</t>
  </si>
  <si>
    <t>Review source
[type]</t>
  </si>
  <si>
    <t>Cross-fault hydraulic head is based on the situation
during excavation and sampling (November 1999)</t>
  </si>
  <si>
    <t>Cross-fault hydraulic head is only a rough indication
during trench excavation (most likely in 2000)</t>
  </si>
  <si>
    <t>Cross-fault hydraulic head is based on manual
readings and since 2015 on-line measurements</t>
  </si>
  <si>
    <t>Cross-fault hydraulic heads were temporarily monitored
because of soil remediation</t>
  </si>
  <si>
    <t>Some faults in the lignite mining area are predominantly permeable (hardly any cross-fault hydraulic head), while
others are almost impermeable (large to very large hydraulic
head differences)</t>
  </si>
  <si>
    <t>The (very) large cross-fault hydraulic heads are related to
groundwater extraction (pumping) in the lignite mining area</t>
  </si>
  <si>
    <t>"Given range in cross-fault hydraulic head accross the Peel Boundary Fault zone
varies considerably" (personal communication)</t>
  </si>
  <si>
    <t>"Given range in cross-fault hydraulic heads across the Feldbiss Fault zone
varies considerably" (personal communication)</t>
  </si>
  <si>
    <r>
      <t>Cross-fault hydraulic head is likely to be explained 
by a sharp drop in surface level (</t>
    </r>
    <r>
      <rPr>
        <sz val="12"/>
        <color theme="1"/>
        <rFont val="Calibri"/>
        <family val="2"/>
      </rPr>
      <t>± 10 meters)</t>
    </r>
  </si>
  <si>
    <t>Difference in phreatic groundwaterlevel
between open auger hole 1 (foot wall) and 2 (hanging wall).</t>
  </si>
  <si>
    <t>"Increasing differences in hydraulic head during the pumping test
could be explained by the fact that the Milheeze Fault zone separates
well WP4 from well WP5 and has significant low(er) permeability"</t>
  </si>
  <si>
    <t>A "substantial resistance" (low permeability) is expected,
based on cross-fault hydraulic heads</t>
  </si>
  <si>
    <t>Vertical permeability is reduced by a facor of 10 compared
to horizontal permeability (all model fault zones)</t>
  </si>
  <si>
    <t>Hydrogeological characteristics
[summary in key words]</t>
  </si>
  <si>
    <t>Cross-fault hydraulic head
[source]</t>
  </si>
  <si>
    <t>3 measurement series
in October 1947</t>
  </si>
  <si>
    <t>Not available: single measurement only</t>
  </si>
  <si>
    <t>Permeability  (hydraulic conductivity  and resistance)</t>
  </si>
  <si>
    <t>Source
[short description in original language]</t>
  </si>
  <si>
    <t>0 - 1 m (shallow)
20 - 23 m (100 mbgl)
86 - 87 m (200 mbgl)</t>
  </si>
  <si>
    <t>4 - 5 m (shallow)
182 - 183 m (200 mbgl)</t>
  </si>
  <si>
    <t>4 - 10 m (shallow)
64 - 89 m (150 mbgl)</t>
  </si>
  <si>
    <t>16 - 31 m (shallow)
85 m (200 mbgl)</t>
  </si>
  <si>
    <t>20 - 30 m (shallow)
180 m (200 - 350 mbgl)</t>
  </si>
  <si>
    <t>60 - 130 m (200 mbgl)</t>
  </si>
  <si>
    <t>21 - 38 m (shallow)
22 - 35 m (150 - 300 mbgl)</t>
  </si>
  <si>
    <t>8 - 22 m (shallow)
20 - 45 m (200 mbgl)</t>
  </si>
  <si>
    <t>Cross-fault hydraulic head difference at approximately 60 mbgl</t>
  </si>
  <si>
    <t>Cross-fault hydraulic head difference at approximately 150 mbgl</t>
  </si>
  <si>
    <t>mbgl</t>
  </si>
  <si>
    <t>Multiple hydrological maps in publication</t>
  </si>
  <si>
    <t xml:space="preserve">    - Quaternary (gravel and sand) deposits on top of
       Tertiary deposits (clay and lignite) 
     - series of multiple fault zones (430 mbgl)
     - aquifer against aquitard (juxtaposition)</t>
  </si>
  <si>
    <t xml:space="preserve">    - Quaternary (gravel and sand) deposits on top of
       Tertiary deposits (clay and lignite) 
     - series of multiple fault zones (350 mbgl)
     - aquifer against aquitard (juxtaposition)</t>
  </si>
  <si>
    <t xml:space="preserve">    - Quaternary (gravel and sand) deposits on top of
       Tertiary deposits (clay and lignite) 
     - series of multiple fault zones (400 mbgl)
     - aquifer against aquitard (juxtaposition)</t>
  </si>
  <si>
    <t xml:space="preserve">    - Quaternary (gravel and sand) deposits on top of
       Tertiary deposits (clay and lignite) 
     - series of multiple fault zones (250 mbgl)
     - aquifer against aquitard (juxtaposition)</t>
  </si>
  <si>
    <t xml:space="preserve">    - Quaternary (gravel and sand) deposits on top of
       Tertiary deposits (clay and lignite) 
     - series of multiple fault zones (300 mbgl)
     - aquifer against aquitard (juxtaposition)</t>
  </si>
  <si>
    <t xml:space="preserve">    - trench depth (2 - 3 mbgl)
     - deposits younger than Beuningen Gravel Bed (22-17 ka BP)
     - topographic offset 1 m
     - sedimentary offset 1 m</t>
  </si>
  <si>
    <t>Article based on fieldwork
(trench 1999)</t>
  </si>
  <si>
    <t>Article based on fieldwork
(trench)</t>
  </si>
  <si>
    <t>Article based on fieldwork</t>
  </si>
  <si>
    <t>Article beased on fieldwork</t>
  </si>
  <si>
    <t xml:space="preserve">    - trench depth (3 - 4 mbgl)
     - Beuningen Gravel Bed used as offsett marker
     - topographic offset 1.1 m
     - sedimentary offset 1.1 m</t>
  </si>
  <si>
    <t>Variaton in K-values result from sampling
outside the fault core</t>
  </si>
  <si>
    <t>K-values from core-plug measurements fairly good
match with the image-analysis-procudure</t>
  </si>
  <si>
    <t>Nearby piezometer(s)</t>
  </si>
  <si>
    <t xml:space="preserve">    - (modelling) depth: approximately 40 to 50 mbgl
     - gravel, (coarse) sand and loamy sand
     - aquifer against aquitard (juxtaposition)
     - topographic offset: 3 m</t>
  </si>
  <si>
    <t>(N.V. Waterleidingmaatschappij Oost Brabant, sWo-87.229, H. Boukes, september 1988) Uitwerking pompproef Stippelberg</t>
  </si>
  <si>
    <t xml:space="preserve">    - (modelling) depth: 150 mbgl
     - monitoring filters: 33 - 110 mbgl</t>
  </si>
  <si>
    <t>2008 - 2018</t>
  </si>
  <si>
    <t>Monitoring 2008 - 2018</t>
  </si>
  <si>
    <r>
      <t xml:space="preserve">    - (monitoring) depth: 0 - </t>
    </r>
    <r>
      <rPr>
        <b/>
        <sz val="12"/>
        <color rgb="FFFF0000"/>
        <rFont val="Calibri"/>
        <family val="2"/>
        <scheme val="minor"/>
      </rPr>
      <t xml:space="preserve">13 </t>
    </r>
    <r>
      <rPr>
        <sz val="12"/>
        <color theme="1"/>
        <rFont val="Calibri"/>
        <family val="2"/>
        <scheme val="minor"/>
      </rPr>
      <t>mbgl
     - topographic offset within monitoiring area: 1.5 - 2.5 m</t>
    </r>
  </si>
  <si>
    <t xml:space="preserve">    - predominantly coarse(er) sediments
     - (monitoring) depth: 2.79 - 6.15 mbgl
     - topographic offset monitoiring array: 0.8 m</t>
  </si>
  <si>
    <t xml:space="preserve">    - predominantly coarse(er) sediments
     - (monitoring) depth: 3.27 - 6.85 mbgl
     - topographic offset within monitoiring array: 1.7 m</t>
  </si>
  <si>
    <t xml:space="preserve">    - predominantly coarse(er) sediments
     - (monitoring) depth: 1.91 - 4.71 mbgl
     - topographic offset within monitoiring array: 0.8 m</t>
  </si>
  <si>
    <t>Measurements in 8 piezometers
(maximum depth 6.15 mbgl)</t>
  </si>
  <si>
    <t>Measurements in 8 piezometers
(maximum depth 6.85 mbgl)</t>
  </si>
  <si>
    <t>Measurements in 8 piezometers
(maximum depth 4.71 mbgl)</t>
  </si>
  <si>
    <t>Fieldwork since October 2016 in 11 piezometers
(maximum depth 58 mbgl)</t>
  </si>
  <si>
    <t>metre below ground level</t>
  </si>
  <si>
    <t>2009 - 2018</t>
  </si>
  <si>
    <t xml:space="preserve">    - coarse(er) sediments such as (coarse)sand and gravel
     - (monitoring) depth: approximately 5 mbgl
     - topographic offset within monitoiring array: 0.8 m</t>
  </si>
  <si>
    <t xml:space="preserve">     - multiple layer, regional groundwater model
     - an extensive monitoring network is used for model calibration
     - large variation in topographic and sedimentary offset within
       the model area</t>
  </si>
  <si>
    <t xml:space="preserve">    - coversand (based on photo's)
     - topographic offset: 0.2 - 0.3 m (built-up area)</t>
  </si>
  <si>
    <t xml:space="preserve">    - trench depth (approximately 2.5 mbgl)
     - sand, gravel and loam
     - topographic offset 1 m
     - sedimentary offset 1.15 m (based on "Brabant Loam" displacement)</t>
  </si>
  <si>
    <t xml:space="preserve">     - sand, gravel and clay (0 - 45 mbgl)
     - topographic offset (up to 3 m)
     - shallow and deeper piezometers and borings</t>
  </si>
  <si>
    <t xml:space="preserve">     - sand, gravel and loam (0 - 5.6 mbgl)
     - topographic offset (0.9 m)
     - piezomer depth (maximum 5.35 mbgl)</t>
  </si>
  <si>
    <t xml:space="preserve">     - footwall (Twente and Sterksel Formation)
     - hanging wall (Twente and Kreftenheye Formation)
     - topographic offset (0.8 - 2 m)
     - 4 piezometers/borings (20 mbgl)</t>
  </si>
  <si>
    <t xml:space="preserve">    - Quarternary (sand, gravel and silt) deposits
     - trench depth (approximately 5 mbgl)
     - aquifer against aquitard (juxtaposition)
     - sedimentary offset: approximately 5 m</t>
  </si>
  <si>
    <t xml:space="preserve">     - multiple layer, regional groundwater model
     - groundwater monitoring network is used for model calibration
     - variation in topographic and sedimentary offset within
       the model area</t>
  </si>
  <si>
    <t xml:space="preserve">    - iron-cemented sand layers (sporadic occurrence of gravel)
     - topographic offset: 0.4 m</t>
  </si>
  <si>
    <t>Fieldwork VU-students M. Schoenmakers and M. Wessel in May 2017</t>
  </si>
  <si>
    <t>Fieldwork 11-5-2016 and 22-9-2016 Peelrandbreuk Herkenbosch
(R. van Balen, H. Woolderink, K. Kasse and R.E. Lapperre)</t>
  </si>
  <si>
    <t xml:space="preserve">    - (very) fine to coars(er) sand with gravel layers
     - (monitoring) depth: 3.3 - 3.9 mbgl
     - topographic offset monitoiring array: 0.7 m</t>
  </si>
  <si>
    <t>12.7 m</t>
  </si>
  <si>
    <t xml:space="preserve">     - predominantly (very) fine to coars(er) sand with gravel layers
       (Gent Formation, Meuse Group and Mol Formation)
     - topographic offset: approximately 10 m and fault offset 12 m at base
       Pleistocene fluvial deposits: (monitoring) depth up to 20 mbgl</t>
  </si>
  <si>
    <t xml:space="preserve">     - predominantly (very) fine to coars(er) sand with gravel layers
       (Gent Formation Meuse Group and Mol Formation)
     - topographic offset: approximately 5 m and fault offset 6 m at base
       Pleistocene fluvial deposits: (monitoring) depth up to 15 mbgl</t>
  </si>
  <si>
    <t xml:space="preserve">    - (monitoring) depth: 2.66 - 3.86 mbgl
     - topographic offset within monitoiring array: 3 m</t>
  </si>
  <si>
    <r>
      <t xml:space="preserve">  </t>
    </r>
    <r>
      <rPr>
        <sz val="12"/>
        <color theme="1"/>
        <rFont val="Calibri"/>
        <family val="2"/>
        <scheme val="minor"/>
      </rPr>
      <t xml:space="preserve">   - fine to (gravel containing) moderately coarse sand up to 6 mbgl
       (Boxtel, Beegden, Sterksel and Stamproy Formation)</t>
    </r>
    <r>
      <rPr>
        <sz val="12"/>
        <color rgb="FFC00000"/>
        <rFont val="Calibri"/>
        <family val="2"/>
        <scheme val="minor"/>
      </rPr>
      <t xml:space="preserve">
   </t>
    </r>
    <r>
      <rPr>
        <sz val="12"/>
        <color theme="1"/>
        <rFont val="Calibri"/>
        <family val="2"/>
        <scheme val="minor"/>
      </rPr>
      <t xml:space="preserve">  - topographic offset: 2.1 m</t>
    </r>
    <r>
      <rPr>
        <sz val="12"/>
        <color rgb="FFC00000"/>
        <rFont val="Calibri"/>
        <family val="2"/>
        <scheme val="minor"/>
      </rPr>
      <t xml:space="preserve">
    </t>
    </r>
    <r>
      <rPr>
        <sz val="12"/>
        <color theme="1"/>
        <rFont val="Calibri"/>
        <family val="2"/>
        <scheme val="minor"/>
      </rPr>
      <t xml:space="preserve"> - fault offset near surface 0.9 m</t>
    </r>
  </si>
  <si>
    <r>
      <rPr>
        <sz val="12"/>
        <color theme="1"/>
        <rFont val="Calibri"/>
        <family val="2"/>
        <scheme val="minor"/>
      </rPr>
      <t xml:space="preserve">     - fine to (gravel containing) moderately coarse sand up to 4.5 mbgl
       (Sterksel, Boxtel and Beegden Formation)</t>
    </r>
    <r>
      <rPr>
        <sz val="12"/>
        <color theme="9" tint="-0.249977111117893"/>
        <rFont val="Calibri"/>
        <family val="2"/>
        <scheme val="minor"/>
      </rPr>
      <t xml:space="preserve">
   </t>
    </r>
    <r>
      <rPr>
        <sz val="12"/>
        <color theme="1"/>
        <rFont val="Calibri"/>
        <family val="2"/>
        <scheme val="minor"/>
      </rPr>
      <t xml:space="preserve">  - topographic offset in field work array: 2 - 3 m</t>
    </r>
    <r>
      <rPr>
        <sz val="12"/>
        <color theme="9" tint="-0.249977111117893"/>
        <rFont val="Calibri"/>
        <family val="2"/>
        <scheme val="minor"/>
      </rPr>
      <t xml:space="preserve">
   </t>
    </r>
    <r>
      <rPr>
        <sz val="12"/>
        <color theme="1"/>
        <rFont val="Calibri"/>
        <family val="2"/>
        <scheme val="minor"/>
      </rPr>
      <t xml:space="preserve">  - fault offset near surface 0.9 m</t>
    </r>
  </si>
  <si>
    <t xml:space="preserve">     - fine to coarse sand, gravel and peat (depth: 1 - 2.8 mbgl)
     - topographic offset in field work area: 2.5 m
     - fault offset approximately 1 meter</t>
  </si>
  <si>
    <t xml:space="preserve">     - fine to medium coarse sand, gravel and sporadic peat (depth: 3 -5 mbgl)
     - topographic offset in field work area: 1.5 m</t>
  </si>
  <si>
    <t xml:space="preserve">     - fine to coarse sand, gravel and peat (depth: 1.0 - 3.1 mbgl)
     - topographic offset in field work area: 2.8 m</t>
  </si>
  <si>
    <t xml:space="preserve">     - fine to coarse sand, gravel and peat (depth: 2.3 - 3.8 mbgl)
     - topographic offset in field work area: 3.3 m</t>
  </si>
  <si>
    <t xml:space="preserve">     - sand, gravel, peat and iron ore (0 - 6 mbgl)
     - topographic offset (1 - 1.5 m)
     - groundwaterlevel measurements during excavation</t>
  </si>
  <si>
    <t>Resistance (R)
[days]</t>
  </si>
  <si>
    <t>Resistance (R) range
[days]</t>
  </si>
  <si>
    <r>
      <t>No specific data for the Peelboundary Fault zone. The model used a vertical resistance (R) of 150 - 210 days for all less permeable model layers and a horizontal model transmissivity (T) of 177 - 3,068 m</t>
    </r>
    <r>
      <rPr>
        <vertAlign val="superscript"/>
        <sz val="12"/>
        <color theme="1"/>
        <rFont val="Calibri"/>
        <family val="2"/>
        <scheme val="minor"/>
      </rPr>
      <t>2</t>
    </r>
    <r>
      <rPr>
        <sz val="12"/>
        <color theme="1"/>
        <rFont val="Calibri"/>
        <family val="2"/>
        <scheme val="minor"/>
      </rPr>
      <t xml:space="preserve"> for groundwater flow
through permeable aquifers</t>
    </r>
  </si>
  <si>
    <t>Resistance (R):
75 days (page 27 - 30)</t>
  </si>
  <si>
    <t>Calculated resistance (R) 75 days from one-dimensional gradient analysis
is in contrast to the value (c) 1,500 days inferred by R.J. Stuurman and
R.H. Atari (1997) based on a numerical model of the system</t>
  </si>
  <si>
    <r>
      <t>Fieldwork on Wednesday, September 20</t>
    </r>
    <r>
      <rPr>
        <vertAlign val="superscript"/>
        <sz val="12"/>
        <color theme="1"/>
        <rFont val="Calibri"/>
        <family val="2"/>
        <scheme val="minor"/>
      </rPr>
      <t>th</t>
    </r>
    <r>
      <rPr>
        <sz val="12"/>
        <color theme="1"/>
        <rFont val="Calibri"/>
        <family val="2"/>
        <scheme val="minor"/>
      </rPr>
      <t xml:space="preserve"> in forest parcel (Esbeeksedijk)
(R. van Balen and R.E. Lapperre)</t>
    </r>
  </si>
  <si>
    <t>Regional water authority Limburg (Jurriaan Cok) and regional water authority (C. van Rens and J. Moorman)</t>
  </si>
  <si>
    <t>Regional water authority Limburg 6-6-2017: "Cross-fault hydraulic heads (shallow groundwater) for Peel Boundary Fault zone seems higher (0.5 - 4.0 m), than for the Feldbiss Fault zone (0.0 - 3.0 m)</t>
  </si>
  <si>
    <t>Piezometer array monitored by regional water authority Aa en Maas</t>
  </si>
  <si>
    <t>Venlo Fault
(Peel Block - Venlo Graben)</t>
  </si>
  <si>
    <t>2018
(2015)</t>
  </si>
  <si>
    <t>Regional groundwater model
(IBRAHYM v2.0)</t>
  </si>
  <si>
    <t>Stationary groundwater flow calculation with
IBRAHYM v2.0 (2015-2018) focussing on shallow groundwater
for Peel Boudary Fault zone and Feldbiss Fault zone</t>
  </si>
  <si>
    <t xml:space="preserve">     - multiple layer, regional groundwater model
     - resistance values (d) based on expert judgement and arbitrary sources
     - substantial variation in topographic and sedimentary offset
       within the model area </t>
  </si>
  <si>
    <t>IMBRAHYM v2.0</t>
  </si>
  <si>
    <t>Resistance values appointed to vertical fault planes</t>
  </si>
  <si>
    <t>Groundwater flow resistance values (R) [days]
adjusted for little calibration</t>
  </si>
  <si>
    <t>(Tectonophisics: J. Deckers et al.)
Integrated study on the topographic and shallow subsurface
expression of the Grote Brogel Fault at the boundary of the
Roer Valley Graben, Belgium</t>
  </si>
  <si>
    <t>X-coordinate
[approximately]</t>
  </si>
  <si>
    <t>Y-coordinate
[approximately]</t>
  </si>
  <si>
    <t>0.001 - 0.85 m/d</t>
  </si>
  <si>
    <t>0.15 - 0.85 m/d (shallow layers)
0.001 - 0.065 m/d (deep layers)</t>
  </si>
  <si>
    <t>5 - 100,000 days</t>
  </si>
  <si>
    <t>Combination of 3 possible factors: "Versatz, Veränderung der Schichtung" and "Zerstörung des Kornverbandes"</t>
  </si>
  <si>
    <t>Minor faults: 5 - 500 days
Major faults: 100,000 days</t>
  </si>
  <si>
    <t>In addition core samples were scanned using a CT-scanner (2017) and
thin slices are to be studied (expected in 2019)</t>
  </si>
  <si>
    <t>Because of limitations and imperfections in the original model version (2015), the faults are currently (2018-2019) repositioned and redifined</t>
  </si>
  <si>
    <t>2017 - 2018</t>
  </si>
  <si>
    <t>Fieldwork VU-students M. Schoenmakers and M. Wessel in May 2017
Trench excavation in 2018</t>
  </si>
  <si>
    <t>Provinces of Noord-Brabant &amp; Limburg in the Netherlands, Flanders (Belgium) and the
lignite mining area in Germany</t>
  </si>
  <si>
    <t>Fieldwork
(VU Amsterdam)</t>
  </si>
  <si>
    <t>Field data and article in progress (2017)
Published (2018)</t>
  </si>
  <si>
    <t>Uden
 Annabosch (Karperdijk)</t>
  </si>
  <si>
    <t>Germany
the Netherlands</t>
  </si>
  <si>
    <t>the Netherlands
Belgium</t>
  </si>
  <si>
    <t>the Netherlands
Germany
Belgium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</si>
</sst>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
  </numFmts>
  <fonts count="27" x14ac:knownFonts="1">
    <font>
      <sz val="11"/>
      <color theme="1"/>
      <name val="Calibri"/>
      <family val="2"/>
      <scheme val="minor"/>
    </font>
    <font>
      <sz val="12"/>
      <color indexed="8"/>
      <name val="Calibri"/>
      <family val="2"/>
    </font>
    <font>
      <i/>
      <sz val="12"/>
      <color indexed="8"/>
      <name val="Calibri"/>
      <family val="2"/>
    </font>
    <font>
      <sz val="16"/>
      <color theme="1"/>
      <name val="Calibri"/>
      <family val="2"/>
      <scheme val="minor"/>
    </font>
    <font>
      <sz val="12"/>
      <color theme="1"/>
      <name val="Calibri"/>
      <family val="2"/>
      <scheme val="minor"/>
    </font>
    <font>
      <b/>
      <sz val="12"/>
      <color rgb="FF00B050"/>
      <name val="Calibri"/>
      <family val="2"/>
      <scheme val="minor"/>
    </font>
    <font>
      <sz val="14"/>
      <color theme="1"/>
      <name val="Calibri"/>
      <family val="2"/>
      <scheme val="minor"/>
    </font>
    <font>
      <sz val="11"/>
      <color rgb="FF0070C0"/>
      <name val="Calibri"/>
      <family val="2"/>
      <scheme val="minor"/>
    </font>
    <font>
      <sz val="12"/>
      <name val="Calibri"/>
      <family val="2"/>
      <scheme val="minor"/>
    </font>
    <font>
      <b/>
      <sz val="14"/>
      <color theme="1"/>
      <name val="Calibri"/>
      <family val="2"/>
      <scheme val="minor"/>
    </font>
    <font>
      <b/>
      <sz val="14"/>
      <color theme="3" tint="0.39997558519241921"/>
      <name val="Calibri"/>
      <family val="2"/>
      <scheme val="minor"/>
    </font>
    <font>
      <b/>
      <sz val="14"/>
      <color theme="9" tint="-0.499984740745262"/>
      <name val="Calibri"/>
      <family val="2"/>
      <scheme val="minor"/>
    </font>
    <font>
      <vertAlign val="superscript"/>
      <sz val="12"/>
      <color theme="1"/>
      <name val="Calibri"/>
      <family val="2"/>
      <scheme val="minor"/>
    </font>
    <font>
      <sz val="12"/>
      <color theme="1"/>
      <name val="Calibri"/>
      <family val="2"/>
    </font>
    <font>
      <i/>
      <sz val="12"/>
      <color theme="1"/>
      <name val="Calibri"/>
      <family val="2"/>
      <scheme val="minor"/>
    </font>
    <font>
      <sz val="36"/>
      <color rgb="FFFF0000"/>
      <name val="Calibri"/>
      <family val="2"/>
      <scheme val="minor"/>
    </font>
    <font>
      <vertAlign val="subscript"/>
      <sz val="12"/>
      <color theme="1"/>
      <name val="Calibri"/>
      <family val="2"/>
      <scheme val="minor"/>
    </font>
    <font>
      <sz val="9"/>
      <color theme="1"/>
      <name val="Calibri"/>
      <family val="2"/>
      <scheme val="minor"/>
    </font>
    <font>
      <b/>
      <sz val="16"/>
      <color theme="1"/>
      <name val="Calibri"/>
      <family val="2"/>
      <scheme val="minor"/>
    </font>
    <font>
      <sz val="12"/>
      <color rgb="FFFF0000"/>
      <name val="Calibri"/>
      <family val="2"/>
      <scheme val="minor"/>
    </font>
    <font>
      <sz val="11"/>
      <color theme="1"/>
      <name val="Calibri"/>
      <family val="2"/>
      <scheme val="minor"/>
    </font>
    <font>
      <b/>
      <sz val="20"/>
      <color rgb="FF0070C0"/>
      <name val="Calibri"/>
      <family val="2"/>
      <scheme val="minor"/>
    </font>
    <font>
      <sz val="20"/>
      <color theme="9" tint="-0.499984740745262"/>
      <name val="Calibri"/>
      <family val="2"/>
      <scheme val="minor"/>
    </font>
    <font>
      <b/>
      <sz val="20"/>
      <color theme="9" tint="-0.499984740745262"/>
      <name val="Calibri"/>
      <family val="2"/>
      <scheme val="minor"/>
    </font>
    <font>
      <b/>
      <sz val="12"/>
      <color rgb="FFFF0000"/>
      <name val="Calibri"/>
      <family val="2"/>
      <scheme val="minor"/>
    </font>
    <font>
      <sz val="12"/>
      <color rgb="FFC00000"/>
      <name val="Calibri"/>
      <family val="2"/>
      <scheme val="minor"/>
    </font>
    <font>
      <sz val="12"/>
      <color theme="9" tint="-0.249977111117893"/>
      <name val="Calibri"/>
      <family val="2"/>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4" fontId="20" fillId="0" borderId="0" applyFont="0" applyFill="0" applyBorder="0" applyAlignment="0" applyProtection="0"/>
  </cellStyleXfs>
  <cellXfs count="92">
    <xf numFmtId="0" fontId="0" fillId="0" borderId="0" xfId="0"/>
    <xf numFmtId="0" fontId="3" fillId="0" borderId="0" xfId="0" applyFont="1" applyAlignment="1">
      <alignment horizontal="center"/>
    </xf>
    <xf numFmtId="0" fontId="4"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xf>
    <xf numFmtId="3" fontId="4"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quotePrefix="1" applyFont="1" applyBorder="1" applyAlignment="1">
      <alignment horizontal="center" vertical="center" wrapText="1"/>
    </xf>
    <xf numFmtId="0" fontId="4" fillId="0" borderId="3" xfId="0" applyFont="1" applyBorder="1" applyAlignment="1">
      <alignment horizontal="center" vertical="center" wrapText="1"/>
    </xf>
    <xf numFmtId="3" fontId="4" fillId="0" borderId="2" xfId="0" applyNumberFormat="1" applyFont="1" applyBorder="1" applyAlignment="1">
      <alignment horizontal="center" vertical="center" wrapText="1"/>
    </xf>
    <xf numFmtId="0" fontId="5" fillId="0" borderId="0" xfId="0" applyFont="1" applyAlignment="1">
      <alignment horizontal="center" vertical="center" wrapText="1"/>
    </xf>
    <xf numFmtId="0" fontId="4" fillId="0" borderId="11" xfId="0" applyFont="1" applyBorder="1" applyAlignment="1">
      <alignment horizontal="center" vertical="center" wrapText="1"/>
    </xf>
    <xf numFmtId="3"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4" fillId="0" borderId="6" xfId="0" applyFont="1" applyBorder="1" applyAlignment="1">
      <alignment horizontal="center" vertical="center"/>
    </xf>
    <xf numFmtId="3" fontId="4" fillId="0" borderId="6" xfId="0" applyNumberFormat="1" applyFont="1" applyBorder="1" applyAlignment="1">
      <alignment horizontal="center" vertical="center"/>
    </xf>
    <xf numFmtId="0" fontId="9"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3" xfId="0" quotePrefix="1" applyFont="1" applyBorder="1" applyAlignment="1">
      <alignment horizontal="center" vertical="center"/>
    </xf>
    <xf numFmtId="0" fontId="4" fillId="0" borderId="3" xfId="0" quotePrefix="1" applyFont="1" applyBorder="1" applyAlignment="1">
      <alignment horizontal="center" vertical="center" wrapText="1"/>
    </xf>
    <xf numFmtId="0" fontId="4" fillId="0" borderId="3" xfId="0" applyFont="1" applyBorder="1" applyAlignment="1">
      <alignment horizontal="center" vertical="center"/>
    </xf>
    <xf numFmtId="0" fontId="4" fillId="0" borderId="10" xfId="0" applyFont="1" applyBorder="1" applyAlignment="1">
      <alignment horizontal="center" vertical="center" wrapText="1"/>
    </xf>
    <xf numFmtId="0" fontId="4" fillId="0" borderId="10" xfId="0" quotePrefix="1" applyFont="1" applyBorder="1" applyAlignment="1">
      <alignment horizontal="center" vertical="center" wrapText="1"/>
    </xf>
    <xf numFmtId="0" fontId="9"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16" fontId="4" fillId="0" borderId="13" xfId="0" quotePrefix="1" applyNumberFormat="1" applyFont="1" applyBorder="1" applyAlignment="1">
      <alignment horizontal="center" vertical="center"/>
    </xf>
    <xf numFmtId="0" fontId="4" fillId="0" borderId="1" xfId="0" quotePrefix="1" applyFont="1" applyBorder="1" applyAlignment="1">
      <alignment horizontal="center" vertical="center"/>
    </xf>
    <xf numFmtId="0" fontId="4" fillId="0" borderId="17" xfId="0" applyFont="1" applyBorder="1" applyAlignment="1">
      <alignment horizontal="center" vertical="center" wrapText="1"/>
    </xf>
    <xf numFmtId="0" fontId="4" fillId="0" borderId="1" xfId="0" quotePrefix="1" applyFont="1" applyBorder="1" applyAlignment="1">
      <alignment horizontal="center" vertical="center" wrapText="1"/>
    </xf>
    <xf numFmtId="0" fontId="11" fillId="2" borderId="12" xfId="0" applyFont="1" applyFill="1" applyBorder="1" applyAlignment="1">
      <alignment horizontal="center" vertical="center" wrapText="1"/>
    </xf>
    <xf numFmtId="0" fontId="4" fillId="0" borderId="11" xfId="0" applyFont="1" applyBorder="1" applyAlignment="1">
      <alignment horizontal="center" vertical="center"/>
    </xf>
    <xf numFmtId="0" fontId="1" fillId="0" borderId="2"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2" fillId="0" borderId="0" xfId="0" applyFont="1" applyAlignment="1">
      <alignment horizontal="left" vertical="center"/>
    </xf>
    <xf numFmtId="3" fontId="4" fillId="0" borderId="2" xfId="0" quotePrefix="1" applyNumberFormat="1" applyFont="1" applyBorder="1" applyAlignment="1">
      <alignment horizontal="center" vertical="center" wrapText="1"/>
    </xf>
    <xf numFmtId="3" fontId="4" fillId="0" borderId="2" xfId="0" quotePrefix="1" applyNumberFormat="1" applyFont="1" applyBorder="1" applyAlignment="1">
      <alignment horizontal="center" vertical="center"/>
    </xf>
    <xf numFmtId="0" fontId="0" fillId="0" borderId="0" xfId="0"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quotePrefix="1" applyFont="1" applyBorder="1" applyAlignment="1">
      <alignment horizontal="center" vertical="center"/>
    </xf>
    <xf numFmtId="17" fontId="4" fillId="0" borderId="1" xfId="0" applyNumberFormat="1" applyFont="1" applyBorder="1" applyAlignment="1">
      <alignment horizontal="center" vertical="center" wrapText="1"/>
    </xf>
    <xf numFmtId="17" fontId="4" fillId="0" borderId="2" xfId="0" quotePrefix="1" applyNumberFormat="1" applyFont="1" applyBorder="1" applyAlignment="1">
      <alignment horizontal="center" vertical="center"/>
    </xf>
    <xf numFmtId="0" fontId="15" fillId="0" borderId="0" xfId="0" applyFont="1"/>
    <xf numFmtId="0" fontId="4" fillId="0" borderId="21" xfId="0" applyFont="1" applyBorder="1" applyAlignment="1">
      <alignment horizontal="center" vertical="center" wrapText="1"/>
    </xf>
    <xf numFmtId="0" fontId="4" fillId="0" borderId="4" xfId="0" quotePrefix="1" applyFont="1" applyBorder="1" applyAlignment="1">
      <alignment horizontal="center" vertical="center"/>
    </xf>
    <xf numFmtId="0" fontId="4" fillId="0" borderId="19" xfId="0" quotePrefix="1" applyFont="1" applyBorder="1" applyAlignment="1">
      <alignment horizontal="center" vertical="center"/>
    </xf>
    <xf numFmtId="0" fontId="1" fillId="0" borderId="1" xfId="0" applyFont="1" applyBorder="1" applyAlignment="1">
      <alignment horizontal="center" vertical="center" wrapText="1"/>
    </xf>
    <xf numFmtId="0" fontId="17" fillId="0" borderId="2" xfId="0" quotePrefix="1" applyFont="1" applyBorder="1" applyAlignment="1">
      <alignment horizontal="center" vertical="center" wrapText="1"/>
    </xf>
    <xf numFmtId="0" fontId="4" fillId="0" borderId="22" xfId="0" quotePrefix="1" applyFont="1" applyBorder="1" applyAlignment="1">
      <alignment horizontal="center" vertical="center" wrapText="1"/>
    </xf>
    <xf numFmtId="0" fontId="18" fillId="0" borderId="5" xfId="0" applyFont="1" applyBorder="1" applyAlignment="1">
      <alignment horizontal="center" vertical="center"/>
    </xf>
    <xf numFmtId="1" fontId="4" fillId="0" borderId="2" xfId="0" applyNumberFormat="1" applyFont="1" applyBorder="1" applyAlignment="1">
      <alignment horizontal="center" vertical="center"/>
    </xf>
    <xf numFmtId="1" fontId="4" fillId="0" borderId="6" xfId="0" applyNumberFormat="1" applyFont="1" applyBorder="1" applyAlignment="1">
      <alignment horizontal="center" vertical="center"/>
    </xf>
    <xf numFmtId="1" fontId="4" fillId="0" borderId="4" xfId="0" applyNumberFormat="1" applyFont="1" applyBorder="1" applyAlignment="1">
      <alignment horizontal="center" vertical="center"/>
    </xf>
    <xf numFmtId="0" fontId="18" fillId="0" borderId="23" xfId="0" applyFont="1" applyBorder="1" applyAlignment="1">
      <alignment horizontal="center" vertical="center"/>
    </xf>
    <xf numFmtId="0" fontId="19" fillId="0" borderId="0" xfId="0" applyFont="1" applyAlignment="1">
      <alignment horizontal="center"/>
    </xf>
    <xf numFmtId="0" fontId="10" fillId="2" borderId="12" xfId="0" applyFont="1" applyFill="1" applyBorder="1" applyAlignment="1">
      <alignment horizontal="center" vertical="center" wrapText="1"/>
    </xf>
    <xf numFmtId="0" fontId="0" fillId="0" borderId="0" xfId="0" applyAlignment="1">
      <alignment wrapText="1"/>
    </xf>
    <xf numFmtId="0" fontId="9" fillId="2" borderId="27" xfId="0" applyFont="1" applyFill="1" applyBorder="1" applyAlignment="1">
      <alignment horizontal="center" vertical="center" wrapText="1"/>
    </xf>
    <xf numFmtId="0" fontId="18" fillId="0" borderId="28" xfId="0" applyFont="1" applyBorder="1" applyAlignment="1">
      <alignment horizontal="center" vertical="center"/>
    </xf>
    <xf numFmtId="0" fontId="9" fillId="2" borderId="24"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29" xfId="0" applyFont="1" applyBorder="1" applyAlignment="1">
      <alignment horizontal="center" vertical="center"/>
    </xf>
    <xf numFmtId="3" fontId="4" fillId="0" borderId="21" xfId="0" applyNumberFormat="1" applyFont="1" applyBorder="1" applyAlignment="1">
      <alignment horizontal="center" vertical="center" wrapText="1"/>
    </xf>
    <xf numFmtId="0" fontId="4" fillId="0" borderId="30" xfId="0" applyFont="1" applyBorder="1" applyAlignment="1">
      <alignment horizontal="center" vertical="center" wrapText="1"/>
    </xf>
    <xf numFmtId="0" fontId="4" fillId="0" borderId="3" xfId="0" applyFont="1" applyBorder="1" applyAlignment="1">
      <alignment horizontal="left" vertical="center" wrapText="1"/>
    </xf>
    <xf numFmtId="44" fontId="4" fillId="0" borderId="3" xfId="1" applyFont="1" applyBorder="1" applyAlignment="1">
      <alignment horizontal="left" vertical="center" wrapText="1"/>
    </xf>
    <xf numFmtId="0" fontId="4" fillId="0" borderId="3" xfId="0" quotePrefix="1" applyFont="1" applyBorder="1" applyAlignment="1">
      <alignment horizontal="left" vertical="center" wrapText="1"/>
    </xf>
    <xf numFmtId="49" fontId="25" fillId="0" borderId="3" xfId="1" applyNumberFormat="1" applyFont="1" applyBorder="1" applyAlignment="1">
      <alignment horizontal="left" vertical="center" wrapText="1"/>
    </xf>
    <xf numFmtId="49" fontId="26" fillId="0" borderId="3"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4" fontId="4" fillId="0" borderId="10" xfId="1" applyFont="1" applyBorder="1" applyAlignment="1">
      <alignment horizontal="left" vertical="center" wrapText="1"/>
    </xf>
    <xf numFmtId="0" fontId="6" fillId="0" borderId="14" xfId="0" applyFont="1" applyBorder="1" applyAlignment="1">
      <alignment horizontal="center" vertical="top" wrapText="1"/>
    </xf>
    <xf numFmtId="0" fontId="0" fillId="0" borderId="15" xfId="0" applyBorder="1" applyAlignment="1">
      <alignment horizontal="center"/>
    </xf>
    <xf numFmtId="0" fontId="0" fillId="0" borderId="16" xfId="0" applyBorder="1" applyAlignment="1">
      <alignment horizontal="center"/>
    </xf>
    <xf numFmtId="0" fontId="6" fillId="0" borderId="0" xfId="0" applyFont="1" applyAlignment="1">
      <alignment horizontal="center" vertical="top" wrapText="1"/>
    </xf>
    <xf numFmtId="0" fontId="0" fillId="0" borderId="0" xfId="0" applyAlignment="1">
      <alignment horizontal="center"/>
    </xf>
    <xf numFmtId="0" fontId="21"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23"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cellXfs>
  <cellStyles count="2">
    <cellStyle name="Standaard" xfId="0" builtinId="0"/>
    <cellStyle name="Valuta" xfId="1" builtinId="4"/>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59"/>
  <sheetViews>
    <sheetView tabSelected="1" topLeftCell="A16" zoomScale="115" zoomScaleNormal="115" workbookViewId="0">
      <selection activeCell="D40" sqref="D40"/>
    </sheetView>
  </sheetViews>
  <sheetFormatPr defaultRowHeight="15" x14ac:dyDescent="0.25"/>
  <cols>
    <col min="2" max="2" width="22.85546875" customWidth="1"/>
    <col min="3" max="3" width="15.7109375" customWidth="1"/>
    <col min="4" max="4" width="45.7109375" customWidth="1"/>
    <col min="5" max="5" width="19.28515625" customWidth="1"/>
    <col min="6" max="6" width="42.5703125" customWidth="1"/>
    <col min="7" max="7" width="27.28515625" customWidth="1"/>
    <col min="8" max="8" width="25.7109375" customWidth="1"/>
    <col min="9" max="9" width="37.28515625" customWidth="1"/>
    <col min="10" max="10" width="39" customWidth="1"/>
    <col min="11" max="11" width="29.7109375" customWidth="1"/>
    <col min="12" max="12" width="32.5703125" customWidth="1"/>
    <col min="13" max="13" width="81.85546875" customWidth="1"/>
    <col min="14" max="14" width="83" customWidth="1"/>
    <col min="15" max="15" width="3.7109375" customWidth="1"/>
    <col min="16" max="16" width="34.7109375" customWidth="1"/>
    <col min="17" max="17" width="62.28515625" customWidth="1"/>
    <col min="18" max="18" width="32.28515625" customWidth="1"/>
    <col min="19" max="19" width="62.140625" customWidth="1"/>
    <col min="20" max="20" width="78.28515625" customWidth="1"/>
    <col min="21" max="21" width="3.7109375" customWidth="1"/>
    <col min="22" max="22" width="31.85546875" customWidth="1"/>
    <col min="23" max="23" width="25.7109375" customWidth="1"/>
    <col min="24" max="24" width="41.5703125" customWidth="1"/>
    <col min="25" max="25" width="29.28515625" customWidth="1"/>
    <col min="26" max="26" width="25.7109375" customWidth="1"/>
    <col min="27" max="27" width="30.42578125" customWidth="1"/>
    <col min="28" max="28" width="48.7109375" customWidth="1"/>
    <col min="29" max="29" width="77.5703125" customWidth="1"/>
  </cols>
  <sheetData>
    <row r="2" spans="2:29" ht="15.75" thickBot="1" x14ac:dyDescent="0.3"/>
    <row r="3" spans="2:29" ht="58.5" customHeight="1" thickBot="1" x14ac:dyDescent="0.3">
      <c r="P3" s="86" t="s">
        <v>266</v>
      </c>
      <c r="Q3" s="87"/>
      <c r="R3" s="87"/>
      <c r="S3" s="87"/>
      <c r="T3" s="88"/>
      <c r="V3" s="89" t="s">
        <v>292</v>
      </c>
      <c r="W3" s="90"/>
      <c r="X3" s="90"/>
      <c r="Y3" s="90"/>
      <c r="Z3" s="90"/>
      <c r="AA3" s="90"/>
      <c r="AB3" s="90"/>
      <c r="AC3" s="91"/>
    </row>
    <row r="4" spans="2:29" ht="57.75" customHeight="1" thickBot="1" x14ac:dyDescent="0.3">
      <c r="B4" s="69" t="s">
        <v>204</v>
      </c>
      <c r="C4" s="22" t="s">
        <v>143</v>
      </c>
      <c r="D4" s="67" t="s">
        <v>53</v>
      </c>
      <c r="E4" s="22" t="s">
        <v>0</v>
      </c>
      <c r="F4" s="22" t="s">
        <v>1</v>
      </c>
      <c r="G4" s="22" t="s">
        <v>377</v>
      </c>
      <c r="H4" s="22" t="s">
        <v>378</v>
      </c>
      <c r="I4" s="22" t="s">
        <v>135</v>
      </c>
      <c r="J4" s="22" t="s">
        <v>274</v>
      </c>
      <c r="K4" s="22" t="s">
        <v>44</v>
      </c>
      <c r="L4" s="22" t="s">
        <v>45</v>
      </c>
      <c r="M4" s="22" t="s">
        <v>293</v>
      </c>
      <c r="N4" s="30" t="s">
        <v>288</v>
      </c>
      <c r="O4" s="81"/>
      <c r="P4" s="65" t="s">
        <v>261</v>
      </c>
      <c r="Q4" s="23" t="s">
        <v>289</v>
      </c>
      <c r="R4" s="23" t="s">
        <v>262</v>
      </c>
      <c r="S4" s="23" t="s">
        <v>263</v>
      </c>
      <c r="T4" s="31" t="s">
        <v>264</v>
      </c>
      <c r="U4" s="84" t="s">
        <v>21</v>
      </c>
      <c r="V4" s="36" t="s">
        <v>267</v>
      </c>
      <c r="W4" s="18" t="s">
        <v>359</v>
      </c>
      <c r="X4" s="18" t="s">
        <v>268</v>
      </c>
      <c r="Y4" s="18" t="s">
        <v>360</v>
      </c>
      <c r="Z4" s="18" t="s">
        <v>269</v>
      </c>
      <c r="AA4" s="18" t="s">
        <v>270</v>
      </c>
      <c r="AB4" s="18" t="s">
        <v>272</v>
      </c>
      <c r="AC4" s="19" t="s">
        <v>271</v>
      </c>
    </row>
    <row r="5" spans="2:29" ht="66" customHeight="1" x14ac:dyDescent="0.25">
      <c r="B5" s="59">
        <v>1</v>
      </c>
      <c r="C5" s="4">
        <v>1948</v>
      </c>
      <c r="D5" s="70" t="s">
        <v>3</v>
      </c>
      <c r="E5" s="47" t="s">
        <v>140</v>
      </c>
      <c r="F5" s="7" t="s">
        <v>252</v>
      </c>
      <c r="G5" s="60">
        <v>168739</v>
      </c>
      <c r="H5" s="60">
        <v>408630</v>
      </c>
      <c r="I5" s="9" t="s">
        <v>42</v>
      </c>
      <c r="J5" s="4" t="s">
        <v>314</v>
      </c>
      <c r="K5" s="4" t="s">
        <v>33</v>
      </c>
      <c r="L5" s="7" t="s">
        <v>273</v>
      </c>
      <c r="M5" s="7" t="s">
        <v>4</v>
      </c>
      <c r="N5" s="74" t="s">
        <v>358</v>
      </c>
      <c r="O5" s="82"/>
      <c r="P5" s="33" t="s">
        <v>207</v>
      </c>
      <c r="Q5" s="7" t="s">
        <v>290</v>
      </c>
      <c r="R5" s="4">
        <v>3</v>
      </c>
      <c r="S5" s="7" t="s">
        <v>50</v>
      </c>
      <c r="T5" s="12" t="s">
        <v>260</v>
      </c>
      <c r="U5" s="85"/>
      <c r="V5" s="46" t="s">
        <v>240</v>
      </c>
      <c r="W5" s="55" t="s">
        <v>13</v>
      </c>
      <c r="X5" s="47" t="s">
        <v>291</v>
      </c>
      <c r="Y5" s="55" t="s">
        <v>13</v>
      </c>
      <c r="Z5" s="47">
        <v>1</v>
      </c>
      <c r="AA5" s="47" t="s">
        <v>51</v>
      </c>
      <c r="AB5" s="48" t="s">
        <v>52</v>
      </c>
      <c r="AC5" s="49" t="s">
        <v>13</v>
      </c>
    </row>
    <row r="6" spans="2:29" ht="66" customHeight="1" x14ac:dyDescent="0.25">
      <c r="B6" s="59">
        <f>B5+1</f>
        <v>2</v>
      </c>
      <c r="C6" s="20">
        <v>1960</v>
      </c>
      <c r="D6" s="71" t="s">
        <v>2</v>
      </c>
      <c r="E6" s="4" t="s">
        <v>140</v>
      </c>
      <c r="F6" s="6" t="s">
        <v>368</v>
      </c>
      <c r="G6" s="61">
        <v>201157</v>
      </c>
      <c r="H6" s="61">
        <v>394825</v>
      </c>
      <c r="I6" s="21" t="s">
        <v>42</v>
      </c>
      <c r="J6" s="20" t="s">
        <v>315</v>
      </c>
      <c r="K6" s="20" t="s">
        <v>33</v>
      </c>
      <c r="L6" s="6" t="s">
        <v>273</v>
      </c>
      <c r="M6" s="6" t="s">
        <v>157</v>
      </c>
      <c r="N6" s="74" t="s">
        <v>339</v>
      </c>
      <c r="O6" s="82"/>
      <c r="P6" s="32" t="s">
        <v>208</v>
      </c>
      <c r="Q6" s="20" t="s">
        <v>305</v>
      </c>
      <c r="R6" s="20">
        <v>1</v>
      </c>
      <c r="S6" s="6" t="s">
        <v>206</v>
      </c>
      <c r="T6" s="24" t="s">
        <v>46</v>
      </c>
      <c r="U6" s="85"/>
      <c r="V6" s="50" t="s">
        <v>241</v>
      </c>
      <c r="W6" s="8" t="s">
        <v>168</v>
      </c>
      <c r="X6" s="51" t="s">
        <v>247</v>
      </c>
      <c r="Y6" s="11" t="s">
        <v>169</v>
      </c>
      <c r="Z6" s="4">
        <v>6</v>
      </c>
      <c r="AA6" s="7" t="s">
        <v>170</v>
      </c>
      <c r="AB6" s="7" t="s">
        <v>47</v>
      </c>
      <c r="AC6" s="12" t="s">
        <v>48</v>
      </c>
    </row>
    <row r="7" spans="2:29" ht="66" customHeight="1" x14ac:dyDescent="0.25">
      <c r="B7" s="59">
        <f t="shared" ref="B7:B41" si="0">B6+1</f>
        <v>3</v>
      </c>
      <c r="C7" s="7" t="s">
        <v>25</v>
      </c>
      <c r="D7" s="72" t="s">
        <v>23</v>
      </c>
      <c r="E7" s="4" t="s">
        <v>140</v>
      </c>
      <c r="F7" s="7" t="s">
        <v>189</v>
      </c>
      <c r="G7" s="60">
        <v>122300</v>
      </c>
      <c r="H7" s="60">
        <v>400308</v>
      </c>
      <c r="I7" s="9" t="s">
        <v>42</v>
      </c>
      <c r="J7" s="7" t="s">
        <v>27</v>
      </c>
      <c r="K7" s="7" t="s">
        <v>39</v>
      </c>
      <c r="L7" s="7" t="s">
        <v>265</v>
      </c>
      <c r="M7" s="38" t="s">
        <v>91</v>
      </c>
      <c r="N7" s="74" t="s">
        <v>340</v>
      </c>
      <c r="O7" s="82"/>
      <c r="P7" s="10" t="s">
        <v>209</v>
      </c>
      <c r="Q7" s="11" t="s">
        <v>234</v>
      </c>
      <c r="R7" s="11">
        <v>78</v>
      </c>
      <c r="S7" s="8" t="s">
        <v>82</v>
      </c>
      <c r="T7" s="26" t="s">
        <v>92</v>
      </c>
      <c r="U7" s="85"/>
      <c r="V7" s="3" t="s">
        <v>49</v>
      </c>
      <c r="W7" s="8" t="s">
        <v>13</v>
      </c>
      <c r="X7" s="4" t="s">
        <v>49</v>
      </c>
      <c r="Y7" s="8" t="s">
        <v>13</v>
      </c>
      <c r="Z7" s="4" t="s">
        <v>49</v>
      </c>
      <c r="AA7" s="4" t="s">
        <v>49</v>
      </c>
      <c r="AB7" s="7" t="s">
        <v>60</v>
      </c>
      <c r="AC7" s="26" t="s">
        <v>13</v>
      </c>
    </row>
    <row r="8" spans="2:29" ht="66" customHeight="1" x14ac:dyDescent="0.25">
      <c r="B8" s="59">
        <f t="shared" si="0"/>
        <v>4</v>
      </c>
      <c r="C8" s="4">
        <v>1985</v>
      </c>
      <c r="D8" s="53" t="s">
        <v>8</v>
      </c>
      <c r="E8" s="4" t="s">
        <v>140</v>
      </c>
      <c r="F8" s="7" t="s">
        <v>195</v>
      </c>
      <c r="G8" s="60">
        <v>204956</v>
      </c>
      <c r="H8" s="60">
        <v>351400</v>
      </c>
      <c r="I8" s="9" t="s">
        <v>42</v>
      </c>
      <c r="J8" s="7" t="s">
        <v>68</v>
      </c>
      <c r="K8" s="4" t="s">
        <v>38</v>
      </c>
      <c r="L8" s="7" t="s">
        <v>265</v>
      </c>
      <c r="M8" s="7" t="s">
        <v>9</v>
      </c>
      <c r="N8" s="74" t="s">
        <v>341</v>
      </c>
      <c r="O8" s="82"/>
      <c r="P8" s="10" t="s">
        <v>210</v>
      </c>
      <c r="Q8" s="7" t="s">
        <v>67</v>
      </c>
      <c r="R8" s="7">
        <v>1</v>
      </c>
      <c r="S8" s="7" t="s">
        <v>158</v>
      </c>
      <c r="T8" s="34" t="s">
        <v>205</v>
      </c>
      <c r="U8" s="85"/>
      <c r="V8" s="3" t="s">
        <v>49</v>
      </c>
      <c r="W8" s="8" t="s">
        <v>13</v>
      </c>
      <c r="X8" s="4" t="s">
        <v>49</v>
      </c>
      <c r="Y8" s="8" t="s">
        <v>13</v>
      </c>
      <c r="Z8" s="4" t="s">
        <v>49</v>
      </c>
      <c r="AA8" s="4" t="s">
        <v>49</v>
      </c>
      <c r="AB8" s="7" t="s">
        <v>60</v>
      </c>
      <c r="AC8" s="26" t="s">
        <v>361</v>
      </c>
    </row>
    <row r="9" spans="2:29" ht="69.95" customHeight="1" x14ac:dyDescent="0.25">
      <c r="B9" s="59">
        <f t="shared" si="0"/>
        <v>5</v>
      </c>
      <c r="C9" s="4">
        <v>1988</v>
      </c>
      <c r="D9" s="53" t="s">
        <v>74</v>
      </c>
      <c r="E9" s="4" t="s">
        <v>140</v>
      </c>
      <c r="F9" s="7" t="s">
        <v>89</v>
      </c>
      <c r="G9" s="60">
        <v>182647</v>
      </c>
      <c r="H9" s="60">
        <v>393991</v>
      </c>
      <c r="I9" s="9" t="s">
        <v>42</v>
      </c>
      <c r="J9" s="7" t="s">
        <v>155</v>
      </c>
      <c r="K9" s="7" t="s">
        <v>38</v>
      </c>
      <c r="L9" s="7" t="s">
        <v>265</v>
      </c>
      <c r="M9" s="7" t="s">
        <v>321</v>
      </c>
      <c r="N9" s="75" t="s">
        <v>322</v>
      </c>
      <c r="O9" s="82"/>
      <c r="P9" s="10" t="s">
        <v>211</v>
      </c>
      <c r="Q9" s="7" t="s">
        <v>235</v>
      </c>
      <c r="R9" s="7" t="s">
        <v>16</v>
      </c>
      <c r="S9" s="7" t="s">
        <v>156</v>
      </c>
      <c r="T9" s="12" t="s">
        <v>285</v>
      </c>
      <c r="U9" s="85"/>
      <c r="V9" s="3" t="s">
        <v>49</v>
      </c>
      <c r="W9" s="8" t="s">
        <v>13</v>
      </c>
      <c r="X9" s="4" t="s">
        <v>49</v>
      </c>
      <c r="Y9" s="8" t="s">
        <v>13</v>
      </c>
      <c r="Z9" s="4" t="s">
        <v>49</v>
      </c>
      <c r="AA9" s="4" t="s">
        <v>49</v>
      </c>
      <c r="AB9" s="7" t="s">
        <v>60</v>
      </c>
      <c r="AC9" s="26" t="s">
        <v>13</v>
      </c>
    </row>
    <row r="10" spans="2:29" ht="66" customHeight="1" x14ac:dyDescent="0.25">
      <c r="B10" s="59">
        <f t="shared" si="0"/>
        <v>6</v>
      </c>
      <c r="C10" s="4">
        <v>1992</v>
      </c>
      <c r="D10" s="53" t="s">
        <v>102</v>
      </c>
      <c r="E10" s="4" t="s">
        <v>142</v>
      </c>
      <c r="F10" s="7" t="s">
        <v>106</v>
      </c>
      <c r="G10" s="60">
        <v>239870</v>
      </c>
      <c r="H10" s="60">
        <v>309169</v>
      </c>
      <c r="I10" s="9" t="s">
        <v>43</v>
      </c>
      <c r="J10" s="7" t="s">
        <v>153</v>
      </c>
      <c r="K10" s="7" t="s">
        <v>33</v>
      </c>
      <c r="L10" s="7" t="s">
        <v>265</v>
      </c>
      <c r="M10" s="7" t="s">
        <v>109</v>
      </c>
      <c r="N10" s="75" t="s">
        <v>307</v>
      </c>
      <c r="O10" s="82"/>
      <c r="P10" s="10" t="s">
        <v>294</v>
      </c>
      <c r="Q10" s="7" t="s">
        <v>154</v>
      </c>
      <c r="R10" s="7" t="s">
        <v>107</v>
      </c>
      <c r="S10" s="7" t="s">
        <v>175</v>
      </c>
      <c r="T10" s="12" t="s">
        <v>108</v>
      </c>
      <c r="U10" s="85"/>
      <c r="V10" s="3" t="s">
        <v>49</v>
      </c>
      <c r="W10" s="8" t="s">
        <v>13</v>
      </c>
      <c r="X10" s="4" t="s">
        <v>49</v>
      </c>
      <c r="Y10" s="8" t="s">
        <v>13</v>
      </c>
      <c r="Z10" s="4" t="s">
        <v>49</v>
      </c>
      <c r="AA10" s="4" t="s">
        <v>49</v>
      </c>
      <c r="AB10" s="7" t="s">
        <v>60</v>
      </c>
      <c r="AC10" s="26" t="s">
        <v>13</v>
      </c>
    </row>
    <row r="11" spans="2:29" ht="66" customHeight="1" x14ac:dyDescent="0.25">
      <c r="B11" s="59">
        <f t="shared" si="0"/>
        <v>7</v>
      </c>
      <c r="C11" s="4">
        <v>1992</v>
      </c>
      <c r="D11" s="53" t="s">
        <v>127</v>
      </c>
      <c r="E11" s="4" t="s">
        <v>142</v>
      </c>
      <c r="F11" s="7" t="s">
        <v>103</v>
      </c>
      <c r="G11" s="60">
        <v>233389</v>
      </c>
      <c r="H11" s="60">
        <v>316766</v>
      </c>
      <c r="I11" s="9" t="s">
        <v>43</v>
      </c>
      <c r="J11" s="7" t="s">
        <v>153</v>
      </c>
      <c r="K11" s="7" t="s">
        <v>33</v>
      </c>
      <c r="L11" s="7" t="s">
        <v>265</v>
      </c>
      <c r="M11" s="7" t="s">
        <v>109</v>
      </c>
      <c r="N11" s="75" t="s">
        <v>308</v>
      </c>
      <c r="O11" s="82"/>
      <c r="P11" s="10" t="s">
        <v>295</v>
      </c>
      <c r="Q11" s="7" t="s">
        <v>179</v>
      </c>
      <c r="R11" s="7" t="s">
        <v>114</v>
      </c>
      <c r="S11" s="7" t="s">
        <v>175</v>
      </c>
      <c r="T11" s="12" t="s">
        <v>30</v>
      </c>
      <c r="U11" s="85"/>
      <c r="V11" s="3" t="s">
        <v>49</v>
      </c>
      <c r="W11" s="8" t="s">
        <v>13</v>
      </c>
      <c r="X11" s="4" t="s">
        <v>49</v>
      </c>
      <c r="Y11" s="8" t="s">
        <v>13</v>
      </c>
      <c r="Z11" s="4" t="s">
        <v>49</v>
      </c>
      <c r="AA11" s="4" t="s">
        <v>49</v>
      </c>
      <c r="AB11" s="7" t="s">
        <v>60</v>
      </c>
      <c r="AC11" s="26" t="s">
        <v>13</v>
      </c>
    </row>
    <row r="12" spans="2:29" ht="66" customHeight="1" x14ac:dyDescent="0.25">
      <c r="B12" s="59">
        <f t="shared" si="0"/>
        <v>8</v>
      </c>
      <c r="C12" s="4">
        <v>1992</v>
      </c>
      <c r="D12" s="53" t="s">
        <v>128</v>
      </c>
      <c r="E12" s="4" t="s">
        <v>142</v>
      </c>
      <c r="F12" s="7" t="s">
        <v>104</v>
      </c>
      <c r="G12" s="60">
        <v>216544</v>
      </c>
      <c r="H12" s="60">
        <v>334083</v>
      </c>
      <c r="I12" s="9" t="s">
        <v>43</v>
      </c>
      <c r="J12" s="7" t="s">
        <v>153</v>
      </c>
      <c r="K12" s="7" t="s">
        <v>33</v>
      </c>
      <c r="L12" s="7" t="s">
        <v>265</v>
      </c>
      <c r="M12" s="7" t="s">
        <v>109</v>
      </c>
      <c r="N12" s="75" t="s">
        <v>308</v>
      </c>
      <c r="O12" s="82"/>
      <c r="P12" s="10" t="s">
        <v>296</v>
      </c>
      <c r="Q12" s="7" t="s">
        <v>180</v>
      </c>
      <c r="R12" s="7" t="s">
        <v>115</v>
      </c>
      <c r="S12" s="7" t="s">
        <v>175</v>
      </c>
      <c r="T12" s="12" t="s">
        <v>117</v>
      </c>
      <c r="U12" s="85"/>
      <c r="V12" s="3" t="s">
        <v>49</v>
      </c>
      <c r="W12" s="8" t="s">
        <v>13</v>
      </c>
      <c r="X12" s="4" t="s">
        <v>49</v>
      </c>
      <c r="Y12" s="8" t="s">
        <v>13</v>
      </c>
      <c r="Z12" s="4" t="s">
        <v>49</v>
      </c>
      <c r="AA12" s="4" t="s">
        <v>49</v>
      </c>
      <c r="AB12" s="7" t="s">
        <v>60</v>
      </c>
      <c r="AC12" s="26" t="s">
        <v>13</v>
      </c>
    </row>
    <row r="13" spans="2:29" ht="66" customHeight="1" x14ac:dyDescent="0.25">
      <c r="B13" s="59">
        <f t="shared" si="0"/>
        <v>9</v>
      </c>
      <c r="C13" s="4">
        <v>1992</v>
      </c>
      <c r="D13" s="53" t="s">
        <v>129</v>
      </c>
      <c r="E13" s="4" t="s">
        <v>142</v>
      </c>
      <c r="F13" s="7" t="s">
        <v>105</v>
      </c>
      <c r="G13" s="60">
        <v>256809</v>
      </c>
      <c r="H13" s="60">
        <v>31356</v>
      </c>
      <c r="I13" s="9" t="s">
        <v>43</v>
      </c>
      <c r="J13" s="7" t="s">
        <v>153</v>
      </c>
      <c r="K13" s="7" t="s">
        <v>33</v>
      </c>
      <c r="L13" s="7" t="s">
        <v>265</v>
      </c>
      <c r="M13" s="7" t="s">
        <v>109</v>
      </c>
      <c r="N13" s="75" t="s">
        <v>309</v>
      </c>
      <c r="O13" s="82"/>
      <c r="P13" s="10" t="s">
        <v>297</v>
      </c>
      <c r="Q13" s="7" t="s">
        <v>181</v>
      </c>
      <c r="R13" s="7" t="s">
        <v>116</v>
      </c>
      <c r="S13" s="7" t="s">
        <v>175</v>
      </c>
      <c r="T13" s="12" t="s">
        <v>122</v>
      </c>
      <c r="U13" s="85"/>
      <c r="V13" s="3" t="s">
        <v>49</v>
      </c>
      <c r="W13" s="8" t="s">
        <v>13</v>
      </c>
      <c r="X13" s="4" t="s">
        <v>49</v>
      </c>
      <c r="Y13" s="8" t="s">
        <v>13</v>
      </c>
      <c r="Z13" s="4" t="s">
        <v>49</v>
      </c>
      <c r="AA13" s="4" t="s">
        <v>49</v>
      </c>
      <c r="AB13" s="7" t="s">
        <v>60</v>
      </c>
      <c r="AC13" s="26" t="s">
        <v>13</v>
      </c>
    </row>
    <row r="14" spans="2:29" ht="66" customHeight="1" x14ac:dyDescent="0.25">
      <c r="B14" s="59">
        <f t="shared" si="0"/>
        <v>10</v>
      </c>
      <c r="C14" s="4">
        <v>1992</v>
      </c>
      <c r="D14" s="53" t="s">
        <v>130</v>
      </c>
      <c r="E14" s="4" t="s">
        <v>142</v>
      </c>
      <c r="F14" s="7" t="s">
        <v>110</v>
      </c>
      <c r="G14" s="60">
        <v>246713</v>
      </c>
      <c r="H14" s="60">
        <v>327023</v>
      </c>
      <c r="I14" s="9" t="s">
        <v>43</v>
      </c>
      <c r="J14" s="7" t="s">
        <v>153</v>
      </c>
      <c r="K14" s="7" t="s">
        <v>33</v>
      </c>
      <c r="L14" s="7" t="s">
        <v>265</v>
      </c>
      <c r="M14" s="7" t="s">
        <v>109</v>
      </c>
      <c r="N14" s="75" t="s">
        <v>308</v>
      </c>
      <c r="O14" s="82"/>
      <c r="P14" s="10" t="s">
        <v>298</v>
      </c>
      <c r="Q14" s="7" t="s">
        <v>113</v>
      </c>
      <c r="R14" s="7" t="s">
        <v>118</v>
      </c>
      <c r="S14" s="7" t="s">
        <v>175</v>
      </c>
      <c r="T14" s="12" t="s">
        <v>123</v>
      </c>
      <c r="U14" s="85"/>
      <c r="V14" s="3" t="s">
        <v>49</v>
      </c>
      <c r="W14" s="8" t="s">
        <v>13</v>
      </c>
      <c r="X14" s="4" t="s">
        <v>49</v>
      </c>
      <c r="Y14" s="8" t="s">
        <v>13</v>
      </c>
      <c r="Z14" s="4" t="s">
        <v>49</v>
      </c>
      <c r="AA14" s="4" t="s">
        <v>49</v>
      </c>
      <c r="AB14" s="7" t="s">
        <v>60</v>
      </c>
      <c r="AC14" s="26" t="s">
        <v>13</v>
      </c>
    </row>
    <row r="15" spans="2:29" ht="66" customHeight="1" x14ac:dyDescent="0.25">
      <c r="B15" s="59">
        <f t="shared" si="0"/>
        <v>11</v>
      </c>
      <c r="C15" s="4">
        <v>1992</v>
      </c>
      <c r="D15" s="53" t="s">
        <v>131</v>
      </c>
      <c r="E15" s="4" t="s">
        <v>142</v>
      </c>
      <c r="F15" s="7" t="s">
        <v>111</v>
      </c>
      <c r="G15" s="60">
        <v>238361</v>
      </c>
      <c r="H15" s="60">
        <v>334808</v>
      </c>
      <c r="I15" s="9" t="s">
        <v>43</v>
      </c>
      <c r="J15" s="7" t="s">
        <v>153</v>
      </c>
      <c r="K15" s="7" t="s">
        <v>33</v>
      </c>
      <c r="L15" s="7" t="s">
        <v>265</v>
      </c>
      <c r="M15" s="7" t="s">
        <v>109</v>
      </c>
      <c r="N15" s="75" t="s">
        <v>307</v>
      </c>
      <c r="O15" s="82"/>
      <c r="P15" s="10" t="s">
        <v>299</v>
      </c>
      <c r="Q15" s="7" t="s">
        <v>182</v>
      </c>
      <c r="R15" s="7" t="s">
        <v>119</v>
      </c>
      <c r="S15" s="7" t="s">
        <v>175</v>
      </c>
      <c r="T15" s="12" t="s">
        <v>124</v>
      </c>
      <c r="U15" s="85"/>
      <c r="V15" s="3" t="s">
        <v>49</v>
      </c>
      <c r="W15" s="8" t="s">
        <v>13</v>
      </c>
      <c r="X15" s="4" t="s">
        <v>49</v>
      </c>
      <c r="Y15" s="8" t="s">
        <v>13</v>
      </c>
      <c r="Z15" s="4" t="s">
        <v>49</v>
      </c>
      <c r="AA15" s="4" t="s">
        <v>49</v>
      </c>
      <c r="AB15" s="7" t="s">
        <v>60</v>
      </c>
      <c r="AC15" s="26" t="s">
        <v>13</v>
      </c>
    </row>
    <row r="16" spans="2:29" ht="66" customHeight="1" x14ac:dyDescent="0.25">
      <c r="B16" s="59">
        <f t="shared" si="0"/>
        <v>12</v>
      </c>
      <c r="C16" s="4">
        <v>1992</v>
      </c>
      <c r="D16" s="53" t="s">
        <v>132</v>
      </c>
      <c r="E16" s="4" t="s">
        <v>142</v>
      </c>
      <c r="F16" s="7" t="s">
        <v>112</v>
      </c>
      <c r="G16" s="60">
        <v>218009</v>
      </c>
      <c r="H16" s="60">
        <v>34043</v>
      </c>
      <c r="I16" s="9" t="s">
        <v>43</v>
      </c>
      <c r="J16" s="7" t="s">
        <v>153</v>
      </c>
      <c r="K16" s="7" t="s">
        <v>33</v>
      </c>
      <c r="L16" s="6" t="s">
        <v>273</v>
      </c>
      <c r="M16" s="7" t="s">
        <v>109</v>
      </c>
      <c r="N16" s="75" t="s">
        <v>306</v>
      </c>
      <c r="O16" s="82"/>
      <c r="P16" s="10" t="s">
        <v>300</v>
      </c>
      <c r="Q16" s="7" t="s">
        <v>183</v>
      </c>
      <c r="R16" s="7" t="s">
        <v>120</v>
      </c>
      <c r="S16" s="7" t="s">
        <v>175</v>
      </c>
      <c r="T16" s="12" t="s">
        <v>126</v>
      </c>
      <c r="U16" s="85"/>
      <c r="V16" s="56" t="s">
        <v>242</v>
      </c>
      <c r="W16" s="8" t="s">
        <v>171</v>
      </c>
      <c r="X16" s="4" t="s">
        <v>49</v>
      </c>
      <c r="Y16" s="8" t="s">
        <v>13</v>
      </c>
      <c r="Z16" s="7" t="s">
        <v>186</v>
      </c>
      <c r="AA16" s="7" t="s">
        <v>166</v>
      </c>
      <c r="AB16" s="7" t="s">
        <v>382</v>
      </c>
      <c r="AC16" s="12" t="s">
        <v>302</v>
      </c>
    </row>
    <row r="17" spans="1:29" ht="66" customHeight="1" x14ac:dyDescent="0.25">
      <c r="B17" s="59">
        <f t="shared" si="0"/>
        <v>13</v>
      </c>
      <c r="C17" s="4">
        <v>1992</v>
      </c>
      <c r="D17" s="53" t="s">
        <v>133</v>
      </c>
      <c r="E17" s="4" t="s">
        <v>142</v>
      </c>
      <c r="F17" s="7" t="s">
        <v>111</v>
      </c>
      <c r="G17" s="60">
        <v>230878</v>
      </c>
      <c r="H17" s="60">
        <v>339605</v>
      </c>
      <c r="I17" s="9" t="s">
        <v>43</v>
      </c>
      <c r="J17" s="7" t="s">
        <v>153</v>
      </c>
      <c r="K17" s="7" t="s">
        <v>33</v>
      </c>
      <c r="L17" s="6" t="s">
        <v>273</v>
      </c>
      <c r="M17" s="7" t="s">
        <v>109</v>
      </c>
      <c r="N17" s="75" t="s">
        <v>310</v>
      </c>
      <c r="O17" s="82"/>
      <c r="P17" s="10" t="s">
        <v>301</v>
      </c>
      <c r="Q17" s="7" t="s">
        <v>184</v>
      </c>
      <c r="R17" s="7" t="s">
        <v>121</v>
      </c>
      <c r="S17" s="7" t="s">
        <v>175</v>
      </c>
      <c r="T17" s="12" t="s">
        <v>125</v>
      </c>
      <c r="U17" s="85"/>
      <c r="V17" s="56" t="s">
        <v>243</v>
      </c>
      <c r="W17" s="8" t="s">
        <v>172</v>
      </c>
      <c r="X17" s="4" t="s">
        <v>49</v>
      </c>
      <c r="Y17" s="8" t="s">
        <v>13</v>
      </c>
      <c r="Z17" s="7" t="s">
        <v>186</v>
      </c>
      <c r="AA17" s="7" t="s">
        <v>173</v>
      </c>
      <c r="AB17" s="7" t="s">
        <v>382</v>
      </c>
      <c r="AC17" s="12" t="s">
        <v>303</v>
      </c>
    </row>
    <row r="18" spans="1:29" ht="66" customHeight="1" x14ac:dyDescent="0.25">
      <c r="B18" s="59">
        <f t="shared" si="0"/>
        <v>14</v>
      </c>
      <c r="C18" s="4">
        <v>2001</v>
      </c>
      <c r="D18" s="53" t="s">
        <v>10</v>
      </c>
      <c r="E18" s="4" t="s">
        <v>141</v>
      </c>
      <c r="F18" s="7" t="s">
        <v>185</v>
      </c>
      <c r="G18" s="60">
        <v>170094</v>
      </c>
      <c r="H18" s="60">
        <v>348917</v>
      </c>
      <c r="I18" s="9" t="s">
        <v>42</v>
      </c>
      <c r="J18" s="7" t="s">
        <v>312</v>
      </c>
      <c r="K18" s="7" t="s">
        <v>33</v>
      </c>
      <c r="L18" s="7" t="s">
        <v>265</v>
      </c>
      <c r="M18" s="7" t="s">
        <v>11</v>
      </c>
      <c r="N18" s="75" t="s">
        <v>311</v>
      </c>
      <c r="O18" s="82"/>
      <c r="P18" s="10" t="s">
        <v>212</v>
      </c>
      <c r="Q18" s="7" t="s">
        <v>71</v>
      </c>
      <c r="R18" s="7">
        <v>1</v>
      </c>
      <c r="S18" s="7" t="s">
        <v>275</v>
      </c>
      <c r="T18" s="25" t="s">
        <v>13</v>
      </c>
      <c r="U18" s="85"/>
      <c r="V18" s="3" t="s">
        <v>49</v>
      </c>
      <c r="W18" s="8" t="s">
        <v>13</v>
      </c>
      <c r="X18" s="4" t="s">
        <v>49</v>
      </c>
      <c r="Y18" s="8" t="s">
        <v>13</v>
      </c>
      <c r="Z18" s="4" t="s">
        <v>49</v>
      </c>
      <c r="AA18" s="4" t="s">
        <v>49</v>
      </c>
      <c r="AB18" s="7" t="s">
        <v>60</v>
      </c>
      <c r="AC18" s="26" t="s">
        <v>13</v>
      </c>
    </row>
    <row r="19" spans="1:29" ht="66" customHeight="1" x14ac:dyDescent="0.25">
      <c r="B19" s="59">
        <f t="shared" si="0"/>
        <v>15</v>
      </c>
      <c r="C19" s="4">
        <v>2002</v>
      </c>
      <c r="D19" s="53" t="s">
        <v>70</v>
      </c>
      <c r="E19" s="4" t="s">
        <v>140</v>
      </c>
      <c r="F19" s="7" t="s">
        <v>195</v>
      </c>
      <c r="G19" s="60">
        <v>195915</v>
      </c>
      <c r="H19" s="60">
        <v>364557</v>
      </c>
      <c r="I19" s="9" t="s">
        <v>42</v>
      </c>
      <c r="J19" s="7" t="s">
        <v>313</v>
      </c>
      <c r="K19" s="7" t="s">
        <v>33</v>
      </c>
      <c r="L19" s="7" t="s">
        <v>265</v>
      </c>
      <c r="M19" s="7" t="s">
        <v>12</v>
      </c>
      <c r="N19" s="75" t="s">
        <v>316</v>
      </c>
      <c r="O19" s="82"/>
      <c r="P19" s="10" t="s">
        <v>213</v>
      </c>
      <c r="Q19" s="7" t="s">
        <v>69</v>
      </c>
      <c r="R19" s="7">
        <v>1</v>
      </c>
      <c r="S19" s="7" t="s">
        <v>276</v>
      </c>
      <c r="T19" s="26" t="s">
        <v>163</v>
      </c>
      <c r="U19" s="85"/>
      <c r="V19" s="3" t="s">
        <v>49</v>
      </c>
      <c r="W19" s="8" t="s">
        <v>13</v>
      </c>
      <c r="X19" s="4" t="s">
        <v>49</v>
      </c>
      <c r="Y19" s="8" t="s">
        <v>13</v>
      </c>
      <c r="Z19" s="4" t="s">
        <v>49</v>
      </c>
      <c r="AA19" s="4" t="s">
        <v>49</v>
      </c>
      <c r="AB19" s="7" t="s">
        <v>60</v>
      </c>
      <c r="AC19" s="26" t="s">
        <v>13</v>
      </c>
    </row>
    <row r="20" spans="1:29" ht="66" customHeight="1" x14ac:dyDescent="0.25">
      <c r="B20" s="59">
        <f t="shared" si="0"/>
        <v>16</v>
      </c>
      <c r="C20" s="4">
        <v>2003</v>
      </c>
      <c r="D20" s="53" t="s">
        <v>20</v>
      </c>
      <c r="E20" s="4" t="s">
        <v>140</v>
      </c>
      <c r="F20" s="7" t="s">
        <v>188</v>
      </c>
      <c r="G20" s="60">
        <v>183920</v>
      </c>
      <c r="H20" s="60">
        <v>336963</v>
      </c>
      <c r="I20" s="4" t="s">
        <v>42</v>
      </c>
      <c r="J20" s="7" t="s">
        <v>146</v>
      </c>
      <c r="K20" s="7" t="s">
        <v>33</v>
      </c>
      <c r="L20" s="6" t="s">
        <v>273</v>
      </c>
      <c r="M20" s="7" t="s">
        <v>31</v>
      </c>
      <c r="N20" s="75" t="s">
        <v>342</v>
      </c>
      <c r="O20" s="82"/>
      <c r="P20" s="39" t="s">
        <v>214</v>
      </c>
      <c r="Q20" s="7" t="s">
        <v>319</v>
      </c>
      <c r="R20" s="11" t="s">
        <v>254</v>
      </c>
      <c r="S20" s="11" t="s">
        <v>201</v>
      </c>
      <c r="T20" s="25" t="s">
        <v>13</v>
      </c>
      <c r="U20" s="85"/>
      <c r="V20" s="10" t="s">
        <v>244</v>
      </c>
      <c r="W20" s="8" t="s">
        <v>13</v>
      </c>
      <c r="X20" s="7" t="s">
        <v>248</v>
      </c>
      <c r="Y20" s="57" t="s">
        <v>13</v>
      </c>
      <c r="Z20" s="7" t="s">
        <v>250</v>
      </c>
      <c r="AA20" s="7" t="s">
        <v>139</v>
      </c>
      <c r="AB20" s="11" t="s">
        <v>317</v>
      </c>
      <c r="AC20" s="12" t="s">
        <v>318</v>
      </c>
    </row>
    <row r="21" spans="1:29" ht="66" customHeight="1" x14ac:dyDescent="0.7">
      <c r="A21" s="52"/>
      <c r="B21" s="59">
        <f t="shared" si="0"/>
        <v>17</v>
      </c>
      <c r="C21" s="4">
        <v>2004</v>
      </c>
      <c r="D21" s="53" t="s">
        <v>84</v>
      </c>
      <c r="E21" s="4" t="s">
        <v>140</v>
      </c>
      <c r="F21" s="7" t="s">
        <v>195</v>
      </c>
      <c r="G21" s="60">
        <v>168916</v>
      </c>
      <c r="H21" s="60">
        <v>40836</v>
      </c>
      <c r="I21" s="9" t="s">
        <v>43</v>
      </c>
      <c r="J21" s="7" t="s">
        <v>153</v>
      </c>
      <c r="K21" s="7" t="s">
        <v>33</v>
      </c>
      <c r="L21" s="6" t="s">
        <v>273</v>
      </c>
      <c r="M21" s="7" t="s">
        <v>152</v>
      </c>
      <c r="N21" s="75" t="s">
        <v>320</v>
      </c>
      <c r="O21" s="82"/>
      <c r="P21" s="10" t="s">
        <v>215</v>
      </c>
      <c r="Q21" s="7" t="s">
        <v>164</v>
      </c>
      <c r="R21" s="7" t="s">
        <v>29</v>
      </c>
      <c r="S21" s="7" t="s">
        <v>197</v>
      </c>
      <c r="T21" s="12" t="s">
        <v>100</v>
      </c>
      <c r="U21" s="85"/>
      <c r="V21" s="56" t="s">
        <v>245</v>
      </c>
      <c r="W21" s="8" t="s">
        <v>13</v>
      </c>
      <c r="X21" s="7" t="s">
        <v>362</v>
      </c>
      <c r="Y21" s="8" t="s">
        <v>13</v>
      </c>
      <c r="Z21" s="7" t="s">
        <v>167</v>
      </c>
      <c r="AA21" s="7" t="s">
        <v>98</v>
      </c>
      <c r="AB21" s="7" t="s">
        <v>99</v>
      </c>
      <c r="AC21" s="26" t="s">
        <v>363</v>
      </c>
    </row>
    <row r="22" spans="1:29" ht="66" customHeight="1" x14ac:dyDescent="0.7">
      <c r="A22" s="52"/>
      <c r="B22" s="59">
        <f t="shared" si="0"/>
        <v>18</v>
      </c>
      <c r="C22" s="4">
        <v>2008</v>
      </c>
      <c r="D22" s="53" t="s">
        <v>391</v>
      </c>
      <c r="E22" s="4" t="s">
        <v>140</v>
      </c>
      <c r="F22" s="7" t="s">
        <v>195</v>
      </c>
      <c r="G22" s="60">
        <v>168900</v>
      </c>
      <c r="H22" s="60">
        <v>408408</v>
      </c>
      <c r="I22" s="9" t="s">
        <v>42</v>
      </c>
      <c r="J22" s="7" t="s">
        <v>78</v>
      </c>
      <c r="K22" s="7" t="s">
        <v>38</v>
      </c>
      <c r="L22" s="7" t="s">
        <v>265</v>
      </c>
      <c r="M22" s="7" t="s">
        <v>94</v>
      </c>
      <c r="N22" s="75" t="s">
        <v>325</v>
      </c>
      <c r="O22" s="82"/>
      <c r="P22" s="10" t="s">
        <v>216</v>
      </c>
      <c r="Q22" s="7" t="s">
        <v>232</v>
      </c>
      <c r="R22" s="13" t="s">
        <v>236</v>
      </c>
      <c r="S22" s="7" t="s">
        <v>196</v>
      </c>
      <c r="T22" s="12" t="s">
        <v>77</v>
      </c>
      <c r="U22" s="85"/>
      <c r="V22" s="3" t="s">
        <v>49</v>
      </c>
      <c r="W22" s="8" t="s">
        <v>13</v>
      </c>
      <c r="X22" s="4" t="s">
        <v>49</v>
      </c>
      <c r="Y22" s="8" t="s">
        <v>13</v>
      </c>
      <c r="Z22" s="4" t="s">
        <v>49</v>
      </c>
      <c r="AA22" s="4" t="s">
        <v>49</v>
      </c>
      <c r="AB22" s="7" t="s">
        <v>60</v>
      </c>
      <c r="AC22" s="26" t="s">
        <v>13</v>
      </c>
    </row>
    <row r="23" spans="1:29" ht="66" customHeight="1" x14ac:dyDescent="0.7">
      <c r="A23" s="52"/>
      <c r="B23" s="59">
        <f t="shared" si="0"/>
        <v>19</v>
      </c>
      <c r="C23" s="4" t="s">
        <v>323</v>
      </c>
      <c r="D23" s="53" t="s">
        <v>73</v>
      </c>
      <c r="E23" s="4" t="s">
        <v>140</v>
      </c>
      <c r="F23" s="7" t="s">
        <v>195</v>
      </c>
      <c r="G23" s="60">
        <v>179397</v>
      </c>
      <c r="H23" s="60">
        <v>391467</v>
      </c>
      <c r="I23" s="9" t="s">
        <v>42</v>
      </c>
      <c r="J23" s="7" t="s">
        <v>324</v>
      </c>
      <c r="K23" s="7" t="s">
        <v>37</v>
      </c>
      <c r="L23" s="7" t="s">
        <v>265</v>
      </c>
      <c r="M23" s="7" t="s">
        <v>367</v>
      </c>
      <c r="N23" s="75" t="s">
        <v>326</v>
      </c>
      <c r="O23" s="82"/>
      <c r="P23" s="10" t="s">
        <v>210</v>
      </c>
      <c r="Q23" s="7" t="s">
        <v>329</v>
      </c>
      <c r="R23" s="11" t="s">
        <v>236</v>
      </c>
      <c r="S23" s="7" t="s">
        <v>277</v>
      </c>
      <c r="T23" s="25" t="s">
        <v>13</v>
      </c>
      <c r="U23" s="85"/>
      <c r="V23" s="3" t="s">
        <v>49</v>
      </c>
      <c r="W23" s="8" t="s">
        <v>13</v>
      </c>
      <c r="X23" s="4" t="s">
        <v>49</v>
      </c>
      <c r="Y23" s="8" t="s">
        <v>13</v>
      </c>
      <c r="Z23" s="4" t="s">
        <v>49</v>
      </c>
      <c r="AA23" s="4" t="s">
        <v>49</v>
      </c>
      <c r="AB23" s="7" t="s">
        <v>60</v>
      </c>
      <c r="AC23" s="26" t="s">
        <v>13</v>
      </c>
    </row>
    <row r="24" spans="1:29" ht="66" customHeight="1" x14ac:dyDescent="0.7">
      <c r="A24" s="52"/>
      <c r="B24" s="59">
        <f t="shared" si="0"/>
        <v>20</v>
      </c>
      <c r="C24" s="4" t="s">
        <v>323</v>
      </c>
      <c r="D24" s="53" t="s">
        <v>75</v>
      </c>
      <c r="E24" s="4" t="s">
        <v>140</v>
      </c>
      <c r="F24" s="7" t="s">
        <v>195</v>
      </c>
      <c r="G24" s="60">
        <v>178662</v>
      </c>
      <c r="H24" s="60">
        <v>392383</v>
      </c>
      <c r="I24" s="9" t="s">
        <v>42</v>
      </c>
      <c r="J24" s="7" t="s">
        <v>324</v>
      </c>
      <c r="K24" s="7" t="s">
        <v>37</v>
      </c>
      <c r="L24" s="7" t="s">
        <v>265</v>
      </c>
      <c r="M24" s="7" t="s">
        <v>367</v>
      </c>
      <c r="N24" s="75" t="s">
        <v>327</v>
      </c>
      <c r="O24" s="82"/>
      <c r="P24" s="10" t="s">
        <v>217</v>
      </c>
      <c r="Q24" s="7" t="s">
        <v>330</v>
      </c>
      <c r="R24" s="11" t="s">
        <v>236</v>
      </c>
      <c r="S24" s="7" t="s">
        <v>277</v>
      </c>
      <c r="T24" s="25" t="s">
        <v>13</v>
      </c>
      <c r="U24" s="85"/>
      <c r="V24" s="3" t="s">
        <v>49</v>
      </c>
      <c r="W24" s="8" t="s">
        <v>13</v>
      </c>
      <c r="X24" s="4" t="s">
        <v>49</v>
      </c>
      <c r="Y24" s="8" t="s">
        <v>13</v>
      </c>
      <c r="Z24" s="4" t="s">
        <v>49</v>
      </c>
      <c r="AA24" s="4" t="s">
        <v>49</v>
      </c>
      <c r="AB24" s="7" t="s">
        <v>60</v>
      </c>
      <c r="AC24" s="26" t="s">
        <v>13</v>
      </c>
    </row>
    <row r="25" spans="1:29" ht="66" customHeight="1" x14ac:dyDescent="0.7">
      <c r="A25" s="52"/>
      <c r="B25" s="59">
        <f t="shared" si="0"/>
        <v>21</v>
      </c>
      <c r="C25" s="4" t="s">
        <v>323</v>
      </c>
      <c r="D25" s="53" t="s">
        <v>76</v>
      </c>
      <c r="E25" s="4" t="s">
        <v>140</v>
      </c>
      <c r="F25" s="7" t="s">
        <v>195</v>
      </c>
      <c r="G25" s="60">
        <v>179887</v>
      </c>
      <c r="H25" s="60">
        <v>392503</v>
      </c>
      <c r="I25" s="9" t="s">
        <v>42</v>
      </c>
      <c r="J25" s="7" t="s">
        <v>324</v>
      </c>
      <c r="K25" s="7" t="s">
        <v>37</v>
      </c>
      <c r="L25" s="7" t="s">
        <v>265</v>
      </c>
      <c r="M25" s="7" t="s">
        <v>367</v>
      </c>
      <c r="N25" s="75" t="s">
        <v>328</v>
      </c>
      <c r="O25" s="82"/>
      <c r="P25" s="10" t="s">
        <v>218</v>
      </c>
      <c r="Q25" s="7" t="s">
        <v>331</v>
      </c>
      <c r="R25" s="11" t="s">
        <v>236</v>
      </c>
      <c r="S25" s="7" t="s">
        <v>277</v>
      </c>
      <c r="T25" s="25" t="s">
        <v>28</v>
      </c>
      <c r="U25" s="85"/>
      <c r="V25" s="3" t="s">
        <v>49</v>
      </c>
      <c r="W25" s="8" t="s">
        <v>13</v>
      </c>
      <c r="X25" s="4" t="s">
        <v>49</v>
      </c>
      <c r="Y25" s="8" t="s">
        <v>13</v>
      </c>
      <c r="Z25" s="4" t="s">
        <v>49</v>
      </c>
      <c r="AA25" s="4" t="s">
        <v>49</v>
      </c>
      <c r="AB25" s="7" t="s">
        <v>60</v>
      </c>
      <c r="AC25" s="26" t="s">
        <v>13</v>
      </c>
    </row>
    <row r="26" spans="1:29" ht="66" customHeight="1" x14ac:dyDescent="0.7">
      <c r="A26" s="52"/>
      <c r="B26" s="59">
        <f t="shared" si="0"/>
        <v>22</v>
      </c>
      <c r="C26" s="4" t="s">
        <v>334</v>
      </c>
      <c r="D26" s="53" t="s">
        <v>88</v>
      </c>
      <c r="E26" s="4" t="s">
        <v>140</v>
      </c>
      <c r="F26" s="4" t="s">
        <v>90</v>
      </c>
      <c r="G26" s="60">
        <v>169923</v>
      </c>
      <c r="H26" s="60">
        <v>411666</v>
      </c>
      <c r="I26" s="9" t="s">
        <v>42</v>
      </c>
      <c r="J26" s="7" t="s">
        <v>202</v>
      </c>
      <c r="K26" s="7" t="s">
        <v>37</v>
      </c>
      <c r="L26" s="7" t="s">
        <v>265</v>
      </c>
      <c r="M26" s="7" t="s">
        <v>367</v>
      </c>
      <c r="N26" s="75" t="s">
        <v>351</v>
      </c>
      <c r="O26" s="82"/>
      <c r="P26" s="10" t="s">
        <v>209</v>
      </c>
      <c r="Q26" s="7" t="s">
        <v>233</v>
      </c>
      <c r="R26" s="7" t="s">
        <v>237</v>
      </c>
      <c r="S26" s="7" t="s">
        <v>54</v>
      </c>
      <c r="T26" s="25" t="s">
        <v>56</v>
      </c>
      <c r="U26" s="85"/>
      <c r="V26" s="3" t="s">
        <v>49</v>
      </c>
      <c r="W26" s="8" t="s">
        <v>13</v>
      </c>
      <c r="X26" s="4" t="s">
        <v>49</v>
      </c>
      <c r="Y26" s="8" t="s">
        <v>13</v>
      </c>
      <c r="Z26" s="4" t="s">
        <v>49</v>
      </c>
      <c r="AA26" s="4" t="s">
        <v>49</v>
      </c>
      <c r="AB26" s="7" t="s">
        <v>60</v>
      </c>
      <c r="AC26" s="26" t="s">
        <v>13</v>
      </c>
    </row>
    <row r="27" spans="1:29" ht="66" customHeight="1" x14ac:dyDescent="0.7">
      <c r="A27" s="52"/>
      <c r="B27" s="59">
        <f t="shared" si="0"/>
        <v>23</v>
      </c>
      <c r="C27" s="4">
        <v>2010</v>
      </c>
      <c r="D27" s="72" t="s">
        <v>22</v>
      </c>
      <c r="E27" s="4" t="s">
        <v>140</v>
      </c>
      <c r="F27" s="7" t="s">
        <v>189</v>
      </c>
      <c r="G27" s="60">
        <v>122814</v>
      </c>
      <c r="H27" s="60">
        <v>399606</v>
      </c>
      <c r="I27" s="9" t="s">
        <v>42</v>
      </c>
      <c r="J27" s="7" t="s">
        <v>96</v>
      </c>
      <c r="K27" s="7" t="s">
        <v>38</v>
      </c>
      <c r="L27" s="7" t="s">
        <v>265</v>
      </c>
      <c r="M27" s="13" t="s">
        <v>24</v>
      </c>
      <c r="N27" s="75" t="s">
        <v>335</v>
      </c>
      <c r="O27" s="82"/>
      <c r="P27" s="10" t="s">
        <v>211</v>
      </c>
      <c r="Q27" s="11" t="s">
        <v>165</v>
      </c>
      <c r="R27" s="11" t="s">
        <v>253</v>
      </c>
      <c r="S27" s="8" t="s">
        <v>82</v>
      </c>
      <c r="T27" s="12" t="s">
        <v>278</v>
      </c>
      <c r="U27" s="85"/>
      <c r="V27" s="3" t="s">
        <v>49</v>
      </c>
      <c r="W27" s="8" t="s">
        <v>13</v>
      </c>
      <c r="X27" s="4" t="s">
        <v>49</v>
      </c>
      <c r="Y27" s="8" t="s">
        <v>13</v>
      </c>
      <c r="Z27" s="4" t="s">
        <v>49</v>
      </c>
      <c r="AA27" s="4" t="s">
        <v>49</v>
      </c>
      <c r="AB27" s="7" t="s">
        <v>60</v>
      </c>
      <c r="AC27" s="26" t="s">
        <v>13</v>
      </c>
    </row>
    <row r="28" spans="1:29" ht="66" customHeight="1" x14ac:dyDescent="0.7">
      <c r="A28" s="52"/>
      <c r="B28" s="59">
        <f t="shared" si="0"/>
        <v>24</v>
      </c>
      <c r="C28" s="4">
        <v>2012</v>
      </c>
      <c r="D28" s="53" t="s">
        <v>193</v>
      </c>
      <c r="E28" s="7" t="s">
        <v>392</v>
      </c>
      <c r="F28" s="7" t="s">
        <v>137</v>
      </c>
      <c r="G28" s="43" t="s">
        <v>13</v>
      </c>
      <c r="H28" s="43" t="s">
        <v>13</v>
      </c>
      <c r="I28" s="4" t="s">
        <v>136</v>
      </c>
      <c r="J28" s="7" t="s">
        <v>138</v>
      </c>
      <c r="K28" s="7" t="s">
        <v>32</v>
      </c>
      <c r="L28" s="6" t="s">
        <v>273</v>
      </c>
      <c r="M28" s="7" t="s">
        <v>177</v>
      </c>
      <c r="N28" s="76" t="s">
        <v>336</v>
      </c>
      <c r="O28" s="82"/>
      <c r="P28" s="35" t="s">
        <v>219</v>
      </c>
      <c r="Q28" s="7" t="s">
        <v>174</v>
      </c>
      <c r="R28" s="8" t="s">
        <v>144</v>
      </c>
      <c r="S28" s="11" t="s">
        <v>279</v>
      </c>
      <c r="T28" s="26" t="s">
        <v>280</v>
      </c>
      <c r="U28" s="85"/>
      <c r="V28" s="35" t="s">
        <v>176</v>
      </c>
      <c r="W28" s="8" t="s">
        <v>13</v>
      </c>
      <c r="X28" s="11" t="s">
        <v>49</v>
      </c>
      <c r="Y28" s="8" t="s">
        <v>13</v>
      </c>
      <c r="Z28" s="7" t="s">
        <v>49</v>
      </c>
      <c r="AA28" s="7" t="s">
        <v>145</v>
      </c>
      <c r="AB28" s="11" t="s">
        <v>178</v>
      </c>
      <c r="AC28" s="12" t="s">
        <v>187</v>
      </c>
    </row>
    <row r="29" spans="1:29" ht="66" customHeight="1" x14ac:dyDescent="0.25">
      <c r="B29" s="59">
        <f t="shared" si="0"/>
        <v>25</v>
      </c>
      <c r="C29" s="4">
        <v>2014</v>
      </c>
      <c r="D29" s="53" t="s">
        <v>19</v>
      </c>
      <c r="E29" s="4" t="s">
        <v>140</v>
      </c>
      <c r="F29" s="7" t="s">
        <v>195</v>
      </c>
      <c r="G29" s="60">
        <v>180018</v>
      </c>
      <c r="H29" s="60">
        <v>390949</v>
      </c>
      <c r="I29" s="9" t="s">
        <v>42</v>
      </c>
      <c r="J29" s="7" t="s">
        <v>150</v>
      </c>
      <c r="K29" s="7" t="s">
        <v>37</v>
      </c>
      <c r="L29" s="7" t="s">
        <v>265</v>
      </c>
      <c r="M29" s="4" t="s">
        <v>151</v>
      </c>
      <c r="N29" s="75" t="s">
        <v>338</v>
      </c>
      <c r="O29" s="82"/>
      <c r="P29" s="3" t="s">
        <v>220</v>
      </c>
      <c r="Q29" s="7" t="s">
        <v>194</v>
      </c>
      <c r="R29" s="7" t="s">
        <v>238</v>
      </c>
      <c r="S29" s="7" t="s">
        <v>54</v>
      </c>
      <c r="T29" s="25" t="s">
        <v>56</v>
      </c>
      <c r="U29" s="85"/>
      <c r="V29" s="3" t="s">
        <v>58</v>
      </c>
      <c r="W29" s="8" t="s">
        <v>13</v>
      </c>
      <c r="X29" s="4" t="s">
        <v>58</v>
      </c>
      <c r="Y29" s="8" t="s">
        <v>13</v>
      </c>
      <c r="Z29" s="4" t="s">
        <v>58</v>
      </c>
      <c r="AA29" s="4" t="s">
        <v>59</v>
      </c>
      <c r="AB29" s="7" t="s">
        <v>55</v>
      </c>
      <c r="AC29" s="12" t="s">
        <v>384</v>
      </c>
    </row>
    <row r="30" spans="1:29" ht="66" customHeight="1" x14ac:dyDescent="0.25">
      <c r="B30" s="59">
        <f t="shared" si="0"/>
        <v>26</v>
      </c>
      <c r="C30" s="4">
        <v>2016</v>
      </c>
      <c r="D30" s="53" t="s">
        <v>5</v>
      </c>
      <c r="E30" s="4" t="s">
        <v>140</v>
      </c>
      <c r="F30" s="7" t="s">
        <v>195</v>
      </c>
      <c r="G30" s="60">
        <v>165468</v>
      </c>
      <c r="H30" s="60">
        <v>414443</v>
      </c>
      <c r="I30" s="9" t="s">
        <v>42</v>
      </c>
      <c r="J30" s="7" t="s">
        <v>35</v>
      </c>
      <c r="K30" s="7" t="s">
        <v>37</v>
      </c>
      <c r="L30" s="7" t="s">
        <v>265</v>
      </c>
      <c r="M30" s="7" t="s">
        <v>332</v>
      </c>
      <c r="N30" s="77" t="s">
        <v>352</v>
      </c>
      <c r="O30" s="82"/>
      <c r="P30" s="10" t="s">
        <v>221</v>
      </c>
      <c r="Q30" s="7" t="s">
        <v>63</v>
      </c>
      <c r="R30" s="7" t="s">
        <v>64</v>
      </c>
      <c r="S30" s="4" t="s">
        <v>198</v>
      </c>
      <c r="T30" s="12" t="s">
        <v>57</v>
      </c>
      <c r="U30" s="85"/>
      <c r="V30" s="3" t="s">
        <v>49</v>
      </c>
      <c r="W30" s="8" t="s">
        <v>13</v>
      </c>
      <c r="X30" s="4" t="s">
        <v>49</v>
      </c>
      <c r="Y30" s="8" t="s">
        <v>13</v>
      </c>
      <c r="Z30" s="4" t="s">
        <v>49</v>
      </c>
      <c r="AA30" s="4" t="s">
        <v>49</v>
      </c>
      <c r="AB30" s="7" t="s">
        <v>60</v>
      </c>
      <c r="AC30" s="25" t="s">
        <v>13</v>
      </c>
    </row>
    <row r="31" spans="1:29" ht="66" customHeight="1" x14ac:dyDescent="0.25">
      <c r="B31" s="59">
        <f t="shared" si="0"/>
        <v>27</v>
      </c>
      <c r="C31" s="4">
        <v>2016</v>
      </c>
      <c r="D31" s="53" t="s">
        <v>7</v>
      </c>
      <c r="E31" s="4" t="s">
        <v>140</v>
      </c>
      <c r="F31" s="7" t="s">
        <v>195</v>
      </c>
      <c r="G31" s="60">
        <v>204644</v>
      </c>
      <c r="H31" s="60">
        <v>351901</v>
      </c>
      <c r="I31" s="9" t="s">
        <v>42</v>
      </c>
      <c r="J31" s="7" t="s">
        <v>35</v>
      </c>
      <c r="K31" s="7" t="s">
        <v>37</v>
      </c>
      <c r="L31" s="7" t="s">
        <v>265</v>
      </c>
      <c r="M31" s="7" t="s">
        <v>346</v>
      </c>
      <c r="N31" s="78" t="s">
        <v>353</v>
      </c>
      <c r="O31" s="82"/>
      <c r="P31" s="10" t="s">
        <v>222</v>
      </c>
      <c r="Q31" s="4" t="s">
        <v>61</v>
      </c>
      <c r="R31" s="4">
        <v>2</v>
      </c>
      <c r="S31" s="4" t="s">
        <v>198</v>
      </c>
      <c r="T31" s="27" t="s">
        <v>62</v>
      </c>
      <c r="U31" s="85"/>
      <c r="V31" s="3" t="s">
        <v>49</v>
      </c>
      <c r="W31" s="8" t="s">
        <v>13</v>
      </c>
      <c r="X31" s="4" t="s">
        <v>49</v>
      </c>
      <c r="Y31" s="8" t="s">
        <v>13</v>
      </c>
      <c r="Z31" s="4" t="s">
        <v>49</v>
      </c>
      <c r="AA31" s="4" t="s">
        <v>49</v>
      </c>
      <c r="AB31" s="7" t="s">
        <v>60</v>
      </c>
      <c r="AC31" s="12" t="s">
        <v>286</v>
      </c>
    </row>
    <row r="32" spans="1:29" ht="66" customHeight="1" x14ac:dyDescent="0.25">
      <c r="B32" s="59">
        <f t="shared" si="0"/>
        <v>28</v>
      </c>
      <c r="C32" s="4">
        <v>2016</v>
      </c>
      <c r="D32" s="53" t="s">
        <v>6</v>
      </c>
      <c r="E32" s="4" t="s">
        <v>140</v>
      </c>
      <c r="F32" s="7" t="s">
        <v>195</v>
      </c>
      <c r="G32" s="60">
        <v>184666</v>
      </c>
      <c r="H32" s="60">
        <v>384040</v>
      </c>
      <c r="I32" s="9" t="s">
        <v>42</v>
      </c>
      <c r="J32" s="7" t="s">
        <v>203</v>
      </c>
      <c r="K32" s="7" t="s">
        <v>37</v>
      </c>
      <c r="L32" s="7" t="s">
        <v>265</v>
      </c>
      <c r="M32" s="7" t="s">
        <v>65</v>
      </c>
      <c r="N32" s="75" t="s">
        <v>344</v>
      </c>
      <c r="O32" s="82"/>
      <c r="P32" s="10" t="s">
        <v>223</v>
      </c>
      <c r="Q32" s="7" t="s">
        <v>66</v>
      </c>
      <c r="R32" s="7" t="s">
        <v>239</v>
      </c>
      <c r="S32" s="7" t="s">
        <v>54</v>
      </c>
      <c r="T32" s="25" t="s">
        <v>56</v>
      </c>
      <c r="U32" s="85"/>
      <c r="V32" s="3" t="s">
        <v>49</v>
      </c>
      <c r="W32" s="8" t="s">
        <v>13</v>
      </c>
      <c r="X32" s="4" t="s">
        <v>49</v>
      </c>
      <c r="Y32" s="8" t="s">
        <v>13</v>
      </c>
      <c r="Z32" s="4" t="s">
        <v>49</v>
      </c>
      <c r="AA32" s="4" t="s">
        <v>49</v>
      </c>
      <c r="AB32" s="7" t="s">
        <v>60</v>
      </c>
      <c r="AC32" s="12" t="s">
        <v>286</v>
      </c>
    </row>
    <row r="33" spans="1:29" ht="66" customHeight="1" x14ac:dyDescent="0.25">
      <c r="B33" s="59">
        <f t="shared" si="0"/>
        <v>29</v>
      </c>
      <c r="C33" s="4">
        <v>2016</v>
      </c>
      <c r="D33" s="53" t="s">
        <v>18</v>
      </c>
      <c r="E33" s="7" t="s">
        <v>140</v>
      </c>
      <c r="F33" s="7" t="s">
        <v>195</v>
      </c>
      <c r="G33" s="43" t="s">
        <v>13</v>
      </c>
      <c r="H33" s="43" t="s">
        <v>13</v>
      </c>
      <c r="I33" s="9" t="s">
        <v>136</v>
      </c>
      <c r="J33" s="7" t="s">
        <v>162</v>
      </c>
      <c r="K33" s="7" t="s">
        <v>32</v>
      </c>
      <c r="L33" s="6" t="s">
        <v>273</v>
      </c>
      <c r="M33" s="7" t="s">
        <v>134</v>
      </c>
      <c r="N33" s="76" t="s">
        <v>343</v>
      </c>
      <c r="O33" s="82"/>
      <c r="P33" s="10" t="s">
        <v>224</v>
      </c>
      <c r="Q33" s="11" t="s">
        <v>161</v>
      </c>
      <c r="R33" s="11" t="s">
        <v>13</v>
      </c>
      <c r="S33" s="8" t="s">
        <v>13</v>
      </c>
      <c r="T33" s="12" t="s">
        <v>281</v>
      </c>
      <c r="U33" s="85"/>
      <c r="V33" s="56" t="s">
        <v>379</v>
      </c>
      <c r="W33" s="8" t="s">
        <v>13</v>
      </c>
      <c r="X33" s="7" t="s">
        <v>380</v>
      </c>
      <c r="Y33" s="8" t="s">
        <v>13</v>
      </c>
      <c r="Z33" s="7" t="s">
        <v>17</v>
      </c>
      <c r="AA33" s="4" t="s">
        <v>79</v>
      </c>
      <c r="AB33" s="7" t="s">
        <v>80</v>
      </c>
      <c r="AC33" s="26" t="s">
        <v>287</v>
      </c>
    </row>
    <row r="34" spans="1:29" ht="66" customHeight="1" x14ac:dyDescent="0.7">
      <c r="A34" s="52"/>
      <c r="B34" s="59">
        <f t="shared" si="0"/>
        <v>30</v>
      </c>
      <c r="C34" s="4">
        <v>2016</v>
      </c>
      <c r="D34" s="53" t="s">
        <v>18</v>
      </c>
      <c r="E34" s="7" t="s">
        <v>393</v>
      </c>
      <c r="F34" s="7" t="s">
        <v>190</v>
      </c>
      <c r="G34" s="44" t="s">
        <v>13</v>
      </c>
      <c r="H34" s="44" t="s">
        <v>13</v>
      </c>
      <c r="I34" s="9" t="s">
        <v>136</v>
      </c>
      <c r="J34" s="7" t="s">
        <v>162</v>
      </c>
      <c r="K34" s="7" t="s">
        <v>32</v>
      </c>
      <c r="L34" s="6" t="s">
        <v>273</v>
      </c>
      <c r="M34" s="7" t="s">
        <v>134</v>
      </c>
      <c r="N34" s="76" t="s">
        <v>343</v>
      </c>
      <c r="O34" s="82"/>
      <c r="P34" s="10" t="s">
        <v>225</v>
      </c>
      <c r="Q34" s="11" t="s">
        <v>161</v>
      </c>
      <c r="R34" s="11" t="s">
        <v>13</v>
      </c>
      <c r="S34" s="8" t="s">
        <v>13</v>
      </c>
      <c r="T34" s="12" t="s">
        <v>282</v>
      </c>
      <c r="U34" s="85"/>
      <c r="V34" s="56" t="s">
        <v>246</v>
      </c>
      <c r="W34" s="8" t="s">
        <v>13</v>
      </c>
      <c r="X34" s="7" t="s">
        <v>249</v>
      </c>
      <c r="Y34" s="8" t="s">
        <v>13</v>
      </c>
      <c r="Z34" s="7" t="s">
        <v>17</v>
      </c>
      <c r="AA34" s="4" t="s">
        <v>79</v>
      </c>
      <c r="AB34" s="7" t="s">
        <v>81</v>
      </c>
      <c r="AC34" s="26" t="s">
        <v>251</v>
      </c>
    </row>
    <row r="35" spans="1:29" ht="66" customHeight="1" x14ac:dyDescent="0.25">
      <c r="B35" s="59">
        <f t="shared" si="0"/>
        <v>31</v>
      </c>
      <c r="C35" s="4">
        <v>2016</v>
      </c>
      <c r="D35" s="72" t="s">
        <v>93</v>
      </c>
      <c r="E35" s="4" t="s">
        <v>140</v>
      </c>
      <c r="F35" s="7" t="s">
        <v>189</v>
      </c>
      <c r="G35" s="60">
        <v>122148</v>
      </c>
      <c r="H35" s="60">
        <v>400638</v>
      </c>
      <c r="I35" s="9" t="s">
        <v>42</v>
      </c>
      <c r="J35" s="7" t="s">
        <v>148</v>
      </c>
      <c r="K35" s="7" t="s">
        <v>37</v>
      </c>
      <c r="L35" s="7" t="s">
        <v>265</v>
      </c>
      <c r="M35" s="7" t="s">
        <v>149</v>
      </c>
      <c r="N35" s="75" t="s">
        <v>337</v>
      </c>
      <c r="O35" s="82"/>
      <c r="P35" s="10" t="s">
        <v>226</v>
      </c>
      <c r="Q35" s="11" t="s">
        <v>95</v>
      </c>
      <c r="R35" s="11" t="s">
        <v>26</v>
      </c>
      <c r="S35" s="8" t="s">
        <v>82</v>
      </c>
      <c r="T35" s="26" t="s">
        <v>97</v>
      </c>
      <c r="U35" s="85"/>
      <c r="V35" s="3" t="s">
        <v>49</v>
      </c>
      <c r="W35" s="8" t="s">
        <v>13</v>
      </c>
      <c r="X35" s="4" t="s">
        <v>49</v>
      </c>
      <c r="Y35" s="8" t="s">
        <v>13</v>
      </c>
      <c r="Z35" s="4" t="s">
        <v>49</v>
      </c>
      <c r="AA35" s="4" t="s">
        <v>49</v>
      </c>
      <c r="AB35" s="7" t="s">
        <v>60</v>
      </c>
      <c r="AC35" s="26" t="s">
        <v>13</v>
      </c>
    </row>
    <row r="36" spans="1:29" ht="75.75" customHeight="1" x14ac:dyDescent="0.25">
      <c r="B36" s="59">
        <f t="shared" si="0"/>
        <v>32</v>
      </c>
      <c r="C36" s="7" t="s">
        <v>386</v>
      </c>
      <c r="D36" s="53" t="s">
        <v>14</v>
      </c>
      <c r="E36" s="4" t="s">
        <v>141</v>
      </c>
      <c r="F36" s="7" t="s">
        <v>191</v>
      </c>
      <c r="G36" s="60">
        <v>168344</v>
      </c>
      <c r="H36" s="60">
        <v>349658</v>
      </c>
      <c r="I36" s="9" t="s">
        <v>42</v>
      </c>
      <c r="J36" s="7" t="s">
        <v>390</v>
      </c>
      <c r="K36" s="7" t="s">
        <v>33</v>
      </c>
      <c r="L36" s="7" t="s">
        <v>265</v>
      </c>
      <c r="M36" s="7" t="s">
        <v>376</v>
      </c>
      <c r="N36" s="79" t="s">
        <v>349</v>
      </c>
      <c r="O36" s="82"/>
      <c r="P36" s="10" t="s">
        <v>348</v>
      </c>
      <c r="Q36" s="7" t="s">
        <v>72</v>
      </c>
      <c r="R36" s="11" t="s">
        <v>236</v>
      </c>
      <c r="S36" s="11" t="s">
        <v>283</v>
      </c>
      <c r="T36" s="25" t="s">
        <v>13</v>
      </c>
      <c r="U36" s="85"/>
      <c r="V36" s="3" t="s">
        <v>49</v>
      </c>
      <c r="W36" s="8" t="s">
        <v>13</v>
      </c>
      <c r="X36" s="4" t="s">
        <v>49</v>
      </c>
      <c r="Y36" s="8" t="s">
        <v>13</v>
      </c>
      <c r="Z36" s="4" t="s">
        <v>49</v>
      </c>
      <c r="AA36" s="4" t="s">
        <v>49</v>
      </c>
      <c r="AB36" s="7" t="s">
        <v>60</v>
      </c>
      <c r="AC36" s="26" t="s">
        <v>13</v>
      </c>
    </row>
    <row r="37" spans="1:29" ht="66" customHeight="1" x14ac:dyDescent="0.25">
      <c r="B37" s="59">
        <f t="shared" si="0"/>
        <v>33</v>
      </c>
      <c r="C37" s="7" t="s">
        <v>386</v>
      </c>
      <c r="D37" s="53" t="s">
        <v>15</v>
      </c>
      <c r="E37" s="4" t="s">
        <v>141</v>
      </c>
      <c r="F37" s="7" t="s">
        <v>191</v>
      </c>
      <c r="G37" s="60">
        <v>161250</v>
      </c>
      <c r="H37" s="60">
        <v>351767</v>
      </c>
      <c r="I37" s="9" t="s">
        <v>42</v>
      </c>
      <c r="J37" s="7" t="s">
        <v>390</v>
      </c>
      <c r="K37" s="7" t="s">
        <v>33</v>
      </c>
      <c r="L37" s="7" t="s">
        <v>265</v>
      </c>
      <c r="M37" s="7" t="s">
        <v>376</v>
      </c>
      <c r="N37" s="79" t="s">
        <v>350</v>
      </c>
      <c r="O37" s="82"/>
      <c r="P37" s="10" t="s">
        <v>159</v>
      </c>
      <c r="Q37" s="7" t="s">
        <v>72</v>
      </c>
      <c r="R37" s="11" t="s">
        <v>236</v>
      </c>
      <c r="S37" s="11" t="s">
        <v>283</v>
      </c>
      <c r="T37" s="25" t="s">
        <v>13</v>
      </c>
      <c r="U37" s="85"/>
      <c r="V37" s="3" t="s">
        <v>49</v>
      </c>
      <c r="W37" s="8" t="s">
        <v>13</v>
      </c>
      <c r="X37" s="4" t="s">
        <v>49</v>
      </c>
      <c r="Y37" s="8" t="s">
        <v>13</v>
      </c>
      <c r="Z37" s="4" t="s">
        <v>49</v>
      </c>
      <c r="AA37" s="4" t="s">
        <v>49</v>
      </c>
      <c r="AB37" s="7" t="s">
        <v>60</v>
      </c>
      <c r="AC37" s="26" t="s">
        <v>13</v>
      </c>
    </row>
    <row r="38" spans="1:29" ht="66" customHeight="1" x14ac:dyDescent="0.25">
      <c r="B38" s="59">
        <f t="shared" si="0"/>
        <v>34</v>
      </c>
      <c r="C38" s="7" t="s">
        <v>369</v>
      </c>
      <c r="D38" s="53" t="s">
        <v>388</v>
      </c>
      <c r="E38" s="7" t="s">
        <v>394</v>
      </c>
      <c r="F38" s="7" t="s">
        <v>147</v>
      </c>
      <c r="G38" s="43" t="s">
        <v>13</v>
      </c>
      <c r="H38" s="43" t="s">
        <v>13</v>
      </c>
      <c r="I38" s="4" t="s">
        <v>136</v>
      </c>
      <c r="J38" s="7" t="s">
        <v>370</v>
      </c>
      <c r="K38" s="7" t="s">
        <v>32</v>
      </c>
      <c r="L38" s="6" t="s">
        <v>273</v>
      </c>
      <c r="M38" s="7" t="s">
        <v>365</v>
      </c>
      <c r="N38" s="76" t="s">
        <v>372</v>
      </c>
      <c r="O38" s="82"/>
      <c r="P38" s="35" t="s">
        <v>227</v>
      </c>
      <c r="Q38" s="11" t="s">
        <v>371</v>
      </c>
      <c r="R38" s="8" t="s">
        <v>13</v>
      </c>
      <c r="S38" s="7" t="s">
        <v>160</v>
      </c>
      <c r="T38" s="12" t="s">
        <v>366</v>
      </c>
      <c r="U38" s="85"/>
      <c r="V38" s="35" t="s">
        <v>49</v>
      </c>
      <c r="W38" s="58" t="s">
        <v>381</v>
      </c>
      <c r="X38" s="11" t="s">
        <v>49</v>
      </c>
      <c r="Y38" s="58" t="s">
        <v>383</v>
      </c>
      <c r="Z38" s="7" t="s">
        <v>374</v>
      </c>
      <c r="AA38" s="7" t="s">
        <v>373</v>
      </c>
      <c r="AB38" s="11" t="s">
        <v>375</v>
      </c>
      <c r="AC38" s="12" t="s">
        <v>385</v>
      </c>
    </row>
    <row r="39" spans="1:29" ht="66" customHeight="1" x14ac:dyDescent="0.25">
      <c r="B39" s="59">
        <f t="shared" si="0"/>
        <v>35</v>
      </c>
      <c r="C39" s="4" t="s">
        <v>386</v>
      </c>
      <c r="D39" s="53" t="s">
        <v>34</v>
      </c>
      <c r="E39" s="4" t="s">
        <v>140</v>
      </c>
      <c r="F39" s="7" t="s">
        <v>195</v>
      </c>
      <c r="G39" s="60">
        <v>169402</v>
      </c>
      <c r="H39" s="60">
        <v>407763</v>
      </c>
      <c r="I39" s="9" t="s">
        <v>42</v>
      </c>
      <c r="J39" s="7" t="s">
        <v>389</v>
      </c>
      <c r="K39" s="7" t="s">
        <v>37</v>
      </c>
      <c r="L39" s="7" t="s">
        <v>265</v>
      </c>
      <c r="M39" s="7" t="s">
        <v>387</v>
      </c>
      <c r="N39" s="79" t="s">
        <v>354</v>
      </c>
      <c r="O39" s="82"/>
      <c r="P39" s="10" t="s">
        <v>228</v>
      </c>
      <c r="Q39" s="4" t="s">
        <v>61</v>
      </c>
      <c r="R39" s="4">
        <v>1</v>
      </c>
      <c r="S39" s="7" t="s">
        <v>199</v>
      </c>
      <c r="T39" s="12" t="s">
        <v>83</v>
      </c>
      <c r="U39" s="85"/>
      <c r="V39" s="3" t="s">
        <v>49</v>
      </c>
      <c r="W39" s="8" t="s">
        <v>13</v>
      </c>
      <c r="X39" s="4" t="s">
        <v>49</v>
      </c>
      <c r="Y39" s="8" t="s">
        <v>13</v>
      </c>
      <c r="Z39" s="4" t="s">
        <v>49</v>
      </c>
      <c r="AA39" s="4" t="s">
        <v>60</v>
      </c>
      <c r="AB39" s="7" t="s">
        <v>60</v>
      </c>
      <c r="AC39" s="26" t="s">
        <v>13</v>
      </c>
    </row>
    <row r="40" spans="1:29" ht="66" customHeight="1" x14ac:dyDescent="0.25">
      <c r="B40" s="59">
        <f t="shared" si="0"/>
        <v>36</v>
      </c>
      <c r="C40" s="4">
        <v>2017</v>
      </c>
      <c r="D40" s="53" t="s">
        <v>40</v>
      </c>
      <c r="E40" s="4" t="s">
        <v>140</v>
      </c>
      <c r="F40" s="7" t="s">
        <v>195</v>
      </c>
      <c r="G40" s="60">
        <v>167947</v>
      </c>
      <c r="H40" s="60">
        <v>410106</v>
      </c>
      <c r="I40" s="9" t="s">
        <v>42</v>
      </c>
      <c r="J40" s="7" t="s">
        <v>36</v>
      </c>
      <c r="K40" s="7" t="s">
        <v>37</v>
      </c>
      <c r="L40" s="7" t="s">
        <v>265</v>
      </c>
      <c r="M40" s="7" t="s">
        <v>255</v>
      </c>
      <c r="N40" s="79" t="s">
        <v>355</v>
      </c>
      <c r="O40" s="82"/>
      <c r="P40" s="10" t="s">
        <v>229</v>
      </c>
      <c r="Q40" s="4" t="s">
        <v>61</v>
      </c>
      <c r="R40" s="4">
        <v>1</v>
      </c>
      <c r="S40" s="7" t="s">
        <v>200</v>
      </c>
      <c r="T40" s="12" t="s">
        <v>41</v>
      </c>
      <c r="U40" s="85"/>
      <c r="V40" s="3" t="s">
        <v>49</v>
      </c>
      <c r="W40" s="8" t="s">
        <v>13</v>
      </c>
      <c r="X40" s="4" t="s">
        <v>49</v>
      </c>
      <c r="Y40" s="8" t="s">
        <v>13</v>
      </c>
      <c r="Z40" s="4" t="s">
        <v>49</v>
      </c>
      <c r="AA40" s="4" t="s">
        <v>60</v>
      </c>
      <c r="AB40" s="7" t="s">
        <v>60</v>
      </c>
      <c r="AC40" s="26" t="s">
        <v>13</v>
      </c>
    </row>
    <row r="41" spans="1:29" ht="66" customHeight="1" x14ac:dyDescent="0.25">
      <c r="B41" s="59">
        <f t="shared" si="0"/>
        <v>37</v>
      </c>
      <c r="C41" s="4">
        <v>2017</v>
      </c>
      <c r="D41" s="53" t="s">
        <v>85</v>
      </c>
      <c r="E41" s="4" t="s">
        <v>140</v>
      </c>
      <c r="F41" s="7" t="s">
        <v>195</v>
      </c>
      <c r="G41" s="60">
        <v>169232</v>
      </c>
      <c r="H41" s="60">
        <v>408804</v>
      </c>
      <c r="I41" s="9" t="s">
        <v>42</v>
      </c>
      <c r="J41" s="7" t="s">
        <v>36</v>
      </c>
      <c r="K41" s="7" t="s">
        <v>37</v>
      </c>
      <c r="L41" s="7" t="s">
        <v>265</v>
      </c>
      <c r="M41" s="7" t="s">
        <v>345</v>
      </c>
      <c r="N41" s="79" t="s">
        <v>356</v>
      </c>
      <c r="O41" s="82"/>
      <c r="P41" s="10" t="s">
        <v>230</v>
      </c>
      <c r="Q41" s="4" t="s">
        <v>61</v>
      </c>
      <c r="R41" s="4">
        <v>1</v>
      </c>
      <c r="S41" s="7" t="s">
        <v>199</v>
      </c>
      <c r="T41" s="12" t="s">
        <v>101</v>
      </c>
      <c r="U41" s="85"/>
      <c r="V41" s="3" t="s">
        <v>49</v>
      </c>
      <c r="W41" s="8" t="s">
        <v>13</v>
      </c>
      <c r="X41" s="4" t="s">
        <v>49</v>
      </c>
      <c r="Y41" s="8" t="s">
        <v>13</v>
      </c>
      <c r="Z41" s="4" t="s">
        <v>49</v>
      </c>
      <c r="AA41" s="4" t="s">
        <v>60</v>
      </c>
      <c r="AB41" s="7" t="s">
        <v>60</v>
      </c>
      <c r="AC41" s="26" t="s">
        <v>13</v>
      </c>
    </row>
    <row r="42" spans="1:29" ht="66" customHeight="1" x14ac:dyDescent="0.25">
      <c r="B42" s="63">
        <v>38</v>
      </c>
      <c r="C42" s="4">
        <v>2017</v>
      </c>
      <c r="D42" s="53" t="s">
        <v>86</v>
      </c>
      <c r="E42" s="4" t="s">
        <v>140</v>
      </c>
      <c r="F42" s="7" t="s">
        <v>195</v>
      </c>
      <c r="G42" s="60">
        <v>168730</v>
      </c>
      <c r="H42" s="60">
        <v>408646</v>
      </c>
      <c r="I42" s="9" t="s">
        <v>42</v>
      </c>
      <c r="J42" s="7" t="s">
        <v>36</v>
      </c>
      <c r="K42" s="7" t="s">
        <v>37</v>
      </c>
      <c r="L42" s="7" t="s">
        <v>265</v>
      </c>
      <c r="M42" s="7" t="s">
        <v>345</v>
      </c>
      <c r="N42" s="79" t="s">
        <v>357</v>
      </c>
      <c r="O42" s="83"/>
      <c r="P42" s="10" t="s">
        <v>231</v>
      </c>
      <c r="Q42" s="4" t="s">
        <v>61</v>
      </c>
      <c r="R42" s="4">
        <v>1</v>
      </c>
      <c r="S42" s="7" t="s">
        <v>199</v>
      </c>
      <c r="T42" s="12" t="s">
        <v>87</v>
      </c>
      <c r="U42" s="85"/>
      <c r="V42" s="3" t="s">
        <v>49</v>
      </c>
      <c r="W42" s="8" t="s">
        <v>13</v>
      </c>
      <c r="X42" s="4" t="s">
        <v>49</v>
      </c>
      <c r="Y42" s="8" t="s">
        <v>13</v>
      </c>
      <c r="Z42" s="4" t="s">
        <v>49</v>
      </c>
      <c r="AA42" s="4" t="s">
        <v>60</v>
      </c>
      <c r="AB42" s="7" t="s">
        <v>60</v>
      </c>
      <c r="AC42" s="26" t="s">
        <v>13</v>
      </c>
    </row>
    <row r="43" spans="1:29" ht="66" customHeight="1" thickBot="1" x14ac:dyDescent="0.3">
      <c r="B43" s="68">
        <v>39</v>
      </c>
      <c r="C43" s="5">
        <v>2017</v>
      </c>
      <c r="D43" s="73" t="s">
        <v>257</v>
      </c>
      <c r="E43" s="5" t="s">
        <v>140</v>
      </c>
      <c r="F43" s="17" t="s">
        <v>190</v>
      </c>
      <c r="G43" s="62">
        <v>139629</v>
      </c>
      <c r="H43" s="62">
        <v>385328</v>
      </c>
      <c r="I43" s="16" t="s">
        <v>42</v>
      </c>
      <c r="J43" s="17" t="s">
        <v>35</v>
      </c>
      <c r="K43" s="17" t="s">
        <v>37</v>
      </c>
      <c r="L43" s="17" t="s">
        <v>265</v>
      </c>
      <c r="M43" s="17" t="s">
        <v>364</v>
      </c>
      <c r="N43" s="80" t="s">
        <v>347</v>
      </c>
      <c r="O43" s="83"/>
      <c r="P43" s="15" t="s">
        <v>256</v>
      </c>
      <c r="Q43" s="5" t="s">
        <v>258</v>
      </c>
      <c r="R43" s="5">
        <v>1</v>
      </c>
      <c r="S43" s="17" t="s">
        <v>259</v>
      </c>
      <c r="T43" s="28" t="s">
        <v>284</v>
      </c>
      <c r="U43" s="85"/>
      <c r="V43" s="37" t="s">
        <v>49</v>
      </c>
      <c r="W43" s="54" t="s">
        <v>13</v>
      </c>
      <c r="X43" s="5" t="s">
        <v>49</v>
      </c>
      <c r="Y43" s="54" t="s">
        <v>13</v>
      </c>
      <c r="Z43" s="5" t="s">
        <v>49</v>
      </c>
      <c r="AA43" s="5" t="s">
        <v>60</v>
      </c>
      <c r="AB43" s="17" t="s">
        <v>60</v>
      </c>
      <c r="AC43" s="29" t="s">
        <v>13</v>
      </c>
    </row>
    <row r="44" spans="1:29" ht="30" customHeight="1" x14ac:dyDescent="0.35">
      <c r="B44" s="1"/>
      <c r="C44" s="2"/>
      <c r="D44" s="2"/>
      <c r="E44" s="2"/>
      <c r="F44" s="2"/>
      <c r="G44" s="2"/>
      <c r="H44" s="2"/>
      <c r="I44" s="2"/>
      <c r="J44" s="2"/>
      <c r="K44" s="2"/>
      <c r="L44" s="2"/>
      <c r="M44" s="64"/>
      <c r="N44" s="2"/>
      <c r="O44" s="2"/>
      <c r="P44" s="2"/>
      <c r="Q44" s="2"/>
      <c r="R44" s="2"/>
      <c r="S44" s="2"/>
      <c r="T44" s="2"/>
      <c r="U44" s="2"/>
      <c r="V44" s="2"/>
      <c r="W44" s="2"/>
      <c r="X44" s="2"/>
      <c r="Y44" s="2"/>
      <c r="Z44" s="2"/>
      <c r="AA44" s="2"/>
    </row>
    <row r="45" spans="1:29" ht="33" customHeight="1" x14ac:dyDescent="0.25">
      <c r="B45" s="42">
        <v>1</v>
      </c>
      <c r="D45" s="40" t="s">
        <v>192</v>
      </c>
      <c r="F45" s="14"/>
      <c r="N45" s="14"/>
    </row>
    <row r="46" spans="1:29" ht="30" customHeight="1" x14ac:dyDescent="0.25">
      <c r="B46" s="41" t="s">
        <v>304</v>
      </c>
      <c r="D46" s="40" t="s">
        <v>333</v>
      </c>
      <c r="N46" s="66"/>
    </row>
    <row r="47" spans="1:29" ht="30" customHeight="1" x14ac:dyDescent="0.25">
      <c r="B47" s="45"/>
      <c r="D47" s="45"/>
    </row>
    <row r="48" spans="1:29" ht="30" customHeight="1" x14ac:dyDescent="0.25">
      <c r="B48" s="45"/>
      <c r="D48" s="45"/>
    </row>
    <row r="49" spans="2:4" ht="30" customHeight="1" x14ac:dyDescent="0.25">
      <c r="B49" s="45"/>
      <c r="D49" s="45"/>
    </row>
    <row r="50" spans="2:4" ht="30" customHeight="1" x14ac:dyDescent="0.25">
      <c r="B50" s="45"/>
      <c r="D50" s="45"/>
    </row>
    <row r="51" spans="2:4" ht="30" customHeight="1" x14ac:dyDescent="0.25"/>
    <row r="52" spans="2:4" ht="30" customHeight="1" x14ac:dyDescent="0.25"/>
    <row r="53" spans="2:4" ht="30" customHeight="1" x14ac:dyDescent="0.25"/>
    <row r="54" spans="2:4" ht="30" customHeight="1" x14ac:dyDescent="0.25"/>
    <row r="55" spans="2:4" ht="30" customHeight="1" x14ac:dyDescent="0.25"/>
    <row r="56" spans="2:4" ht="30" customHeight="1" x14ac:dyDescent="0.25"/>
    <row r="57" spans="2:4" ht="30" customHeight="1" x14ac:dyDescent="0.25"/>
    <row r="58" spans="2:4" ht="30" customHeight="1" x14ac:dyDescent="0.25"/>
    <row r="59" spans="2:4" ht="30" customHeight="1" x14ac:dyDescent="0.25"/>
  </sheetData>
  <mergeCells count="4">
    <mergeCell ref="O4:O43"/>
    <mergeCell ref="U4:U43"/>
    <mergeCell ref="P3:T3"/>
    <mergeCell ref="V3:A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Company>Vrije Universiteit Amsterdam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Lapperre, R.E.</dc:creator>
  <cp:lastModifiedBy>Landslide 2019</cp:lastModifiedBy>
  <dcterms:created xsi:type="dcterms:W3CDTF">2016-07-20T06:28:07Z</dcterms:created>
  <dcterms:modified xsi:type="dcterms:W3CDTF">2019-07-11T16:43:15Z</dcterms:modified>
</cp:coreProperties>
</file>