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YE\iCloudDrive\Documents\PhD\Python Scripts\GlacMIK\Predefined_Data\"/>
    </mc:Choice>
  </mc:AlternateContent>
  <xr:revisionPtr revIDLastSave="0" documentId="13_ncr:1_{38EFF028-8D09-4DCE-BE0E-CAB97821BF8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0102" sheetId="2" r:id="rId1"/>
    <sheet name="200203" sheetId="4" r:id="rId2"/>
    <sheet name="200304" sheetId="5" r:id="rId3"/>
    <sheet name="200405" sheetId="6" r:id="rId4"/>
    <sheet name="200506" sheetId="7" r:id="rId5"/>
    <sheet name="200607" sheetId="8" r:id="rId6"/>
    <sheet name="200708" sheetId="9" r:id="rId7"/>
    <sheet name="200809" sheetId="10" r:id="rId8"/>
    <sheet name="200910" sheetId="11" r:id="rId9"/>
    <sheet name="201011" sheetId="12" r:id="rId10"/>
    <sheet name="201112" sheetId="13" r:id="rId11"/>
    <sheet name="201213" sheetId="14" r:id="rId12"/>
    <sheet name="201314" sheetId="18" r:id="rId13"/>
    <sheet name="201415" sheetId="19" r:id="rId14"/>
    <sheet name="201516" sheetId="20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2" i="20" l="1"/>
  <c r="X42" i="20" s="1"/>
  <c r="S42" i="20"/>
  <c r="R42" i="20"/>
  <c r="Q42" i="20"/>
  <c r="P42" i="20"/>
  <c r="O42" i="20"/>
  <c r="N42" i="20"/>
  <c r="U41" i="20"/>
  <c r="X41" i="20" s="1"/>
  <c r="S41" i="20"/>
  <c r="R41" i="20"/>
  <c r="Q41" i="20"/>
  <c r="P41" i="20"/>
  <c r="O41" i="20"/>
  <c r="N41" i="20"/>
  <c r="U40" i="20"/>
  <c r="X40" i="20" s="1"/>
  <c r="S40" i="20"/>
  <c r="R40" i="20"/>
  <c r="Q40" i="20"/>
  <c r="P40" i="20"/>
  <c r="O40" i="20"/>
  <c r="N40" i="20"/>
  <c r="U39" i="20"/>
  <c r="X39" i="20" s="1"/>
  <c r="S39" i="20"/>
  <c r="R39" i="20"/>
  <c r="Q39" i="20"/>
  <c r="P39" i="20"/>
  <c r="O39" i="20"/>
  <c r="N39" i="20"/>
  <c r="U38" i="20"/>
  <c r="X38" i="20" s="1"/>
  <c r="S38" i="20"/>
  <c r="R38" i="20"/>
  <c r="Q38" i="20"/>
  <c r="P38" i="20"/>
  <c r="O38" i="20"/>
  <c r="N38" i="20"/>
  <c r="U37" i="20"/>
  <c r="X37" i="20" s="1"/>
  <c r="S37" i="20"/>
  <c r="R37" i="20"/>
  <c r="Q37" i="20"/>
  <c r="P37" i="20"/>
  <c r="O37" i="20"/>
  <c r="N37" i="20"/>
  <c r="U36" i="20"/>
  <c r="X36" i="20" s="1"/>
  <c r="S36" i="20"/>
  <c r="R36" i="20"/>
  <c r="Q36" i="20"/>
  <c r="P36" i="20"/>
  <c r="O36" i="20"/>
  <c r="N36" i="20"/>
  <c r="U33" i="20"/>
  <c r="X33" i="20" s="1"/>
  <c r="S33" i="20"/>
  <c r="R33" i="20"/>
  <c r="Q33" i="20"/>
  <c r="P33" i="20"/>
  <c r="O33" i="20"/>
  <c r="N33" i="20"/>
  <c r="U32" i="20"/>
  <c r="X32" i="20" s="1"/>
  <c r="S32" i="20"/>
  <c r="R32" i="20"/>
  <c r="Q32" i="20"/>
  <c r="P32" i="20"/>
  <c r="O32" i="20"/>
  <c r="N32" i="20"/>
  <c r="U31" i="20"/>
  <c r="X31" i="20" s="1"/>
  <c r="S31" i="20"/>
  <c r="R31" i="20"/>
  <c r="Q31" i="20"/>
  <c r="P31" i="20"/>
  <c r="O31" i="20"/>
  <c r="N31" i="20"/>
  <c r="U29" i="20"/>
  <c r="X29" i="20" s="1"/>
  <c r="S29" i="20"/>
  <c r="R29" i="20"/>
  <c r="Q29" i="20"/>
  <c r="P29" i="20"/>
  <c r="O29" i="20"/>
  <c r="N29" i="20"/>
  <c r="U28" i="20"/>
  <c r="X28" i="20" s="1"/>
  <c r="S28" i="20"/>
  <c r="R28" i="20"/>
  <c r="Q28" i="20"/>
  <c r="P28" i="20"/>
  <c r="O28" i="20"/>
  <c r="N28" i="20"/>
  <c r="U27" i="20"/>
  <c r="X27" i="20" s="1"/>
  <c r="S27" i="20"/>
  <c r="R27" i="20"/>
  <c r="Q27" i="20"/>
  <c r="P27" i="20"/>
  <c r="O27" i="20"/>
  <c r="N27" i="20"/>
  <c r="U26" i="20"/>
  <c r="X26" i="20" s="1"/>
  <c r="S26" i="20"/>
  <c r="R26" i="20"/>
  <c r="Q26" i="20"/>
  <c r="P26" i="20"/>
  <c r="O26" i="20"/>
  <c r="N26" i="20"/>
  <c r="U24" i="20"/>
  <c r="X24" i="20" s="1"/>
  <c r="S24" i="20"/>
  <c r="R24" i="20"/>
  <c r="Q24" i="20"/>
  <c r="P24" i="20"/>
  <c r="O24" i="20"/>
  <c r="N24" i="20"/>
  <c r="U23" i="20"/>
  <c r="X23" i="20" s="1"/>
  <c r="S23" i="20"/>
  <c r="R23" i="20"/>
  <c r="Q23" i="20"/>
  <c r="P23" i="20"/>
  <c r="O23" i="20"/>
  <c r="N23" i="20"/>
  <c r="U22" i="20"/>
  <c r="X22" i="20" s="1"/>
  <c r="S22" i="20"/>
  <c r="R22" i="20"/>
  <c r="Q22" i="20"/>
  <c r="P22" i="20"/>
  <c r="O22" i="20"/>
  <c r="N22" i="20"/>
  <c r="U21" i="20"/>
  <c r="X21" i="20" s="1"/>
  <c r="S21" i="20"/>
  <c r="R21" i="20"/>
  <c r="Q21" i="20"/>
  <c r="P21" i="20"/>
  <c r="O21" i="20"/>
  <c r="N21" i="20"/>
  <c r="U20" i="20"/>
  <c r="X20" i="20" s="1"/>
  <c r="S20" i="20"/>
  <c r="R20" i="20"/>
  <c r="Q20" i="20"/>
  <c r="P20" i="20"/>
  <c r="O20" i="20"/>
  <c r="N20" i="20"/>
  <c r="U15" i="20"/>
  <c r="X15" i="20" s="1"/>
  <c r="S15" i="20"/>
  <c r="R15" i="20"/>
  <c r="Q15" i="20"/>
  <c r="P15" i="20"/>
  <c r="O15" i="20"/>
  <c r="N15" i="20"/>
  <c r="U14" i="20"/>
  <c r="X14" i="20" s="1"/>
  <c r="S14" i="20"/>
  <c r="R14" i="20"/>
  <c r="Q14" i="20"/>
  <c r="P14" i="20"/>
  <c r="O14" i="20"/>
  <c r="N14" i="20"/>
  <c r="U13" i="20"/>
  <c r="X13" i="20" s="1"/>
  <c r="S13" i="20"/>
  <c r="R13" i="20"/>
  <c r="Q13" i="20"/>
  <c r="P13" i="20"/>
  <c r="O13" i="20"/>
  <c r="N13" i="20"/>
  <c r="U12" i="20"/>
  <c r="X12" i="20" s="1"/>
  <c r="S12" i="20"/>
  <c r="R12" i="20"/>
  <c r="Q12" i="20"/>
  <c r="P12" i="20"/>
  <c r="O12" i="20"/>
  <c r="N12" i="20"/>
  <c r="U11" i="20"/>
  <c r="X11" i="20" s="1"/>
  <c r="S11" i="20"/>
  <c r="R11" i="20"/>
  <c r="Q11" i="20"/>
  <c r="P11" i="20"/>
  <c r="O11" i="20"/>
  <c r="N11" i="20"/>
  <c r="U9" i="20"/>
  <c r="X9" i="20" s="1"/>
  <c r="S9" i="20"/>
  <c r="R9" i="20"/>
  <c r="Q9" i="20"/>
  <c r="P9" i="20"/>
  <c r="O9" i="20"/>
  <c r="N9" i="20"/>
  <c r="U8" i="20"/>
  <c r="X8" i="20" s="1"/>
  <c r="S8" i="20"/>
  <c r="R8" i="20"/>
  <c r="Q8" i="20"/>
  <c r="P8" i="20"/>
  <c r="O8" i="20"/>
  <c r="N8" i="20"/>
  <c r="U7" i="20"/>
  <c r="X7" i="20" s="1"/>
  <c r="S7" i="20"/>
  <c r="R7" i="20"/>
  <c r="Q7" i="20"/>
  <c r="P7" i="20"/>
  <c r="O7" i="20"/>
  <c r="N7" i="20"/>
  <c r="U6" i="20"/>
  <c r="X6" i="20" s="1"/>
  <c r="S6" i="20"/>
  <c r="R6" i="20"/>
  <c r="Q6" i="20"/>
  <c r="P6" i="20"/>
  <c r="O6" i="20"/>
  <c r="N6" i="20"/>
  <c r="U5" i="20"/>
  <c r="X5" i="20" s="1"/>
  <c r="S5" i="20"/>
  <c r="R5" i="20"/>
  <c r="Q5" i="20"/>
  <c r="P5" i="20"/>
  <c r="O5" i="20"/>
  <c r="N5" i="20"/>
  <c r="U4" i="20"/>
  <c r="X4" i="20" s="1"/>
  <c r="S4" i="20"/>
  <c r="R4" i="20"/>
  <c r="Q4" i="20"/>
  <c r="P4" i="20"/>
  <c r="O4" i="20"/>
  <c r="N4" i="20"/>
  <c r="U3" i="20"/>
  <c r="X3" i="20" s="1"/>
  <c r="S3" i="20"/>
  <c r="R3" i="20"/>
  <c r="Q3" i="20"/>
  <c r="P3" i="20"/>
  <c r="O3" i="20"/>
  <c r="N3" i="20"/>
  <c r="U2" i="20"/>
  <c r="X2" i="20" s="1"/>
  <c r="S2" i="20"/>
  <c r="R2" i="20"/>
  <c r="Q2" i="20"/>
  <c r="P2" i="20"/>
  <c r="O2" i="20"/>
  <c r="N2" i="20"/>
  <c r="U42" i="19"/>
  <c r="X42" i="19" s="1"/>
  <c r="S42" i="19"/>
  <c r="R42" i="19"/>
  <c r="Q42" i="19"/>
  <c r="P42" i="19"/>
  <c r="O42" i="19"/>
  <c r="N42" i="19"/>
  <c r="U41" i="19"/>
  <c r="X41" i="19" s="1"/>
  <c r="S41" i="19"/>
  <c r="R41" i="19"/>
  <c r="Q41" i="19"/>
  <c r="P41" i="19"/>
  <c r="O41" i="19"/>
  <c r="N41" i="19"/>
  <c r="U40" i="19"/>
  <c r="X40" i="19" s="1"/>
  <c r="S40" i="19"/>
  <c r="R40" i="19"/>
  <c r="Q40" i="19"/>
  <c r="P40" i="19"/>
  <c r="O40" i="19"/>
  <c r="N40" i="19"/>
  <c r="U39" i="19"/>
  <c r="X39" i="19" s="1"/>
  <c r="S39" i="19"/>
  <c r="R39" i="19"/>
  <c r="Q39" i="19"/>
  <c r="P39" i="19"/>
  <c r="O39" i="19"/>
  <c r="N39" i="19"/>
  <c r="U38" i="19"/>
  <c r="X38" i="19" s="1"/>
  <c r="S38" i="19"/>
  <c r="R38" i="19"/>
  <c r="Q38" i="19"/>
  <c r="P38" i="19"/>
  <c r="O38" i="19"/>
  <c r="N38" i="19"/>
  <c r="U37" i="19"/>
  <c r="X37" i="19" s="1"/>
  <c r="S37" i="19"/>
  <c r="R37" i="19"/>
  <c r="Q37" i="19"/>
  <c r="P37" i="19"/>
  <c r="O37" i="19"/>
  <c r="N37" i="19"/>
  <c r="U36" i="19"/>
  <c r="X36" i="19" s="1"/>
  <c r="S36" i="19"/>
  <c r="R36" i="19"/>
  <c r="Q36" i="19"/>
  <c r="P36" i="19"/>
  <c r="O36" i="19"/>
  <c r="N36" i="19"/>
  <c r="U33" i="19"/>
  <c r="X33" i="19" s="1"/>
  <c r="S33" i="19"/>
  <c r="R33" i="19"/>
  <c r="Q33" i="19"/>
  <c r="P33" i="19"/>
  <c r="O33" i="19"/>
  <c r="N33" i="19"/>
  <c r="U32" i="19"/>
  <c r="X32" i="19" s="1"/>
  <c r="S32" i="19"/>
  <c r="R32" i="19"/>
  <c r="Q32" i="19"/>
  <c r="P32" i="19"/>
  <c r="O32" i="19"/>
  <c r="N32" i="19"/>
  <c r="U31" i="19"/>
  <c r="X31" i="19" s="1"/>
  <c r="S31" i="19"/>
  <c r="R31" i="19"/>
  <c r="Q31" i="19"/>
  <c r="P31" i="19"/>
  <c r="O31" i="19"/>
  <c r="N31" i="19"/>
  <c r="U29" i="19"/>
  <c r="X29" i="19" s="1"/>
  <c r="S29" i="19"/>
  <c r="R29" i="19"/>
  <c r="Q29" i="19"/>
  <c r="P29" i="19"/>
  <c r="O29" i="19"/>
  <c r="N29" i="19"/>
  <c r="U28" i="19"/>
  <c r="X28" i="19" s="1"/>
  <c r="S28" i="19"/>
  <c r="R28" i="19"/>
  <c r="Q28" i="19"/>
  <c r="P28" i="19"/>
  <c r="O28" i="19"/>
  <c r="N28" i="19"/>
  <c r="U27" i="19"/>
  <c r="X27" i="19" s="1"/>
  <c r="S27" i="19"/>
  <c r="R27" i="19"/>
  <c r="Q27" i="19"/>
  <c r="P27" i="19"/>
  <c r="O27" i="19"/>
  <c r="N27" i="19"/>
  <c r="U26" i="19"/>
  <c r="X26" i="19" s="1"/>
  <c r="S26" i="19"/>
  <c r="R26" i="19"/>
  <c r="Q26" i="19"/>
  <c r="P26" i="19"/>
  <c r="O26" i="19"/>
  <c r="N26" i="19"/>
  <c r="U24" i="19"/>
  <c r="X24" i="19" s="1"/>
  <c r="S24" i="19"/>
  <c r="R24" i="19"/>
  <c r="Q24" i="19"/>
  <c r="P24" i="19"/>
  <c r="O24" i="19"/>
  <c r="N24" i="19"/>
  <c r="U23" i="19"/>
  <c r="X23" i="19" s="1"/>
  <c r="S23" i="19"/>
  <c r="R23" i="19"/>
  <c r="Q23" i="19"/>
  <c r="P23" i="19"/>
  <c r="O23" i="19"/>
  <c r="N23" i="19"/>
  <c r="U22" i="19"/>
  <c r="X22" i="19" s="1"/>
  <c r="S22" i="19"/>
  <c r="R22" i="19"/>
  <c r="Q22" i="19"/>
  <c r="P22" i="19"/>
  <c r="O22" i="19"/>
  <c r="N22" i="19"/>
  <c r="U21" i="19"/>
  <c r="X21" i="19" s="1"/>
  <c r="S21" i="19"/>
  <c r="R21" i="19"/>
  <c r="Q21" i="19"/>
  <c r="P21" i="19"/>
  <c r="O21" i="19"/>
  <c r="N21" i="19"/>
  <c r="U20" i="19"/>
  <c r="X20" i="19" s="1"/>
  <c r="S20" i="19"/>
  <c r="R20" i="19"/>
  <c r="Q20" i="19"/>
  <c r="P20" i="19"/>
  <c r="O20" i="19"/>
  <c r="N20" i="19"/>
  <c r="U15" i="19"/>
  <c r="X15" i="19" s="1"/>
  <c r="S15" i="19"/>
  <c r="R15" i="19"/>
  <c r="Q15" i="19"/>
  <c r="P15" i="19"/>
  <c r="O15" i="19"/>
  <c r="N15" i="19"/>
  <c r="U14" i="19"/>
  <c r="X14" i="19" s="1"/>
  <c r="S14" i="19"/>
  <c r="R14" i="19"/>
  <c r="Q14" i="19"/>
  <c r="P14" i="19"/>
  <c r="O14" i="19"/>
  <c r="N14" i="19"/>
  <c r="X13" i="19"/>
  <c r="U13" i="19"/>
  <c r="S13" i="19"/>
  <c r="R13" i="19"/>
  <c r="Q13" i="19"/>
  <c r="P13" i="19"/>
  <c r="O13" i="19"/>
  <c r="N13" i="19"/>
  <c r="X12" i="19"/>
  <c r="U12" i="19"/>
  <c r="S12" i="19"/>
  <c r="R12" i="19"/>
  <c r="Q12" i="19"/>
  <c r="P12" i="19"/>
  <c r="O12" i="19"/>
  <c r="N12" i="19"/>
  <c r="X11" i="19"/>
  <c r="U11" i="19"/>
  <c r="S11" i="19"/>
  <c r="R11" i="19"/>
  <c r="Q11" i="19"/>
  <c r="P11" i="19"/>
  <c r="O11" i="19"/>
  <c r="N11" i="19"/>
  <c r="X9" i="19"/>
  <c r="U9" i="19"/>
  <c r="S9" i="19"/>
  <c r="R9" i="19"/>
  <c r="Q9" i="19"/>
  <c r="P9" i="19"/>
  <c r="O9" i="19"/>
  <c r="N9" i="19"/>
  <c r="X8" i="19"/>
  <c r="U8" i="19"/>
  <c r="S8" i="19"/>
  <c r="R8" i="19"/>
  <c r="Q8" i="19"/>
  <c r="P8" i="19"/>
  <c r="O8" i="19"/>
  <c r="N8" i="19"/>
  <c r="X7" i="19"/>
  <c r="U7" i="19"/>
  <c r="S7" i="19"/>
  <c r="R7" i="19"/>
  <c r="Q7" i="19"/>
  <c r="P7" i="19"/>
  <c r="O7" i="19"/>
  <c r="N7" i="19"/>
  <c r="X6" i="19"/>
  <c r="U6" i="19"/>
  <c r="S6" i="19"/>
  <c r="R6" i="19"/>
  <c r="Q6" i="19"/>
  <c r="P6" i="19"/>
  <c r="O6" i="19"/>
  <c r="N6" i="19"/>
  <c r="X5" i="19"/>
  <c r="U5" i="19"/>
  <c r="S5" i="19"/>
  <c r="R5" i="19"/>
  <c r="Q5" i="19"/>
  <c r="P5" i="19"/>
  <c r="O5" i="19"/>
  <c r="N5" i="19"/>
  <c r="X4" i="19"/>
  <c r="U4" i="19"/>
  <c r="S4" i="19"/>
  <c r="R4" i="19"/>
  <c r="Q4" i="19"/>
  <c r="P4" i="19"/>
  <c r="O4" i="19"/>
  <c r="N4" i="19"/>
  <c r="X3" i="19"/>
  <c r="U3" i="19"/>
  <c r="S3" i="19"/>
  <c r="R3" i="19"/>
  <c r="Q3" i="19"/>
  <c r="P3" i="19"/>
  <c r="O3" i="19"/>
  <c r="N3" i="19"/>
  <c r="X2" i="19"/>
  <c r="U2" i="19"/>
  <c r="S2" i="19"/>
  <c r="R2" i="19"/>
  <c r="Q2" i="19"/>
  <c r="P2" i="19"/>
  <c r="O2" i="19"/>
  <c r="N2" i="19"/>
  <c r="X42" i="18"/>
  <c r="U42" i="18"/>
  <c r="S42" i="18"/>
  <c r="R42" i="18"/>
  <c r="Q42" i="18"/>
  <c r="P42" i="18"/>
  <c r="O42" i="18"/>
  <c r="N42" i="18"/>
  <c r="X41" i="18"/>
  <c r="U41" i="18"/>
  <c r="S41" i="18"/>
  <c r="R41" i="18"/>
  <c r="Q41" i="18"/>
  <c r="P41" i="18"/>
  <c r="O41" i="18"/>
  <c r="N41" i="18"/>
  <c r="X40" i="18"/>
  <c r="U40" i="18"/>
  <c r="S40" i="18"/>
  <c r="R40" i="18"/>
  <c r="Q40" i="18"/>
  <c r="P40" i="18"/>
  <c r="O40" i="18"/>
  <c r="N40" i="18"/>
  <c r="X39" i="18"/>
  <c r="U39" i="18"/>
  <c r="S39" i="18"/>
  <c r="R39" i="18"/>
  <c r="Q39" i="18"/>
  <c r="P39" i="18"/>
  <c r="O39" i="18"/>
  <c r="N39" i="18"/>
  <c r="X38" i="18"/>
  <c r="U38" i="18"/>
  <c r="S38" i="18"/>
  <c r="R38" i="18"/>
  <c r="Q38" i="18"/>
  <c r="P38" i="18"/>
  <c r="O38" i="18"/>
  <c r="N38" i="18"/>
  <c r="X37" i="18"/>
  <c r="U37" i="18"/>
  <c r="S37" i="18"/>
  <c r="R37" i="18"/>
  <c r="Q37" i="18"/>
  <c r="P37" i="18"/>
  <c r="O37" i="18"/>
  <c r="N37" i="18"/>
  <c r="X36" i="18"/>
  <c r="U36" i="18"/>
  <c r="S36" i="18"/>
  <c r="R36" i="18"/>
  <c r="Q36" i="18"/>
  <c r="P36" i="18"/>
  <c r="O36" i="18"/>
  <c r="N36" i="18"/>
  <c r="X33" i="18"/>
  <c r="U33" i="18"/>
  <c r="S33" i="18"/>
  <c r="R33" i="18"/>
  <c r="Q33" i="18"/>
  <c r="P33" i="18"/>
  <c r="O33" i="18"/>
  <c r="N33" i="18"/>
  <c r="X32" i="18"/>
  <c r="U32" i="18"/>
  <c r="S32" i="18"/>
  <c r="R32" i="18"/>
  <c r="Q32" i="18"/>
  <c r="P32" i="18"/>
  <c r="O32" i="18"/>
  <c r="N32" i="18"/>
  <c r="X31" i="18"/>
  <c r="U31" i="18"/>
  <c r="S31" i="18"/>
  <c r="R31" i="18"/>
  <c r="Q31" i="18"/>
  <c r="P31" i="18"/>
  <c r="O31" i="18"/>
  <c r="N31" i="18"/>
  <c r="X29" i="18"/>
  <c r="U29" i="18"/>
  <c r="S29" i="18"/>
  <c r="R29" i="18"/>
  <c r="Q29" i="18"/>
  <c r="P29" i="18"/>
  <c r="O29" i="18"/>
  <c r="N29" i="18"/>
  <c r="X28" i="18"/>
  <c r="U28" i="18"/>
  <c r="S28" i="18"/>
  <c r="R28" i="18"/>
  <c r="Q28" i="18"/>
  <c r="P28" i="18"/>
  <c r="O28" i="18"/>
  <c r="N28" i="18"/>
  <c r="X27" i="18"/>
  <c r="U27" i="18"/>
  <c r="S27" i="18"/>
  <c r="R27" i="18"/>
  <c r="Q27" i="18"/>
  <c r="P27" i="18"/>
  <c r="O27" i="18"/>
  <c r="N27" i="18"/>
  <c r="X26" i="18"/>
  <c r="U26" i="18"/>
  <c r="S26" i="18"/>
  <c r="R26" i="18"/>
  <c r="Q26" i="18"/>
  <c r="P26" i="18"/>
  <c r="O26" i="18"/>
  <c r="N26" i="18"/>
  <c r="X24" i="18"/>
  <c r="U24" i="18"/>
  <c r="S24" i="18"/>
  <c r="R24" i="18"/>
  <c r="Q24" i="18"/>
  <c r="P24" i="18"/>
  <c r="O24" i="18"/>
  <c r="N24" i="18"/>
  <c r="X23" i="18"/>
  <c r="U23" i="18"/>
  <c r="S23" i="18"/>
  <c r="R23" i="18"/>
  <c r="Q23" i="18"/>
  <c r="P23" i="18"/>
  <c r="O23" i="18"/>
  <c r="N23" i="18"/>
  <c r="X22" i="18"/>
  <c r="U22" i="18"/>
  <c r="S22" i="18"/>
  <c r="R22" i="18"/>
  <c r="Q22" i="18"/>
  <c r="P22" i="18"/>
  <c r="O22" i="18"/>
  <c r="N22" i="18"/>
  <c r="X21" i="18"/>
  <c r="U21" i="18"/>
  <c r="S21" i="18"/>
  <c r="R21" i="18"/>
  <c r="Q21" i="18"/>
  <c r="P21" i="18"/>
  <c r="O21" i="18"/>
  <c r="N21" i="18"/>
  <c r="X20" i="18"/>
  <c r="U20" i="18"/>
  <c r="S20" i="18"/>
  <c r="R20" i="18"/>
  <c r="Q20" i="18"/>
  <c r="P20" i="18"/>
  <c r="O20" i="18"/>
  <c r="N20" i="18"/>
  <c r="X15" i="18"/>
  <c r="U15" i="18"/>
  <c r="S15" i="18"/>
  <c r="R15" i="18"/>
  <c r="Q15" i="18"/>
  <c r="P15" i="18"/>
  <c r="O15" i="18"/>
  <c r="N15" i="18"/>
  <c r="X14" i="18"/>
  <c r="U14" i="18"/>
  <c r="S14" i="18"/>
  <c r="R14" i="18"/>
  <c r="Q14" i="18"/>
  <c r="P14" i="18"/>
  <c r="O14" i="18"/>
  <c r="N14" i="18"/>
  <c r="X13" i="18"/>
  <c r="U13" i="18"/>
  <c r="S13" i="18"/>
  <c r="R13" i="18"/>
  <c r="Q13" i="18"/>
  <c r="P13" i="18"/>
  <c r="O13" i="18"/>
  <c r="N13" i="18"/>
  <c r="X12" i="18"/>
  <c r="U12" i="18"/>
  <c r="S12" i="18"/>
  <c r="R12" i="18"/>
  <c r="Q12" i="18"/>
  <c r="P12" i="18"/>
  <c r="O12" i="18"/>
  <c r="N12" i="18"/>
  <c r="X11" i="18"/>
  <c r="U11" i="18"/>
  <c r="S11" i="18"/>
  <c r="R11" i="18"/>
  <c r="Q11" i="18"/>
  <c r="P11" i="18"/>
  <c r="O11" i="18"/>
  <c r="N11" i="18"/>
  <c r="X9" i="18"/>
  <c r="U9" i="18"/>
  <c r="S9" i="18"/>
  <c r="R9" i="18"/>
  <c r="Q9" i="18"/>
  <c r="P9" i="18"/>
  <c r="O9" i="18"/>
  <c r="N9" i="18"/>
  <c r="X8" i="18"/>
  <c r="U8" i="18"/>
  <c r="S8" i="18"/>
  <c r="R8" i="18"/>
  <c r="Q8" i="18"/>
  <c r="P8" i="18"/>
  <c r="O8" i="18"/>
  <c r="N8" i="18"/>
  <c r="X7" i="18"/>
  <c r="U7" i="18"/>
  <c r="S7" i="18"/>
  <c r="R7" i="18"/>
  <c r="Q7" i="18"/>
  <c r="P7" i="18"/>
  <c r="O7" i="18"/>
  <c r="N7" i="18"/>
  <c r="X6" i="18"/>
  <c r="U6" i="18"/>
  <c r="S6" i="18"/>
  <c r="R6" i="18"/>
  <c r="Q6" i="18"/>
  <c r="P6" i="18"/>
  <c r="O6" i="18"/>
  <c r="N6" i="18"/>
  <c r="X5" i="18"/>
  <c r="U5" i="18"/>
  <c r="S5" i="18"/>
  <c r="R5" i="18"/>
  <c r="Q5" i="18"/>
  <c r="P5" i="18"/>
  <c r="O5" i="18"/>
  <c r="N5" i="18"/>
  <c r="X4" i="18"/>
  <c r="U4" i="18"/>
  <c r="S4" i="18"/>
  <c r="R4" i="18"/>
  <c r="Q4" i="18"/>
  <c r="P4" i="18"/>
  <c r="O4" i="18"/>
  <c r="N4" i="18"/>
  <c r="X3" i="18"/>
  <c r="U3" i="18"/>
  <c r="S3" i="18"/>
  <c r="R3" i="18"/>
  <c r="Q3" i="18"/>
  <c r="P3" i="18"/>
  <c r="O3" i="18"/>
  <c r="N3" i="18"/>
  <c r="X2" i="18"/>
  <c r="U2" i="18"/>
  <c r="S2" i="18"/>
  <c r="R2" i="18"/>
  <c r="Q2" i="18"/>
  <c r="P2" i="18"/>
  <c r="O2" i="18"/>
  <c r="N2" i="18"/>
  <c r="S32" i="4" l="1"/>
  <c r="S33" i="4"/>
  <c r="S34" i="4"/>
  <c r="R32" i="4"/>
  <c r="R33" i="4"/>
  <c r="R34" i="4"/>
  <c r="Q34" i="4"/>
  <c r="Q32" i="4"/>
  <c r="Q33" i="4"/>
  <c r="O23" i="14"/>
  <c r="Q20" i="14"/>
  <c r="Q15" i="14"/>
  <c r="P8" i="14"/>
  <c r="P9" i="14"/>
  <c r="P2" i="14"/>
  <c r="S42" i="14"/>
  <c r="R42" i="14"/>
  <c r="Q42" i="14"/>
  <c r="P42" i="14"/>
  <c r="O42" i="14"/>
  <c r="N42" i="14"/>
  <c r="S41" i="14"/>
  <c r="R41" i="14"/>
  <c r="Q41" i="14"/>
  <c r="P41" i="14"/>
  <c r="O41" i="14"/>
  <c r="N41" i="14"/>
  <c r="S40" i="14"/>
  <c r="R40" i="14"/>
  <c r="Q40" i="14"/>
  <c r="P40" i="14"/>
  <c r="O40" i="14"/>
  <c r="N40" i="14"/>
  <c r="S39" i="14"/>
  <c r="R39" i="14"/>
  <c r="Q39" i="14"/>
  <c r="P39" i="14"/>
  <c r="O39" i="14"/>
  <c r="N39" i="14"/>
  <c r="S38" i="14"/>
  <c r="R38" i="14"/>
  <c r="Q38" i="14"/>
  <c r="P38" i="14"/>
  <c r="O38" i="14"/>
  <c r="N38" i="14"/>
  <c r="S37" i="14"/>
  <c r="R37" i="14"/>
  <c r="Q37" i="14"/>
  <c r="P37" i="14"/>
  <c r="O37" i="14"/>
  <c r="N37" i="14"/>
  <c r="S36" i="14"/>
  <c r="R36" i="14"/>
  <c r="Q36" i="14"/>
  <c r="P36" i="14"/>
  <c r="O36" i="14"/>
  <c r="N36" i="14"/>
  <c r="S33" i="14"/>
  <c r="R33" i="14"/>
  <c r="Q33" i="14"/>
  <c r="P33" i="14"/>
  <c r="O33" i="14"/>
  <c r="N33" i="14"/>
  <c r="S32" i="14"/>
  <c r="R32" i="14"/>
  <c r="Q32" i="14"/>
  <c r="P32" i="14"/>
  <c r="O32" i="14"/>
  <c r="N32" i="14"/>
  <c r="S31" i="14"/>
  <c r="R31" i="14"/>
  <c r="Q31" i="14"/>
  <c r="P31" i="14"/>
  <c r="O31" i="14"/>
  <c r="N31" i="14"/>
  <c r="S29" i="14"/>
  <c r="R29" i="14"/>
  <c r="Q29" i="14"/>
  <c r="P29" i="14"/>
  <c r="O29" i="14"/>
  <c r="N29" i="14"/>
  <c r="S28" i="14"/>
  <c r="R28" i="14"/>
  <c r="Q28" i="14"/>
  <c r="P28" i="14"/>
  <c r="O28" i="14"/>
  <c r="N28" i="14"/>
  <c r="S27" i="14"/>
  <c r="R27" i="14"/>
  <c r="Q27" i="14"/>
  <c r="P27" i="14"/>
  <c r="O27" i="14"/>
  <c r="N27" i="14"/>
  <c r="S26" i="14"/>
  <c r="R26" i="14"/>
  <c r="Q26" i="14"/>
  <c r="P26" i="14"/>
  <c r="O26" i="14"/>
  <c r="N26" i="14"/>
  <c r="S24" i="14"/>
  <c r="R24" i="14"/>
  <c r="Q24" i="14"/>
  <c r="P24" i="14"/>
  <c r="O24" i="14"/>
  <c r="N24" i="14"/>
  <c r="S23" i="14"/>
  <c r="R23" i="14"/>
  <c r="Q23" i="14"/>
  <c r="P23" i="14"/>
  <c r="N23" i="14"/>
  <c r="S22" i="14"/>
  <c r="R22" i="14"/>
  <c r="Q22" i="14"/>
  <c r="P22" i="14"/>
  <c r="O22" i="14"/>
  <c r="N22" i="14"/>
  <c r="S21" i="14"/>
  <c r="R21" i="14"/>
  <c r="Q21" i="14"/>
  <c r="P21" i="14"/>
  <c r="O21" i="14"/>
  <c r="N21" i="14"/>
  <c r="S20" i="14"/>
  <c r="R20" i="14"/>
  <c r="P20" i="14"/>
  <c r="O20" i="14"/>
  <c r="N20" i="14"/>
  <c r="S15" i="14"/>
  <c r="R15" i="14"/>
  <c r="P15" i="14"/>
  <c r="O15" i="14"/>
  <c r="N15" i="14"/>
  <c r="S14" i="14"/>
  <c r="R14" i="14"/>
  <c r="Q14" i="14"/>
  <c r="P14" i="14"/>
  <c r="O14" i="14"/>
  <c r="N14" i="14"/>
  <c r="S13" i="14"/>
  <c r="R13" i="14"/>
  <c r="Q13" i="14"/>
  <c r="P13" i="14"/>
  <c r="O13" i="14"/>
  <c r="N13" i="14"/>
  <c r="S12" i="14"/>
  <c r="R12" i="14"/>
  <c r="Q12" i="14"/>
  <c r="P12" i="14"/>
  <c r="O12" i="14"/>
  <c r="N12" i="14"/>
  <c r="S11" i="14"/>
  <c r="R11" i="14"/>
  <c r="Q11" i="14"/>
  <c r="P11" i="14"/>
  <c r="O11" i="14"/>
  <c r="N11" i="14"/>
  <c r="S9" i="14"/>
  <c r="R9" i="14"/>
  <c r="Q9" i="14"/>
  <c r="O9" i="14"/>
  <c r="N9" i="14"/>
  <c r="S8" i="14"/>
  <c r="R8" i="14"/>
  <c r="Q8" i="14"/>
  <c r="O8" i="14"/>
  <c r="N8" i="14"/>
  <c r="S7" i="14"/>
  <c r="R7" i="14"/>
  <c r="Q7" i="14"/>
  <c r="P7" i="14"/>
  <c r="O7" i="14"/>
  <c r="N7" i="14"/>
  <c r="S6" i="14"/>
  <c r="R6" i="14"/>
  <c r="Q6" i="14"/>
  <c r="P6" i="14"/>
  <c r="O6" i="14"/>
  <c r="N6" i="14"/>
  <c r="S5" i="14"/>
  <c r="R5" i="14"/>
  <c r="Q5" i="14"/>
  <c r="P5" i="14"/>
  <c r="O5" i="14"/>
  <c r="N5" i="14"/>
  <c r="S4" i="14"/>
  <c r="R4" i="14"/>
  <c r="Q4" i="14"/>
  <c r="P4" i="14"/>
  <c r="O4" i="14"/>
  <c r="N4" i="14"/>
  <c r="S3" i="14"/>
  <c r="R3" i="14"/>
  <c r="Q3" i="14"/>
  <c r="P3" i="14"/>
  <c r="O3" i="14"/>
  <c r="N3" i="14"/>
  <c r="S2" i="14"/>
  <c r="R2" i="14"/>
  <c r="Q2" i="14"/>
  <c r="O2" i="14"/>
  <c r="N2" i="14"/>
  <c r="S41" i="13"/>
  <c r="S42" i="13"/>
  <c r="R41" i="13"/>
  <c r="R42" i="13"/>
  <c r="Q41" i="13"/>
  <c r="Q42" i="13"/>
  <c r="P41" i="13"/>
  <c r="P42" i="13"/>
  <c r="O41" i="13"/>
  <c r="O42" i="13"/>
  <c r="N41" i="13"/>
  <c r="N42" i="13"/>
  <c r="S40" i="13"/>
  <c r="R40" i="13"/>
  <c r="Q40" i="13"/>
  <c r="P40" i="13"/>
  <c r="O40" i="13"/>
  <c r="N40" i="13"/>
  <c r="S39" i="13"/>
  <c r="R39" i="13"/>
  <c r="Q39" i="13"/>
  <c r="P39" i="13"/>
  <c r="O39" i="13"/>
  <c r="N39" i="13"/>
  <c r="S38" i="13"/>
  <c r="R38" i="13"/>
  <c r="Q38" i="13"/>
  <c r="P38" i="13"/>
  <c r="O38" i="13"/>
  <c r="N38" i="13"/>
  <c r="S37" i="13"/>
  <c r="R37" i="13"/>
  <c r="Q37" i="13"/>
  <c r="P37" i="13"/>
  <c r="O37" i="13"/>
  <c r="N37" i="13"/>
  <c r="S36" i="13"/>
  <c r="R36" i="13"/>
  <c r="Q36" i="13"/>
  <c r="P36" i="13"/>
  <c r="O36" i="13"/>
  <c r="N36" i="13"/>
  <c r="S33" i="13"/>
  <c r="R33" i="13"/>
  <c r="Q33" i="13"/>
  <c r="P33" i="13"/>
  <c r="O33" i="13"/>
  <c r="N33" i="13"/>
  <c r="S32" i="13"/>
  <c r="R32" i="13"/>
  <c r="Q32" i="13"/>
  <c r="P32" i="13"/>
  <c r="O32" i="13"/>
  <c r="N32" i="13"/>
  <c r="S31" i="13"/>
  <c r="R31" i="13"/>
  <c r="Q31" i="13"/>
  <c r="P31" i="13"/>
  <c r="O31" i="13"/>
  <c r="N31" i="13"/>
  <c r="S29" i="13"/>
  <c r="R29" i="13"/>
  <c r="Q29" i="13"/>
  <c r="P29" i="13"/>
  <c r="O29" i="13"/>
  <c r="N29" i="13"/>
  <c r="S28" i="13"/>
  <c r="R28" i="13"/>
  <c r="Q28" i="13"/>
  <c r="P28" i="13"/>
  <c r="O28" i="13"/>
  <c r="N28" i="13"/>
  <c r="S27" i="13"/>
  <c r="R27" i="13"/>
  <c r="Q27" i="13"/>
  <c r="P27" i="13"/>
  <c r="O27" i="13"/>
  <c r="N27" i="13"/>
  <c r="S26" i="13"/>
  <c r="R26" i="13"/>
  <c r="Q26" i="13"/>
  <c r="P26" i="13"/>
  <c r="O26" i="13"/>
  <c r="N26" i="13"/>
  <c r="S24" i="13"/>
  <c r="R24" i="13"/>
  <c r="Q24" i="13"/>
  <c r="P24" i="13"/>
  <c r="O24" i="13"/>
  <c r="N24" i="13"/>
  <c r="S23" i="13"/>
  <c r="R23" i="13"/>
  <c r="Q23" i="13"/>
  <c r="P23" i="13"/>
  <c r="O23" i="13"/>
  <c r="N23" i="13"/>
  <c r="S22" i="13"/>
  <c r="R22" i="13"/>
  <c r="Q22" i="13"/>
  <c r="P22" i="13"/>
  <c r="O22" i="13"/>
  <c r="N22" i="13"/>
  <c r="S21" i="13"/>
  <c r="R21" i="13"/>
  <c r="Q21" i="13"/>
  <c r="P21" i="13"/>
  <c r="O21" i="13"/>
  <c r="N21" i="13"/>
  <c r="S20" i="13"/>
  <c r="R20" i="13"/>
  <c r="Q20" i="13"/>
  <c r="P20" i="13"/>
  <c r="O20" i="13"/>
  <c r="N20" i="13"/>
  <c r="S15" i="13"/>
  <c r="R15" i="13"/>
  <c r="Q15" i="13"/>
  <c r="P15" i="13"/>
  <c r="O15" i="13"/>
  <c r="N15" i="13"/>
  <c r="S14" i="13"/>
  <c r="R14" i="13"/>
  <c r="Q14" i="13"/>
  <c r="P14" i="13"/>
  <c r="O14" i="13"/>
  <c r="N14" i="13"/>
  <c r="S13" i="13"/>
  <c r="R13" i="13"/>
  <c r="Q13" i="13"/>
  <c r="P13" i="13"/>
  <c r="O13" i="13"/>
  <c r="N13" i="13"/>
  <c r="S12" i="13"/>
  <c r="R12" i="13"/>
  <c r="Q12" i="13"/>
  <c r="P12" i="13"/>
  <c r="O12" i="13"/>
  <c r="N12" i="13"/>
  <c r="S11" i="13"/>
  <c r="R11" i="13"/>
  <c r="Q11" i="13"/>
  <c r="P11" i="13"/>
  <c r="O11" i="13"/>
  <c r="N11" i="13"/>
  <c r="S9" i="13"/>
  <c r="R9" i="13"/>
  <c r="Q9" i="13"/>
  <c r="P9" i="13"/>
  <c r="O9" i="13"/>
  <c r="N9" i="13"/>
  <c r="S8" i="13"/>
  <c r="R8" i="13"/>
  <c r="Q8" i="13"/>
  <c r="P8" i="13"/>
  <c r="O8" i="13"/>
  <c r="N8" i="13"/>
  <c r="S7" i="13"/>
  <c r="R7" i="13"/>
  <c r="Q7" i="13"/>
  <c r="P7" i="13"/>
  <c r="O7" i="13"/>
  <c r="N7" i="13"/>
  <c r="S6" i="13"/>
  <c r="R6" i="13"/>
  <c r="Q6" i="13"/>
  <c r="P6" i="13"/>
  <c r="O6" i="13"/>
  <c r="N6" i="13"/>
  <c r="S5" i="13"/>
  <c r="R5" i="13"/>
  <c r="Q5" i="13"/>
  <c r="P5" i="13"/>
  <c r="O5" i="13"/>
  <c r="N5" i="13"/>
  <c r="S4" i="13"/>
  <c r="R4" i="13"/>
  <c r="Q4" i="13"/>
  <c r="P4" i="13"/>
  <c r="O4" i="13"/>
  <c r="N4" i="13"/>
  <c r="S3" i="13"/>
  <c r="R3" i="13"/>
  <c r="Q3" i="13"/>
  <c r="P3" i="13"/>
  <c r="O3" i="13"/>
  <c r="N3" i="13"/>
  <c r="S2" i="13"/>
  <c r="R2" i="13"/>
  <c r="Q2" i="13"/>
  <c r="P2" i="13"/>
  <c r="O2" i="13"/>
  <c r="N2" i="13"/>
  <c r="S40" i="12"/>
  <c r="R40" i="12"/>
  <c r="Q40" i="12"/>
  <c r="P40" i="12"/>
  <c r="O40" i="12"/>
  <c r="N40" i="12"/>
  <c r="S39" i="12"/>
  <c r="R39" i="12"/>
  <c r="Q39" i="12"/>
  <c r="P39" i="12"/>
  <c r="O39" i="12"/>
  <c r="N39" i="12"/>
  <c r="S38" i="12"/>
  <c r="R38" i="12"/>
  <c r="Q38" i="12"/>
  <c r="P38" i="12"/>
  <c r="O38" i="12"/>
  <c r="N38" i="12"/>
  <c r="S37" i="12"/>
  <c r="R37" i="12"/>
  <c r="Q37" i="12"/>
  <c r="P37" i="12"/>
  <c r="O37" i="12"/>
  <c r="N37" i="12"/>
  <c r="S36" i="12"/>
  <c r="R36" i="12"/>
  <c r="Q36" i="12"/>
  <c r="P36" i="12"/>
  <c r="O36" i="12"/>
  <c r="N36" i="12"/>
  <c r="S33" i="12"/>
  <c r="R33" i="12"/>
  <c r="Q33" i="12"/>
  <c r="P33" i="12"/>
  <c r="O33" i="12"/>
  <c r="N33" i="12"/>
  <c r="S32" i="12"/>
  <c r="R32" i="12"/>
  <c r="Q32" i="12"/>
  <c r="P32" i="12"/>
  <c r="O32" i="12"/>
  <c r="N32" i="12"/>
  <c r="S31" i="12"/>
  <c r="R31" i="12"/>
  <c r="Q31" i="12"/>
  <c r="P31" i="12"/>
  <c r="O31" i="12"/>
  <c r="N31" i="12"/>
  <c r="S29" i="12"/>
  <c r="R29" i="12"/>
  <c r="Q29" i="12"/>
  <c r="P29" i="12"/>
  <c r="O29" i="12"/>
  <c r="N29" i="12"/>
  <c r="S28" i="12"/>
  <c r="R28" i="12"/>
  <c r="Q28" i="12"/>
  <c r="P28" i="12"/>
  <c r="O28" i="12"/>
  <c r="N28" i="12"/>
  <c r="S27" i="12"/>
  <c r="R27" i="12"/>
  <c r="Q27" i="12"/>
  <c r="P27" i="12"/>
  <c r="O27" i="12"/>
  <c r="N27" i="12"/>
  <c r="S26" i="12"/>
  <c r="R26" i="12"/>
  <c r="Q26" i="12"/>
  <c r="P26" i="12"/>
  <c r="O26" i="12"/>
  <c r="N26" i="12"/>
  <c r="S24" i="12"/>
  <c r="R24" i="12"/>
  <c r="Q24" i="12"/>
  <c r="P24" i="12"/>
  <c r="O24" i="12"/>
  <c r="N24" i="12"/>
  <c r="S23" i="12"/>
  <c r="R23" i="12"/>
  <c r="Q23" i="12"/>
  <c r="P23" i="12"/>
  <c r="O23" i="12"/>
  <c r="N23" i="12"/>
  <c r="S22" i="12"/>
  <c r="R22" i="12"/>
  <c r="Q22" i="12"/>
  <c r="P22" i="12"/>
  <c r="O22" i="12"/>
  <c r="N22" i="12"/>
  <c r="S21" i="12"/>
  <c r="R21" i="12"/>
  <c r="Q21" i="12"/>
  <c r="P21" i="12"/>
  <c r="O21" i="12"/>
  <c r="N21" i="12"/>
  <c r="S20" i="12"/>
  <c r="R20" i="12"/>
  <c r="Q20" i="12"/>
  <c r="P20" i="12"/>
  <c r="O20" i="12"/>
  <c r="N20" i="12"/>
  <c r="S15" i="12"/>
  <c r="R15" i="12"/>
  <c r="Q15" i="12"/>
  <c r="P15" i="12"/>
  <c r="O15" i="12"/>
  <c r="N15" i="12"/>
  <c r="S14" i="12"/>
  <c r="R14" i="12"/>
  <c r="Q14" i="12"/>
  <c r="P14" i="12"/>
  <c r="O14" i="12"/>
  <c r="N14" i="12"/>
  <c r="S13" i="12"/>
  <c r="R13" i="12"/>
  <c r="Q13" i="12"/>
  <c r="P13" i="12"/>
  <c r="O13" i="12"/>
  <c r="N13" i="12"/>
  <c r="S12" i="12"/>
  <c r="R12" i="12"/>
  <c r="Q12" i="12"/>
  <c r="P12" i="12"/>
  <c r="O12" i="12"/>
  <c r="N12" i="12"/>
  <c r="S11" i="12"/>
  <c r="R11" i="12"/>
  <c r="Q11" i="12"/>
  <c r="P11" i="12"/>
  <c r="O11" i="12"/>
  <c r="N11" i="12"/>
  <c r="S9" i="12"/>
  <c r="R9" i="12"/>
  <c r="Q9" i="12"/>
  <c r="P9" i="12"/>
  <c r="O9" i="12"/>
  <c r="N9" i="12"/>
  <c r="S8" i="12"/>
  <c r="R8" i="12"/>
  <c r="Q8" i="12"/>
  <c r="P8" i="12"/>
  <c r="O8" i="12"/>
  <c r="N8" i="12"/>
  <c r="S7" i="12"/>
  <c r="R7" i="12"/>
  <c r="Q7" i="12"/>
  <c r="P7" i="12"/>
  <c r="O7" i="12"/>
  <c r="N7" i="12"/>
  <c r="S6" i="12"/>
  <c r="R6" i="12"/>
  <c r="Q6" i="12"/>
  <c r="P6" i="12"/>
  <c r="O6" i="12"/>
  <c r="N6" i="12"/>
  <c r="S5" i="12"/>
  <c r="R5" i="12"/>
  <c r="Q5" i="12"/>
  <c r="P5" i="12"/>
  <c r="O5" i="12"/>
  <c r="N5" i="12"/>
  <c r="S4" i="12"/>
  <c r="R4" i="12"/>
  <c r="Q4" i="12"/>
  <c r="P4" i="12"/>
  <c r="O4" i="12"/>
  <c r="N4" i="12"/>
  <c r="S3" i="12"/>
  <c r="R3" i="12"/>
  <c r="Q3" i="12"/>
  <c r="P3" i="12"/>
  <c r="O3" i="12"/>
  <c r="N3" i="12"/>
  <c r="S2" i="12"/>
  <c r="R2" i="12"/>
  <c r="Q2" i="12"/>
  <c r="P2" i="12"/>
  <c r="O2" i="12"/>
  <c r="N2" i="12"/>
  <c r="S39" i="11"/>
  <c r="S40" i="11"/>
  <c r="R39" i="11"/>
  <c r="R40" i="11"/>
  <c r="Q39" i="11"/>
  <c r="Q40" i="11"/>
  <c r="P39" i="11"/>
  <c r="P40" i="11"/>
  <c r="O39" i="11"/>
  <c r="O40" i="11"/>
  <c r="N39" i="11"/>
  <c r="N40" i="11"/>
  <c r="S2" i="11"/>
  <c r="R2" i="11"/>
  <c r="Q2" i="11"/>
  <c r="P2" i="11"/>
  <c r="O2" i="11"/>
  <c r="N2" i="11"/>
  <c r="N3" i="11"/>
  <c r="S38" i="11"/>
  <c r="R38" i="11"/>
  <c r="Q38" i="11"/>
  <c r="P38" i="11"/>
  <c r="O38" i="11"/>
  <c r="N38" i="11"/>
  <c r="S37" i="11"/>
  <c r="R37" i="11"/>
  <c r="Q37" i="11"/>
  <c r="P37" i="11"/>
  <c r="O37" i="11"/>
  <c r="N37" i="11"/>
  <c r="S36" i="11"/>
  <c r="R36" i="11"/>
  <c r="Q36" i="11"/>
  <c r="P36" i="11"/>
  <c r="O36" i="11"/>
  <c r="N36" i="11"/>
  <c r="S33" i="11"/>
  <c r="R33" i="11"/>
  <c r="Q33" i="11"/>
  <c r="P33" i="11"/>
  <c r="O33" i="11"/>
  <c r="N33" i="11"/>
  <c r="S32" i="11"/>
  <c r="R32" i="11"/>
  <c r="Q32" i="11"/>
  <c r="P32" i="11"/>
  <c r="O32" i="11"/>
  <c r="N32" i="11"/>
  <c r="S31" i="11"/>
  <c r="R31" i="11"/>
  <c r="Q31" i="11"/>
  <c r="P31" i="11"/>
  <c r="O31" i="11"/>
  <c r="N31" i="11"/>
  <c r="S29" i="11"/>
  <c r="R29" i="11"/>
  <c r="Q29" i="11"/>
  <c r="P29" i="11"/>
  <c r="O29" i="11"/>
  <c r="N29" i="11"/>
  <c r="S28" i="11"/>
  <c r="R28" i="11"/>
  <c r="Q28" i="11"/>
  <c r="P28" i="11"/>
  <c r="O28" i="11"/>
  <c r="N28" i="11"/>
  <c r="S27" i="11"/>
  <c r="R27" i="11"/>
  <c r="Q27" i="11"/>
  <c r="P27" i="11"/>
  <c r="O27" i="11"/>
  <c r="N27" i="11"/>
  <c r="S26" i="11"/>
  <c r="R26" i="11"/>
  <c r="Q26" i="11"/>
  <c r="P26" i="11"/>
  <c r="O26" i="11"/>
  <c r="N26" i="11"/>
  <c r="S24" i="11"/>
  <c r="R24" i="11"/>
  <c r="Q24" i="11"/>
  <c r="P24" i="11"/>
  <c r="O24" i="11"/>
  <c r="N24" i="11"/>
  <c r="S23" i="11"/>
  <c r="R23" i="11"/>
  <c r="Q23" i="11"/>
  <c r="P23" i="11"/>
  <c r="O23" i="11"/>
  <c r="N23" i="11"/>
  <c r="S22" i="11"/>
  <c r="R22" i="11"/>
  <c r="Q22" i="11"/>
  <c r="P22" i="11"/>
  <c r="O22" i="11"/>
  <c r="N22" i="11"/>
  <c r="S21" i="11"/>
  <c r="R21" i="11"/>
  <c r="Q21" i="11"/>
  <c r="P21" i="11"/>
  <c r="O21" i="11"/>
  <c r="N21" i="11"/>
  <c r="S20" i="11"/>
  <c r="R20" i="11"/>
  <c r="Q20" i="11"/>
  <c r="P20" i="11"/>
  <c r="O20" i="11"/>
  <c r="N20" i="11"/>
  <c r="S15" i="11"/>
  <c r="R15" i="11"/>
  <c r="Q15" i="11"/>
  <c r="P15" i="11"/>
  <c r="O15" i="11"/>
  <c r="N15" i="11"/>
  <c r="S14" i="11"/>
  <c r="R14" i="11"/>
  <c r="Q14" i="11"/>
  <c r="P14" i="11"/>
  <c r="O14" i="11"/>
  <c r="N14" i="11"/>
  <c r="S13" i="11"/>
  <c r="R13" i="11"/>
  <c r="Q13" i="11"/>
  <c r="P13" i="11"/>
  <c r="O13" i="11"/>
  <c r="N13" i="11"/>
  <c r="S12" i="11"/>
  <c r="R12" i="11"/>
  <c r="Q12" i="11"/>
  <c r="P12" i="11"/>
  <c r="O12" i="11"/>
  <c r="N12" i="11"/>
  <c r="S11" i="11"/>
  <c r="R11" i="11"/>
  <c r="Q11" i="11"/>
  <c r="P11" i="11"/>
  <c r="O11" i="11"/>
  <c r="N11" i="11"/>
  <c r="S9" i="11"/>
  <c r="R9" i="11"/>
  <c r="Q9" i="11"/>
  <c r="P9" i="11"/>
  <c r="O9" i="11"/>
  <c r="N9" i="11"/>
  <c r="S8" i="11"/>
  <c r="R8" i="11"/>
  <c r="Q8" i="11"/>
  <c r="P8" i="11"/>
  <c r="O8" i="11"/>
  <c r="N8" i="11"/>
  <c r="S7" i="11"/>
  <c r="R7" i="11"/>
  <c r="Q7" i="11"/>
  <c r="P7" i="11"/>
  <c r="O7" i="11"/>
  <c r="N7" i="11"/>
  <c r="S6" i="11"/>
  <c r="R6" i="11"/>
  <c r="Q6" i="11"/>
  <c r="P6" i="11"/>
  <c r="O6" i="11"/>
  <c r="N6" i="11"/>
  <c r="S5" i="11"/>
  <c r="R5" i="11"/>
  <c r="Q5" i="11"/>
  <c r="P5" i="11"/>
  <c r="O5" i="11"/>
  <c r="N5" i="11"/>
  <c r="S4" i="11"/>
  <c r="R4" i="11"/>
  <c r="Q4" i="11"/>
  <c r="P4" i="11"/>
  <c r="O4" i="11"/>
  <c r="N4" i="11"/>
  <c r="S3" i="11"/>
  <c r="R3" i="11"/>
  <c r="Q3" i="11"/>
  <c r="P3" i="11"/>
  <c r="O3" i="11"/>
  <c r="S37" i="10"/>
  <c r="S38" i="10"/>
  <c r="R37" i="10"/>
  <c r="R38" i="10"/>
  <c r="Q37" i="10"/>
  <c r="Q38" i="10"/>
  <c r="R33" i="10"/>
  <c r="R29" i="10"/>
  <c r="R20" i="10"/>
  <c r="Q20" i="10"/>
  <c r="P21" i="10"/>
  <c r="P22" i="10"/>
  <c r="P23" i="10"/>
  <c r="P24" i="10"/>
  <c r="P26" i="10"/>
  <c r="P27" i="10"/>
  <c r="P28" i="10"/>
  <c r="P29" i="10"/>
  <c r="P31" i="10"/>
  <c r="P32" i="10"/>
  <c r="P33" i="10"/>
  <c r="P36" i="10"/>
  <c r="P37" i="10"/>
  <c r="P38" i="10"/>
  <c r="P20" i="10"/>
  <c r="O21" i="10"/>
  <c r="O22" i="10"/>
  <c r="O23" i="10"/>
  <c r="O24" i="10"/>
  <c r="O26" i="10"/>
  <c r="O27" i="10"/>
  <c r="O28" i="10"/>
  <c r="O29" i="10"/>
  <c r="O31" i="10"/>
  <c r="O32" i="10"/>
  <c r="O33" i="10"/>
  <c r="O36" i="10"/>
  <c r="O37" i="10"/>
  <c r="O38" i="10"/>
  <c r="N21" i="10"/>
  <c r="N22" i="10"/>
  <c r="N23" i="10"/>
  <c r="N24" i="10"/>
  <c r="N26" i="10"/>
  <c r="N27" i="10"/>
  <c r="N28" i="10"/>
  <c r="N29" i="10"/>
  <c r="N31" i="10"/>
  <c r="N32" i="10"/>
  <c r="N33" i="10"/>
  <c r="N36" i="10"/>
  <c r="N37" i="10"/>
  <c r="N38" i="10"/>
  <c r="O20" i="10"/>
  <c r="N20" i="10"/>
  <c r="P4" i="10"/>
  <c r="P5" i="10"/>
  <c r="P6" i="10"/>
  <c r="P7" i="10"/>
  <c r="P8" i="10"/>
  <c r="P9" i="10"/>
  <c r="P3" i="10"/>
  <c r="S3" i="10"/>
  <c r="S15" i="10"/>
  <c r="S11" i="10"/>
  <c r="R14" i="10"/>
  <c r="R11" i="10"/>
  <c r="Q13" i="10"/>
  <c r="P12" i="10"/>
  <c r="P13" i="10"/>
  <c r="P14" i="10"/>
  <c r="P15" i="10"/>
  <c r="P11" i="10"/>
  <c r="O12" i="10"/>
  <c r="O13" i="10"/>
  <c r="O14" i="10"/>
  <c r="O15" i="10"/>
  <c r="O11" i="10"/>
  <c r="N12" i="10"/>
  <c r="N13" i="10"/>
  <c r="N14" i="10"/>
  <c r="N15" i="10"/>
  <c r="N11" i="10"/>
  <c r="O4" i="10"/>
  <c r="O5" i="10"/>
  <c r="O6" i="10"/>
  <c r="O7" i="10"/>
  <c r="O8" i="10"/>
  <c r="O9" i="10"/>
  <c r="O3" i="10"/>
  <c r="N3" i="10"/>
  <c r="N4" i="10"/>
  <c r="N5" i="10"/>
  <c r="N6" i="10"/>
  <c r="N7" i="10"/>
  <c r="N8" i="10"/>
  <c r="N9" i="10"/>
  <c r="S36" i="10"/>
  <c r="R36" i="10"/>
  <c r="Q36" i="10"/>
  <c r="S33" i="10"/>
  <c r="Q33" i="10"/>
  <c r="S32" i="10"/>
  <c r="R32" i="10"/>
  <c r="Q32" i="10"/>
  <c r="S31" i="10"/>
  <c r="R31" i="10"/>
  <c r="Q31" i="10"/>
  <c r="S29" i="10"/>
  <c r="Q29" i="10"/>
  <c r="S28" i="10"/>
  <c r="R28" i="10"/>
  <c r="Q28" i="10"/>
  <c r="S27" i="10"/>
  <c r="R27" i="10"/>
  <c r="Q27" i="10"/>
  <c r="S26" i="10"/>
  <c r="R26" i="10"/>
  <c r="Q26" i="10"/>
  <c r="S24" i="10"/>
  <c r="R24" i="10"/>
  <c r="Q24" i="10"/>
  <c r="S23" i="10"/>
  <c r="R23" i="10"/>
  <c r="Q23" i="10"/>
  <c r="S22" i="10"/>
  <c r="R22" i="10"/>
  <c r="Q22" i="10"/>
  <c r="S21" i="10"/>
  <c r="R21" i="10"/>
  <c r="Q21" i="10"/>
  <c r="S20" i="10"/>
  <c r="R15" i="10"/>
  <c r="Q15" i="10"/>
  <c r="S14" i="10"/>
  <c r="Q14" i="10"/>
  <c r="S13" i="10"/>
  <c r="R13" i="10"/>
  <c r="S12" i="10"/>
  <c r="R12" i="10"/>
  <c r="Q12" i="10"/>
  <c r="Q11" i="10"/>
  <c r="S9" i="10"/>
  <c r="R9" i="10"/>
  <c r="Q9" i="10"/>
  <c r="S8" i="10"/>
  <c r="R8" i="10"/>
  <c r="Q8" i="10"/>
  <c r="S7" i="10"/>
  <c r="R7" i="10"/>
  <c r="Q7" i="10"/>
  <c r="S6" i="10"/>
  <c r="R6" i="10"/>
  <c r="Q6" i="10"/>
  <c r="S5" i="10"/>
  <c r="R5" i="10"/>
  <c r="Q5" i="10"/>
  <c r="S4" i="10"/>
  <c r="R4" i="10"/>
  <c r="Q4" i="10"/>
  <c r="R3" i="10"/>
  <c r="Q3" i="10"/>
  <c r="O31" i="9"/>
  <c r="N31" i="9"/>
  <c r="S31" i="9"/>
  <c r="R31" i="9"/>
  <c r="P31" i="9"/>
  <c r="Q31" i="9"/>
  <c r="S36" i="9"/>
  <c r="R36" i="9"/>
  <c r="Q36" i="9"/>
  <c r="P36" i="9"/>
  <c r="O36" i="9"/>
  <c r="N36" i="9"/>
  <c r="S4" i="9"/>
  <c r="S5" i="9"/>
  <c r="R4" i="9"/>
  <c r="R5" i="9"/>
  <c r="Q4" i="9"/>
  <c r="Q5" i="9"/>
  <c r="P4" i="9"/>
  <c r="P5" i="9"/>
  <c r="O4" i="9"/>
  <c r="O5" i="9"/>
  <c r="N4" i="9"/>
  <c r="N5" i="9"/>
  <c r="S33" i="9"/>
  <c r="R33" i="9"/>
  <c r="Q33" i="9"/>
  <c r="P33" i="9"/>
  <c r="O33" i="9"/>
  <c r="N33" i="9"/>
  <c r="S32" i="9"/>
  <c r="R32" i="9"/>
  <c r="Q32" i="9"/>
  <c r="P32" i="9"/>
  <c r="O32" i="9"/>
  <c r="N32" i="9"/>
  <c r="S29" i="9"/>
  <c r="R29" i="9"/>
  <c r="Q29" i="9"/>
  <c r="P29" i="9"/>
  <c r="O29" i="9"/>
  <c r="N29" i="9"/>
  <c r="S28" i="9"/>
  <c r="R28" i="9"/>
  <c r="Q28" i="9"/>
  <c r="P28" i="9"/>
  <c r="O28" i="9"/>
  <c r="N28" i="9"/>
  <c r="S27" i="9"/>
  <c r="R27" i="9"/>
  <c r="Q27" i="9"/>
  <c r="P27" i="9"/>
  <c r="O27" i="9"/>
  <c r="N27" i="9"/>
  <c r="S26" i="9"/>
  <c r="R26" i="9"/>
  <c r="Q26" i="9"/>
  <c r="P26" i="9"/>
  <c r="O26" i="9"/>
  <c r="N26" i="9"/>
  <c r="S24" i="9"/>
  <c r="R24" i="9"/>
  <c r="Q24" i="9"/>
  <c r="P24" i="9"/>
  <c r="O24" i="9"/>
  <c r="N24" i="9"/>
  <c r="S23" i="9"/>
  <c r="R23" i="9"/>
  <c r="Q23" i="9"/>
  <c r="P23" i="9"/>
  <c r="O23" i="9"/>
  <c r="N23" i="9"/>
  <c r="S22" i="9"/>
  <c r="R22" i="9"/>
  <c r="Q22" i="9"/>
  <c r="P22" i="9"/>
  <c r="O22" i="9"/>
  <c r="N22" i="9"/>
  <c r="S21" i="9"/>
  <c r="R21" i="9"/>
  <c r="Q21" i="9"/>
  <c r="P21" i="9"/>
  <c r="O21" i="9"/>
  <c r="N21" i="9"/>
  <c r="S20" i="9"/>
  <c r="R20" i="9"/>
  <c r="Q20" i="9"/>
  <c r="P20" i="9"/>
  <c r="O20" i="9"/>
  <c r="N20" i="9"/>
  <c r="S15" i="9"/>
  <c r="R15" i="9"/>
  <c r="Q15" i="9"/>
  <c r="P15" i="9"/>
  <c r="O15" i="9"/>
  <c r="N15" i="9"/>
  <c r="S14" i="9"/>
  <c r="R14" i="9"/>
  <c r="Q14" i="9"/>
  <c r="P14" i="9"/>
  <c r="O14" i="9"/>
  <c r="N14" i="9"/>
  <c r="S13" i="9"/>
  <c r="R13" i="9"/>
  <c r="Q13" i="9"/>
  <c r="P13" i="9"/>
  <c r="O13" i="9"/>
  <c r="N13" i="9"/>
  <c r="S12" i="9"/>
  <c r="R12" i="9"/>
  <c r="Q12" i="9"/>
  <c r="P12" i="9"/>
  <c r="O12" i="9"/>
  <c r="N12" i="9"/>
  <c r="S11" i="9"/>
  <c r="R11" i="9"/>
  <c r="Q11" i="9"/>
  <c r="P11" i="9"/>
  <c r="O11" i="9"/>
  <c r="N11" i="9"/>
  <c r="S9" i="9"/>
  <c r="R9" i="9"/>
  <c r="Q9" i="9"/>
  <c r="P9" i="9"/>
  <c r="O9" i="9"/>
  <c r="N9" i="9"/>
  <c r="S8" i="9"/>
  <c r="R8" i="9"/>
  <c r="Q8" i="9"/>
  <c r="P8" i="9"/>
  <c r="O8" i="9"/>
  <c r="N8" i="9"/>
  <c r="S7" i="9"/>
  <c r="R7" i="9"/>
  <c r="Q7" i="9"/>
  <c r="P7" i="9"/>
  <c r="O7" i="9"/>
  <c r="N7" i="9"/>
  <c r="S6" i="9"/>
  <c r="R6" i="9"/>
  <c r="Q6" i="9"/>
  <c r="P6" i="9"/>
  <c r="O6" i="9"/>
  <c r="N6" i="9"/>
  <c r="S3" i="9"/>
  <c r="R3" i="9"/>
  <c r="Q3" i="9"/>
  <c r="P3" i="9"/>
  <c r="O3" i="9"/>
  <c r="N3" i="9"/>
  <c r="S2" i="9"/>
  <c r="R2" i="9"/>
  <c r="Q2" i="9"/>
  <c r="P2" i="9"/>
  <c r="O2" i="9"/>
  <c r="N2" i="9"/>
  <c r="R7" i="8"/>
  <c r="S31" i="6"/>
  <c r="S32" i="6"/>
  <c r="S33" i="6"/>
  <c r="S35" i="6"/>
  <c r="R31" i="6"/>
  <c r="R32" i="6"/>
  <c r="R33" i="6"/>
  <c r="R35" i="6"/>
  <c r="Q31" i="6"/>
  <c r="Q32" i="6"/>
  <c r="Q33" i="6"/>
  <c r="Q35" i="6"/>
  <c r="P31" i="6"/>
  <c r="P32" i="6"/>
  <c r="P33" i="6"/>
  <c r="P35" i="6"/>
  <c r="O31" i="6"/>
  <c r="O32" i="6"/>
  <c r="O33" i="6"/>
  <c r="O35" i="6"/>
  <c r="N35" i="6"/>
  <c r="N31" i="6"/>
  <c r="N32" i="6"/>
  <c r="N33" i="6"/>
  <c r="P26" i="5"/>
  <c r="Q32" i="5"/>
  <c r="P32" i="5"/>
  <c r="S32" i="5"/>
  <c r="S33" i="5"/>
  <c r="R32" i="5"/>
  <c r="R33" i="5"/>
  <c r="Q33" i="5"/>
  <c r="P33" i="5"/>
  <c r="O32" i="5"/>
  <c r="O33" i="5"/>
  <c r="N32" i="5"/>
  <c r="N33" i="5"/>
  <c r="R28" i="5"/>
  <c r="S35" i="8"/>
  <c r="R35" i="8"/>
  <c r="Q35" i="8"/>
  <c r="P35" i="8"/>
  <c r="O35" i="8"/>
  <c r="N35" i="8"/>
  <c r="S33" i="8"/>
  <c r="R33" i="8"/>
  <c r="Q33" i="8"/>
  <c r="P33" i="8"/>
  <c r="O33" i="8"/>
  <c r="N33" i="8"/>
  <c r="S32" i="8"/>
  <c r="R32" i="8"/>
  <c r="Q32" i="8"/>
  <c r="P32" i="8"/>
  <c r="O32" i="8"/>
  <c r="N32" i="8"/>
  <c r="S29" i="8"/>
  <c r="R29" i="8"/>
  <c r="Q29" i="8"/>
  <c r="P29" i="8"/>
  <c r="O29" i="8"/>
  <c r="N29" i="8"/>
  <c r="S28" i="8"/>
  <c r="R28" i="8"/>
  <c r="Q28" i="8"/>
  <c r="P28" i="8"/>
  <c r="O28" i="8"/>
  <c r="N28" i="8"/>
  <c r="S27" i="8"/>
  <c r="R27" i="8"/>
  <c r="Q27" i="8"/>
  <c r="P27" i="8"/>
  <c r="O27" i="8"/>
  <c r="N27" i="8"/>
  <c r="S26" i="8"/>
  <c r="R26" i="8"/>
  <c r="Q26" i="8"/>
  <c r="P26" i="8"/>
  <c r="O26" i="8"/>
  <c r="N26" i="8"/>
  <c r="S24" i="8"/>
  <c r="R24" i="8"/>
  <c r="Q24" i="8"/>
  <c r="P24" i="8"/>
  <c r="O24" i="8"/>
  <c r="N24" i="8"/>
  <c r="S23" i="8"/>
  <c r="R23" i="8"/>
  <c r="Q23" i="8"/>
  <c r="P23" i="8"/>
  <c r="O23" i="8"/>
  <c r="N23" i="8"/>
  <c r="S22" i="8"/>
  <c r="R22" i="8"/>
  <c r="Q22" i="8"/>
  <c r="P22" i="8"/>
  <c r="O22" i="8"/>
  <c r="N22" i="8"/>
  <c r="S21" i="8"/>
  <c r="R21" i="8"/>
  <c r="Q21" i="8"/>
  <c r="P21" i="8"/>
  <c r="O21" i="8"/>
  <c r="N21" i="8"/>
  <c r="S20" i="8"/>
  <c r="R20" i="8"/>
  <c r="Q20" i="8"/>
  <c r="P20" i="8"/>
  <c r="O20" i="8"/>
  <c r="N20" i="8"/>
  <c r="S17" i="8"/>
  <c r="R17" i="8"/>
  <c r="Q17" i="8"/>
  <c r="P17" i="8"/>
  <c r="O17" i="8"/>
  <c r="N17" i="8"/>
  <c r="S15" i="8"/>
  <c r="R15" i="8"/>
  <c r="Q15" i="8"/>
  <c r="P15" i="8"/>
  <c r="O15" i="8"/>
  <c r="N15" i="8"/>
  <c r="S14" i="8"/>
  <c r="R14" i="8"/>
  <c r="Q14" i="8"/>
  <c r="P14" i="8"/>
  <c r="O14" i="8"/>
  <c r="N14" i="8"/>
  <c r="S13" i="8"/>
  <c r="R13" i="8"/>
  <c r="Q13" i="8"/>
  <c r="P13" i="8"/>
  <c r="O13" i="8"/>
  <c r="N13" i="8"/>
  <c r="S12" i="8"/>
  <c r="R12" i="8"/>
  <c r="Q12" i="8"/>
  <c r="P12" i="8"/>
  <c r="O12" i="8"/>
  <c r="N12" i="8"/>
  <c r="S11" i="8"/>
  <c r="R11" i="8"/>
  <c r="Q11" i="8"/>
  <c r="P11" i="8"/>
  <c r="O11" i="8"/>
  <c r="N11" i="8"/>
  <c r="S9" i="8"/>
  <c r="R9" i="8"/>
  <c r="Q9" i="8"/>
  <c r="P9" i="8"/>
  <c r="O9" i="8"/>
  <c r="N9" i="8"/>
  <c r="S8" i="8"/>
  <c r="R8" i="8"/>
  <c r="Q8" i="8"/>
  <c r="P8" i="8"/>
  <c r="O8" i="8"/>
  <c r="N8" i="8"/>
  <c r="S7" i="8"/>
  <c r="Q7" i="8"/>
  <c r="P7" i="8"/>
  <c r="O7" i="8"/>
  <c r="N7" i="8"/>
  <c r="S6" i="8"/>
  <c r="R6" i="8"/>
  <c r="Q6" i="8"/>
  <c r="P6" i="8"/>
  <c r="O6" i="8"/>
  <c r="N6" i="8"/>
  <c r="S3" i="8"/>
  <c r="R3" i="8"/>
  <c r="Q3" i="8"/>
  <c r="P3" i="8"/>
  <c r="O3" i="8"/>
  <c r="N3" i="8"/>
  <c r="S2" i="8"/>
  <c r="R2" i="8"/>
  <c r="Q2" i="8"/>
  <c r="P2" i="8"/>
  <c r="O2" i="8"/>
  <c r="N2" i="8"/>
  <c r="P15" i="7" l="1"/>
  <c r="N3" i="7"/>
  <c r="N4" i="7"/>
  <c r="N5" i="7"/>
  <c r="N6" i="7"/>
  <c r="N7" i="7"/>
  <c r="N8" i="7"/>
  <c r="N9" i="7"/>
  <c r="N11" i="7"/>
  <c r="N12" i="7"/>
  <c r="N13" i="7"/>
  <c r="N14" i="7"/>
  <c r="N15" i="7"/>
  <c r="N17" i="7"/>
  <c r="N19" i="7"/>
  <c r="N20" i="7"/>
  <c r="N21" i="7"/>
  <c r="N22" i="7"/>
  <c r="N23" i="7"/>
  <c r="N24" i="7"/>
  <c r="N26" i="7"/>
  <c r="N27" i="7"/>
  <c r="N28" i="7"/>
  <c r="N29" i="7"/>
  <c r="N31" i="7"/>
  <c r="N32" i="7"/>
  <c r="N33" i="7"/>
  <c r="N35" i="7"/>
  <c r="O3" i="7"/>
  <c r="O4" i="7"/>
  <c r="O5" i="7"/>
  <c r="O6" i="7"/>
  <c r="O7" i="7"/>
  <c r="O8" i="7"/>
  <c r="O9" i="7"/>
  <c r="O11" i="7"/>
  <c r="O12" i="7"/>
  <c r="O13" i="7"/>
  <c r="O14" i="7"/>
  <c r="O15" i="7"/>
  <c r="O17" i="7"/>
  <c r="O19" i="7"/>
  <c r="O20" i="7"/>
  <c r="O21" i="7"/>
  <c r="O22" i="7"/>
  <c r="O23" i="7"/>
  <c r="O24" i="7"/>
  <c r="O26" i="7"/>
  <c r="O27" i="7"/>
  <c r="O28" i="7"/>
  <c r="O29" i="7"/>
  <c r="O31" i="7"/>
  <c r="O32" i="7"/>
  <c r="O33" i="7"/>
  <c r="O35" i="7"/>
  <c r="P3" i="7"/>
  <c r="P4" i="7"/>
  <c r="P5" i="7"/>
  <c r="P6" i="7"/>
  <c r="P7" i="7"/>
  <c r="P8" i="7"/>
  <c r="P9" i="7"/>
  <c r="P11" i="7"/>
  <c r="P12" i="7"/>
  <c r="P13" i="7"/>
  <c r="P14" i="7"/>
  <c r="P17" i="7"/>
  <c r="P19" i="7"/>
  <c r="P20" i="7"/>
  <c r="P21" i="7"/>
  <c r="P22" i="7"/>
  <c r="P23" i="7"/>
  <c r="P24" i="7"/>
  <c r="P26" i="7"/>
  <c r="P27" i="7"/>
  <c r="P28" i="7"/>
  <c r="P29" i="7"/>
  <c r="P31" i="7"/>
  <c r="P32" i="7"/>
  <c r="P33" i="7"/>
  <c r="P35" i="7"/>
  <c r="Q3" i="7"/>
  <c r="Q4" i="7"/>
  <c r="Q5" i="7"/>
  <c r="Q6" i="7"/>
  <c r="Q7" i="7"/>
  <c r="Q8" i="7"/>
  <c r="Q9" i="7"/>
  <c r="Q11" i="7"/>
  <c r="Q12" i="7"/>
  <c r="Q13" i="7"/>
  <c r="Q14" i="7"/>
  <c r="Q15" i="7"/>
  <c r="Q17" i="7"/>
  <c r="Q19" i="7"/>
  <c r="Q20" i="7"/>
  <c r="Q21" i="7"/>
  <c r="Q22" i="7"/>
  <c r="Q23" i="7"/>
  <c r="Q24" i="7"/>
  <c r="Q26" i="7"/>
  <c r="Q27" i="7"/>
  <c r="Q28" i="7"/>
  <c r="Q29" i="7"/>
  <c r="Q31" i="7"/>
  <c r="Q32" i="7"/>
  <c r="Q33" i="7"/>
  <c r="Q35" i="7"/>
  <c r="Q2" i="7"/>
  <c r="R3" i="7"/>
  <c r="R4" i="7"/>
  <c r="R5" i="7"/>
  <c r="R6" i="7"/>
  <c r="R7" i="7"/>
  <c r="R8" i="7"/>
  <c r="R9" i="7"/>
  <c r="R11" i="7"/>
  <c r="R12" i="7"/>
  <c r="R13" i="7"/>
  <c r="R14" i="7"/>
  <c r="R15" i="7"/>
  <c r="R17" i="7"/>
  <c r="R19" i="7"/>
  <c r="R20" i="7"/>
  <c r="R21" i="7"/>
  <c r="R22" i="7"/>
  <c r="R23" i="7"/>
  <c r="R24" i="7"/>
  <c r="R26" i="7"/>
  <c r="R27" i="7"/>
  <c r="R28" i="7"/>
  <c r="R29" i="7"/>
  <c r="R31" i="7"/>
  <c r="R32" i="7"/>
  <c r="R33" i="7"/>
  <c r="R35" i="7"/>
  <c r="R2" i="7"/>
  <c r="S3" i="7"/>
  <c r="S4" i="7"/>
  <c r="S5" i="7"/>
  <c r="S6" i="7"/>
  <c r="S7" i="7"/>
  <c r="S8" i="7"/>
  <c r="S9" i="7"/>
  <c r="S11" i="7"/>
  <c r="S12" i="7"/>
  <c r="S13" i="7"/>
  <c r="S14" i="7"/>
  <c r="S15" i="7"/>
  <c r="S17" i="7"/>
  <c r="S19" i="7"/>
  <c r="S20" i="7"/>
  <c r="S21" i="7"/>
  <c r="S22" i="7"/>
  <c r="S23" i="7"/>
  <c r="S24" i="7"/>
  <c r="S26" i="7"/>
  <c r="S27" i="7"/>
  <c r="S28" i="7"/>
  <c r="S29" i="7"/>
  <c r="S31" i="7"/>
  <c r="S32" i="7"/>
  <c r="S33" i="7"/>
  <c r="S35" i="7"/>
  <c r="S2" i="7"/>
  <c r="O2" i="7"/>
  <c r="P2" i="7"/>
  <c r="N2" i="7"/>
  <c r="S29" i="6"/>
  <c r="R29" i="6"/>
  <c r="Q29" i="6"/>
  <c r="P29" i="6"/>
  <c r="O29" i="6"/>
  <c r="N29" i="6"/>
  <c r="S28" i="6"/>
  <c r="R28" i="6"/>
  <c r="Q28" i="6"/>
  <c r="P28" i="6"/>
  <c r="O28" i="6"/>
  <c r="N28" i="6"/>
  <c r="S27" i="6"/>
  <c r="R27" i="6"/>
  <c r="Q27" i="6"/>
  <c r="P27" i="6"/>
  <c r="O27" i="6"/>
  <c r="N27" i="6"/>
  <c r="S26" i="6"/>
  <c r="R26" i="6"/>
  <c r="Q26" i="6"/>
  <c r="P26" i="6"/>
  <c r="O26" i="6"/>
  <c r="N26" i="6"/>
  <c r="S23" i="6"/>
  <c r="R23" i="6"/>
  <c r="Q23" i="6"/>
  <c r="P23" i="6"/>
  <c r="O23" i="6"/>
  <c r="N23" i="6"/>
  <c r="S22" i="6"/>
  <c r="R22" i="6"/>
  <c r="Q22" i="6"/>
  <c r="P22" i="6"/>
  <c r="O22" i="6"/>
  <c r="N22" i="6"/>
  <c r="S21" i="6"/>
  <c r="R21" i="6"/>
  <c r="Q21" i="6"/>
  <c r="P21" i="6"/>
  <c r="O21" i="6"/>
  <c r="N21" i="6"/>
  <c r="S20" i="6"/>
  <c r="R20" i="6"/>
  <c r="Q20" i="6"/>
  <c r="P20" i="6"/>
  <c r="O20" i="6"/>
  <c r="N20" i="6"/>
  <c r="S19" i="6"/>
  <c r="R19" i="6"/>
  <c r="Q19" i="6"/>
  <c r="P19" i="6"/>
  <c r="O19" i="6"/>
  <c r="N19" i="6"/>
  <c r="S17" i="6"/>
  <c r="R17" i="6"/>
  <c r="Q17" i="6"/>
  <c r="P17" i="6"/>
  <c r="O17" i="6"/>
  <c r="N17" i="6"/>
  <c r="S15" i="6"/>
  <c r="R15" i="6"/>
  <c r="Q15" i="6"/>
  <c r="P15" i="6"/>
  <c r="O15" i="6"/>
  <c r="N15" i="6"/>
  <c r="S14" i="6"/>
  <c r="R14" i="6"/>
  <c r="Q14" i="6"/>
  <c r="P14" i="6"/>
  <c r="O14" i="6"/>
  <c r="N14" i="6"/>
  <c r="S13" i="6"/>
  <c r="R13" i="6"/>
  <c r="Q13" i="6"/>
  <c r="P13" i="6"/>
  <c r="O13" i="6"/>
  <c r="N13" i="6"/>
  <c r="S12" i="6"/>
  <c r="R12" i="6"/>
  <c r="Q12" i="6"/>
  <c r="P12" i="6"/>
  <c r="O12" i="6"/>
  <c r="N12" i="6"/>
  <c r="S11" i="6"/>
  <c r="R11" i="6"/>
  <c r="Q11" i="6"/>
  <c r="P11" i="6"/>
  <c r="O11" i="6"/>
  <c r="N11" i="6"/>
  <c r="S9" i="6"/>
  <c r="R9" i="6"/>
  <c r="Q9" i="6"/>
  <c r="P9" i="6"/>
  <c r="O9" i="6"/>
  <c r="N9" i="6"/>
  <c r="S8" i="6"/>
  <c r="R8" i="6"/>
  <c r="Q8" i="6"/>
  <c r="P8" i="6"/>
  <c r="O8" i="6"/>
  <c r="N8" i="6"/>
  <c r="S7" i="6"/>
  <c r="R7" i="6"/>
  <c r="Q7" i="6"/>
  <c r="P7" i="6"/>
  <c r="O7" i="6"/>
  <c r="N7" i="6"/>
  <c r="S6" i="6"/>
  <c r="R6" i="6"/>
  <c r="Q6" i="6"/>
  <c r="P6" i="6"/>
  <c r="O6" i="6"/>
  <c r="N6" i="6"/>
  <c r="S5" i="6"/>
  <c r="R5" i="6"/>
  <c r="Q5" i="6"/>
  <c r="P5" i="6"/>
  <c r="O5" i="6"/>
  <c r="N5" i="6"/>
  <c r="S4" i="6"/>
  <c r="R4" i="6"/>
  <c r="Q4" i="6"/>
  <c r="P4" i="6"/>
  <c r="O4" i="6"/>
  <c r="N4" i="6"/>
  <c r="S3" i="6"/>
  <c r="R3" i="6"/>
  <c r="Q3" i="6"/>
  <c r="P3" i="6"/>
  <c r="O3" i="6"/>
  <c r="N3" i="6"/>
  <c r="S2" i="6"/>
  <c r="R2" i="6"/>
  <c r="Q2" i="6"/>
  <c r="P2" i="6"/>
  <c r="O2" i="6"/>
  <c r="N2" i="6"/>
  <c r="S29" i="5"/>
  <c r="R29" i="5"/>
  <c r="Q29" i="5"/>
  <c r="P29" i="5"/>
  <c r="O29" i="5"/>
  <c r="N29" i="5"/>
  <c r="S28" i="5"/>
  <c r="Q28" i="5"/>
  <c r="P28" i="5"/>
  <c r="O28" i="5"/>
  <c r="N28" i="5"/>
  <c r="S27" i="5"/>
  <c r="R27" i="5"/>
  <c r="Q27" i="5"/>
  <c r="P27" i="5"/>
  <c r="O27" i="5"/>
  <c r="N27" i="5"/>
  <c r="S26" i="5"/>
  <c r="R26" i="5"/>
  <c r="Q26" i="5"/>
  <c r="O26" i="5"/>
  <c r="N26" i="5"/>
  <c r="S24" i="5"/>
  <c r="R24" i="5"/>
  <c r="Q24" i="5"/>
  <c r="P24" i="5"/>
  <c r="O24" i="5"/>
  <c r="N24" i="5"/>
  <c r="S23" i="5"/>
  <c r="R23" i="5"/>
  <c r="Q23" i="5"/>
  <c r="P23" i="5"/>
  <c r="O23" i="5"/>
  <c r="N23" i="5"/>
  <c r="S22" i="5"/>
  <c r="R22" i="5"/>
  <c r="Q22" i="5"/>
  <c r="P22" i="5"/>
  <c r="O22" i="5"/>
  <c r="N22" i="5"/>
  <c r="S21" i="5"/>
  <c r="R21" i="5"/>
  <c r="Q21" i="5"/>
  <c r="P21" i="5"/>
  <c r="O21" i="5"/>
  <c r="N21" i="5"/>
  <c r="S20" i="5"/>
  <c r="R20" i="5"/>
  <c r="Q20" i="5"/>
  <c r="P20" i="5"/>
  <c r="O20" i="5"/>
  <c r="N20" i="5"/>
  <c r="S19" i="5"/>
  <c r="R19" i="5"/>
  <c r="Q19" i="5"/>
  <c r="P19" i="5"/>
  <c r="O19" i="5"/>
  <c r="N19" i="5"/>
  <c r="S17" i="5"/>
  <c r="R17" i="5"/>
  <c r="Q17" i="5"/>
  <c r="P17" i="5"/>
  <c r="O17" i="5"/>
  <c r="N17" i="5"/>
  <c r="S15" i="5"/>
  <c r="R15" i="5"/>
  <c r="Q15" i="5"/>
  <c r="P15" i="5"/>
  <c r="O15" i="5"/>
  <c r="N15" i="5"/>
  <c r="S14" i="5"/>
  <c r="R14" i="5"/>
  <c r="Q14" i="5"/>
  <c r="P14" i="5"/>
  <c r="O14" i="5"/>
  <c r="N14" i="5"/>
  <c r="S13" i="5"/>
  <c r="R13" i="5"/>
  <c r="Q13" i="5"/>
  <c r="P13" i="5"/>
  <c r="O13" i="5"/>
  <c r="N13" i="5"/>
  <c r="S12" i="5"/>
  <c r="R12" i="5"/>
  <c r="Q12" i="5"/>
  <c r="P12" i="5"/>
  <c r="O12" i="5"/>
  <c r="N12" i="5"/>
  <c r="S11" i="5"/>
  <c r="R11" i="5"/>
  <c r="Q11" i="5"/>
  <c r="P11" i="5"/>
  <c r="O11" i="5"/>
  <c r="N11" i="5"/>
  <c r="S9" i="5"/>
  <c r="R9" i="5"/>
  <c r="Q9" i="5"/>
  <c r="P9" i="5"/>
  <c r="O9" i="5"/>
  <c r="N9" i="5"/>
  <c r="S8" i="5"/>
  <c r="R8" i="5"/>
  <c r="Q8" i="5"/>
  <c r="P8" i="5"/>
  <c r="O8" i="5"/>
  <c r="N8" i="5"/>
  <c r="S7" i="5"/>
  <c r="R7" i="5"/>
  <c r="Q7" i="5"/>
  <c r="P7" i="5"/>
  <c r="O7" i="5"/>
  <c r="N7" i="5"/>
  <c r="S6" i="5"/>
  <c r="R6" i="5"/>
  <c r="Q6" i="5"/>
  <c r="P6" i="5"/>
  <c r="O6" i="5"/>
  <c r="N6" i="5"/>
  <c r="S5" i="5"/>
  <c r="R5" i="5"/>
  <c r="Q5" i="5"/>
  <c r="P5" i="5"/>
  <c r="O5" i="5"/>
  <c r="N5" i="5"/>
  <c r="S4" i="5"/>
  <c r="R4" i="5"/>
  <c r="Q4" i="5"/>
  <c r="P4" i="5"/>
  <c r="O4" i="5"/>
  <c r="N4" i="5"/>
  <c r="S3" i="5"/>
  <c r="R3" i="5"/>
  <c r="Q3" i="5"/>
  <c r="P3" i="5"/>
  <c r="O3" i="5"/>
  <c r="N3" i="5"/>
  <c r="S2" i="5"/>
  <c r="R2" i="5"/>
  <c r="Q2" i="5"/>
  <c r="P2" i="5"/>
  <c r="O2" i="5"/>
  <c r="N2" i="5"/>
  <c r="N2" i="4"/>
  <c r="O2" i="4"/>
  <c r="P2" i="4"/>
  <c r="Q2" i="4"/>
  <c r="R2" i="4"/>
  <c r="N3" i="4"/>
  <c r="O3" i="4"/>
  <c r="P3" i="4"/>
  <c r="Q3" i="4"/>
  <c r="R3" i="4"/>
  <c r="N5" i="4"/>
  <c r="O5" i="4"/>
  <c r="P5" i="4"/>
  <c r="Q5" i="4"/>
  <c r="R5" i="4"/>
  <c r="N6" i="4"/>
  <c r="O6" i="4"/>
  <c r="P6" i="4"/>
  <c r="Q6" i="4"/>
  <c r="R6" i="4"/>
  <c r="N7" i="4"/>
  <c r="O7" i="4"/>
  <c r="P7" i="4"/>
  <c r="Q7" i="4"/>
  <c r="R7" i="4"/>
  <c r="N8" i="4"/>
  <c r="O8" i="4"/>
  <c r="P8" i="4"/>
  <c r="Q8" i="4"/>
  <c r="R8" i="4"/>
  <c r="N9" i="4"/>
  <c r="O9" i="4"/>
  <c r="P9" i="4"/>
  <c r="Q9" i="4"/>
  <c r="R9" i="4"/>
  <c r="N11" i="4"/>
  <c r="O11" i="4"/>
  <c r="P11" i="4"/>
  <c r="Q11" i="4"/>
  <c r="R11" i="4"/>
  <c r="N12" i="4"/>
  <c r="O12" i="4"/>
  <c r="P12" i="4"/>
  <c r="Q12" i="4"/>
  <c r="R12" i="4"/>
  <c r="N13" i="4"/>
  <c r="O13" i="4"/>
  <c r="P13" i="4"/>
  <c r="Q13" i="4"/>
  <c r="R13" i="4"/>
  <c r="N14" i="4"/>
  <c r="O14" i="4"/>
  <c r="P14" i="4"/>
  <c r="Q14" i="4"/>
  <c r="R14" i="4"/>
  <c r="N15" i="4"/>
  <c r="O15" i="4"/>
  <c r="P15" i="4"/>
  <c r="Q15" i="4"/>
  <c r="R15" i="4"/>
  <c r="N17" i="4"/>
  <c r="O17" i="4"/>
  <c r="P17" i="4"/>
  <c r="Q17" i="4"/>
  <c r="R17" i="4"/>
  <c r="N19" i="4"/>
  <c r="O19" i="4"/>
  <c r="P19" i="4"/>
  <c r="Q19" i="4"/>
  <c r="R19" i="4"/>
  <c r="N20" i="4"/>
  <c r="O20" i="4"/>
  <c r="P20" i="4"/>
  <c r="Q20" i="4"/>
  <c r="R20" i="4"/>
  <c r="N22" i="4"/>
  <c r="O22" i="4"/>
  <c r="P22" i="4"/>
  <c r="Q22" i="4"/>
  <c r="R22" i="4"/>
  <c r="N23" i="4"/>
  <c r="O23" i="4"/>
  <c r="P23" i="4"/>
  <c r="Q23" i="4"/>
  <c r="R23" i="4"/>
  <c r="N26" i="4"/>
  <c r="O26" i="4"/>
  <c r="P26" i="4"/>
  <c r="Q26" i="4"/>
  <c r="R26" i="4"/>
  <c r="N27" i="4"/>
  <c r="O27" i="4"/>
  <c r="P27" i="4"/>
  <c r="Q27" i="4"/>
  <c r="R27" i="4"/>
  <c r="N28" i="4"/>
  <c r="O28" i="4"/>
  <c r="P28" i="4"/>
  <c r="Q28" i="4"/>
  <c r="R28" i="4"/>
  <c r="N29" i="4"/>
  <c r="O29" i="4"/>
  <c r="P29" i="4"/>
  <c r="Q29" i="4"/>
  <c r="R29" i="4"/>
  <c r="S2" i="4"/>
  <c r="S3" i="4"/>
  <c r="S5" i="4"/>
  <c r="S6" i="4"/>
  <c r="S7" i="4"/>
  <c r="S8" i="4"/>
  <c r="S9" i="4"/>
  <c r="S11" i="4"/>
  <c r="S12" i="4"/>
  <c r="S13" i="4"/>
  <c r="S14" i="4"/>
  <c r="S15" i="4"/>
  <c r="S17" i="4"/>
  <c r="S19" i="4"/>
  <c r="S20" i="4"/>
  <c r="S22" i="4"/>
  <c r="S23" i="4"/>
  <c r="S26" i="4"/>
  <c r="S27" i="4"/>
  <c r="S28" i="4"/>
  <c r="S29" i="4"/>
  <c r="R2" i="2"/>
  <c r="S2" i="2"/>
  <c r="R3" i="2"/>
  <c r="S3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2" i="2"/>
  <c r="O2" i="2"/>
  <c r="P2" i="2"/>
  <c r="O3" i="2"/>
  <c r="P3" i="2"/>
  <c r="O4" i="2"/>
  <c r="P4" i="2"/>
  <c r="O5" i="2"/>
  <c r="P5" i="2"/>
  <c r="O6" i="2"/>
  <c r="P6" i="2"/>
  <c r="O7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2" i="2"/>
  <c r="X10" i="8"/>
  <c r="X34" i="8"/>
  <c r="U7" i="4" l="1"/>
  <c r="X7" i="4" s="1"/>
  <c r="U2" i="8"/>
  <c r="X2" i="8" s="1"/>
  <c r="U3" i="7"/>
  <c r="X3" i="7" s="1"/>
  <c r="U4" i="7"/>
  <c r="X4" i="7" s="1"/>
  <c r="U5" i="7"/>
  <c r="X5" i="7" s="1"/>
  <c r="U6" i="7"/>
  <c r="X6" i="7" s="1"/>
  <c r="U7" i="7"/>
  <c r="X7" i="7" s="1"/>
  <c r="U8" i="7"/>
  <c r="X8" i="7" s="1"/>
  <c r="U9" i="7"/>
  <c r="X9" i="7" s="1"/>
  <c r="U11" i="7"/>
  <c r="X11" i="7" s="1"/>
  <c r="U12" i="7"/>
  <c r="X12" i="7" s="1"/>
  <c r="U13" i="7"/>
  <c r="X13" i="7" s="1"/>
  <c r="U14" i="7"/>
  <c r="X14" i="7" s="1"/>
  <c r="U15" i="7"/>
  <c r="X15" i="7" s="1"/>
  <c r="U17" i="7"/>
  <c r="X17" i="7" s="1"/>
  <c r="U19" i="7"/>
  <c r="X19" i="7" s="1"/>
  <c r="U20" i="7"/>
  <c r="X20" i="7" s="1"/>
  <c r="U21" i="7"/>
  <c r="X21" i="7" s="1"/>
  <c r="U22" i="7"/>
  <c r="X22" i="7" s="1"/>
  <c r="U23" i="7"/>
  <c r="X23" i="7" s="1"/>
  <c r="U24" i="7"/>
  <c r="X24" i="7" s="1"/>
  <c r="U26" i="7"/>
  <c r="X26" i="7" s="1"/>
  <c r="U27" i="7"/>
  <c r="X27" i="7" s="1"/>
  <c r="U28" i="7"/>
  <c r="X28" i="7" s="1"/>
  <c r="U29" i="7"/>
  <c r="X29" i="7" s="1"/>
  <c r="U31" i="7"/>
  <c r="X31" i="7" s="1"/>
  <c r="U32" i="7"/>
  <c r="X32" i="7" s="1"/>
  <c r="U33" i="7"/>
  <c r="X33" i="7" s="1"/>
  <c r="U35" i="7"/>
  <c r="X35" i="7" s="1"/>
  <c r="U2" i="7"/>
  <c r="X2" i="7" s="1"/>
  <c r="U11" i="14"/>
  <c r="X11" i="14" s="1"/>
  <c r="U12" i="14"/>
  <c r="X12" i="14" s="1"/>
  <c r="U13" i="14"/>
  <c r="X13" i="14" s="1"/>
  <c r="U14" i="14"/>
  <c r="X14" i="14" s="1"/>
  <c r="U15" i="14"/>
  <c r="X15" i="14" s="1"/>
  <c r="U20" i="14"/>
  <c r="X20" i="14" s="1"/>
  <c r="U21" i="14"/>
  <c r="X21" i="14" s="1"/>
  <c r="U22" i="14"/>
  <c r="X22" i="14" s="1"/>
  <c r="U23" i="14"/>
  <c r="X23" i="14" s="1"/>
  <c r="U24" i="14"/>
  <c r="X24" i="14" s="1"/>
  <c r="U26" i="14"/>
  <c r="X26" i="14" s="1"/>
  <c r="U27" i="14"/>
  <c r="X27" i="14" s="1"/>
  <c r="U28" i="14"/>
  <c r="X28" i="14" s="1"/>
  <c r="U29" i="14"/>
  <c r="X29" i="14" s="1"/>
  <c r="U31" i="14"/>
  <c r="X31" i="14" s="1"/>
  <c r="U32" i="14"/>
  <c r="X32" i="14" s="1"/>
  <c r="U33" i="14"/>
  <c r="X33" i="14" s="1"/>
  <c r="U36" i="14"/>
  <c r="X36" i="14" s="1"/>
  <c r="U37" i="14"/>
  <c r="X37" i="14" s="1"/>
  <c r="U38" i="14"/>
  <c r="X38" i="14" s="1"/>
  <c r="U39" i="14"/>
  <c r="X39" i="14" s="1"/>
  <c r="U40" i="14"/>
  <c r="X40" i="14" s="1"/>
  <c r="U41" i="14"/>
  <c r="X41" i="14" s="1"/>
  <c r="U42" i="14"/>
  <c r="X42" i="14" s="1"/>
  <c r="U3" i="14"/>
  <c r="X3" i="14" s="1"/>
  <c r="U4" i="14"/>
  <c r="X4" i="14" s="1"/>
  <c r="U5" i="14"/>
  <c r="X5" i="14" s="1"/>
  <c r="U6" i="14"/>
  <c r="X6" i="14" s="1"/>
  <c r="U7" i="14"/>
  <c r="X7" i="14" s="1"/>
  <c r="U8" i="14"/>
  <c r="X8" i="14" s="1"/>
  <c r="U9" i="14"/>
  <c r="X9" i="14" s="1"/>
  <c r="U2" i="14"/>
  <c r="X2" i="14" s="1"/>
  <c r="U11" i="13"/>
  <c r="X11" i="13" s="1"/>
  <c r="U12" i="13"/>
  <c r="X12" i="13" s="1"/>
  <c r="U13" i="13"/>
  <c r="X13" i="13" s="1"/>
  <c r="U14" i="13"/>
  <c r="X14" i="13" s="1"/>
  <c r="U15" i="13"/>
  <c r="X15" i="13" s="1"/>
  <c r="U20" i="13"/>
  <c r="X20" i="13" s="1"/>
  <c r="U21" i="13"/>
  <c r="X21" i="13" s="1"/>
  <c r="U22" i="13"/>
  <c r="X22" i="13" s="1"/>
  <c r="U23" i="13"/>
  <c r="X23" i="13" s="1"/>
  <c r="U24" i="13"/>
  <c r="X24" i="13" s="1"/>
  <c r="U26" i="13"/>
  <c r="X26" i="13" s="1"/>
  <c r="U27" i="13"/>
  <c r="X27" i="13" s="1"/>
  <c r="U28" i="13"/>
  <c r="X28" i="13" s="1"/>
  <c r="U29" i="13"/>
  <c r="X29" i="13" s="1"/>
  <c r="U31" i="13"/>
  <c r="X31" i="13" s="1"/>
  <c r="U32" i="13"/>
  <c r="X32" i="13" s="1"/>
  <c r="U33" i="13"/>
  <c r="X33" i="13" s="1"/>
  <c r="U36" i="13"/>
  <c r="X36" i="13" s="1"/>
  <c r="U37" i="13"/>
  <c r="X37" i="13" s="1"/>
  <c r="U38" i="13"/>
  <c r="X38" i="13" s="1"/>
  <c r="U39" i="13"/>
  <c r="X39" i="13" s="1"/>
  <c r="U40" i="13"/>
  <c r="X40" i="13" s="1"/>
  <c r="U41" i="13"/>
  <c r="X41" i="13" s="1"/>
  <c r="U42" i="13"/>
  <c r="X42" i="13" s="1"/>
  <c r="U3" i="13"/>
  <c r="X3" i="13" s="1"/>
  <c r="U4" i="13"/>
  <c r="X4" i="13" s="1"/>
  <c r="U5" i="13"/>
  <c r="X5" i="13" s="1"/>
  <c r="U6" i="13"/>
  <c r="X6" i="13" s="1"/>
  <c r="U7" i="13"/>
  <c r="X7" i="13" s="1"/>
  <c r="U8" i="13"/>
  <c r="X8" i="13" s="1"/>
  <c r="U9" i="13"/>
  <c r="X9" i="13" s="1"/>
  <c r="U2" i="13"/>
  <c r="X2" i="13" s="1"/>
  <c r="U11" i="12"/>
  <c r="X11" i="12" s="1"/>
  <c r="U12" i="12"/>
  <c r="X12" i="12" s="1"/>
  <c r="U13" i="12"/>
  <c r="X13" i="12" s="1"/>
  <c r="U14" i="12"/>
  <c r="X14" i="12" s="1"/>
  <c r="U15" i="12"/>
  <c r="X15" i="12" s="1"/>
  <c r="U20" i="12"/>
  <c r="X20" i="12" s="1"/>
  <c r="U21" i="12"/>
  <c r="X21" i="12" s="1"/>
  <c r="U22" i="12"/>
  <c r="X22" i="12" s="1"/>
  <c r="U23" i="12"/>
  <c r="X23" i="12" s="1"/>
  <c r="U24" i="12"/>
  <c r="X24" i="12" s="1"/>
  <c r="U26" i="12"/>
  <c r="X26" i="12" s="1"/>
  <c r="U27" i="12"/>
  <c r="X27" i="12" s="1"/>
  <c r="U28" i="12"/>
  <c r="X28" i="12" s="1"/>
  <c r="U29" i="12"/>
  <c r="X29" i="12" s="1"/>
  <c r="U31" i="12"/>
  <c r="X31" i="12" s="1"/>
  <c r="U32" i="12"/>
  <c r="X32" i="12" s="1"/>
  <c r="U33" i="12"/>
  <c r="X33" i="12" s="1"/>
  <c r="U36" i="12"/>
  <c r="X36" i="12" s="1"/>
  <c r="U37" i="12"/>
  <c r="X37" i="12" s="1"/>
  <c r="U38" i="12"/>
  <c r="X38" i="12" s="1"/>
  <c r="U39" i="12"/>
  <c r="X39" i="12" s="1"/>
  <c r="U40" i="12"/>
  <c r="X40" i="12" s="1"/>
  <c r="U3" i="12"/>
  <c r="X3" i="12" s="1"/>
  <c r="U4" i="12"/>
  <c r="X4" i="12" s="1"/>
  <c r="U5" i="12"/>
  <c r="X5" i="12" s="1"/>
  <c r="U6" i="12"/>
  <c r="X6" i="12" s="1"/>
  <c r="U7" i="12"/>
  <c r="X7" i="12" s="1"/>
  <c r="U8" i="12"/>
  <c r="X8" i="12" s="1"/>
  <c r="U9" i="12"/>
  <c r="X9" i="12" s="1"/>
  <c r="U2" i="12"/>
  <c r="X2" i="12" s="1"/>
  <c r="U3" i="11"/>
  <c r="X3" i="11" s="1"/>
  <c r="U4" i="11"/>
  <c r="X4" i="11" s="1"/>
  <c r="U5" i="11"/>
  <c r="X5" i="11" s="1"/>
  <c r="U6" i="11"/>
  <c r="X6" i="11" s="1"/>
  <c r="U7" i="11"/>
  <c r="X7" i="11" s="1"/>
  <c r="U8" i="11"/>
  <c r="X8" i="11" s="1"/>
  <c r="U9" i="11"/>
  <c r="X9" i="11" s="1"/>
  <c r="U11" i="11"/>
  <c r="X11" i="11" s="1"/>
  <c r="U12" i="11"/>
  <c r="X12" i="11" s="1"/>
  <c r="U13" i="11"/>
  <c r="X13" i="11" s="1"/>
  <c r="U14" i="11"/>
  <c r="X14" i="11" s="1"/>
  <c r="U15" i="11"/>
  <c r="X15" i="11" s="1"/>
  <c r="U20" i="11"/>
  <c r="X20" i="11" s="1"/>
  <c r="U21" i="11"/>
  <c r="X21" i="11" s="1"/>
  <c r="U22" i="11"/>
  <c r="X22" i="11" s="1"/>
  <c r="U23" i="11"/>
  <c r="X23" i="11" s="1"/>
  <c r="U24" i="11"/>
  <c r="X24" i="11" s="1"/>
  <c r="U26" i="11"/>
  <c r="X26" i="11" s="1"/>
  <c r="U27" i="11"/>
  <c r="X27" i="11" s="1"/>
  <c r="U28" i="11"/>
  <c r="X28" i="11" s="1"/>
  <c r="U29" i="11"/>
  <c r="X29" i="11" s="1"/>
  <c r="U31" i="11"/>
  <c r="X31" i="11" s="1"/>
  <c r="U32" i="11"/>
  <c r="X32" i="11" s="1"/>
  <c r="U33" i="11"/>
  <c r="X33" i="11" s="1"/>
  <c r="U36" i="11"/>
  <c r="X36" i="11" s="1"/>
  <c r="U37" i="11"/>
  <c r="X37" i="11" s="1"/>
  <c r="U38" i="11"/>
  <c r="X38" i="11" s="1"/>
  <c r="U39" i="11"/>
  <c r="X39" i="11" s="1"/>
  <c r="U40" i="11"/>
  <c r="X40" i="11" s="1"/>
  <c r="U2" i="11"/>
  <c r="X2" i="11" s="1"/>
  <c r="U3" i="10"/>
  <c r="X3" i="10" s="1"/>
  <c r="U4" i="10"/>
  <c r="X4" i="10" s="1"/>
  <c r="U5" i="10"/>
  <c r="X5" i="10" s="1"/>
  <c r="U6" i="10"/>
  <c r="X6" i="10" s="1"/>
  <c r="U7" i="10"/>
  <c r="X7" i="10" s="1"/>
  <c r="U8" i="10"/>
  <c r="X8" i="10" s="1"/>
  <c r="U9" i="10"/>
  <c r="X9" i="10" s="1"/>
  <c r="U11" i="10"/>
  <c r="X11" i="10" s="1"/>
  <c r="U12" i="10"/>
  <c r="X12" i="10" s="1"/>
  <c r="U13" i="10"/>
  <c r="X13" i="10" s="1"/>
  <c r="U14" i="10"/>
  <c r="X14" i="10" s="1"/>
  <c r="U15" i="10"/>
  <c r="X15" i="10" s="1"/>
  <c r="U20" i="10"/>
  <c r="X20" i="10" s="1"/>
  <c r="U21" i="10"/>
  <c r="X21" i="10" s="1"/>
  <c r="U22" i="10"/>
  <c r="X22" i="10" s="1"/>
  <c r="U23" i="10"/>
  <c r="X23" i="10" s="1"/>
  <c r="U24" i="10"/>
  <c r="X24" i="10" s="1"/>
  <c r="U26" i="10"/>
  <c r="X26" i="10" s="1"/>
  <c r="U27" i="10"/>
  <c r="X27" i="10" s="1"/>
  <c r="U28" i="10"/>
  <c r="X28" i="10" s="1"/>
  <c r="U29" i="10"/>
  <c r="X29" i="10" s="1"/>
  <c r="U31" i="10"/>
  <c r="X31" i="10" s="1"/>
  <c r="U32" i="10"/>
  <c r="X32" i="10" s="1"/>
  <c r="U33" i="10"/>
  <c r="X33" i="10" s="1"/>
  <c r="U36" i="10"/>
  <c r="X36" i="10" s="1"/>
  <c r="U37" i="10"/>
  <c r="X37" i="10" s="1"/>
  <c r="U38" i="10"/>
  <c r="X38" i="10" s="1"/>
  <c r="U3" i="9"/>
  <c r="X3" i="9" s="1"/>
  <c r="U4" i="9"/>
  <c r="X4" i="9" s="1"/>
  <c r="U5" i="9"/>
  <c r="X5" i="9" s="1"/>
  <c r="U6" i="9"/>
  <c r="X6" i="9" s="1"/>
  <c r="U7" i="9"/>
  <c r="X7" i="9" s="1"/>
  <c r="U8" i="9"/>
  <c r="X8" i="9" s="1"/>
  <c r="U9" i="9"/>
  <c r="X9" i="9" s="1"/>
  <c r="U11" i="9"/>
  <c r="X11" i="9" s="1"/>
  <c r="U12" i="9"/>
  <c r="X12" i="9" s="1"/>
  <c r="U13" i="9"/>
  <c r="X13" i="9" s="1"/>
  <c r="U14" i="9"/>
  <c r="X14" i="9" s="1"/>
  <c r="U15" i="9"/>
  <c r="X15" i="9" s="1"/>
  <c r="U20" i="9"/>
  <c r="X20" i="9" s="1"/>
  <c r="U21" i="9"/>
  <c r="X21" i="9" s="1"/>
  <c r="U22" i="9"/>
  <c r="X22" i="9" s="1"/>
  <c r="U23" i="9"/>
  <c r="X23" i="9" s="1"/>
  <c r="U24" i="9"/>
  <c r="X24" i="9" s="1"/>
  <c r="U26" i="9"/>
  <c r="X26" i="9" s="1"/>
  <c r="U27" i="9"/>
  <c r="X27" i="9" s="1"/>
  <c r="U28" i="9"/>
  <c r="X28" i="9" s="1"/>
  <c r="U29" i="9"/>
  <c r="X29" i="9" s="1"/>
  <c r="U31" i="9"/>
  <c r="X31" i="9" s="1"/>
  <c r="U32" i="9"/>
  <c r="X32" i="9" s="1"/>
  <c r="U33" i="9"/>
  <c r="X33" i="9" s="1"/>
  <c r="U36" i="9"/>
  <c r="X36" i="9" s="1"/>
  <c r="U2" i="9"/>
  <c r="X2" i="9" s="1"/>
  <c r="U6" i="8"/>
  <c r="X6" i="8" s="1"/>
  <c r="U7" i="8"/>
  <c r="X7" i="8" s="1"/>
  <c r="U8" i="8"/>
  <c r="X8" i="8" s="1"/>
  <c r="U9" i="8"/>
  <c r="X9" i="8" s="1"/>
  <c r="U11" i="8"/>
  <c r="X11" i="8" s="1"/>
  <c r="U12" i="8"/>
  <c r="X12" i="8" s="1"/>
  <c r="U13" i="8"/>
  <c r="X13" i="8" s="1"/>
  <c r="U14" i="8"/>
  <c r="X14" i="8" s="1"/>
  <c r="U15" i="8"/>
  <c r="X15" i="8" s="1"/>
  <c r="U17" i="8"/>
  <c r="X17" i="8" s="1"/>
  <c r="U20" i="8"/>
  <c r="X20" i="8" s="1"/>
  <c r="U21" i="8"/>
  <c r="X21" i="8" s="1"/>
  <c r="U22" i="8"/>
  <c r="X22" i="8" s="1"/>
  <c r="U23" i="8"/>
  <c r="X23" i="8" s="1"/>
  <c r="U24" i="8"/>
  <c r="X24" i="8" s="1"/>
  <c r="U26" i="8"/>
  <c r="X26" i="8" s="1"/>
  <c r="U27" i="8"/>
  <c r="X27" i="8" s="1"/>
  <c r="U28" i="8"/>
  <c r="X28" i="8" s="1"/>
  <c r="U29" i="8"/>
  <c r="X29" i="8" s="1"/>
  <c r="U32" i="8"/>
  <c r="X32" i="8" s="1"/>
  <c r="U33" i="8"/>
  <c r="X33" i="8" s="1"/>
  <c r="U35" i="8"/>
  <c r="X35" i="8" s="1"/>
  <c r="U3" i="8"/>
  <c r="X3" i="8" s="1"/>
  <c r="U4" i="8"/>
  <c r="X4" i="8" s="1"/>
  <c r="U3" i="6"/>
  <c r="X3" i="6" s="1"/>
  <c r="U4" i="6"/>
  <c r="X4" i="6" s="1"/>
  <c r="U5" i="6"/>
  <c r="X5" i="6" s="1"/>
  <c r="U6" i="6"/>
  <c r="X6" i="6" s="1"/>
  <c r="U7" i="6"/>
  <c r="X7" i="6" s="1"/>
  <c r="U8" i="6"/>
  <c r="X8" i="6" s="1"/>
  <c r="U9" i="6"/>
  <c r="X9" i="6" s="1"/>
  <c r="U11" i="6"/>
  <c r="X11" i="6" s="1"/>
  <c r="U12" i="6"/>
  <c r="X12" i="6" s="1"/>
  <c r="U13" i="6"/>
  <c r="X13" i="6" s="1"/>
  <c r="U14" i="6"/>
  <c r="X14" i="6" s="1"/>
  <c r="U15" i="6"/>
  <c r="X15" i="6" s="1"/>
  <c r="U17" i="6"/>
  <c r="X17" i="6" s="1"/>
  <c r="U18" i="6"/>
  <c r="X18" i="6" s="1"/>
  <c r="U19" i="6"/>
  <c r="X19" i="6" s="1"/>
  <c r="U20" i="6"/>
  <c r="X20" i="6" s="1"/>
  <c r="U21" i="6"/>
  <c r="X21" i="6" s="1"/>
  <c r="U22" i="6"/>
  <c r="X22" i="6" s="1"/>
  <c r="U23" i="6"/>
  <c r="X23" i="6" s="1"/>
  <c r="U24" i="6"/>
  <c r="X24" i="6" s="1"/>
  <c r="U26" i="6"/>
  <c r="X26" i="6" s="1"/>
  <c r="U27" i="6"/>
  <c r="X27" i="6" s="1"/>
  <c r="U28" i="6"/>
  <c r="X28" i="6" s="1"/>
  <c r="U29" i="6"/>
  <c r="X29" i="6" s="1"/>
  <c r="U31" i="6"/>
  <c r="X31" i="6" s="1"/>
  <c r="U32" i="6"/>
  <c r="X32" i="6" s="1"/>
  <c r="U33" i="6"/>
  <c r="X33" i="6" s="1"/>
  <c r="U35" i="6"/>
  <c r="X35" i="6" s="1"/>
  <c r="U2" i="6"/>
  <c r="X2" i="6" s="1"/>
  <c r="U3" i="5"/>
  <c r="X3" i="5" s="1"/>
  <c r="U4" i="5"/>
  <c r="X4" i="5" s="1"/>
  <c r="U5" i="5"/>
  <c r="X5" i="5" s="1"/>
  <c r="U6" i="5"/>
  <c r="X6" i="5" s="1"/>
  <c r="U7" i="5"/>
  <c r="X7" i="5" s="1"/>
  <c r="U8" i="5"/>
  <c r="X8" i="5" s="1"/>
  <c r="U9" i="5"/>
  <c r="X9" i="5" s="1"/>
  <c r="U11" i="5"/>
  <c r="X11" i="5" s="1"/>
  <c r="U12" i="5"/>
  <c r="X12" i="5" s="1"/>
  <c r="U13" i="5"/>
  <c r="X13" i="5" s="1"/>
  <c r="U14" i="5"/>
  <c r="X14" i="5" s="1"/>
  <c r="U15" i="5"/>
  <c r="X15" i="5" s="1"/>
  <c r="U17" i="5"/>
  <c r="X17" i="5" s="1"/>
  <c r="U19" i="5"/>
  <c r="X19" i="5" s="1"/>
  <c r="U20" i="5"/>
  <c r="X20" i="5" s="1"/>
  <c r="U21" i="5"/>
  <c r="X21" i="5" s="1"/>
  <c r="U22" i="5"/>
  <c r="X22" i="5" s="1"/>
  <c r="U23" i="5"/>
  <c r="X23" i="5" s="1"/>
  <c r="U24" i="5"/>
  <c r="X24" i="5" s="1"/>
  <c r="U26" i="5"/>
  <c r="X26" i="5" s="1"/>
  <c r="U27" i="5"/>
  <c r="X27" i="5" s="1"/>
  <c r="U28" i="5"/>
  <c r="X28" i="5" s="1"/>
  <c r="U29" i="5"/>
  <c r="X29" i="5" s="1"/>
  <c r="U31" i="5"/>
  <c r="X31" i="5" s="1"/>
  <c r="U32" i="5"/>
  <c r="X32" i="5" s="1"/>
  <c r="U33" i="5"/>
  <c r="X33" i="5" s="1"/>
  <c r="U34" i="5"/>
  <c r="X34" i="5" s="1"/>
  <c r="U2" i="5"/>
  <c r="X2" i="5" s="1"/>
  <c r="U3" i="4"/>
  <c r="X3" i="4" s="1"/>
  <c r="U4" i="4"/>
  <c r="X4" i="4" s="1"/>
  <c r="U5" i="4"/>
  <c r="X5" i="4" s="1"/>
  <c r="U6" i="4"/>
  <c r="X6" i="4" s="1"/>
  <c r="U8" i="4"/>
  <c r="X8" i="4" s="1"/>
  <c r="U9" i="4"/>
  <c r="X9" i="4" s="1"/>
  <c r="U11" i="4"/>
  <c r="X11" i="4" s="1"/>
  <c r="U12" i="4"/>
  <c r="X12" i="4" s="1"/>
  <c r="U13" i="4"/>
  <c r="X13" i="4" s="1"/>
  <c r="U14" i="4"/>
  <c r="X14" i="4" s="1"/>
  <c r="U15" i="4"/>
  <c r="X15" i="4" s="1"/>
  <c r="U17" i="4"/>
  <c r="X17" i="4" s="1"/>
  <c r="U19" i="4"/>
  <c r="X19" i="4" s="1"/>
  <c r="U20" i="4"/>
  <c r="X20" i="4" s="1"/>
  <c r="U21" i="4"/>
  <c r="X21" i="4" s="1"/>
  <c r="U22" i="4"/>
  <c r="X22" i="4" s="1"/>
  <c r="U23" i="4"/>
  <c r="X23" i="4" s="1"/>
  <c r="U26" i="4"/>
  <c r="X26" i="4" s="1"/>
  <c r="U27" i="4"/>
  <c r="X27" i="4" s="1"/>
  <c r="U28" i="4"/>
  <c r="X28" i="4" s="1"/>
  <c r="U29" i="4"/>
  <c r="X29" i="4" s="1"/>
  <c r="U32" i="4"/>
  <c r="X32" i="4" s="1"/>
  <c r="U33" i="4"/>
  <c r="X33" i="4" s="1"/>
  <c r="U34" i="4"/>
  <c r="X34" i="4" s="1"/>
  <c r="U2" i="4"/>
  <c r="X2" i="4" s="1"/>
  <c r="U3" i="2"/>
  <c r="X3" i="2" s="1"/>
  <c r="U4" i="2"/>
  <c r="X4" i="2" s="1"/>
  <c r="U5" i="2"/>
  <c r="X5" i="2" s="1"/>
  <c r="U6" i="2"/>
  <c r="X6" i="2" s="1"/>
  <c r="U7" i="2"/>
  <c r="X7" i="2" s="1"/>
  <c r="U8" i="2"/>
  <c r="X8" i="2" s="1"/>
  <c r="U9" i="2"/>
  <c r="X9" i="2" s="1"/>
  <c r="U10" i="2"/>
  <c r="X10" i="2" s="1"/>
  <c r="U11" i="2"/>
  <c r="X11" i="2" s="1"/>
  <c r="U12" i="2"/>
  <c r="X12" i="2" s="1"/>
  <c r="U13" i="2"/>
  <c r="X13" i="2" s="1"/>
  <c r="U14" i="2"/>
  <c r="X14" i="2" s="1"/>
  <c r="U15" i="2"/>
  <c r="X15" i="2" s="1"/>
  <c r="U17" i="2"/>
  <c r="X17" i="2" s="1"/>
  <c r="U18" i="2"/>
  <c r="X18" i="2" s="1"/>
  <c r="U19" i="2"/>
  <c r="X19" i="2" s="1"/>
  <c r="U20" i="2"/>
  <c r="X20" i="2" s="1"/>
  <c r="U21" i="2"/>
  <c r="X21" i="2" s="1"/>
  <c r="U22" i="2"/>
  <c r="X22" i="2" s="1"/>
  <c r="U23" i="2"/>
  <c r="X23" i="2" s="1"/>
  <c r="U24" i="2"/>
  <c r="X24" i="2" s="1"/>
  <c r="U25" i="2"/>
  <c r="X25" i="2" s="1"/>
  <c r="U26" i="2"/>
  <c r="X26" i="2" s="1"/>
  <c r="U27" i="2"/>
  <c r="X27" i="2" s="1"/>
  <c r="U28" i="2"/>
  <c r="X28" i="2" s="1"/>
  <c r="U29" i="2"/>
  <c r="X29" i="2" s="1"/>
  <c r="U2" i="2"/>
  <c r="X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Grupo de Matemática Numérica</author>
  </authors>
  <commentList>
    <comment ref="J2" authorId="0" shapeId="0" xr:uid="{00000000-0006-0000-0100-000001000000}">
      <text>
        <r>
          <rPr>
            <sz val="8"/>
            <color indexed="81"/>
            <rFont val="Tahoma"/>
            <family val="2"/>
          </rPr>
          <t>4-ene-2002 - -14:30 a 15:10 las mediciones de nieve en la estaca.
7-ene-2002 - -14:50 la medición con DGPS (RTK)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Grupo de Matemática Numérica</author>
  </authors>
  <commentList>
    <comment ref="B2" authorId="0" shapeId="0" xr:uid="{00000000-0006-0000-0200-000001000000}">
      <text>
        <r>
          <rPr>
            <sz val="8"/>
            <color indexed="81"/>
            <rFont val="Tahoma"/>
            <family val="2"/>
          </rPr>
          <t>4-ene-2002 - -14:30 a 15:10 las mediciones de nieve en la estaca.
7-ene-2002 - -14:50 la medición con DGPS (RTK)</t>
        </r>
      </text>
    </comment>
  </commentList>
</comments>
</file>

<file path=xl/sharedStrings.xml><?xml version="1.0" encoding="utf-8"?>
<sst xmlns="http://schemas.openxmlformats.org/spreadsheetml/2006/main" count="2346" uniqueCount="110">
  <si>
    <t>TotalAblation</t>
  </si>
  <si>
    <t>EH01</t>
  </si>
  <si>
    <t>EH02</t>
  </si>
  <si>
    <t>EH03</t>
  </si>
  <si>
    <t>EH04</t>
  </si>
  <si>
    <t>EH05</t>
  </si>
  <si>
    <t>EH06</t>
  </si>
  <si>
    <t>EH07</t>
  </si>
  <si>
    <t>EH08</t>
  </si>
  <si>
    <t>EH09</t>
  </si>
  <si>
    <t>EH10</t>
  </si>
  <si>
    <t>EH11</t>
  </si>
  <si>
    <t>EH12</t>
  </si>
  <si>
    <t>EH13</t>
  </si>
  <si>
    <t>EH14</t>
  </si>
  <si>
    <t>EH15</t>
  </si>
  <si>
    <t>EH16</t>
  </si>
  <si>
    <t>EH17</t>
  </si>
  <si>
    <t>EH18</t>
  </si>
  <si>
    <t>EH19</t>
  </si>
  <si>
    <t>EH20</t>
  </si>
  <si>
    <t>EH21</t>
  </si>
  <si>
    <t>EH22</t>
  </si>
  <si>
    <t>EH23</t>
  </si>
  <si>
    <t>EH24</t>
  </si>
  <si>
    <t>EH25</t>
  </si>
  <si>
    <t>EH26</t>
  </si>
  <si>
    <t>EH27</t>
  </si>
  <si>
    <t>EH28</t>
  </si>
  <si>
    <t>EH29</t>
  </si>
  <si>
    <t>EH30</t>
  </si>
  <si>
    <t>EH31</t>
  </si>
  <si>
    <t>EH32</t>
  </si>
  <si>
    <t>EH33</t>
  </si>
  <si>
    <t>EH34</t>
  </si>
  <si>
    <t>EH35</t>
  </si>
  <si>
    <t>EH36</t>
  </si>
  <si>
    <t>EH37</t>
  </si>
  <si>
    <t>EH38</t>
  </si>
  <si>
    <t>EH39</t>
  </si>
  <si>
    <t>EH40</t>
  </si>
  <si>
    <t>EH41</t>
  </si>
  <si>
    <t xml:space="preserve"> </t>
  </si>
  <si>
    <t>Omitted</t>
  </si>
  <si>
    <t>Stake</t>
  </si>
  <si>
    <t>omitted</t>
  </si>
  <si>
    <t>SD1 b</t>
  </si>
  <si>
    <t>SD1 a</t>
  </si>
  <si>
    <t/>
  </si>
  <si>
    <t>error</t>
  </si>
  <si>
    <t>omitted to high</t>
  </si>
  <si>
    <t>omitted to small</t>
  </si>
  <si>
    <t>Omitted;outlier</t>
  </si>
  <si>
    <t>Omitted;&lt;0</t>
  </si>
  <si>
    <t>Omitted; unreasonably high</t>
  </si>
  <si>
    <t>omitted; &lt;0</t>
  </si>
  <si>
    <t>omitted; outlier</t>
  </si>
  <si>
    <t xml:space="preserve">omitted; quaranteen </t>
  </si>
  <si>
    <t>Ba</t>
  </si>
  <si>
    <t>SD1*0,5=Bw</t>
  </si>
  <si>
    <t>Bs (TotalAblation utilizando 0,52)</t>
  </si>
  <si>
    <t>DateofLastSeq</t>
  </si>
  <si>
    <t>X pto medio s</t>
  </si>
  <si>
    <t>Y pto medio s</t>
  </si>
  <si>
    <t>Z pto medio s</t>
  </si>
  <si>
    <t>X pto medio w</t>
  </si>
  <si>
    <t>Y pto medio w</t>
  </si>
  <si>
    <t>Z pto medio w</t>
  </si>
  <si>
    <t>X fin w (a)</t>
  </si>
  <si>
    <t>Y fin w (a)</t>
  </si>
  <si>
    <t>Z finw (a)</t>
  </si>
  <si>
    <t>X fin s (b)</t>
  </si>
  <si>
    <t>Y fin s (b)</t>
  </si>
  <si>
    <t>Z fin s (b)</t>
  </si>
  <si>
    <t>X fin s (b anterior)</t>
  </si>
  <si>
    <t>Y fin s (b anterior)</t>
  </si>
  <si>
    <t>Z fin s (b anterior)</t>
  </si>
  <si>
    <t>01-12-07</t>
  </si>
  <si>
    <t>08-12-07</t>
  </si>
  <si>
    <t>11-12-07</t>
  </si>
  <si>
    <t>10-12-07</t>
  </si>
  <si>
    <t>18-12-07</t>
  </si>
  <si>
    <t>10-12-08</t>
  </si>
  <si>
    <t>29-11-08</t>
  </si>
  <si>
    <t>30-11-08</t>
  </si>
  <si>
    <t>11-12-08</t>
  </si>
  <si>
    <t>05-02-09</t>
  </si>
  <si>
    <t>06-02-09</t>
  </si>
  <si>
    <t>10-02-09</t>
  </si>
  <si>
    <t>07-02-09</t>
  </si>
  <si>
    <t>08-02-09</t>
  </si>
  <si>
    <t>03-12-09</t>
  </si>
  <si>
    <t>07-12-09</t>
  </si>
  <si>
    <t>05-12-09</t>
  </si>
  <si>
    <t>04-12-09</t>
  </si>
  <si>
    <t>25-02-10</t>
  </si>
  <si>
    <t>26-02-10</t>
  </si>
  <si>
    <t>27-02-10</t>
  </si>
  <si>
    <t>22-12-10</t>
  </si>
  <si>
    <t>23-12-10</t>
  </si>
  <si>
    <t>15-02-12</t>
  </si>
  <si>
    <t>20-02-12</t>
  </si>
  <si>
    <t>28-12-12</t>
  </si>
  <si>
    <t>29-12-12</t>
  </si>
  <si>
    <t>14-02-13</t>
  </si>
  <si>
    <t>18-02-13</t>
  </si>
  <si>
    <t>13-02-13</t>
  </si>
  <si>
    <t>Estaca</t>
  </si>
  <si>
    <t>bw</t>
  </si>
  <si>
    <t>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</si>
</sst>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;@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5" fillId="0" borderId="0"/>
    <xf numFmtId="0" fontId="5" fillId="0" borderId="0"/>
    <xf numFmtId="0" fontId="8" fillId="3" borderId="0" applyNumberFormat="0" applyBorder="0" applyAlignment="0" applyProtection="0"/>
  </cellStyleXfs>
  <cellXfs count="34">
    <xf numFmtId="0" fontId="0" fillId="0" borderId="0" xfId="0"/>
    <xf numFmtId="2" fontId="4" fillId="0" borderId="0" xfId="2" applyNumberFormat="1" applyFont="1" applyAlignment="1">
      <alignment horizontal="center"/>
    </xf>
    <xf numFmtId="0" fontId="2" fillId="0" borderId="0" xfId="0" applyFont="1"/>
    <xf numFmtId="0" fontId="3" fillId="0" borderId="0" xfId="2"/>
    <xf numFmtId="2" fontId="7" fillId="0" borderId="0" xfId="2" applyNumberFormat="1" applyFont="1" applyAlignment="1">
      <alignment horizontal="center"/>
    </xf>
    <xf numFmtId="2" fontId="1" fillId="2" borderId="0" xfId="1" applyNumberFormat="1" applyAlignment="1">
      <alignment horizontal="center"/>
    </xf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2" borderId="0" xfId="1"/>
    <xf numFmtId="2" fontId="1" fillId="2" borderId="0" xfId="1" applyNumberFormat="1"/>
    <xf numFmtId="2" fontId="6" fillId="0" borderId="0" xfId="0" applyNumberFormat="1" applyFont="1" applyAlignment="1">
      <alignment horizontal="center"/>
    </xf>
    <xf numFmtId="2" fontId="8" fillId="3" borderId="0" xfId="5" applyNumberFormat="1" applyAlignment="1">
      <alignment horizontal="center"/>
    </xf>
    <xf numFmtId="0" fontId="8" fillId="3" borderId="0" xfId="5"/>
    <xf numFmtId="0" fontId="0" fillId="4" borderId="0" xfId="0" applyFill="1"/>
    <xf numFmtId="0" fontId="5" fillId="0" borderId="0" xfId="2" applyFont="1"/>
    <xf numFmtId="0" fontId="0" fillId="0" borderId="0" xfId="0" applyFill="1"/>
    <xf numFmtId="2" fontId="8" fillId="3" borderId="0" xfId="5" applyNumberFormat="1"/>
    <xf numFmtId="2" fontId="7" fillId="0" borderId="0" xfId="2" applyNumberFormat="1" applyFont="1" applyAlignment="1">
      <alignment horizontal="left"/>
    </xf>
    <xf numFmtId="1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3" fillId="0" borderId="0" xfId="2" applyNumberFormat="1" applyAlignment="1">
      <alignment horizontal="center"/>
    </xf>
    <xf numFmtId="164" fontId="5" fillId="0" borderId="0" xfId="3" applyNumberFormat="1" applyBorder="1" applyAlignment="1">
      <alignment horizontal="center"/>
    </xf>
    <xf numFmtId="0" fontId="3" fillId="0" borderId="0" xfId="2" applyBorder="1"/>
    <xf numFmtId="0" fontId="0" fillId="0" borderId="0" xfId="0" applyBorder="1"/>
    <xf numFmtId="0" fontId="0" fillId="5" borderId="0" xfId="0" applyFill="1"/>
    <xf numFmtId="0" fontId="2" fillId="0" borderId="1" xfId="0" applyFont="1" applyBorder="1" applyAlignment="1">
      <alignment horizontal="center" vertical="top"/>
    </xf>
    <xf numFmtId="0" fontId="0" fillId="6" borderId="1" xfId="0" applyFill="1" applyBorder="1"/>
    <xf numFmtId="2" fontId="0" fillId="6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7" borderId="1" xfId="0" applyFill="1" applyBorder="1"/>
    <xf numFmtId="2" fontId="0" fillId="8" borderId="1" xfId="0" applyNumberFormat="1" applyFill="1" applyBorder="1"/>
  </cellXfs>
  <cellStyles count="6">
    <cellStyle name="Bueno" xfId="1" builtinId="26"/>
    <cellStyle name="Incorrecto" xfId="5" builtinId="27"/>
    <cellStyle name="Normal" xfId="0" builtinId="0"/>
    <cellStyle name="Normal 2" xfId="2" xr:uid="{00000000-0005-0000-0000-000005000000}"/>
    <cellStyle name="Normal 2 2" xfId="3" xr:uid="{00000000-0005-0000-0000-000006000000}"/>
    <cellStyle name="Normal 3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42"/>
  <sheetViews>
    <sheetView tabSelected="1" zoomScale="77" zoomScaleNormal="77" workbookViewId="0">
      <selection activeCell="A2" sqref="A2:A42"/>
    </sheetView>
  </sheetViews>
  <sheetFormatPr baseColWidth="10" defaultRowHeight="14.4" x14ac:dyDescent="0.3"/>
  <cols>
    <col min="2" max="2" width="13.77734375" style="6" bestFit="1" customWidth="1"/>
    <col min="3" max="3" width="17" style="6" bestFit="1" customWidth="1"/>
    <col min="4" max="4" width="16.77734375" style="6" bestFit="1" customWidth="1"/>
    <col min="5" max="5" width="13.77734375" bestFit="1" customWidth="1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0" max="20" width="12.21875" style="8" bestFit="1" customWidth="1"/>
    <col min="22" max="22" width="11.44140625" style="6"/>
    <col min="23" max="23" width="11.5546875" style="11"/>
    <col min="25" max="25" width="18.5546875" bestFit="1" customWidth="1"/>
  </cols>
  <sheetData>
    <row r="1" spans="1:77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</row>
    <row r="2" spans="1:77" x14ac:dyDescent="0.3">
      <c r="A2" s="9" t="s">
        <v>1</v>
      </c>
      <c r="B2" s="22">
        <v>36941</v>
      </c>
      <c r="C2" s="6">
        <v>634706.27000000014</v>
      </c>
      <c r="D2" s="6">
        <v>3046973.344</v>
      </c>
      <c r="E2">
        <v>351.81599999999997</v>
      </c>
      <c r="F2" s="23">
        <v>37233</v>
      </c>
      <c r="G2" s="15">
        <v>634706.08768182341</v>
      </c>
      <c r="H2" s="15">
        <v>3046973.1127540362</v>
      </c>
      <c r="I2" s="15">
        <v>351.63551761209982</v>
      </c>
      <c r="J2" s="23">
        <v>37263</v>
      </c>
      <c r="K2" s="15">
        <v>634705.41468182334</v>
      </c>
      <c r="L2" s="15">
        <v>3046973.1587540363</v>
      </c>
      <c r="M2" s="15">
        <v>353.82651761209979</v>
      </c>
      <c r="N2" s="15">
        <f>(C2+G2)/(2)</f>
        <v>634706.17884091171</v>
      </c>
      <c r="O2" s="15">
        <f t="shared" ref="O2:P17" si="0">(D2+H2)/(2)</f>
        <v>3046973.2283770181</v>
      </c>
      <c r="P2" s="15">
        <f t="shared" si="0"/>
        <v>351.7257588060499</v>
      </c>
      <c r="Q2" s="15">
        <f>(G2+K2)/(2)</f>
        <v>634705.75118182343</v>
      </c>
      <c r="R2" s="15">
        <f t="shared" ref="R2:S17" si="1">(H2+L2)/(2)</f>
        <v>3046973.1357540363</v>
      </c>
      <c r="S2" s="15">
        <f t="shared" si="1"/>
        <v>352.73101761209978</v>
      </c>
      <c r="T2" s="5">
        <v>1.95</v>
      </c>
      <c r="U2" s="9">
        <f>(T2*0.5)</f>
        <v>0.97499999999999998</v>
      </c>
      <c r="V2" s="12" t="e">
        <v>#VALUE!</v>
      </c>
      <c r="W2" s="12" t="e">
        <v>#VALUE!</v>
      </c>
      <c r="X2" s="10" t="e">
        <f>(U2-V2)</f>
        <v>#VALUE!</v>
      </c>
      <c r="Y2" t="s">
        <v>57</v>
      </c>
      <c r="Z2" s="28" t="s">
        <v>1</v>
      </c>
      <c r="AA2" s="29">
        <v>0.99449999999999994</v>
      </c>
      <c r="AB2" s="29">
        <v>0.38350000000000006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</row>
    <row r="3" spans="1:77" x14ac:dyDescent="0.3">
      <c r="A3" s="6" t="s">
        <v>2</v>
      </c>
      <c r="B3" s="22">
        <v>36941</v>
      </c>
      <c r="C3" s="3">
        <v>634313.60900000005</v>
      </c>
      <c r="D3" s="3">
        <v>3046972.1770000001</v>
      </c>
      <c r="E3" s="3">
        <v>334.04899999999998</v>
      </c>
      <c r="F3" s="23">
        <v>37233</v>
      </c>
      <c r="G3" s="15">
        <v>634312.98468182341</v>
      </c>
      <c r="H3" s="15">
        <v>3046972.1147540365</v>
      </c>
      <c r="I3" s="15">
        <v>333.66551761209979</v>
      </c>
      <c r="J3" s="23">
        <v>37263</v>
      </c>
      <c r="K3" s="15">
        <v>634312.59368182335</v>
      </c>
      <c r="L3" s="15">
        <v>3046971.7257540366</v>
      </c>
      <c r="M3" s="15">
        <v>336.1435176120998</v>
      </c>
      <c r="N3" s="15">
        <f t="shared" ref="N3:N29" si="2">(C3+G3)/(2)</f>
        <v>634313.29684091173</v>
      </c>
      <c r="O3" s="15">
        <f t="shared" si="0"/>
        <v>3046972.1458770186</v>
      </c>
      <c r="P3" s="15">
        <f t="shared" si="0"/>
        <v>333.85725880604991</v>
      </c>
      <c r="Q3" s="15">
        <f t="shared" ref="Q3:Q29" si="3">(G3+K3)/(2)</f>
        <v>634312.78918182338</v>
      </c>
      <c r="R3" s="15">
        <f t="shared" si="1"/>
        <v>3046971.9202540368</v>
      </c>
      <c r="S3" s="15">
        <f t="shared" si="1"/>
        <v>334.90451761209977</v>
      </c>
      <c r="T3" s="8">
        <v>1.9</v>
      </c>
      <c r="U3" s="6">
        <f t="shared" ref="U3:U29" si="4">(T3*0.5)</f>
        <v>0.95</v>
      </c>
      <c r="V3" s="12" t="e">
        <v>#VALUE!</v>
      </c>
      <c r="W3" s="12" t="e">
        <v>#VALUE!</v>
      </c>
      <c r="X3" s="7" t="e">
        <f>(U3-V3)</f>
        <v>#VALUE!</v>
      </c>
      <c r="Y3" t="s">
        <v>55</v>
      </c>
      <c r="Z3" s="28" t="s">
        <v>2</v>
      </c>
      <c r="AA3" s="29">
        <v>0.96899999999999997</v>
      </c>
      <c r="AB3" s="29">
        <v>0.18925924184856413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</row>
    <row r="4" spans="1:77" s="13" customFormat="1" x14ac:dyDescent="0.3">
      <c r="A4" s="6" t="s">
        <v>3</v>
      </c>
      <c r="B4" s="22">
        <v>36941</v>
      </c>
      <c r="C4" s="3">
        <v>633956.07000000007</v>
      </c>
      <c r="D4" s="3">
        <v>3046882.7549999999</v>
      </c>
      <c r="E4" s="3">
        <v>315.63499999999999</v>
      </c>
      <c r="F4" s="23">
        <v>37233</v>
      </c>
      <c r="G4" s="3">
        <v>633955.35768182343</v>
      </c>
      <c r="H4" s="3">
        <v>3046882.4477540404</v>
      </c>
      <c r="I4" s="3">
        <v>315.32251761209977</v>
      </c>
      <c r="J4" s="23">
        <v>37263</v>
      </c>
      <c r="K4" s="15">
        <v>633955.00368182338</v>
      </c>
      <c r="L4" s="15">
        <v>3046882.0037540402</v>
      </c>
      <c r="M4" s="3">
        <v>318.1915176120998</v>
      </c>
      <c r="N4" s="15">
        <f t="shared" si="2"/>
        <v>633955.71384091175</v>
      </c>
      <c r="O4" s="15">
        <f t="shared" si="0"/>
        <v>3046882.6013770201</v>
      </c>
      <c r="P4" s="15">
        <f t="shared" si="0"/>
        <v>315.47875880604988</v>
      </c>
      <c r="Q4" s="15">
        <f t="shared" si="3"/>
        <v>633955.1806818234</v>
      </c>
      <c r="R4" s="15">
        <f t="shared" si="1"/>
        <v>3046882.2257540403</v>
      </c>
      <c r="S4" s="15">
        <f t="shared" si="1"/>
        <v>316.75701761209979</v>
      </c>
      <c r="T4" s="12">
        <v>2.36</v>
      </c>
      <c r="U4" s="13">
        <f t="shared" si="4"/>
        <v>1.18</v>
      </c>
      <c r="V4" s="13" t="e">
        <v>#VALUE!</v>
      </c>
      <c r="W4" s="12" t="e">
        <v>#VALUE!</v>
      </c>
      <c r="X4" s="17" t="e">
        <f>(U4-V4)</f>
        <v>#VALUE!</v>
      </c>
      <c r="Z4" s="28" t="s">
        <v>3</v>
      </c>
      <c r="AA4" s="29">
        <v>1.2036</v>
      </c>
      <c r="AB4" s="29">
        <v>0.26798323831251269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</row>
    <row r="5" spans="1:77" x14ac:dyDescent="0.3">
      <c r="A5" s="6" t="s">
        <v>4</v>
      </c>
      <c r="B5" s="22">
        <v>36941</v>
      </c>
      <c r="C5" s="3">
        <v>633599.05700000003</v>
      </c>
      <c r="D5" s="3">
        <v>3046678.852</v>
      </c>
      <c r="E5" s="3">
        <v>285.71199999999999</v>
      </c>
      <c r="F5" s="23">
        <v>37233</v>
      </c>
      <c r="G5" s="3">
        <v>633597.6046818234</v>
      </c>
      <c r="H5" s="3">
        <v>3046678.3087540399</v>
      </c>
      <c r="I5" s="3">
        <v>285.43251761209979</v>
      </c>
      <c r="J5" s="23">
        <v>37263</v>
      </c>
      <c r="K5" s="15">
        <v>633597.3766818234</v>
      </c>
      <c r="L5" s="15">
        <v>3046678.3397540404</v>
      </c>
      <c r="M5" s="3">
        <v>286.87751761209978</v>
      </c>
      <c r="N5" s="15">
        <f t="shared" si="2"/>
        <v>633598.33084091172</v>
      </c>
      <c r="O5" s="15">
        <f t="shared" si="0"/>
        <v>3046678.5803770199</v>
      </c>
      <c r="P5" s="15">
        <f t="shared" si="0"/>
        <v>285.57225880604989</v>
      </c>
      <c r="Q5" s="15">
        <f t="shared" si="3"/>
        <v>633597.49068182334</v>
      </c>
      <c r="R5" s="15">
        <f t="shared" si="1"/>
        <v>3046678.3242540401</v>
      </c>
      <c r="S5" s="15">
        <f t="shared" si="1"/>
        <v>286.15501761209975</v>
      </c>
      <c r="T5" s="8">
        <v>1.8</v>
      </c>
      <c r="U5" s="6">
        <f t="shared" si="4"/>
        <v>0.9</v>
      </c>
      <c r="V5">
        <v>0.40040000000000003</v>
      </c>
      <c r="W5" s="11">
        <v>0.38500000000000001</v>
      </c>
      <c r="X5" s="7">
        <f>(U5-V5)</f>
        <v>0.49959999999999999</v>
      </c>
      <c r="Z5" s="28" t="s">
        <v>4</v>
      </c>
      <c r="AA5" s="29">
        <v>0.91800000000000004</v>
      </c>
      <c r="AB5" s="29">
        <v>0.34639999999999993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</row>
    <row r="6" spans="1:77" x14ac:dyDescent="0.3">
      <c r="A6" s="6" t="s">
        <v>5</v>
      </c>
      <c r="B6" s="22">
        <v>36941</v>
      </c>
      <c r="C6" s="3">
        <v>633318.0830000001</v>
      </c>
      <c r="D6" s="3">
        <v>3046438.594</v>
      </c>
      <c r="E6" s="3">
        <v>265.536</v>
      </c>
      <c r="F6" s="23">
        <v>37233</v>
      </c>
      <c r="G6" s="3">
        <v>633316.46268182341</v>
      </c>
      <c r="H6" s="3">
        <v>3046437.9577540401</v>
      </c>
      <c r="I6" s="3">
        <v>265.5785176120998</v>
      </c>
      <c r="J6" s="23">
        <v>37260</v>
      </c>
      <c r="K6" s="15">
        <v>633316.30168182333</v>
      </c>
      <c r="L6" s="15">
        <v>3046437.7227540403</v>
      </c>
      <c r="M6" s="3">
        <v>267.25551761209977</v>
      </c>
      <c r="N6" s="15">
        <f t="shared" si="2"/>
        <v>633317.27284091176</v>
      </c>
      <c r="O6" s="15">
        <f t="shared" si="0"/>
        <v>3046438.2758770203</v>
      </c>
      <c r="P6" s="15">
        <f t="shared" si="0"/>
        <v>265.5572588060499</v>
      </c>
      <c r="Q6" s="15">
        <f t="shared" si="3"/>
        <v>633316.38218182337</v>
      </c>
      <c r="R6" s="15">
        <f t="shared" si="1"/>
        <v>3046437.8402540404</v>
      </c>
      <c r="S6" s="15">
        <f t="shared" si="1"/>
        <v>266.41701761209981</v>
      </c>
      <c r="T6" s="8">
        <v>1.1399999999999999</v>
      </c>
      <c r="U6" s="6">
        <f t="shared" si="4"/>
        <v>0.56999999999999995</v>
      </c>
      <c r="V6">
        <v>0.49919999999999998</v>
      </c>
      <c r="W6" s="11">
        <v>0.48</v>
      </c>
      <c r="X6" s="7">
        <f t="shared" ref="X6:X29" si="5">(U6-V6)</f>
        <v>7.0799999999999974E-2</v>
      </c>
      <c r="Z6" s="28" t="s">
        <v>5</v>
      </c>
      <c r="AA6" s="29">
        <v>0.58139999999999992</v>
      </c>
      <c r="AB6" s="29">
        <v>0.46500000000000002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x14ac:dyDescent="0.3">
      <c r="A7" s="6" t="s">
        <v>6</v>
      </c>
      <c r="B7" s="22">
        <v>36941</v>
      </c>
      <c r="C7" s="3">
        <v>633059.06200000003</v>
      </c>
      <c r="D7" s="3">
        <v>3046180.077</v>
      </c>
      <c r="E7" s="3">
        <v>226.64099999999999</v>
      </c>
      <c r="F7" s="23">
        <v>37233</v>
      </c>
      <c r="G7" s="3">
        <v>633056.63368182338</v>
      </c>
      <c r="H7" s="3">
        <v>3046178.9037540401</v>
      </c>
      <c r="I7" s="3">
        <v>226.46751761209978</v>
      </c>
      <c r="J7" s="23">
        <v>37260</v>
      </c>
      <c r="K7" s="15">
        <v>633056.38768182334</v>
      </c>
      <c r="L7" s="15">
        <v>3046178.8107540403</v>
      </c>
      <c r="M7" s="3">
        <v>226.46651761209978</v>
      </c>
      <c r="N7" s="15">
        <f t="shared" si="2"/>
        <v>633057.84784091171</v>
      </c>
      <c r="O7" s="15">
        <f t="shared" si="0"/>
        <v>3046179.4903770201</v>
      </c>
      <c r="P7" s="15">
        <f t="shared" si="0"/>
        <v>226.55425880604989</v>
      </c>
      <c r="Q7" s="15">
        <f t="shared" si="3"/>
        <v>633056.51068182336</v>
      </c>
      <c r="R7" s="15">
        <f t="shared" si="1"/>
        <v>3046178.8572540404</v>
      </c>
      <c r="S7" s="15">
        <f t="shared" si="1"/>
        <v>226.46701761209977</v>
      </c>
      <c r="T7" s="8">
        <v>1.07</v>
      </c>
      <c r="U7" s="6">
        <f t="shared" si="4"/>
        <v>0.53500000000000003</v>
      </c>
      <c r="V7">
        <v>0.61040000000000005</v>
      </c>
      <c r="W7" s="11">
        <v>0.58900000000000008</v>
      </c>
      <c r="X7" s="7">
        <f t="shared" si="5"/>
        <v>-7.5400000000000023E-2</v>
      </c>
      <c r="Z7" s="28" t="s">
        <v>6</v>
      </c>
      <c r="AA7" s="29">
        <v>0.54570000000000007</v>
      </c>
      <c r="AB7" s="29">
        <v>0.57830000000000004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1:77" x14ac:dyDescent="0.3">
      <c r="A8" s="6" t="s">
        <v>7</v>
      </c>
      <c r="B8" s="22">
        <v>36941</v>
      </c>
      <c r="C8" s="3">
        <v>632761.6320000001</v>
      </c>
      <c r="D8" s="3">
        <v>3045896.8870000001</v>
      </c>
      <c r="E8" s="3">
        <v>186.72899999999998</v>
      </c>
      <c r="F8" s="23">
        <v>37233</v>
      </c>
      <c r="G8" s="3">
        <v>632759.21668182337</v>
      </c>
      <c r="H8" s="3">
        <v>3045895.4987540403</v>
      </c>
      <c r="I8" s="3">
        <v>187.04051761209979</v>
      </c>
      <c r="J8" s="23">
        <v>37260</v>
      </c>
      <c r="K8" s="15">
        <v>632758.97168182337</v>
      </c>
      <c r="L8" s="15">
        <v>3045895.3627540399</v>
      </c>
      <c r="M8" s="3">
        <v>187.12951761209979</v>
      </c>
      <c r="N8" s="15">
        <f t="shared" si="2"/>
        <v>632760.42434091168</v>
      </c>
      <c r="O8" s="15">
        <f t="shared" si="0"/>
        <v>3045896.1928770202</v>
      </c>
      <c r="P8" s="15">
        <f t="shared" si="0"/>
        <v>186.88475880604989</v>
      </c>
      <c r="Q8" s="15">
        <f t="shared" si="3"/>
        <v>632759.09418182331</v>
      </c>
      <c r="R8" s="15">
        <f t="shared" si="1"/>
        <v>3045895.4307540404</v>
      </c>
      <c r="S8" s="15">
        <f t="shared" si="1"/>
        <v>187.08501761209979</v>
      </c>
      <c r="T8" s="8">
        <v>0.65</v>
      </c>
      <c r="U8" s="6">
        <f t="shared" si="4"/>
        <v>0.32500000000000001</v>
      </c>
      <c r="V8">
        <v>0.88700000000000001</v>
      </c>
      <c r="W8" s="11">
        <v>0.87400000000000011</v>
      </c>
      <c r="X8" s="7">
        <f t="shared" si="5"/>
        <v>-0.56200000000000006</v>
      </c>
      <c r="Z8" s="28" t="s">
        <v>7</v>
      </c>
      <c r="AA8" s="29">
        <v>0.33150000000000002</v>
      </c>
      <c r="AB8" s="29">
        <v>0.86750000000000005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1:77" x14ac:dyDescent="0.3">
      <c r="A9" s="6" t="s">
        <v>8</v>
      </c>
      <c r="B9" s="22">
        <v>36941</v>
      </c>
      <c r="C9" s="3">
        <v>632504.55100000009</v>
      </c>
      <c r="D9" s="3">
        <v>3045656.39</v>
      </c>
      <c r="E9" s="3">
        <v>142.40100000000001</v>
      </c>
      <c r="F9" s="23">
        <v>37233</v>
      </c>
      <c r="G9" s="3">
        <v>632502.34468182339</v>
      </c>
      <c r="H9" s="3">
        <v>3045654.53075404</v>
      </c>
      <c r="I9" s="3">
        <v>141.79451761209978</v>
      </c>
      <c r="J9" s="23">
        <v>37260</v>
      </c>
      <c r="K9" s="15">
        <v>632502.22168182337</v>
      </c>
      <c r="L9" s="15">
        <v>3045654.4237540402</v>
      </c>
      <c r="M9" s="3">
        <v>141.5965176120998</v>
      </c>
      <c r="N9" s="15">
        <f t="shared" si="2"/>
        <v>632503.4478409118</v>
      </c>
      <c r="O9" s="15">
        <f t="shared" si="0"/>
        <v>3045655.4603770198</v>
      </c>
      <c r="P9" s="15">
        <f t="shared" si="0"/>
        <v>142.09775880604991</v>
      </c>
      <c r="Q9" s="15">
        <f t="shared" si="3"/>
        <v>632502.28318182332</v>
      </c>
      <c r="R9" s="15">
        <f t="shared" si="1"/>
        <v>3045654.4772540401</v>
      </c>
      <c r="S9" s="15">
        <f t="shared" si="1"/>
        <v>141.69551761209979</v>
      </c>
      <c r="T9" s="8">
        <v>0.89</v>
      </c>
      <c r="U9" s="6">
        <f t="shared" si="4"/>
        <v>0.44500000000000001</v>
      </c>
      <c r="V9">
        <v>1.1198000000000001</v>
      </c>
      <c r="W9" s="11">
        <v>1.1020000000000001</v>
      </c>
      <c r="X9" s="7">
        <f t="shared" si="5"/>
        <v>-0.67480000000000007</v>
      </c>
      <c r="Z9" s="28" t="s">
        <v>8</v>
      </c>
      <c r="AA9" s="29">
        <v>0.45390000000000003</v>
      </c>
      <c r="AB9" s="29">
        <v>1.0931000000000002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1:77" s="13" customFormat="1" x14ac:dyDescent="0.3">
      <c r="A10" s="14" t="s">
        <v>9</v>
      </c>
      <c r="B10" s="22">
        <v>36941</v>
      </c>
      <c r="C10" s="3">
        <v>632185.72000000009</v>
      </c>
      <c r="D10" s="3">
        <v>3045393.7390000001</v>
      </c>
      <c r="E10" s="3">
        <v>74.903000000000006</v>
      </c>
      <c r="F10" s="23">
        <v>37236</v>
      </c>
      <c r="G10" s="3">
        <v>632183.98068182333</v>
      </c>
      <c r="H10" s="3">
        <v>3045392.6167540401</v>
      </c>
      <c r="I10" s="3">
        <v>74.608517612099789</v>
      </c>
      <c r="J10" s="23">
        <v>37260</v>
      </c>
      <c r="K10" s="15">
        <v>632183.46268182341</v>
      </c>
      <c r="L10" s="15">
        <v>3045392.3277540402</v>
      </c>
      <c r="M10" s="3">
        <v>75.021517612099785</v>
      </c>
      <c r="N10" s="15">
        <f t="shared" si="2"/>
        <v>632184.85034091165</v>
      </c>
      <c r="O10" s="15">
        <f t="shared" si="0"/>
        <v>3045393.1778770201</v>
      </c>
      <c r="P10" s="15">
        <f t="shared" si="0"/>
        <v>74.755758806049897</v>
      </c>
      <c r="Q10" s="15">
        <f t="shared" si="3"/>
        <v>632183.72168182337</v>
      </c>
      <c r="R10" s="15">
        <f t="shared" si="1"/>
        <v>3045392.4722540402</v>
      </c>
      <c r="S10" s="15">
        <f t="shared" si="1"/>
        <v>74.81501761209978</v>
      </c>
      <c r="T10" s="12">
        <v>0.48</v>
      </c>
      <c r="U10" s="13">
        <f t="shared" si="4"/>
        <v>0.24</v>
      </c>
      <c r="V10" s="13" t="e">
        <v>#VALUE!</v>
      </c>
      <c r="W10" s="12" t="e">
        <v>#VALUE!</v>
      </c>
      <c r="X10" s="17" t="e">
        <f t="shared" si="5"/>
        <v>#VALUE!</v>
      </c>
      <c r="Z10" s="28" t="s">
        <v>9</v>
      </c>
      <c r="AA10" s="29">
        <v>0.24479999999999999</v>
      </c>
      <c r="AB10" s="29">
        <v>1.7054884199155866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x14ac:dyDescent="0.3">
      <c r="A11" s="13" t="s">
        <v>10</v>
      </c>
      <c r="B11" s="22">
        <v>36941</v>
      </c>
      <c r="C11" s="3">
        <v>634170.57200000004</v>
      </c>
      <c r="D11" s="3">
        <v>3047354.4310000003</v>
      </c>
      <c r="E11" s="3">
        <v>315.99900000000002</v>
      </c>
      <c r="F11" s="23">
        <v>37242</v>
      </c>
      <c r="G11" s="3">
        <v>634169.91568182339</v>
      </c>
      <c r="H11" s="3">
        <v>3047355.2177540399</v>
      </c>
      <c r="I11" s="3">
        <v>315.36251761209979</v>
      </c>
      <c r="J11" s="23">
        <v>37263</v>
      </c>
      <c r="K11" s="15">
        <v>634170.11668182339</v>
      </c>
      <c r="L11" s="15">
        <v>3047355.1277540401</v>
      </c>
      <c r="M11" s="3">
        <v>318.55251761209979</v>
      </c>
      <c r="N11" s="15">
        <f t="shared" si="2"/>
        <v>634170.24384091166</v>
      </c>
      <c r="O11" s="15">
        <f t="shared" si="0"/>
        <v>3047354.8243770199</v>
      </c>
      <c r="P11" s="15">
        <f t="shared" si="0"/>
        <v>315.68075880604988</v>
      </c>
      <c r="Q11" s="15">
        <f t="shared" si="3"/>
        <v>634170.01618182333</v>
      </c>
      <c r="R11" s="15">
        <f t="shared" si="1"/>
        <v>3047355.17275404</v>
      </c>
      <c r="S11" s="15">
        <f t="shared" si="1"/>
        <v>316.95751761209976</v>
      </c>
      <c r="T11" s="8">
        <v>1.55</v>
      </c>
      <c r="U11" s="6">
        <f t="shared" si="4"/>
        <v>0.77500000000000002</v>
      </c>
      <c r="V11" t="e">
        <v>#VALUE!</v>
      </c>
      <c r="W11" s="12" t="e">
        <v>#VALUE!</v>
      </c>
      <c r="X11" s="17" t="e">
        <f t="shared" si="5"/>
        <v>#VALUE!</v>
      </c>
      <c r="Y11" t="s">
        <v>55</v>
      </c>
      <c r="Z11" s="28" t="s">
        <v>10</v>
      </c>
      <c r="AA11" s="29">
        <v>0.79050000000000009</v>
      </c>
      <c r="AB11" s="29">
        <v>0.27680456502039985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1:77" x14ac:dyDescent="0.3">
      <c r="A12" s="6" t="s">
        <v>11</v>
      </c>
      <c r="B12" s="22">
        <v>36941</v>
      </c>
      <c r="C12" s="3">
        <v>633820.22100000014</v>
      </c>
      <c r="D12" s="3">
        <v>3047649.5920000002</v>
      </c>
      <c r="E12" s="3">
        <v>291.14600000000002</v>
      </c>
      <c r="F12" s="23">
        <v>37236</v>
      </c>
      <c r="G12" s="3">
        <v>633819.27068182337</v>
      </c>
      <c r="H12" s="3">
        <v>3047650.6997540402</v>
      </c>
      <c r="I12" s="3">
        <v>291.2325176120998</v>
      </c>
      <c r="J12" s="23">
        <v>37263</v>
      </c>
      <c r="K12" s="15">
        <v>633818.87468182342</v>
      </c>
      <c r="L12" s="15">
        <v>3047650.7697540401</v>
      </c>
      <c r="M12" s="3">
        <v>292.21751761209981</v>
      </c>
      <c r="N12" s="15">
        <f t="shared" si="2"/>
        <v>633819.74584091175</v>
      </c>
      <c r="O12" s="15">
        <f t="shared" si="0"/>
        <v>3047650.1458770204</v>
      </c>
      <c r="P12" s="15">
        <f t="shared" si="0"/>
        <v>291.18925880604991</v>
      </c>
      <c r="Q12" s="15">
        <f t="shared" si="3"/>
        <v>633819.0726818234</v>
      </c>
      <c r="R12" s="15">
        <f t="shared" si="1"/>
        <v>3047650.7347540399</v>
      </c>
      <c r="S12" s="15">
        <f t="shared" si="1"/>
        <v>291.7250176120998</v>
      </c>
      <c r="T12" s="8">
        <v>1.03</v>
      </c>
      <c r="U12" s="6">
        <f t="shared" si="4"/>
        <v>0.51500000000000001</v>
      </c>
      <c r="V12">
        <v>0.25480000000000008</v>
      </c>
      <c r="W12" s="11">
        <v>0.24500000000000005</v>
      </c>
      <c r="X12" s="7">
        <f t="shared" si="5"/>
        <v>0.26019999999999993</v>
      </c>
      <c r="Z12" s="28" t="s">
        <v>11</v>
      </c>
      <c r="AA12" s="29">
        <v>0.52529999999999999</v>
      </c>
      <c r="AB12" s="29">
        <v>0.68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1:77" x14ac:dyDescent="0.3">
      <c r="A13" s="6" t="s">
        <v>12</v>
      </c>
      <c r="B13" s="22">
        <v>36941</v>
      </c>
      <c r="C13" s="3">
        <v>633607.99500000011</v>
      </c>
      <c r="D13" s="3">
        <v>3047333.1869999999</v>
      </c>
      <c r="E13" s="3">
        <v>290.68799999999999</v>
      </c>
      <c r="F13" s="23">
        <v>37235</v>
      </c>
      <c r="G13" s="3">
        <v>633607.17868182342</v>
      </c>
      <c r="H13" s="3">
        <v>3047333.5777540402</v>
      </c>
      <c r="I13" s="3">
        <v>290.71051761209981</v>
      </c>
      <c r="J13" s="23">
        <v>37263</v>
      </c>
      <c r="K13" s="15">
        <v>633606.97368182335</v>
      </c>
      <c r="L13" s="15">
        <v>3047333.63875404</v>
      </c>
      <c r="M13" s="3">
        <v>292.29651761209982</v>
      </c>
      <c r="N13" s="15">
        <f t="shared" si="2"/>
        <v>633607.58684091177</v>
      </c>
      <c r="O13" s="15">
        <f t="shared" si="0"/>
        <v>3047333.3823770201</v>
      </c>
      <c r="P13" s="15">
        <f t="shared" si="0"/>
        <v>290.6992588060499</v>
      </c>
      <c r="Q13" s="15">
        <f t="shared" si="3"/>
        <v>633607.07618182339</v>
      </c>
      <c r="R13" s="15">
        <f t="shared" si="1"/>
        <v>3047333.6082540401</v>
      </c>
      <c r="S13" s="15">
        <f t="shared" si="1"/>
        <v>291.50351761209981</v>
      </c>
      <c r="T13" s="8">
        <v>0.7</v>
      </c>
      <c r="U13" s="6">
        <f t="shared" si="4"/>
        <v>0.35</v>
      </c>
      <c r="V13">
        <v>0.50800000000000023</v>
      </c>
      <c r="W13" s="11">
        <v>0.49400000000000022</v>
      </c>
      <c r="X13" s="7">
        <f t="shared" si="5"/>
        <v>-0.15800000000000025</v>
      </c>
      <c r="Z13" s="28" t="s">
        <v>12</v>
      </c>
      <c r="AA13" s="29">
        <v>0.66</v>
      </c>
      <c r="AB13" s="29">
        <v>0.48700000000000021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x14ac:dyDescent="0.3">
      <c r="A14" s="6" t="s">
        <v>13</v>
      </c>
      <c r="B14" s="22">
        <v>36942</v>
      </c>
      <c r="C14" s="3">
        <v>633905.0780000001</v>
      </c>
      <c r="D14" s="3">
        <v>3048279.06</v>
      </c>
      <c r="E14" s="3">
        <v>226.15899999999999</v>
      </c>
      <c r="F14" s="23">
        <v>37240</v>
      </c>
      <c r="G14" s="3">
        <v>633903.99568182335</v>
      </c>
      <c r="H14" s="3">
        <v>3048280.2417540401</v>
      </c>
      <c r="I14" s="3">
        <v>226.01551761209979</v>
      </c>
      <c r="J14" s="23">
        <v>37261</v>
      </c>
      <c r="K14" s="15">
        <v>633903.84468182339</v>
      </c>
      <c r="L14" s="15">
        <v>3048280.3387540402</v>
      </c>
      <c r="M14" s="3">
        <v>225.9955176120998</v>
      </c>
      <c r="N14" s="15">
        <f t="shared" si="2"/>
        <v>633904.53684091172</v>
      </c>
      <c r="O14" s="15">
        <f t="shared" si="0"/>
        <v>3048279.6508770203</v>
      </c>
      <c r="P14" s="15">
        <f t="shared" si="0"/>
        <v>226.08725880604987</v>
      </c>
      <c r="Q14" s="15">
        <f t="shared" si="3"/>
        <v>633903.92018182343</v>
      </c>
      <c r="R14" s="15">
        <f t="shared" si="1"/>
        <v>3048280.2902540402</v>
      </c>
      <c r="S14" s="15">
        <f t="shared" si="1"/>
        <v>226.00551761209979</v>
      </c>
      <c r="T14" s="8">
        <v>0.82</v>
      </c>
      <c r="U14" s="6">
        <f t="shared" si="4"/>
        <v>0.41</v>
      </c>
      <c r="V14">
        <v>0.94840000000000002</v>
      </c>
      <c r="W14" s="11">
        <v>0.93199999999999994</v>
      </c>
      <c r="X14" s="7">
        <f t="shared" si="5"/>
        <v>-0.53839999999999999</v>
      </c>
      <c r="Z14" s="28" t="s">
        <v>13</v>
      </c>
      <c r="AA14" s="29">
        <v>0.41819999999999996</v>
      </c>
      <c r="AB14" s="29">
        <v>0.92379999999999995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x14ac:dyDescent="0.3">
      <c r="A15" s="6" t="s">
        <v>14</v>
      </c>
      <c r="B15" s="22">
        <v>36942</v>
      </c>
      <c r="C15" s="3">
        <v>633503.22400000005</v>
      </c>
      <c r="D15" s="3">
        <v>3048060.96</v>
      </c>
      <c r="E15" s="3">
        <v>189.024</v>
      </c>
      <c r="F15" s="23">
        <v>37236</v>
      </c>
      <c r="G15" s="3">
        <v>633501.27968182333</v>
      </c>
      <c r="H15" s="3">
        <v>3048061.2897540401</v>
      </c>
      <c r="I15" s="3">
        <v>188.68051761209978</v>
      </c>
      <c r="J15" s="23">
        <v>37261</v>
      </c>
      <c r="K15" s="15">
        <v>633501.18368182343</v>
      </c>
      <c r="L15" s="15">
        <v>3048061.3937540404</v>
      </c>
      <c r="M15" s="3">
        <v>188.6135176120998</v>
      </c>
      <c r="N15" s="15">
        <f t="shared" si="2"/>
        <v>633502.25184091169</v>
      </c>
      <c r="O15" s="15">
        <f t="shared" si="0"/>
        <v>3048061.1248770198</v>
      </c>
      <c r="P15" s="15">
        <f t="shared" si="0"/>
        <v>188.85225880604989</v>
      </c>
      <c r="Q15" s="15">
        <f t="shared" si="3"/>
        <v>633501.23168182338</v>
      </c>
      <c r="R15" s="15">
        <f t="shared" si="1"/>
        <v>3048061.3417540402</v>
      </c>
      <c r="S15" s="15">
        <f t="shared" si="1"/>
        <v>188.64701761209977</v>
      </c>
      <c r="T15" s="8">
        <v>1.02</v>
      </c>
      <c r="U15" s="6">
        <f t="shared" si="4"/>
        <v>0.51</v>
      </c>
      <c r="V15">
        <v>1.3494000000000002</v>
      </c>
      <c r="W15" s="11">
        <v>1.3290000000000002</v>
      </c>
      <c r="X15" s="7">
        <f t="shared" si="5"/>
        <v>-0.83940000000000015</v>
      </c>
      <c r="Z15" s="28" t="s">
        <v>14</v>
      </c>
      <c r="AA15" s="29">
        <v>0.5202</v>
      </c>
      <c r="AB15" s="29">
        <v>1.3188000000000004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x14ac:dyDescent="0.3">
      <c r="A16" s="14" t="s">
        <v>15</v>
      </c>
      <c r="B16" s="22">
        <v>36942</v>
      </c>
      <c r="C16" s="3">
        <v>633395.2350000001</v>
      </c>
      <c r="D16" s="3">
        <v>3047921.0219999999</v>
      </c>
      <c r="E16" s="3">
        <v>176.58500000000001</v>
      </c>
      <c r="F16" s="23">
        <v>37236</v>
      </c>
      <c r="G16" s="3"/>
      <c r="H16" s="3"/>
      <c r="I16" s="3"/>
      <c r="J16" s="23">
        <v>37261</v>
      </c>
      <c r="K16" s="15"/>
      <c r="L16" s="15"/>
      <c r="M16" s="3"/>
      <c r="N16" s="15"/>
      <c r="O16" s="15"/>
      <c r="P16" s="15"/>
      <c r="Q16" s="15"/>
      <c r="R16" s="15"/>
      <c r="S16" s="15"/>
      <c r="U16" s="6"/>
      <c r="V16"/>
      <c r="X16" s="7"/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x14ac:dyDescent="0.3">
      <c r="A17" s="14" t="s">
        <v>16</v>
      </c>
      <c r="B17" s="22">
        <v>36942</v>
      </c>
      <c r="C17" s="3">
        <v>633306.02000000014</v>
      </c>
      <c r="D17" s="3">
        <v>3047784.9709999999</v>
      </c>
      <c r="E17" s="3">
        <v>180.06799999999998</v>
      </c>
      <c r="F17" s="23">
        <v>37236</v>
      </c>
      <c r="G17" s="3">
        <v>633303.09468182339</v>
      </c>
      <c r="H17" s="3">
        <v>3047787.26675404</v>
      </c>
      <c r="I17" s="3">
        <v>179.14251761209979</v>
      </c>
      <c r="J17" s="23">
        <v>37261</v>
      </c>
      <c r="K17" s="15">
        <v>633302.74468182342</v>
      </c>
      <c r="L17" s="15">
        <v>3047787.6057540402</v>
      </c>
      <c r="M17" s="3">
        <v>178.98751761209979</v>
      </c>
      <c r="N17" s="15">
        <f t="shared" si="2"/>
        <v>633304.55734091182</v>
      </c>
      <c r="O17" s="15">
        <f t="shared" si="0"/>
        <v>3047786.1188770197</v>
      </c>
      <c r="P17" s="15">
        <f t="shared" si="0"/>
        <v>179.6052588060499</v>
      </c>
      <c r="Q17" s="15">
        <f t="shared" si="3"/>
        <v>633302.91968182335</v>
      </c>
      <c r="R17" s="15">
        <f t="shared" si="1"/>
        <v>3047787.4362540403</v>
      </c>
      <c r="S17" s="15">
        <f t="shared" si="1"/>
        <v>179.06501761209978</v>
      </c>
      <c r="T17" s="8">
        <v>0.8</v>
      </c>
      <c r="U17" s="6">
        <f t="shared" si="4"/>
        <v>0.4</v>
      </c>
      <c r="V17">
        <v>1.4329999999999998</v>
      </c>
      <c r="W17" s="11">
        <v>1.4169999999999998</v>
      </c>
      <c r="X17" s="7">
        <f t="shared" si="5"/>
        <v>-1.0329999999999999</v>
      </c>
      <c r="Z17" s="28" t="s">
        <v>16</v>
      </c>
      <c r="AA17" s="29">
        <v>0.40800000000000003</v>
      </c>
      <c r="AB17" s="29">
        <v>1.4089999999999998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s="13" customFormat="1" x14ac:dyDescent="0.3">
      <c r="A18" s="14" t="s">
        <v>17</v>
      </c>
      <c r="B18" s="22">
        <v>36942</v>
      </c>
      <c r="C18" s="3">
        <v>632979.73200000008</v>
      </c>
      <c r="D18" s="3">
        <v>3047095.7949999999</v>
      </c>
      <c r="E18" s="3">
        <v>184.74</v>
      </c>
      <c r="F18" s="23">
        <v>37236</v>
      </c>
      <c r="G18" s="3">
        <v>632978.81268182339</v>
      </c>
      <c r="H18" s="3">
        <v>3047096.05375404</v>
      </c>
      <c r="I18" s="3">
        <v>184.61251761209979</v>
      </c>
      <c r="J18" s="23">
        <v>37261</v>
      </c>
      <c r="K18" s="15">
        <v>632978.67468182335</v>
      </c>
      <c r="L18" s="15">
        <v>3047096.04775404</v>
      </c>
      <c r="M18" s="3">
        <v>184.76151761209979</v>
      </c>
      <c r="N18" s="15">
        <f t="shared" si="2"/>
        <v>632979.27234091167</v>
      </c>
      <c r="O18" s="15">
        <f t="shared" ref="O18:O29" si="6">(D18+H18)/(2)</f>
        <v>3047095.92437702</v>
      </c>
      <c r="P18" s="15">
        <f t="shared" ref="P18:P29" si="7">(E18+I18)/(2)</f>
        <v>184.6762588060499</v>
      </c>
      <c r="Q18" s="15">
        <f t="shared" si="3"/>
        <v>632978.74368182337</v>
      </c>
      <c r="R18" s="15">
        <f t="shared" ref="R18:R29" si="8">(H18+L18)/(2)</f>
        <v>3047096.05075404</v>
      </c>
      <c r="S18" s="15">
        <f t="shared" ref="S18:S29" si="9">(I18+M18)/(2)</f>
        <v>184.68701761209979</v>
      </c>
      <c r="T18" s="12">
        <v>0.91</v>
      </c>
      <c r="U18" s="13">
        <f t="shared" si="4"/>
        <v>0.45500000000000002</v>
      </c>
      <c r="V18" s="13" t="e">
        <v>#VALUE!</v>
      </c>
      <c r="W18" s="12" t="e">
        <v>#VALUE!</v>
      </c>
      <c r="X18" s="17" t="e">
        <f t="shared" si="5"/>
        <v>#VALUE!</v>
      </c>
      <c r="Z18" s="28" t="s">
        <v>17</v>
      </c>
      <c r="AA18" s="29">
        <v>0.46410000000000001</v>
      </c>
      <c r="AB18" s="29">
        <v>0.95675886258328358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x14ac:dyDescent="0.3">
      <c r="A19" s="14" t="s">
        <v>18</v>
      </c>
      <c r="B19" s="22">
        <v>36942</v>
      </c>
      <c r="C19" s="3">
        <v>632895.64400000009</v>
      </c>
      <c r="D19" s="3">
        <v>3047007.2340000002</v>
      </c>
      <c r="E19" s="3">
        <v>169.876</v>
      </c>
      <c r="F19" s="23">
        <v>37236</v>
      </c>
      <c r="G19" s="3">
        <v>632893.68868182343</v>
      </c>
      <c r="H19" s="3">
        <v>3047007.6777540403</v>
      </c>
      <c r="I19" s="3">
        <v>169.52751761209979</v>
      </c>
      <c r="J19" s="23">
        <v>37261</v>
      </c>
      <c r="K19" s="15">
        <v>632893.55768182338</v>
      </c>
      <c r="L19" s="15">
        <v>3047007.7017540401</v>
      </c>
      <c r="M19" s="3">
        <v>169.48551761209978</v>
      </c>
      <c r="N19" s="15">
        <f t="shared" si="2"/>
        <v>632894.66634091176</v>
      </c>
      <c r="O19" s="15">
        <f t="shared" si="6"/>
        <v>3047007.45587702</v>
      </c>
      <c r="P19" s="15">
        <f t="shared" si="7"/>
        <v>169.7017588060499</v>
      </c>
      <c r="Q19" s="15">
        <f t="shared" si="3"/>
        <v>632893.62318182341</v>
      </c>
      <c r="R19" s="15">
        <f t="shared" si="8"/>
        <v>3047007.68975404</v>
      </c>
      <c r="S19" s="15">
        <f t="shared" si="9"/>
        <v>169.5065176120998</v>
      </c>
      <c r="T19" s="8">
        <v>1.06</v>
      </c>
      <c r="U19" s="6">
        <f t="shared" si="4"/>
        <v>0.53</v>
      </c>
      <c r="V19">
        <v>0.69519999999999993</v>
      </c>
      <c r="W19" s="12" t="e">
        <v>#VALUE!</v>
      </c>
      <c r="X19" s="7">
        <f t="shared" si="5"/>
        <v>-0.1651999999999999</v>
      </c>
      <c r="Y19" t="s">
        <v>56</v>
      </c>
      <c r="Z19" s="28" t="s">
        <v>18</v>
      </c>
      <c r="AA19" s="29">
        <v>0.54060000000000008</v>
      </c>
      <c r="AB19" s="29">
        <v>1.1599999999999999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x14ac:dyDescent="0.3">
      <c r="A20" s="13" t="s">
        <v>19</v>
      </c>
      <c r="B20" s="22">
        <v>36942</v>
      </c>
      <c r="C20" s="3">
        <v>632816.52600000007</v>
      </c>
      <c r="D20" s="3">
        <v>3046917.7460000003</v>
      </c>
      <c r="E20" s="3">
        <v>153.9</v>
      </c>
      <c r="F20" s="23">
        <v>37236</v>
      </c>
      <c r="G20" s="3">
        <v>632814.62968182343</v>
      </c>
      <c r="H20" s="3">
        <v>3046918.11875404</v>
      </c>
      <c r="I20" s="3">
        <v>153.70651761209979</v>
      </c>
      <c r="J20" s="23">
        <v>37261</v>
      </c>
      <c r="K20" s="15">
        <v>632814.7566818234</v>
      </c>
      <c r="L20" s="15">
        <v>3046918.1297540399</v>
      </c>
      <c r="M20" s="3">
        <v>154.04051761209979</v>
      </c>
      <c r="N20" s="15">
        <f t="shared" si="2"/>
        <v>632815.57784091169</v>
      </c>
      <c r="O20" s="15">
        <f t="shared" si="6"/>
        <v>3046917.9323770199</v>
      </c>
      <c r="P20" s="15">
        <f t="shared" si="7"/>
        <v>153.80325880604988</v>
      </c>
      <c r="Q20" s="15">
        <f t="shared" si="3"/>
        <v>632814.69318182347</v>
      </c>
      <c r="R20" s="15">
        <f t="shared" si="8"/>
        <v>3046918.12425404</v>
      </c>
      <c r="S20" s="15">
        <f t="shared" si="9"/>
        <v>153.87351761209979</v>
      </c>
      <c r="T20" s="8">
        <v>0.88</v>
      </c>
      <c r="U20" s="6">
        <f t="shared" si="4"/>
        <v>0.44</v>
      </c>
      <c r="V20">
        <v>1.4025999999999998</v>
      </c>
      <c r="W20" s="11">
        <v>1.3849999999999998</v>
      </c>
      <c r="X20" s="7">
        <f t="shared" si="5"/>
        <v>-0.9625999999999999</v>
      </c>
      <c r="Z20" s="28" t="s">
        <v>19</v>
      </c>
      <c r="AA20" s="29">
        <v>0.44880000000000003</v>
      </c>
      <c r="AB20" s="29">
        <v>1.3761999999999999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s="13" customFormat="1" x14ac:dyDescent="0.3">
      <c r="A21" s="6" t="s">
        <v>20</v>
      </c>
      <c r="B21" s="22">
        <v>36941</v>
      </c>
      <c r="C21" s="3">
        <v>634638.72800000012</v>
      </c>
      <c r="D21" s="3">
        <v>3046426.8480000002</v>
      </c>
      <c r="E21" s="3">
        <v>327.21999999999997</v>
      </c>
      <c r="F21" s="23">
        <v>37235</v>
      </c>
      <c r="G21" s="3">
        <v>634637.52468182333</v>
      </c>
      <c r="H21" s="3">
        <v>3046426.2967540403</v>
      </c>
      <c r="I21" s="3">
        <v>326.9105176120998</v>
      </c>
      <c r="J21" s="23">
        <v>37260</v>
      </c>
      <c r="K21" s="15">
        <v>634637.30168182333</v>
      </c>
      <c r="L21" s="15">
        <v>3046426.1717540403</v>
      </c>
      <c r="M21" s="3">
        <v>329.56151761209981</v>
      </c>
      <c r="N21" s="15">
        <f t="shared" si="2"/>
        <v>634638.12634091172</v>
      </c>
      <c r="O21" s="15">
        <f t="shared" si="6"/>
        <v>3046426.5723770205</v>
      </c>
      <c r="P21" s="15">
        <f t="shared" si="7"/>
        <v>327.06525880604988</v>
      </c>
      <c r="Q21" s="15">
        <f t="shared" si="3"/>
        <v>634637.41318182333</v>
      </c>
      <c r="R21" s="15">
        <f t="shared" si="8"/>
        <v>3046426.2342540403</v>
      </c>
      <c r="S21" s="15">
        <f t="shared" si="9"/>
        <v>328.23601761209977</v>
      </c>
      <c r="T21" s="12">
        <v>1.62</v>
      </c>
      <c r="U21" s="13">
        <f t="shared" si="4"/>
        <v>0.81</v>
      </c>
      <c r="V21" s="13" t="e">
        <v>#VALUE!</v>
      </c>
      <c r="W21" s="12" t="e">
        <v>#VALUE!</v>
      </c>
      <c r="X21" s="17" t="e">
        <f t="shared" si="5"/>
        <v>#VALUE!</v>
      </c>
      <c r="Z21" s="28" t="s">
        <v>20</v>
      </c>
      <c r="AA21" s="29">
        <v>0.82620000000000005</v>
      </c>
      <c r="AB21" s="29">
        <v>0.2844498916216095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x14ac:dyDescent="0.3">
      <c r="A22" s="13" t="s">
        <v>21</v>
      </c>
      <c r="B22" s="22">
        <v>36941</v>
      </c>
      <c r="C22" s="3">
        <v>634305.78300000005</v>
      </c>
      <c r="D22" s="3">
        <v>3046405.4180000001</v>
      </c>
      <c r="E22" s="3">
        <v>295.36899999999997</v>
      </c>
      <c r="F22" s="23">
        <v>37235</v>
      </c>
      <c r="G22" s="3">
        <v>634303.8226818234</v>
      </c>
      <c r="H22" s="3">
        <v>3046400.6447540401</v>
      </c>
      <c r="I22" s="3">
        <v>294.36051761209978</v>
      </c>
      <c r="J22" s="23">
        <v>37260</v>
      </c>
      <c r="K22" s="15">
        <v>634303.41068182338</v>
      </c>
      <c r="L22" s="15">
        <v>3046400.0797540401</v>
      </c>
      <c r="M22" s="3">
        <v>297.23751761209979</v>
      </c>
      <c r="N22" s="15">
        <f t="shared" si="2"/>
        <v>634304.80284091178</v>
      </c>
      <c r="O22" s="15">
        <f t="shared" si="6"/>
        <v>3046403.0313770203</v>
      </c>
      <c r="P22" s="15">
        <f t="shared" si="7"/>
        <v>294.86475880604985</v>
      </c>
      <c r="Q22" s="15">
        <f t="shared" si="3"/>
        <v>634303.61668182339</v>
      </c>
      <c r="R22" s="15">
        <f t="shared" si="8"/>
        <v>3046400.3622540403</v>
      </c>
      <c r="S22" s="15">
        <f t="shared" si="9"/>
        <v>295.79901761209976</v>
      </c>
      <c r="T22" s="8">
        <v>1.8</v>
      </c>
      <c r="U22" s="6">
        <f t="shared" si="4"/>
        <v>0.9</v>
      </c>
      <c r="V22">
        <v>0.54599999999999993</v>
      </c>
      <c r="W22" s="11">
        <v>0.52499999999999991</v>
      </c>
      <c r="X22" s="7">
        <f t="shared" si="5"/>
        <v>0.35400000000000009</v>
      </c>
      <c r="Z22" s="28" t="s">
        <v>21</v>
      </c>
      <c r="AA22" s="29">
        <v>0.91800000000000004</v>
      </c>
      <c r="AB22" s="29">
        <v>0.38513192525055628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</row>
    <row r="23" spans="1:77" x14ac:dyDescent="0.3">
      <c r="A23" s="6" t="s">
        <v>22</v>
      </c>
      <c r="B23" s="22">
        <v>36941</v>
      </c>
      <c r="C23" s="3">
        <v>633912.11800000013</v>
      </c>
      <c r="D23" s="3">
        <v>3046248.1950000003</v>
      </c>
      <c r="E23" s="3">
        <v>290.00400000000002</v>
      </c>
      <c r="F23" s="23">
        <v>37235</v>
      </c>
      <c r="G23" s="3">
        <v>633911.70068182342</v>
      </c>
      <c r="H23" s="3">
        <v>3046247.44275404</v>
      </c>
      <c r="I23" s="3">
        <v>288.63251761209978</v>
      </c>
      <c r="J23" s="23">
        <v>37260</v>
      </c>
      <c r="K23" s="15">
        <v>633911.48868182336</v>
      </c>
      <c r="L23" s="15">
        <v>3046247.1277540401</v>
      </c>
      <c r="M23" s="3">
        <v>293.0715176120998</v>
      </c>
      <c r="N23" s="15">
        <f t="shared" si="2"/>
        <v>633911.90934091178</v>
      </c>
      <c r="O23" s="15">
        <f t="shared" si="6"/>
        <v>3046247.8188770199</v>
      </c>
      <c r="P23" s="15">
        <f t="shared" si="7"/>
        <v>289.31825880604993</v>
      </c>
      <c r="Q23" s="15">
        <f t="shared" si="3"/>
        <v>633911.59468182339</v>
      </c>
      <c r="R23" s="15">
        <f t="shared" si="8"/>
        <v>3046247.2852540398</v>
      </c>
      <c r="S23" s="15">
        <f t="shared" si="9"/>
        <v>290.85201761209976</v>
      </c>
      <c r="T23" s="8">
        <v>1.39</v>
      </c>
      <c r="U23" s="6">
        <f t="shared" si="4"/>
        <v>0.69499999999999995</v>
      </c>
      <c r="V23">
        <v>0.45759999999999995</v>
      </c>
      <c r="W23" s="11">
        <v>0.43999999999999995</v>
      </c>
      <c r="X23" s="7">
        <f t="shared" si="5"/>
        <v>0.2374</v>
      </c>
      <c r="Z23" s="28" t="s">
        <v>22</v>
      </c>
      <c r="AA23" s="29">
        <v>0.70889999999999997</v>
      </c>
      <c r="AB23" s="29">
        <v>0.41589999999999994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s="13" customFormat="1" x14ac:dyDescent="0.3">
      <c r="A24" s="6" t="s">
        <v>23</v>
      </c>
      <c r="B24" s="22">
        <v>36941</v>
      </c>
      <c r="C24" s="3">
        <v>633489.53500000003</v>
      </c>
      <c r="D24" s="3">
        <v>3046053.6869999999</v>
      </c>
      <c r="E24" s="3">
        <v>261.75299999999999</v>
      </c>
      <c r="F24" s="23">
        <v>37242</v>
      </c>
      <c r="G24" s="3">
        <v>633487.4746818234</v>
      </c>
      <c r="H24" s="3">
        <v>3046052.4977540402</v>
      </c>
      <c r="I24" s="3">
        <v>261.15351761209979</v>
      </c>
      <c r="J24" s="23">
        <v>37260</v>
      </c>
      <c r="K24" s="15">
        <v>633487.24068182334</v>
      </c>
      <c r="L24" s="15">
        <v>3046052.4947540401</v>
      </c>
      <c r="M24" s="3">
        <v>263.94951761209978</v>
      </c>
      <c r="N24" s="15">
        <f t="shared" si="2"/>
        <v>633488.50484091172</v>
      </c>
      <c r="O24" s="15">
        <f t="shared" si="6"/>
        <v>3046053.09237702</v>
      </c>
      <c r="P24" s="15">
        <f t="shared" si="7"/>
        <v>261.45325880604992</v>
      </c>
      <c r="Q24" s="15">
        <f t="shared" si="3"/>
        <v>633487.35768182343</v>
      </c>
      <c r="R24" s="15">
        <f t="shared" si="8"/>
        <v>3046052.4962540399</v>
      </c>
      <c r="S24" s="15">
        <f t="shared" si="9"/>
        <v>262.55151761209981</v>
      </c>
      <c r="T24" s="12">
        <v>1.39</v>
      </c>
      <c r="U24" s="13">
        <f t="shared" si="4"/>
        <v>0.69499999999999995</v>
      </c>
      <c r="V24" s="13" t="e">
        <v>#VALUE!</v>
      </c>
      <c r="W24" s="12" t="e">
        <v>#VALUE!</v>
      </c>
      <c r="X24" s="17" t="e">
        <f t="shared" si="5"/>
        <v>#VALUE!</v>
      </c>
      <c r="Z24" s="28" t="s">
        <v>23</v>
      </c>
      <c r="AA24" s="29">
        <v>0.70889999999999997</v>
      </c>
      <c r="AB24" s="29">
        <v>0.46688561220943237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77" s="13" customFormat="1" x14ac:dyDescent="0.3">
      <c r="A25" s="14" t="s">
        <v>24</v>
      </c>
      <c r="B25" s="22">
        <v>36941</v>
      </c>
      <c r="C25" s="3">
        <v>633397.75000000012</v>
      </c>
      <c r="D25" s="3">
        <v>3046226.0610000002</v>
      </c>
      <c r="E25" s="3">
        <v>262.53899999999999</v>
      </c>
      <c r="F25" s="23">
        <v>37235</v>
      </c>
      <c r="G25" s="3">
        <v>633395.65768182336</v>
      </c>
      <c r="H25" s="3">
        <v>3046224.61575404</v>
      </c>
      <c r="I25" s="3">
        <v>261.93151761209981</v>
      </c>
      <c r="J25" s="23">
        <v>37260</v>
      </c>
      <c r="K25" s="15">
        <v>633395.51368182339</v>
      </c>
      <c r="L25" s="15">
        <v>3046224.3977540401</v>
      </c>
      <c r="M25" s="3">
        <v>265.0785176120998</v>
      </c>
      <c r="N25" s="15">
        <f t="shared" si="2"/>
        <v>633396.70384091174</v>
      </c>
      <c r="O25" s="15">
        <f t="shared" si="6"/>
        <v>3046225.3383770203</v>
      </c>
      <c r="P25" s="15">
        <f t="shared" si="7"/>
        <v>262.2352588060499</v>
      </c>
      <c r="Q25" s="15">
        <f t="shared" si="3"/>
        <v>633395.58568182332</v>
      </c>
      <c r="R25" s="15">
        <f t="shared" si="8"/>
        <v>3046224.5067540398</v>
      </c>
      <c r="S25" s="15">
        <f t="shared" si="9"/>
        <v>263.50501761209978</v>
      </c>
      <c r="T25" s="12">
        <v>1.41</v>
      </c>
      <c r="U25" s="13">
        <f t="shared" si="4"/>
        <v>0.70499999999999996</v>
      </c>
      <c r="V25" s="13" t="e">
        <v>#VALUE!</v>
      </c>
      <c r="W25" s="12" t="e">
        <v>#VALUE!</v>
      </c>
      <c r="X25" s="17" t="e">
        <f t="shared" si="5"/>
        <v>#VALUE!</v>
      </c>
      <c r="Z25" s="28" t="s">
        <v>24</v>
      </c>
      <c r="AA25" s="29">
        <v>0.71909999999999996</v>
      </c>
      <c r="AB25" s="29">
        <v>0.49330192281505847</v>
      </c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x14ac:dyDescent="0.3">
      <c r="A26" s="6" t="s">
        <v>25</v>
      </c>
      <c r="B26" s="22">
        <v>36941</v>
      </c>
      <c r="C26" s="3">
        <v>633247.15</v>
      </c>
      <c r="D26" s="3">
        <v>3046655.65</v>
      </c>
      <c r="E26" s="3">
        <v>259.57299999999998</v>
      </c>
      <c r="F26" s="23">
        <v>37235</v>
      </c>
      <c r="G26" s="3">
        <v>633245.36868182337</v>
      </c>
      <c r="H26" s="3">
        <v>3046655.5567540401</v>
      </c>
      <c r="I26" s="3">
        <v>259.63551761209982</v>
      </c>
      <c r="J26" s="23">
        <v>37260</v>
      </c>
      <c r="K26" s="15">
        <v>633245.13768182334</v>
      </c>
      <c r="L26" s="15">
        <v>3046655.5177540402</v>
      </c>
      <c r="M26" s="3">
        <v>261.29951761209981</v>
      </c>
      <c r="N26" s="15">
        <f t="shared" si="2"/>
        <v>633246.25934091164</v>
      </c>
      <c r="O26" s="15">
        <f t="shared" si="6"/>
        <v>3046655.60337702</v>
      </c>
      <c r="P26" s="15">
        <f t="shared" si="7"/>
        <v>259.60425880604987</v>
      </c>
      <c r="Q26" s="15">
        <f t="shared" si="3"/>
        <v>633245.2531818233</v>
      </c>
      <c r="R26" s="15">
        <f t="shared" si="8"/>
        <v>3046655.5372540401</v>
      </c>
      <c r="S26" s="15">
        <f t="shared" si="9"/>
        <v>260.46751761209981</v>
      </c>
      <c r="T26" s="8">
        <v>0.73</v>
      </c>
      <c r="U26" s="6">
        <f t="shared" si="4"/>
        <v>0.36499999999999999</v>
      </c>
      <c r="V26">
        <v>0.63160000000000016</v>
      </c>
      <c r="W26" s="11">
        <v>0.61700000000000021</v>
      </c>
      <c r="X26" s="7">
        <f t="shared" si="5"/>
        <v>-0.26660000000000017</v>
      </c>
      <c r="Z26" s="28" t="s">
        <v>25</v>
      </c>
      <c r="AA26" s="29">
        <v>0.57999999999999996</v>
      </c>
      <c r="AB26" s="29">
        <v>0.60970000000000013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x14ac:dyDescent="0.3">
      <c r="A27" s="6" t="s">
        <v>26</v>
      </c>
      <c r="B27" s="22">
        <v>36941</v>
      </c>
      <c r="C27" s="3">
        <v>633278.67500000005</v>
      </c>
      <c r="D27" s="3">
        <v>3046922.8130000001</v>
      </c>
      <c r="E27" s="3">
        <v>264.52999999999997</v>
      </c>
      <c r="F27" s="23">
        <v>37235</v>
      </c>
      <c r="G27" s="3">
        <v>633276.99068182334</v>
      </c>
      <c r="H27" s="3">
        <v>3046922.61875404</v>
      </c>
      <c r="I27" s="3">
        <v>264.10351761209984</v>
      </c>
      <c r="J27" s="23">
        <v>37263</v>
      </c>
      <c r="K27" s="15">
        <v>633276.39368182339</v>
      </c>
      <c r="L27" s="15">
        <v>3046922.6667540399</v>
      </c>
      <c r="M27" s="3">
        <v>266.44951761209978</v>
      </c>
      <c r="N27" s="15">
        <f t="shared" si="2"/>
        <v>633277.83284091169</v>
      </c>
      <c r="O27" s="15">
        <f t="shared" si="6"/>
        <v>3046922.7158770198</v>
      </c>
      <c r="P27" s="15">
        <f t="shared" si="7"/>
        <v>264.3167588060499</v>
      </c>
      <c r="Q27" s="15">
        <f t="shared" si="3"/>
        <v>633276.69218182331</v>
      </c>
      <c r="R27" s="15">
        <f t="shared" si="8"/>
        <v>3046922.6427540397</v>
      </c>
      <c r="S27" s="15">
        <f t="shared" si="9"/>
        <v>265.27651761209984</v>
      </c>
      <c r="T27" s="8">
        <v>1.07</v>
      </c>
      <c r="U27" s="6">
        <f t="shared" si="4"/>
        <v>0.53500000000000003</v>
      </c>
      <c r="V27" s="26">
        <v>0.50960000000000005</v>
      </c>
      <c r="W27" s="12" t="e">
        <v>#VALUE!</v>
      </c>
      <c r="X27" s="7">
        <f t="shared" si="5"/>
        <v>2.5399999999999978E-2</v>
      </c>
      <c r="Y27" t="s">
        <v>55</v>
      </c>
      <c r="Z27" s="28" t="s">
        <v>26</v>
      </c>
      <c r="AA27" s="29">
        <v>0.54570000000000007</v>
      </c>
      <c r="AB27" s="29">
        <v>0.58682146386050893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77" x14ac:dyDescent="0.3">
      <c r="A28" s="6" t="s">
        <v>27</v>
      </c>
      <c r="B28" s="22">
        <v>36941</v>
      </c>
      <c r="C28" s="3">
        <v>632938.21100000013</v>
      </c>
      <c r="D28" s="3">
        <v>3045682.2460000003</v>
      </c>
      <c r="E28" s="3">
        <v>195.309</v>
      </c>
      <c r="F28" s="23">
        <v>37236</v>
      </c>
      <c r="G28" s="3">
        <v>632935.9966818234</v>
      </c>
      <c r="H28" s="3">
        <v>3045681.3627540399</v>
      </c>
      <c r="I28" s="3">
        <v>195.6855176120998</v>
      </c>
      <c r="J28" s="23">
        <v>37263</v>
      </c>
      <c r="K28" s="15">
        <v>632935.85568182333</v>
      </c>
      <c r="L28" s="15">
        <v>3045680.99975404</v>
      </c>
      <c r="M28" s="3">
        <v>196.96151761209978</v>
      </c>
      <c r="N28" s="15">
        <f t="shared" si="2"/>
        <v>632937.10384091176</v>
      </c>
      <c r="O28" s="15">
        <f t="shared" si="6"/>
        <v>3045681.8043770203</v>
      </c>
      <c r="P28" s="15">
        <f t="shared" si="7"/>
        <v>195.4972588060499</v>
      </c>
      <c r="Q28" s="15">
        <f t="shared" si="3"/>
        <v>632935.92618182336</v>
      </c>
      <c r="R28" s="15">
        <f t="shared" si="8"/>
        <v>3045681.18125404</v>
      </c>
      <c r="S28" s="15">
        <f t="shared" si="9"/>
        <v>196.32351761209981</v>
      </c>
      <c r="T28" s="8">
        <v>0.96</v>
      </c>
      <c r="U28" s="6">
        <f t="shared" si="4"/>
        <v>0.48</v>
      </c>
      <c r="V28">
        <v>0.8367</v>
      </c>
      <c r="W28" s="11">
        <v>0.8175</v>
      </c>
      <c r="X28" s="7">
        <f t="shared" si="5"/>
        <v>-0.35670000000000002</v>
      </c>
      <c r="Z28" s="28" t="s">
        <v>27</v>
      </c>
      <c r="AA28" s="29">
        <v>0.48959999999999998</v>
      </c>
      <c r="AB28" s="29">
        <v>0.80790000000000006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77" x14ac:dyDescent="0.3">
      <c r="A29" s="6" t="s">
        <v>28</v>
      </c>
      <c r="B29" s="22">
        <v>36941</v>
      </c>
      <c r="C29" s="3">
        <v>632620.96300000011</v>
      </c>
      <c r="D29" s="3">
        <v>3046117.2690000003</v>
      </c>
      <c r="E29" s="3">
        <v>185.55799999999999</v>
      </c>
      <c r="F29" s="23">
        <v>37236</v>
      </c>
      <c r="G29" s="3">
        <v>632620.16368182341</v>
      </c>
      <c r="H29" s="3">
        <v>3046116.3107540403</v>
      </c>
      <c r="I29" s="3">
        <v>186.35251761209977</v>
      </c>
      <c r="J29" s="23">
        <v>37263</v>
      </c>
      <c r="K29" s="15">
        <v>632619.67168182344</v>
      </c>
      <c r="L29" s="15">
        <v>3046116.7117540403</v>
      </c>
      <c r="M29" s="3">
        <v>185.52351761209979</v>
      </c>
      <c r="N29" s="15">
        <f t="shared" si="2"/>
        <v>632620.56334091176</v>
      </c>
      <c r="O29" s="15">
        <f t="shared" si="6"/>
        <v>3046116.7898770203</v>
      </c>
      <c r="P29" s="15">
        <f t="shared" si="7"/>
        <v>185.95525880604987</v>
      </c>
      <c r="Q29" s="15">
        <f t="shared" si="3"/>
        <v>632619.91768182348</v>
      </c>
      <c r="R29" s="15">
        <f t="shared" si="8"/>
        <v>3046116.5112540405</v>
      </c>
      <c r="S29" s="15">
        <f t="shared" si="9"/>
        <v>185.93801761209977</v>
      </c>
      <c r="T29" s="8">
        <v>0.56000000000000005</v>
      </c>
      <c r="U29" s="6">
        <f t="shared" si="4"/>
        <v>0.28000000000000003</v>
      </c>
      <c r="V29">
        <v>1.0831999999999999</v>
      </c>
      <c r="W29" s="11">
        <v>1.0720000000000001</v>
      </c>
      <c r="X29" s="7">
        <f t="shared" si="5"/>
        <v>-0.80319999999999991</v>
      </c>
      <c r="Z29" s="28" t="s">
        <v>28</v>
      </c>
      <c r="AA29" s="29">
        <v>0.28560000000000002</v>
      </c>
      <c r="AB29" s="29">
        <v>1.0664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77" x14ac:dyDescent="0.3">
      <c r="A30" s="14" t="s">
        <v>29</v>
      </c>
      <c r="B30" s="22">
        <v>36941</v>
      </c>
      <c r="C30" s="3">
        <v>634305.44300000009</v>
      </c>
      <c r="D30" s="3">
        <v>3046719.932</v>
      </c>
      <c r="E30" s="3">
        <v>323.73599999999999</v>
      </c>
      <c r="F30" s="23">
        <v>37235</v>
      </c>
      <c r="G30" s="3"/>
      <c r="H30" s="3"/>
      <c r="I30" s="3"/>
      <c r="J30" s="23"/>
      <c r="K30" s="15"/>
      <c r="L30" s="15"/>
      <c r="M30" s="3"/>
      <c r="N30" s="15"/>
      <c r="O30" s="15"/>
      <c r="P30" s="15"/>
      <c r="Q30" s="15"/>
      <c r="R30" s="15"/>
      <c r="S30" s="15"/>
      <c r="U30" s="6"/>
      <c r="V30"/>
      <c r="X30" s="7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77" x14ac:dyDescent="0.3">
      <c r="A31" s="6" t="s">
        <v>30</v>
      </c>
      <c r="B31" s="22"/>
      <c r="C31" s="3"/>
      <c r="D31" s="3"/>
      <c r="E31" s="3"/>
      <c r="F31" s="24"/>
      <c r="G31" s="3"/>
      <c r="H31" s="3"/>
      <c r="I31" s="3"/>
      <c r="J31" s="23">
        <v>37260</v>
      </c>
      <c r="K31" s="15">
        <v>634300.48568182334</v>
      </c>
      <c r="L31" s="15">
        <v>3046718.2247540401</v>
      </c>
      <c r="M31" s="3">
        <v>324.27451761209977</v>
      </c>
      <c r="N31" s="15"/>
      <c r="O31" s="15"/>
      <c r="P31" s="15"/>
      <c r="Q31" s="15"/>
      <c r="R31" s="15"/>
      <c r="S31" s="15"/>
      <c r="U31" s="6"/>
      <c r="V31"/>
      <c r="X31" s="7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</row>
    <row r="32" spans="1:77" x14ac:dyDescent="0.3">
      <c r="A32" s="6" t="s">
        <v>31</v>
      </c>
      <c r="B32" s="22"/>
      <c r="C32" s="3"/>
      <c r="D32" s="3"/>
      <c r="E32" s="3"/>
      <c r="F32" s="24"/>
      <c r="G32" s="3"/>
      <c r="H32" s="3"/>
      <c r="I32" s="3"/>
      <c r="J32" s="24"/>
      <c r="K32" s="3"/>
      <c r="L32" s="3"/>
      <c r="M32" s="3"/>
      <c r="N32" s="15"/>
      <c r="O32" s="15"/>
      <c r="P32" s="15"/>
      <c r="Q32" s="15"/>
      <c r="R32" s="15"/>
      <c r="S32" s="15"/>
      <c r="U32" s="6"/>
      <c r="V32"/>
      <c r="X32" s="7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</row>
    <row r="33" spans="1:77" x14ac:dyDescent="0.3">
      <c r="A33" s="6" t="s">
        <v>32</v>
      </c>
      <c r="B33" s="21"/>
      <c r="F33" s="25"/>
      <c r="J33" s="25"/>
      <c r="N33" s="15"/>
      <c r="O33" s="15"/>
      <c r="P33" s="15"/>
      <c r="Q33" s="15"/>
      <c r="R33" s="15"/>
      <c r="S33" s="15"/>
      <c r="U33" s="6"/>
      <c r="V33"/>
      <c r="X33" s="7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</row>
    <row r="34" spans="1:77" x14ac:dyDescent="0.3">
      <c r="A34" s="14" t="s">
        <v>33</v>
      </c>
      <c r="B34" s="21"/>
      <c r="F34" s="25"/>
      <c r="J34" s="25"/>
      <c r="N34" s="15"/>
      <c r="O34" s="15"/>
      <c r="P34" s="15"/>
      <c r="Q34" s="15"/>
      <c r="R34" s="15"/>
      <c r="S34" s="15"/>
      <c r="U34" s="6"/>
      <c r="V34"/>
      <c r="X34" s="7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</row>
    <row r="35" spans="1:77" x14ac:dyDescent="0.3">
      <c r="A35" s="14" t="s">
        <v>34</v>
      </c>
    </row>
    <row r="36" spans="1:77" x14ac:dyDescent="0.3">
      <c r="A36" s="13" t="s">
        <v>35</v>
      </c>
    </row>
    <row r="37" spans="1:77" x14ac:dyDescent="0.3">
      <c r="A37" s="15" t="s">
        <v>36</v>
      </c>
    </row>
    <row r="38" spans="1:77" x14ac:dyDescent="0.3">
      <c r="A38" s="15" t="s">
        <v>37</v>
      </c>
    </row>
    <row r="39" spans="1:77" x14ac:dyDescent="0.3">
      <c r="A39" s="6" t="s">
        <v>38</v>
      </c>
    </row>
    <row r="40" spans="1:77" x14ac:dyDescent="0.3">
      <c r="A40" s="6" t="s">
        <v>39</v>
      </c>
    </row>
    <row r="41" spans="1:77" x14ac:dyDescent="0.3">
      <c r="A41" s="14" t="s">
        <v>40</v>
      </c>
    </row>
    <row r="42" spans="1:77" x14ac:dyDescent="0.3">
      <c r="A42" s="14" t="s">
        <v>41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R44"/>
  <sheetViews>
    <sheetView zoomScale="68" zoomScaleNormal="68" workbookViewId="0">
      <selection activeCell="A2" sqref="A2:A42"/>
    </sheetView>
  </sheetViews>
  <sheetFormatPr baseColWidth="10" defaultRowHeight="14.4" x14ac:dyDescent="0.3"/>
  <cols>
    <col min="2" max="2" width="13.77734375" style="6" bestFit="1" customWidth="1"/>
    <col min="3" max="3" width="11.44140625" style="6"/>
    <col min="4" max="4" width="13" style="6" customWidth="1"/>
    <col min="5" max="5" width="11.44140625" style="6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7.77734375" style="6" bestFit="1" customWidth="1"/>
    <col min="16" max="16" width="17.5546875" style="6" bestFit="1" customWidth="1"/>
    <col min="17" max="18" width="17.44140625" style="6" bestFit="1" customWidth="1"/>
    <col min="19" max="19" width="17.21875" style="6" bestFit="1" customWidth="1"/>
    <col min="22" max="22" width="11.44140625" style="6"/>
  </cols>
  <sheetData>
    <row r="1" spans="1:70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70" x14ac:dyDescent="0.3">
      <c r="A2" s="9" t="s">
        <v>1</v>
      </c>
      <c r="B2" s="23" t="s">
        <v>95</v>
      </c>
      <c r="C2" s="15">
        <v>634704.03806513571</v>
      </c>
      <c r="D2" s="15">
        <v>3046970.7792012636</v>
      </c>
      <c r="E2" s="15">
        <v>352.16386714439716</v>
      </c>
      <c r="F2" s="23" t="s">
        <v>98</v>
      </c>
      <c r="G2" s="15">
        <v>634703.61899999995</v>
      </c>
      <c r="H2" s="15">
        <v>3046970.19</v>
      </c>
      <c r="I2" s="15">
        <v>350.48699999999997</v>
      </c>
      <c r="J2" s="23">
        <v>40596</v>
      </c>
      <c r="K2" s="15">
        <v>634703.60900000005</v>
      </c>
      <c r="L2" s="15">
        <v>3046970.11</v>
      </c>
      <c r="M2" s="15">
        <v>351.39</v>
      </c>
      <c r="N2" s="15">
        <f t="shared" ref="N2:P3" si="0">(C2+G2)/(2)</f>
        <v>634703.82853256783</v>
      </c>
      <c r="O2" s="15">
        <f t="shared" si="0"/>
        <v>3046970.4846006315</v>
      </c>
      <c r="P2" s="15">
        <f t="shared" si="0"/>
        <v>351.32543357219856</v>
      </c>
      <c r="Q2" s="15">
        <f t="shared" ref="Q2:S37" si="1">(G2+K2)/(2)</f>
        <v>634703.61400000006</v>
      </c>
      <c r="R2" s="15">
        <f t="shared" si="1"/>
        <v>3046970.15</v>
      </c>
      <c r="S2" s="15">
        <f>(I2+M2)/(2)</f>
        <v>350.93849999999998</v>
      </c>
      <c r="T2" s="5">
        <v>1.972</v>
      </c>
      <c r="U2" s="9">
        <f>(T2*0.5)</f>
        <v>0.98599999999999999</v>
      </c>
      <c r="V2" s="9">
        <v>0.24440000000000001</v>
      </c>
      <c r="W2" s="9">
        <v>0.23499999999999999</v>
      </c>
      <c r="X2" s="9">
        <f>(U2-V2)</f>
        <v>0.74160000000000004</v>
      </c>
      <c r="Z2" s="28" t="s">
        <v>1</v>
      </c>
      <c r="AA2" s="29">
        <v>1.037272</v>
      </c>
      <c r="AB2" s="29">
        <v>0.37322655063306898</v>
      </c>
    </row>
    <row r="3" spans="1:70" x14ac:dyDescent="0.3">
      <c r="A3" s="6" t="s">
        <v>2</v>
      </c>
      <c r="B3" s="23" t="s">
        <v>95</v>
      </c>
      <c r="C3" s="15">
        <v>634306.55464740132</v>
      </c>
      <c r="D3" s="15">
        <v>3046971.4233696372</v>
      </c>
      <c r="E3" s="15">
        <v>333.47551140855387</v>
      </c>
      <c r="F3" s="23" t="s">
        <v>98</v>
      </c>
      <c r="G3" s="15">
        <v>634305.68599999999</v>
      </c>
      <c r="H3" s="15">
        <v>3046971.4</v>
      </c>
      <c r="I3" s="15">
        <v>334.27699999999999</v>
      </c>
      <c r="J3" s="23">
        <v>40596</v>
      </c>
      <c r="K3" s="15">
        <v>634305.65899999999</v>
      </c>
      <c r="L3" s="15">
        <v>3046971.298</v>
      </c>
      <c r="M3" s="15">
        <v>334.17199999999997</v>
      </c>
      <c r="N3" s="15">
        <f t="shared" si="0"/>
        <v>634306.1203237006</v>
      </c>
      <c r="O3" s="15">
        <f t="shared" si="0"/>
        <v>3046971.4116848186</v>
      </c>
      <c r="P3" s="15">
        <f t="shared" si="0"/>
        <v>333.8762557042769</v>
      </c>
      <c r="Q3" s="15">
        <f t="shared" si="1"/>
        <v>634305.67249999999</v>
      </c>
      <c r="R3" s="15">
        <f t="shared" si="1"/>
        <v>3046971.3489999999</v>
      </c>
      <c r="S3" s="15">
        <f>(I3+M3)/(2)</f>
        <v>334.22449999999998</v>
      </c>
      <c r="T3" s="8">
        <v>2.44</v>
      </c>
      <c r="U3" s="6">
        <f t="shared" ref="U3:U40" si="2">(T3*0.5)</f>
        <v>1.22</v>
      </c>
      <c r="V3" s="6">
        <v>0.39208000000000004</v>
      </c>
      <c r="W3">
        <v>0.377</v>
      </c>
      <c r="X3" s="6">
        <f t="shared" ref="X3:X39" si="3">(U3-V3)</f>
        <v>0.82791999999999999</v>
      </c>
      <c r="Z3" s="28" t="s">
        <v>2</v>
      </c>
      <c r="AA3" s="29">
        <v>1.2834400000000001</v>
      </c>
      <c r="AB3" s="29">
        <v>0.36486105217203824</v>
      </c>
    </row>
    <row r="4" spans="1:70" x14ac:dyDescent="0.3">
      <c r="A4" s="6" t="s">
        <v>3</v>
      </c>
      <c r="B4" s="23" t="s">
        <v>95</v>
      </c>
      <c r="C4" s="15">
        <v>633948.05200000003</v>
      </c>
      <c r="D4" s="15">
        <v>3046878.9130000002</v>
      </c>
      <c r="E4" s="15">
        <v>314.07</v>
      </c>
      <c r="F4" s="23" t="s">
        <v>98</v>
      </c>
      <c r="G4" s="15">
        <v>633947.30200000003</v>
      </c>
      <c r="H4" s="15">
        <v>3046878.665</v>
      </c>
      <c r="I4" s="15">
        <v>315.32</v>
      </c>
      <c r="J4" s="23">
        <v>40596</v>
      </c>
      <c r="K4" s="15">
        <v>633947.152</v>
      </c>
      <c r="L4" s="15">
        <v>3046878.6469999999</v>
      </c>
      <c r="M4" s="15">
        <v>315.24399999999997</v>
      </c>
      <c r="N4" s="15">
        <f t="shared" ref="N4:P9" si="4">(C4+G4)/(2)</f>
        <v>633947.67700000003</v>
      </c>
      <c r="O4" s="15">
        <f t="shared" si="4"/>
        <v>3046878.7889999999</v>
      </c>
      <c r="P4" s="15">
        <f t="shared" si="4"/>
        <v>314.69499999999999</v>
      </c>
      <c r="Q4" s="15">
        <f t="shared" si="1"/>
        <v>633947.22699999996</v>
      </c>
      <c r="R4" s="15">
        <f t="shared" si="1"/>
        <v>3046878.656</v>
      </c>
      <c r="S4" s="15">
        <f t="shared" si="1"/>
        <v>315.28199999999998</v>
      </c>
      <c r="T4" s="8">
        <v>2.2275</v>
      </c>
      <c r="U4" s="6">
        <f t="shared" si="2"/>
        <v>1.11375</v>
      </c>
      <c r="V4" s="6">
        <v>0.37353333333333333</v>
      </c>
      <c r="W4">
        <v>0.35916666666666663</v>
      </c>
      <c r="X4" s="6">
        <f t="shared" si="3"/>
        <v>0.74021666666666674</v>
      </c>
      <c r="Z4" s="28" t="s">
        <v>3</v>
      </c>
      <c r="AA4" s="29">
        <v>1.1716650000000002</v>
      </c>
      <c r="AB4" s="29">
        <v>0.34587307362831288</v>
      </c>
    </row>
    <row r="5" spans="1:70" x14ac:dyDescent="0.3">
      <c r="A5" s="6" t="s">
        <v>4</v>
      </c>
      <c r="B5" s="23" t="s">
        <v>95</v>
      </c>
      <c r="C5" s="15">
        <v>633583.23400000005</v>
      </c>
      <c r="D5" s="15">
        <v>3046674.0930000003</v>
      </c>
      <c r="E5" s="15">
        <v>283.39299999999997</v>
      </c>
      <c r="F5" s="23" t="s">
        <v>98</v>
      </c>
      <c r="G5" s="15">
        <v>633581.99600000004</v>
      </c>
      <c r="H5" s="15">
        <v>3046673.9360000002</v>
      </c>
      <c r="I5" s="15">
        <v>282.77099999999996</v>
      </c>
      <c r="J5" s="23">
        <v>40596</v>
      </c>
      <c r="K5" s="15">
        <v>633581.66099999996</v>
      </c>
      <c r="L5" s="15">
        <v>3046673.8050000002</v>
      </c>
      <c r="M5" s="15">
        <v>282.65899999999999</v>
      </c>
      <c r="N5" s="15">
        <f t="shared" si="4"/>
        <v>633582.61499999999</v>
      </c>
      <c r="O5" s="15">
        <f t="shared" si="4"/>
        <v>3046674.0145000005</v>
      </c>
      <c r="P5" s="15">
        <f t="shared" si="4"/>
        <v>283.08199999999999</v>
      </c>
      <c r="Q5" s="15">
        <f t="shared" si="1"/>
        <v>633581.82850000006</v>
      </c>
      <c r="R5" s="15">
        <f t="shared" si="1"/>
        <v>3046673.8705000002</v>
      </c>
      <c r="S5" s="15">
        <f t="shared" si="1"/>
        <v>282.71499999999997</v>
      </c>
      <c r="T5" s="8">
        <v>2.4460000000000002</v>
      </c>
      <c r="U5" s="6">
        <f t="shared" si="2"/>
        <v>1.2230000000000001</v>
      </c>
      <c r="V5" s="6">
        <v>0.4191200000000001</v>
      </c>
      <c r="W5">
        <v>0.40300000000000008</v>
      </c>
      <c r="X5" s="6">
        <f t="shared" si="3"/>
        <v>0.80387999999999993</v>
      </c>
      <c r="Z5" s="28" t="s">
        <v>4</v>
      </c>
      <c r="AA5" s="29">
        <v>1.2865960000000001</v>
      </c>
      <c r="AB5" s="29">
        <v>0.39318509227571052</v>
      </c>
    </row>
    <row r="6" spans="1:70" x14ac:dyDescent="0.3">
      <c r="A6" s="6" t="s">
        <v>5</v>
      </c>
      <c r="B6" s="23" t="s">
        <v>95</v>
      </c>
      <c r="C6" s="15">
        <v>633299.22100000002</v>
      </c>
      <c r="D6" s="15">
        <v>3046431.0930000003</v>
      </c>
      <c r="E6" s="15">
        <v>262.83699999999999</v>
      </c>
      <c r="F6" s="23" t="s">
        <v>98</v>
      </c>
      <c r="G6" s="15">
        <v>633297.84299999999</v>
      </c>
      <c r="H6" s="15">
        <v>3046430.662</v>
      </c>
      <c r="I6" s="15">
        <v>262.44499999999999</v>
      </c>
      <c r="J6" s="23">
        <v>40596</v>
      </c>
      <c r="K6" s="15">
        <v>633297.35499999998</v>
      </c>
      <c r="L6" s="15">
        <v>3046430.4509999999</v>
      </c>
      <c r="M6" s="15">
        <v>262.46599999999995</v>
      </c>
      <c r="N6" s="15">
        <f t="shared" si="4"/>
        <v>633298.53200000001</v>
      </c>
      <c r="O6" s="15">
        <f t="shared" si="4"/>
        <v>3046430.8775000004</v>
      </c>
      <c r="P6" s="15">
        <f t="shared" si="4"/>
        <v>262.64099999999996</v>
      </c>
      <c r="Q6" s="15">
        <f t="shared" si="1"/>
        <v>633297.59899999993</v>
      </c>
      <c r="R6" s="15">
        <f t="shared" si="1"/>
        <v>3046430.5564999999</v>
      </c>
      <c r="S6" s="15">
        <f t="shared" si="1"/>
        <v>262.45549999999997</v>
      </c>
      <c r="T6" s="8">
        <v>1.8260000000000001</v>
      </c>
      <c r="U6" s="6">
        <f t="shared" si="2"/>
        <v>0.91300000000000003</v>
      </c>
      <c r="V6" s="6">
        <v>0.74568000000000001</v>
      </c>
      <c r="W6">
        <v>0.71699999999999997</v>
      </c>
      <c r="X6" s="6">
        <f t="shared" si="3"/>
        <v>0.16732000000000002</v>
      </c>
      <c r="Z6" s="28" t="s">
        <v>5</v>
      </c>
      <c r="AA6" s="29">
        <v>0.96047600000000011</v>
      </c>
      <c r="AB6" s="29">
        <v>0.53</v>
      </c>
    </row>
    <row r="7" spans="1:70" x14ac:dyDescent="0.3">
      <c r="A7" s="6" t="s">
        <v>6</v>
      </c>
      <c r="B7" s="23" t="s">
        <v>95</v>
      </c>
      <c r="C7" s="15">
        <v>633030.41399999999</v>
      </c>
      <c r="D7" s="15">
        <v>3046168.0160000003</v>
      </c>
      <c r="E7" s="15">
        <v>218.85500000000002</v>
      </c>
      <c r="F7" s="23" t="s">
        <v>98</v>
      </c>
      <c r="G7" s="15">
        <v>633028.24399999995</v>
      </c>
      <c r="H7" s="15">
        <v>3046167.338</v>
      </c>
      <c r="I7" s="15">
        <v>219.83799999999999</v>
      </c>
      <c r="J7" s="23">
        <v>40596</v>
      </c>
      <c r="K7" s="15">
        <v>633027.554</v>
      </c>
      <c r="L7" s="15">
        <v>3046167.0660000001</v>
      </c>
      <c r="M7" s="15">
        <v>219.94899999999998</v>
      </c>
      <c r="N7" s="15">
        <f t="shared" si="4"/>
        <v>633029.32899999991</v>
      </c>
      <c r="O7" s="15">
        <f t="shared" si="4"/>
        <v>3046167.6770000001</v>
      </c>
      <c r="P7" s="15">
        <f t="shared" si="4"/>
        <v>219.34649999999999</v>
      </c>
      <c r="Q7" s="15">
        <f t="shared" si="1"/>
        <v>633027.89899999998</v>
      </c>
      <c r="R7" s="15">
        <f>(H7+L7)/(2)</f>
        <v>3046167.202</v>
      </c>
      <c r="S7" s="15">
        <f t="shared" si="1"/>
        <v>219.89349999999999</v>
      </c>
      <c r="T7" s="8">
        <v>1.6919999999999997</v>
      </c>
      <c r="U7" s="6">
        <f t="shared" si="2"/>
        <v>0.84599999999999986</v>
      </c>
      <c r="V7" s="6">
        <v>0.64271999999999985</v>
      </c>
      <c r="W7">
        <v>0.61799999999999988</v>
      </c>
      <c r="X7" s="6">
        <f t="shared" si="3"/>
        <v>0.20328000000000002</v>
      </c>
      <c r="Z7" s="28" t="s">
        <v>6</v>
      </c>
      <c r="AA7" s="29">
        <v>0.88999199999999989</v>
      </c>
      <c r="AB7" s="29">
        <v>0.6323212941100147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</row>
    <row r="8" spans="1:70" x14ac:dyDescent="0.3">
      <c r="A8" s="6" t="s">
        <v>7</v>
      </c>
      <c r="B8" s="23" t="s">
        <v>95</v>
      </c>
      <c r="C8" s="15">
        <v>632731.82949843619</v>
      </c>
      <c r="D8" s="15">
        <v>3045878.5720274197</v>
      </c>
      <c r="E8" s="15">
        <v>181.13633361117908</v>
      </c>
      <c r="F8" s="23" t="s">
        <v>98</v>
      </c>
      <c r="G8" s="15">
        <v>632729.95799999998</v>
      </c>
      <c r="H8" s="15">
        <v>3045877.73</v>
      </c>
      <c r="I8" s="15">
        <v>180.95399999999998</v>
      </c>
      <c r="J8" s="23">
        <v>40596</v>
      </c>
      <c r="K8" s="15">
        <v>632729.25600000005</v>
      </c>
      <c r="L8" s="15">
        <v>3045877.2429999998</v>
      </c>
      <c r="M8" s="15">
        <v>181.06799999999998</v>
      </c>
      <c r="N8" s="15">
        <f t="shared" si="4"/>
        <v>632730.89374921808</v>
      </c>
      <c r="O8" s="15">
        <f t="shared" si="4"/>
        <v>3045878.1510137096</v>
      </c>
      <c r="P8" s="15">
        <f t="shared" si="4"/>
        <v>181.04516680558953</v>
      </c>
      <c r="Q8" s="15">
        <f t="shared" si="1"/>
        <v>632729.60700000008</v>
      </c>
      <c r="R8" s="15">
        <f t="shared" si="1"/>
        <v>3045877.4864999996</v>
      </c>
      <c r="S8" s="15">
        <f t="shared" si="1"/>
        <v>181.01099999999997</v>
      </c>
      <c r="T8" s="8">
        <v>0.93200000000000005</v>
      </c>
      <c r="U8" s="6">
        <f t="shared" si="2"/>
        <v>0.46600000000000003</v>
      </c>
      <c r="V8" s="6">
        <v>0.78365311824024886</v>
      </c>
      <c r="W8">
        <v>0.76501311824024887</v>
      </c>
      <c r="X8" s="6">
        <f t="shared" si="3"/>
        <v>-0.31765311824024883</v>
      </c>
      <c r="Z8" s="28" t="s">
        <v>7</v>
      </c>
      <c r="AA8" s="29">
        <v>0.49023200000000006</v>
      </c>
      <c r="AB8" s="29">
        <v>0.77132613190624677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</row>
    <row r="9" spans="1:70" x14ac:dyDescent="0.3">
      <c r="A9" s="6" t="s">
        <v>8</v>
      </c>
      <c r="B9" s="23" t="s">
        <v>95</v>
      </c>
      <c r="C9" s="15">
        <v>632480.14</v>
      </c>
      <c r="D9" s="15">
        <v>3045635.5670000003</v>
      </c>
      <c r="E9" s="15">
        <v>131.74499999999998</v>
      </c>
      <c r="F9" s="23" t="s">
        <v>98</v>
      </c>
      <c r="G9" s="15">
        <v>632478.45499999996</v>
      </c>
      <c r="H9" s="15">
        <v>3045634.179</v>
      </c>
      <c r="I9" s="15">
        <v>131.184</v>
      </c>
      <c r="J9" s="23">
        <v>40596</v>
      </c>
      <c r="K9" s="15">
        <v>632477.85400000005</v>
      </c>
      <c r="L9" s="15">
        <v>3045633.6570000001</v>
      </c>
      <c r="M9" s="15">
        <v>131.19299999999998</v>
      </c>
      <c r="N9" s="15">
        <f t="shared" si="4"/>
        <v>632479.29749999999</v>
      </c>
      <c r="O9" s="15">
        <f t="shared" si="4"/>
        <v>3045634.8730000001</v>
      </c>
      <c r="P9" s="15">
        <f t="shared" si="4"/>
        <v>131.46449999999999</v>
      </c>
      <c r="Q9" s="15">
        <f t="shared" si="1"/>
        <v>632478.15449999995</v>
      </c>
      <c r="R9" s="15">
        <f t="shared" si="1"/>
        <v>3045633.9180000001</v>
      </c>
      <c r="S9" s="15">
        <f t="shared" si="1"/>
        <v>131.18849999999998</v>
      </c>
      <c r="T9" s="8">
        <v>1.3780000000000001</v>
      </c>
      <c r="U9" s="6">
        <f t="shared" si="2"/>
        <v>0.68900000000000006</v>
      </c>
      <c r="V9" s="6">
        <v>0.68431999999999993</v>
      </c>
      <c r="W9">
        <v>0.65799999999999992</v>
      </c>
      <c r="X9" s="6">
        <f t="shared" si="3"/>
        <v>4.6800000000001285E-3</v>
      </c>
      <c r="Z9" s="28" t="s">
        <v>8</v>
      </c>
      <c r="AA9" s="29">
        <v>0.38</v>
      </c>
      <c r="AB9" s="29">
        <v>0.87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</row>
    <row r="10" spans="1:70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T10" s="8"/>
      <c r="U10" s="6"/>
      <c r="X10" s="6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</row>
    <row r="11" spans="1:70" s="13" customFormat="1" x14ac:dyDescent="0.3">
      <c r="A11" s="13" t="s">
        <v>10</v>
      </c>
      <c r="B11" s="23" t="s">
        <v>96</v>
      </c>
      <c r="C11" s="15">
        <v>634163.27399999998</v>
      </c>
      <c r="D11" s="15">
        <v>3047363.02</v>
      </c>
      <c r="E11" s="15">
        <v>313.78800000000001</v>
      </c>
      <c r="F11" s="23" t="s">
        <v>98</v>
      </c>
      <c r="G11" s="15">
        <v>633597.73100000003</v>
      </c>
      <c r="H11" s="15">
        <v>3047338.2629999998</v>
      </c>
      <c r="I11" s="15">
        <v>288.60300000000001</v>
      </c>
      <c r="J11" s="23">
        <v>40597</v>
      </c>
      <c r="K11" s="15">
        <v>633597.49899999995</v>
      </c>
      <c r="L11" s="15">
        <v>3047338.41</v>
      </c>
      <c r="M11" s="15">
        <v>288.95</v>
      </c>
      <c r="N11" s="15">
        <f>(C11+G11)/(2)</f>
        <v>633880.50249999994</v>
      </c>
      <c r="O11" s="15">
        <f>(D11+H11)/(2)</f>
        <v>3047350.6414999999</v>
      </c>
      <c r="P11" s="15">
        <f>(E11+I11)/(2)</f>
        <v>301.19550000000004</v>
      </c>
      <c r="Q11" s="15">
        <f t="shared" si="1"/>
        <v>633597.61499999999</v>
      </c>
      <c r="R11" s="15">
        <f>(H11+L11)/(2)</f>
        <v>3047338.3365000002</v>
      </c>
      <c r="S11" s="15">
        <f>(I11+M11)/(2)</f>
        <v>288.7765</v>
      </c>
      <c r="T11" s="12">
        <v>2.778</v>
      </c>
      <c r="U11" s="13">
        <f t="shared" si="2"/>
        <v>1.389</v>
      </c>
      <c r="V11" s="13" t="e">
        <v>#VALUE!</v>
      </c>
      <c r="W11" s="13" t="e">
        <v>#VALUE!</v>
      </c>
      <c r="X11" s="13" t="e">
        <f t="shared" si="3"/>
        <v>#VALUE!</v>
      </c>
      <c r="Z11" s="28" t="s">
        <v>10</v>
      </c>
      <c r="AA11" s="29">
        <v>1.1599999999999999</v>
      </c>
      <c r="AB11" s="29">
        <v>0.47943051104926637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x14ac:dyDescent="0.3">
      <c r="A12" s="6" t="s">
        <v>11</v>
      </c>
      <c r="B12" s="23" t="s">
        <v>96</v>
      </c>
      <c r="C12" s="15">
        <v>633809.054</v>
      </c>
      <c r="D12" s="15">
        <v>3047662.3090000004</v>
      </c>
      <c r="E12" s="15">
        <v>288.98199999999997</v>
      </c>
      <c r="F12" s="23" t="s">
        <v>98</v>
      </c>
      <c r="G12" s="15">
        <v>633808.19799999997</v>
      </c>
      <c r="H12" s="15">
        <v>3047663.6860000002</v>
      </c>
      <c r="I12" s="15">
        <v>288.72899999999998</v>
      </c>
      <c r="J12" s="23">
        <v>40596</v>
      </c>
      <c r="K12" s="15">
        <v>633807.98600000003</v>
      </c>
      <c r="L12" s="15">
        <v>3047663.9240000001</v>
      </c>
      <c r="M12" s="15">
        <v>288.76600000000002</v>
      </c>
      <c r="N12" s="15">
        <f t="shared" ref="N12:P15" si="5">(C12+G12)/(2)</f>
        <v>633808.62599999993</v>
      </c>
      <c r="O12" s="15">
        <f t="shared" si="5"/>
        <v>3047662.9975000005</v>
      </c>
      <c r="P12" s="15">
        <f t="shared" si="5"/>
        <v>288.85550000000001</v>
      </c>
      <c r="Q12" s="15">
        <f t="shared" si="1"/>
        <v>633808.09199999995</v>
      </c>
      <c r="R12" s="15">
        <f t="shared" si="1"/>
        <v>3047663.8050000002</v>
      </c>
      <c r="S12" s="15">
        <f t="shared" si="1"/>
        <v>288.7475</v>
      </c>
      <c r="T12" s="8">
        <v>1.0974999999999999</v>
      </c>
      <c r="U12" s="6">
        <f t="shared" si="2"/>
        <v>0.54874999999999996</v>
      </c>
      <c r="V12" s="6">
        <v>0.58735000000000015</v>
      </c>
      <c r="W12">
        <v>0.56540000000000012</v>
      </c>
      <c r="X12" s="6">
        <f t="shared" si="3"/>
        <v>-3.860000000000019E-2</v>
      </c>
      <c r="Z12" s="28" t="s">
        <v>11</v>
      </c>
      <c r="AA12" s="29">
        <v>1.06</v>
      </c>
      <c r="AB12" s="29">
        <v>0.57721953013782157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</row>
    <row r="13" spans="1:70" x14ac:dyDescent="0.3">
      <c r="A13" s="6" t="s">
        <v>12</v>
      </c>
      <c r="B13" s="23" t="s">
        <v>96</v>
      </c>
      <c r="C13" s="15">
        <v>633598.43000000005</v>
      </c>
      <c r="D13" s="15">
        <v>3047337.6240000003</v>
      </c>
      <c r="E13" s="15">
        <v>288.89</v>
      </c>
      <c r="F13" s="23" t="s">
        <v>98</v>
      </c>
      <c r="G13" s="15">
        <v>633597.73100000003</v>
      </c>
      <c r="H13" s="15">
        <v>3047338.2629999998</v>
      </c>
      <c r="I13" s="15">
        <v>288.637</v>
      </c>
      <c r="J13" s="23">
        <v>40596</v>
      </c>
      <c r="K13" s="15">
        <v>633597.49899999995</v>
      </c>
      <c r="L13" s="15">
        <v>3047338.41</v>
      </c>
      <c r="M13" s="15">
        <v>288.916</v>
      </c>
      <c r="N13" s="15">
        <f t="shared" si="5"/>
        <v>633598.08050000004</v>
      </c>
      <c r="O13" s="15">
        <f t="shared" si="5"/>
        <v>3047337.9435000001</v>
      </c>
      <c r="P13" s="15">
        <f t="shared" si="5"/>
        <v>288.76350000000002</v>
      </c>
      <c r="Q13" s="15">
        <f>(G13+K13)/(2)</f>
        <v>633597.61499999999</v>
      </c>
      <c r="R13" s="15">
        <f t="shared" si="1"/>
        <v>3047338.3365000002</v>
      </c>
      <c r="S13" s="15">
        <f t="shared" si="1"/>
        <v>288.7765</v>
      </c>
      <c r="T13" s="8">
        <v>1.1019999999999999</v>
      </c>
      <c r="U13" s="6">
        <f t="shared" si="2"/>
        <v>0.55099999999999993</v>
      </c>
      <c r="V13" s="6">
        <v>0.48048000000000002</v>
      </c>
      <c r="W13">
        <v>0.46200000000000002</v>
      </c>
      <c r="X13" s="6">
        <f t="shared" si="3"/>
        <v>7.0519999999999916E-2</v>
      </c>
      <c r="Z13" s="28" t="s">
        <v>12</v>
      </c>
      <c r="AA13" s="29">
        <v>1.05</v>
      </c>
      <c r="AB13" s="29">
        <v>0.4648621476268629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</row>
    <row r="14" spans="1:70" x14ac:dyDescent="0.3">
      <c r="A14" s="6" t="s">
        <v>13</v>
      </c>
      <c r="B14" s="23" t="s">
        <v>96</v>
      </c>
      <c r="C14" s="15">
        <v>633893.77957709949</v>
      </c>
      <c r="D14" s="15">
        <v>3048291.5770395193</v>
      </c>
      <c r="E14" s="15">
        <v>219.11691150268396</v>
      </c>
      <c r="F14" s="23" t="s">
        <v>98</v>
      </c>
      <c r="G14" s="15">
        <v>633892.67099999997</v>
      </c>
      <c r="H14" s="15">
        <v>3048292.9849999999</v>
      </c>
      <c r="I14" s="15">
        <v>220.67099999999999</v>
      </c>
      <c r="J14" s="23">
        <v>40597</v>
      </c>
      <c r="K14" s="15">
        <v>633892.549</v>
      </c>
      <c r="L14" s="15">
        <v>3048293.2250000001</v>
      </c>
      <c r="M14" s="15">
        <v>220.63200000000001</v>
      </c>
      <c r="N14" s="15">
        <f t="shared" si="5"/>
        <v>633893.22528854967</v>
      </c>
      <c r="O14" s="15">
        <f t="shared" si="5"/>
        <v>3048292.2810197594</v>
      </c>
      <c r="P14" s="15">
        <f t="shared" si="5"/>
        <v>219.89395575134199</v>
      </c>
      <c r="Q14" s="15">
        <f t="shared" si="1"/>
        <v>633892.61</v>
      </c>
      <c r="R14" s="15">
        <f>(H14+L14)/(2)</f>
        <v>3048293.105</v>
      </c>
      <c r="S14" s="15">
        <f t="shared" si="1"/>
        <v>220.6515</v>
      </c>
      <c r="T14" s="8">
        <v>1.9179999999999999</v>
      </c>
      <c r="U14" s="6">
        <f t="shared" si="2"/>
        <v>0.95899999999999996</v>
      </c>
      <c r="V14" s="6">
        <v>0.71864000000000006</v>
      </c>
      <c r="W14">
        <v>0.69100000000000006</v>
      </c>
      <c r="X14" s="6">
        <f t="shared" si="3"/>
        <v>0.24035999999999991</v>
      </c>
      <c r="Z14" s="28" t="s">
        <v>13</v>
      </c>
      <c r="AA14" s="29">
        <v>1.0088680000000001</v>
      </c>
      <c r="AB14" s="29">
        <v>0.71253214134062137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</row>
    <row r="15" spans="1:70" x14ac:dyDescent="0.3">
      <c r="A15" s="6" t="s">
        <v>14</v>
      </c>
      <c r="B15" s="23" t="s">
        <v>96</v>
      </c>
      <c r="C15" s="15">
        <v>633487.50025732548</v>
      </c>
      <c r="D15" s="15">
        <v>3048064.2845956516</v>
      </c>
      <c r="E15" s="15">
        <v>180.2827928785504</v>
      </c>
      <c r="F15" s="23" t="s">
        <v>99</v>
      </c>
      <c r="G15" s="15">
        <v>633487.36518911459</v>
      </c>
      <c r="H15" s="15">
        <v>3048065.2404303597</v>
      </c>
      <c r="I15" s="15">
        <v>180.27029664593141</v>
      </c>
      <c r="J15" s="23">
        <v>40597</v>
      </c>
      <c r="K15" s="15">
        <v>633487.00948383019</v>
      </c>
      <c r="L15" s="15">
        <v>3048064.7441516193</v>
      </c>
      <c r="M15" s="15">
        <v>179.65057787678657</v>
      </c>
      <c r="N15" s="15">
        <f t="shared" si="5"/>
        <v>633487.43272321997</v>
      </c>
      <c r="O15" s="15">
        <f t="shared" si="5"/>
        <v>3048064.7625130056</v>
      </c>
      <c r="P15" s="15">
        <f t="shared" si="5"/>
        <v>180.27654476224092</v>
      </c>
      <c r="Q15" s="15">
        <f t="shared" si="1"/>
        <v>633487.18733647233</v>
      </c>
      <c r="R15" s="15">
        <f t="shared" si="1"/>
        <v>3048064.9922909895</v>
      </c>
      <c r="S15" s="15">
        <f>(I15+M15)/(2)</f>
        <v>179.960437261359</v>
      </c>
      <c r="T15" s="8">
        <v>1.9260000000000002</v>
      </c>
      <c r="U15" s="6">
        <f t="shared" si="2"/>
        <v>0.96300000000000008</v>
      </c>
      <c r="V15" s="6">
        <v>0.49466624004468346</v>
      </c>
      <c r="W15">
        <v>0.47564061542758024</v>
      </c>
      <c r="X15" s="6">
        <f t="shared" si="3"/>
        <v>0.46833375995531662</v>
      </c>
      <c r="Z15" s="28" t="s">
        <v>14</v>
      </c>
      <c r="AA15" s="29">
        <v>1.0130760000000001</v>
      </c>
      <c r="AB15" s="29">
        <v>0.75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</row>
    <row r="16" spans="1:70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s="8"/>
      <c r="U16" s="6"/>
      <c r="X16" s="6"/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</row>
    <row r="17" spans="1:70" x14ac:dyDescent="0.3">
      <c r="A17" s="14" t="s">
        <v>16</v>
      </c>
      <c r="B17" s="23"/>
      <c r="C17" s="15"/>
      <c r="D17" s="15"/>
      <c r="E17" s="15"/>
      <c r="F17" s="23"/>
      <c r="G17" s="15"/>
      <c r="H17" s="15"/>
      <c r="I17" s="15"/>
      <c r="J17" s="23"/>
      <c r="K17" s="15"/>
      <c r="L17" s="15"/>
      <c r="M17" s="15"/>
      <c r="N17" s="15"/>
      <c r="O17" s="15"/>
      <c r="P17" s="15"/>
      <c r="Q17" s="15"/>
      <c r="R17" s="15"/>
      <c r="S17" s="15"/>
      <c r="T17" s="8"/>
      <c r="U17" s="6"/>
      <c r="X17" s="6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</row>
    <row r="18" spans="1:70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s="8"/>
      <c r="U18" s="6"/>
      <c r="X18" s="6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</row>
    <row r="19" spans="1:70" x14ac:dyDescent="0.3">
      <c r="A19" s="14" t="s">
        <v>18</v>
      </c>
      <c r="B19" s="23"/>
      <c r="C19" s="15"/>
      <c r="D19" s="15"/>
      <c r="E19" s="15"/>
      <c r="F19" s="23"/>
      <c r="G19" s="15"/>
      <c r="H19" s="15"/>
      <c r="I19" s="15"/>
      <c r="J19" s="23"/>
      <c r="K19" s="15"/>
      <c r="L19" s="15"/>
      <c r="M19" s="15"/>
      <c r="N19" s="15"/>
      <c r="O19" s="15"/>
      <c r="P19" s="15"/>
      <c r="Q19" s="15"/>
      <c r="R19" s="15"/>
      <c r="S19" s="15"/>
      <c r="T19" s="8"/>
      <c r="U19" s="6"/>
      <c r="X19" s="6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</row>
    <row r="20" spans="1:70" s="13" customFormat="1" x14ac:dyDescent="0.3">
      <c r="A20" s="13" t="s">
        <v>19</v>
      </c>
      <c r="B20" s="23" t="s">
        <v>96</v>
      </c>
      <c r="C20" s="15">
        <v>632798.98100000003</v>
      </c>
      <c r="D20" s="15">
        <v>3046922.051</v>
      </c>
      <c r="E20" s="15">
        <v>145.00699999999998</v>
      </c>
      <c r="F20" s="23" t="s">
        <v>99</v>
      </c>
      <c r="G20" s="15">
        <v>632797.54299999995</v>
      </c>
      <c r="H20" s="15">
        <v>3046922.6209999998</v>
      </c>
      <c r="I20" s="15">
        <v>146.06399999999999</v>
      </c>
      <c r="J20" s="23">
        <v>40597</v>
      </c>
      <c r="K20" s="15">
        <v>632797.31099999999</v>
      </c>
      <c r="L20" s="15">
        <v>3046922.645</v>
      </c>
      <c r="M20" s="15">
        <v>146.005</v>
      </c>
      <c r="N20" s="15">
        <f>(C20+G20)/(2)</f>
        <v>632798.26199999999</v>
      </c>
      <c r="O20" s="15">
        <f>(D20+H20)/(2)</f>
        <v>3046922.3360000001</v>
      </c>
      <c r="P20" s="15">
        <f>(E20+I20)/(2)</f>
        <v>145.53549999999998</v>
      </c>
      <c r="Q20" s="15">
        <f>(G20+K20)/(2)</f>
        <v>632797.42699999991</v>
      </c>
      <c r="R20" s="15">
        <f>(H20+L20)/(2)</f>
        <v>3046922.6329999999</v>
      </c>
      <c r="S20" s="15">
        <f t="shared" si="1"/>
        <v>146.03449999999998</v>
      </c>
      <c r="T20" s="12">
        <v>1.6359999999999999</v>
      </c>
      <c r="U20" s="13">
        <f t="shared" si="2"/>
        <v>0.81799999999999995</v>
      </c>
      <c r="V20" s="13" t="e">
        <v>#VALUE!</v>
      </c>
      <c r="W20" s="13" t="e">
        <v>#VALUE!</v>
      </c>
      <c r="X20" s="13" t="e">
        <f t="shared" si="3"/>
        <v>#VALUE!</v>
      </c>
      <c r="Z20" s="28" t="s">
        <v>19</v>
      </c>
      <c r="AA20" s="29">
        <v>0.86053599999999997</v>
      </c>
      <c r="AB20" s="29">
        <v>0.7867101463374192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</row>
    <row r="21" spans="1:70" x14ac:dyDescent="0.3">
      <c r="A21" s="6" t="s">
        <v>20</v>
      </c>
      <c r="B21" s="23" t="s">
        <v>95</v>
      </c>
      <c r="C21" s="15">
        <v>634624.90244063304</v>
      </c>
      <c r="D21" s="15">
        <v>3046421.2024229662</v>
      </c>
      <c r="E21" s="15">
        <v>325.74398361348506</v>
      </c>
      <c r="F21" s="23" t="s">
        <v>99</v>
      </c>
      <c r="G21" s="15">
        <v>634623.71</v>
      </c>
      <c r="H21" s="15">
        <v>3046419.8849999998</v>
      </c>
      <c r="I21" s="15">
        <v>326.40299999999996</v>
      </c>
      <c r="J21" s="23">
        <v>40597</v>
      </c>
      <c r="K21" s="15">
        <v>634623.46600000001</v>
      </c>
      <c r="L21" s="15">
        <v>3046419.773</v>
      </c>
      <c r="M21" s="15">
        <v>326.25400000000002</v>
      </c>
      <c r="N21" s="15">
        <f t="shared" ref="N21:P40" si="6">(C21+G21)/(2)</f>
        <v>634624.30622031656</v>
      </c>
      <c r="O21" s="15">
        <f t="shared" si="6"/>
        <v>3046420.543711483</v>
      </c>
      <c r="P21" s="15">
        <f t="shared" si="6"/>
        <v>326.07349180674248</v>
      </c>
      <c r="Q21" s="15">
        <f t="shared" si="1"/>
        <v>634623.58799999999</v>
      </c>
      <c r="R21" s="15">
        <f t="shared" si="1"/>
        <v>3046419.8289999999</v>
      </c>
      <c r="S21" s="15">
        <f t="shared" si="1"/>
        <v>326.32849999999996</v>
      </c>
      <c r="T21" s="8">
        <v>2.2320000000000002</v>
      </c>
      <c r="U21" s="6">
        <f t="shared" si="2"/>
        <v>1.1160000000000001</v>
      </c>
      <c r="V21" s="6">
        <v>0.55432000000000015</v>
      </c>
      <c r="W21">
        <v>0.53300000000000014</v>
      </c>
      <c r="X21" s="6">
        <f t="shared" si="3"/>
        <v>0.56167999999999996</v>
      </c>
      <c r="Z21" s="28" t="s">
        <v>20</v>
      </c>
      <c r="AA21" s="29">
        <v>1.1740320000000002</v>
      </c>
      <c r="AB21" s="29">
        <v>0.53817651562545021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</row>
    <row r="22" spans="1:70" s="13" customFormat="1" x14ac:dyDescent="0.3">
      <c r="A22" s="13" t="s">
        <v>21</v>
      </c>
      <c r="B22" s="23" t="s">
        <v>96</v>
      </c>
      <c r="C22" s="15">
        <v>634284.13229661481</v>
      </c>
      <c r="D22" s="15">
        <v>3046342.8626918937</v>
      </c>
      <c r="E22" s="15">
        <v>286.44587815935307</v>
      </c>
      <c r="F22" s="23" t="s">
        <v>99</v>
      </c>
      <c r="G22" s="15">
        <v>634281.96933773067</v>
      </c>
      <c r="H22" s="15">
        <v>3046336.3219116828</v>
      </c>
      <c r="I22" s="15">
        <v>286.02896410775253</v>
      </c>
      <c r="J22" s="23">
        <v>40597</v>
      </c>
      <c r="K22" s="15">
        <v>634281.71699999995</v>
      </c>
      <c r="L22" s="15">
        <v>3046333.2429999998</v>
      </c>
      <c r="M22" s="15">
        <v>285.447</v>
      </c>
      <c r="N22" s="15">
        <f t="shared" si="6"/>
        <v>634283.05081717274</v>
      </c>
      <c r="O22" s="15">
        <f t="shared" si="6"/>
        <v>3046339.5923017883</v>
      </c>
      <c r="P22" s="15">
        <f t="shared" si="6"/>
        <v>286.2374211335528</v>
      </c>
      <c r="Q22" s="15">
        <f t="shared" si="1"/>
        <v>634281.84316886531</v>
      </c>
      <c r="R22" s="15">
        <f t="shared" si="1"/>
        <v>3046334.7824558411</v>
      </c>
      <c r="S22" s="15">
        <f t="shared" si="1"/>
        <v>285.73798205387629</v>
      </c>
      <c r="T22" s="12">
        <v>2.61</v>
      </c>
      <c r="U22" s="13">
        <f t="shared" si="2"/>
        <v>1.3049999999999999</v>
      </c>
      <c r="V22" s="13" t="e">
        <v>#VALUE!</v>
      </c>
      <c r="W22" s="13" t="e">
        <v>#VALUE!</v>
      </c>
      <c r="X22" s="13" t="e">
        <f t="shared" si="3"/>
        <v>#VALUE!</v>
      </c>
      <c r="Z22" s="28" t="s">
        <v>21</v>
      </c>
      <c r="AA22" s="29">
        <v>1.37286</v>
      </c>
      <c r="AB22" s="29">
        <v>0.32738758124262873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</row>
    <row r="23" spans="1:70" x14ac:dyDescent="0.3">
      <c r="A23" s="6" t="s">
        <v>22</v>
      </c>
      <c r="B23" s="23" t="s">
        <v>97</v>
      </c>
      <c r="C23" s="15">
        <v>633906.30799999996</v>
      </c>
      <c r="D23" s="15">
        <v>3046240.6440000003</v>
      </c>
      <c r="E23" s="15">
        <v>288.63099999999997</v>
      </c>
      <c r="F23" s="23" t="s">
        <v>99</v>
      </c>
      <c r="G23" s="15">
        <v>633905.96299999999</v>
      </c>
      <c r="H23" s="15">
        <v>3046240.0520000001</v>
      </c>
      <c r="I23" s="15">
        <v>289.09299999999996</v>
      </c>
      <c r="J23" s="23">
        <v>40597</v>
      </c>
      <c r="K23" s="15">
        <v>633905.81700000004</v>
      </c>
      <c r="L23" s="15">
        <v>3046239.9939999999</v>
      </c>
      <c r="M23" s="15">
        <v>288.98199999999997</v>
      </c>
      <c r="N23" s="15">
        <f t="shared" si="6"/>
        <v>633906.13549999997</v>
      </c>
      <c r="O23" s="15">
        <f t="shared" si="6"/>
        <v>3046240.3480000002</v>
      </c>
      <c r="P23" s="15">
        <f t="shared" si="6"/>
        <v>288.86199999999997</v>
      </c>
      <c r="Q23" s="15">
        <f t="shared" si="1"/>
        <v>633905.89</v>
      </c>
      <c r="R23" s="15">
        <f t="shared" si="1"/>
        <v>3046240.023</v>
      </c>
      <c r="S23" s="15">
        <f t="shared" si="1"/>
        <v>289.03749999999997</v>
      </c>
      <c r="T23" s="8">
        <v>2.1060000000000003</v>
      </c>
      <c r="U23" s="6">
        <f t="shared" si="2"/>
        <v>1.0530000000000002</v>
      </c>
      <c r="V23" s="6">
        <v>0.48048000000000007</v>
      </c>
      <c r="W23">
        <v>0.46200000000000008</v>
      </c>
      <c r="X23" s="6">
        <f t="shared" si="3"/>
        <v>0.57252000000000014</v>
      </c>
      <c r="Z23" s="28" t="s">
        <v>22</v>
      </c>
      <c r="AA23" s="29">
        <v>1.1077560000000002</v>
      </c>
      <c r="AB23" s="29">
        <v>0.4596117320010582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</row>
    <row r="24" spans="1:70" x14ac:dyDescent="0.3">
      <c r="A24" s="6" t="s">
        <v>23</v>
      </c>
      <c r="B24" s="23" t="s">
        <v>97</v>
      </c>
      <c r="C24" s="15">
        <v>633466.21200000006</v>
      </c>
      <c r="D24" s="15">
        <v>3046040.176</v>
      </c>
      <c r="E24" s="15">
        <v>257.072</v>
      </c>
      <c r="F24" s="23" t="s">
        <v>98</v>
      </c>
      <c r="G24" s="15">
        <v>633464.23199999996</v>
      </c>
      <c r="H24" s="15">
        <v>3046039.3119999999</v>
      </c>
      <c r="I24" s="15">
        <v>257.47699999999998</v>
      </c>
      <c r="J24" s="23">
        <v>40596</v>
      </c>
      <c r="K24" s="15">
        <v>633463.66599999997</v>
      </c>
      <c r="L24" s="15">
        <v>3046038.9739999999</v>
      </c>
      <c r="M24" s="15">
        <v>257.40499999999997</v>
      </c>
      <c r="N24" s="15">
        <f t="shared" si="6"/>
        <v>633465.22200000007</v>
      </c>
      <c r="O24" s="15">
        <f t="shared" si="6"/>
        <v>3046039.7439999999</v>
      </c>
      <c r="P24" s="15">
        <f t="shared" si="6"/>
        <v>257.27449999999999</v>
      </c>
      <c r="Q24" s="15">
        <f t="shared" si="1"/>
        <v>633463.94900000002</v>
      </c>
      <c r="R24" s="15">
        <f t="shared" si="1"/>
        <v>3046039.1430000002</v>
      </c>
      <c r="S24" s="15">
        <f t="shared" si="1"/>
        <v>257.44099999999997</v>
      </c>
      <c r="T24" s="8">
        <v>1.9039999999999999</v>
      </c>
      <c r="U24" s="6">
        <f t="shared" si="2"/>
        <v>0.95199999999999996</v>
      </c>
      <c r="V24" s="6">
        <v>0.52519999999999989</v>
      </c>
      <c r="W24">
        <v>0.50499999999999989</v>
      </c>
      <c r="X24" s="6">
        <f t="shared" si="3"/>
        <v>0.42680000000000007</v>
      </c>
      <c r="Z24" s="28" t="s">
        <v>23</v>
      </c>
      <c r="AA24" s="29">
        <v>1.0015039999999999</v>
      </c>
      <c r="AB24" s="29">
        <v>0.50739545920203222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</row>
    <row r="25" spans="1:70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s="8"/>
      <c r="U25" s="6"/>
      <c r="X25" s="6"/>
      <c r="Z25" s="30"/>
      <c r="AA25" s="31"/>
      <c r="AB25" s="31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</row>
    <row r="26" spans="1:70" x14ac:dyDescent="0.3">
      <c r="A26" s="6" t="s">
        <v>25</v>
      </c>
      <c r="B26" s="23" t="s">
        <v>96</v>
      </c>
      <c r="C26" s="15">
        <v>633226.56700000004</v>
      </c>
      <c r="D26" s="15">
        <v>3046654.4170000004</v>
      </c>
      <c r="E26" s="15">
        <v>256.21799999999996</v>
      </c>
      <c r="F26" s="23" t="s">
        <v>98</v>
      </c>
      <c r="G26" s="15">
        <v>633224.95499999996</v>
      </c>
      <c r="H26" s="15">
        <v>3046654.5380000002</v>
      </c>
      <c r="I26" s="15">
        <v>257.60899999999998</v>
      </c>
      <c r="J26" s="23">
        <v>40596</v>
      </c>
      <c r="K26" s="15">
        <v>633224.55900000001</v>
      </c>
      <c r="L26" s="15">
        <v>3046654.4610000001</v>
      </c>
      <c r="M26" s="15">
        <v>257.67700000000002</v>
      </c>
      <c r="N26" s="15">
        <f t="shared" si="6"/>
        <v>633225.76099999994</v>
      </c>
      <c r="O26" s="15">
        <f t="shared" si="6"/>
        <v>3046654.4775</v>
      </c>
      <c r="P26" s="15">
        <f t="shared" si="6"/>
        <v>256.9135</v>
      </c>
      <c r="Q26" s="15">
        <f t="shared" si="1"/>
        <v>633224.75699999998</v>
      </c>
      <c r="R26" s="15">
        <f t="shared" si="1"/>
        <v>3046654.4994999999</v>
      </c>
      <c r="S26" s="15">
        <f t="shared" si="1"/>
        <v>257.64300000000003</v>
      </c>
      <c r="T26" s="8">
        <v>1.3919999999999999</v>
      </c>
      <c r="U26" s="6">
        <f t="shared" si="2"/>
        <v>0.69599999999999995</v>
      </c>
      <c r="V26" s="6">
        <v>0.58656000000000008</v>
      </c>
      <c r="W26">
        <v>0.56400000000000006</v>
      </c>
      <c r="X26" s="6">
        <f t="shared" si="3"/>
        <v>0.10943999999999987</v>
      </c>
      <c r="Z26" s="28" t="s">
        <v>25</v>
      </c>
      <c r="AA26" s="29">
        <v>0.97</v>
      </c>
      <c r="AB26" s="29">
        <v>0.57419700220078274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</row>
    <row r="27" spans="1:70" x14ac:dyDescent="0.3">
      <c r="A27" s="6" t="s">
        <v>26</v>
      </c>
      <c r="B27" s="23" t="s">
        <v>96</v>
      </c>
      <c r="C27" s="15">
        <v>633259.53</v>
      </c>
      <c r="D27" s="15">
        <v>3046920.7010000004</v>
      </c>
      <c r="E27" s="15">
        <v>261.70699999999999</v>
      </c>
      <c r="F27" s="23" t="s">
        <v>98</v>
      </c>
      <c r="G27" s="15">
        <v>633258.06999999995</v>
      </c>
      <c r="H27" s="15">
        <v>3046920.7259999998</v>
      </c>
      <c r="I27" s="15">
        <v>261.35199999999998</v>
      </c>
      <c r="J27" s="23">
        <v>40596</v>
      </c>
      <c r="K27" s="15">
        <v>633257.62699999998</v>
      </c>
      <c r="L27" s="15">
        <v>3046920.702</v>
      </c>
      <c r="M27" s="15">
        <v>261.49399999999997</v>
      </c>
      <c r="N27" s="15">
        <f t="shared" si="6"/>
        <v>633258.80000000005</v>
      </c>
      <c r="O27" s="15">
        <f t="shared" si="6"/>
        <v>3046920.7135000001</v>
      </c>
      <c r="P27" s="15">
        <f t="shared" si="6"/>
        <v>261.52949999999998</v>
      </c>
      <c r="Q27" s="15">
        <f t="shared" si="1"/>
        <v>633257.84849999996</v>
      </c>
      <c r="R27" s="15">
        <f t="shared" si="1"/>
        <v>3046920.7139999997</v>
      </c>
      <c r="S27" s="15">
        <f t="shared" si="1"/>
        <v>261.423</v>
      </c>
      <c r="T27" s="8">
        <v>1.7740000000000002</v>
      </c>
      <c r="U27" s="6">
        <f t="shared" si="2"/>
        <v>0.88700000000000012</v>
      </c>
      <c r="V27" s="6">
        <v>0.48672000000000004</v>
      </c>
      <c r="W27">
        <v>0.46800000000000003</v>
      </c>
      <c r="X27" s="6">
        <f t="shared" si="3"/>
        <v>0.40028000000000008</v>
      </c>
      <c r="Z27" s="28" t="s">
        <v>26</v>
      </c>
      <c r="AA27" s="29">
        <v>0.93312400000000018</v>
      </c>
      <c r="AB27" s="29">
        <v>0.46682718893172909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</row>
    <row r="28" spans="1:70" x14ac:dyDescent="0.3">
      <c r="A28" s="6" t="s">
        <v>27</v>
      </c>
      <c r="B28" s="23" t="s">
        <v>97</v>
      </c>
      <c r="C28" s="15">
        <v>632912.65599999996</v>
      </c>
      <c r="D28" s="15">
        <v>3045668.929</v>
      </c>
      <c r="E28" s="15">
        <v>190.958</v>
      </c>
      <c r="F28" s="23" t="s">
        <v>98</v>
      </c>
      <c r="G28" s="15">
        <v>632910.91700000002</v>
      </c>
      <c r="H28" s="15">
        <v>3045668.0079999999</v>
      </c>
      <c r="I28" s="15">
        <v>190.53699999999998</v>
      </c>
      <c r="J28" s="23">
        <v>40596</v>
      </c>
      <c r="K28" s="15">
        <v>632910.29799999995</v>
      </c>
      <c r="L28" s="15">
        <v>3045667.7039999999</v>
      </c>
      <c r="M28" s="15">
        <v>190.54</v>
      </c>
      <c r="N28" s="15">
        <f t="shared" si="6"/>
        <v>632911.78649999993</v>
      </c>
      <c r="O28" s="15">
        <f t="shared" si="6"/>
        <v>3045668.4685</v>
      </c>
      <c r="P28" s="15">
        <f t="shared" si="6"/>
        <v>190.7475</v>
      </c>
      <c r="Q28" s="15">
        <f t="shared" si="1"/>
        <v>632910.60749999993</v>
      </c>
      <c r="R28" s="15">
        <f t="shared" si="1"/>
        <v>3045667.8559999997</v>
      </c>
      <c r="S28" s="15">
        <f t="shared" si="1"/>
        <v>190.5385</v>
      </c>
      <c r="T28" s="8">
        <v>1.4060000000000001</v>
      </c>
      <c r="U28" s="6">
        <f t="shared" si="2"/>
        <v>0.70300000000000007</v>
      </c>
      <c r="V28" s="6">
        <v>0.53993333333333327</v>
      </c>
      <c r="W28">
        <v>0.51916666666666655</v>
      </c>
      <c r="X28" s="6">
        <f t="shared" si="3"/>
        <v>0.1630666666666668</v>
      </c>
      <c r="Z28" s="28" t="s">
        <v>27</v>
      </c>
      <c r="AA28" s="29">
        <v>0.7395560000000001</v>
      </c>
      <c r="AB28" s="29">
        <v>0.71892501897033112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</row>
    <row r="29" spans="1:70" x14ac:dyDescent="0.3">
      <c r="A29" s="6" t="s">
        <v>28</v>
      </c>
      <c r="B29" s="23" t="s">
        <v>95</v>
      </c>
      <c r="C29" s="15">
        <v>632605.19275116024</v>
      </c>
      <c r="D29" s="15">
        <v>3046108.2612245446</v>
      </c>
      <c r="E29" s="15">
        <v>180.14997432399593</v>
      </c>
      <c r="F29" s="23" t="s">
        <v>98</v>
      </c>
      <c r="G29" s="15">
        <v>632604.027</v>
      </c>
      <c r="H29" s="15">
        <v>3046108.077</v>
      </c>
      <c r="I29" s="15">
        <v>180.11599999999999</v>
      </c>
      <c r="J29" s="23">
        <v>40596</v>
      </c>
      <c r="K29" s="15">
        <v>632603.61899999995</v>
      </c>
      <c r="L29" s="15">
        <v>3046107.892</v>
      </c>
      <c r="M29" s="15">
        <v>180.18799999999999</v>
      </c>
      <c r="N29" s="15">
        <f t="shared" si="6"/>
        <v>632604.60987558006</v>
      </c>
      <c r="O29" s="15">
        <f t="shared" si="6"/>
        <v>3046108.1691122726</v>
      </c>
      <c r="P29" s="15">
        <f t="shared" si="6"/>
        <v>180.13298716199796</v>
      </c>
      <c r="Q29" s="15">
        <f t="shared" si="1"/>
        <v>632603.82299999997</v>
      </c>
      <c r="R29" s="15">
        <f>(H29+L29)/(2)</f>
        <v>3046107.9845000003</v>
      </c>
      <c r="S29" s="15">
        <f t="shared" si="1"/>
        <v>180.15199999999999</v>
      </c>
      <c r="T29" s="8">
        <v>0.96199999999999997</v>
      </c>
      <c r="U29" s="6">
        <f t="shared" si="2"/>
        <v>0.48099999999999998</v>
      </c>
      <c r="V29" s="6">
        <v>0.72194000000000003</v>
      </c>
      <c r="W29">
        <v>0.70269999999999999</v>
      </c>
      <c r="X29" s="6">
        <f t="shared" si="3"/>
        <v>-0.24094000000000004</v>
      </c>
      <c r="Z29" s="28" t="s">
        <v>28</v>
      </c>
      <c r="AA29" s="29">
        <v>0.50601200000000002</v>
      </c>
      <c r="AB29" s="29">
        <v>0.70993776226550331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</row>
    <row r="30" spans="1:70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s="8"/>
      <c r="U30" s="6"/>
      <c r="X30" s="6"/>
      <c r="Z30" s="30"/>
      <c r="AA30" s="31"/>
      <c r="AB30" s="31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</row>
    <row r="31" spans="1:70" x14ac:dyDescent="0.3">
      <c r="A31" s="6" t="s">
        <v>30</v>
      </c>
      <c r="B31" s="23" t="s">
        <v>96</v>
      </c>
      <c r="C31" s="15">
        <v>634287.91224419663</v>
      </c>
      <c r="D31" s="15">
        <v>3046700.1057525338</v>
      </c>
      <c r="E31" s="15">
        <v>320.61136511144508</v>
      </c>
      <c r="F31" s="23" t="s">
        <v>98</v>
      </c>
      <c r="G31" s="15">
        <v>634287.19299999997</v>
      </c>
      <c r="H31" s="15">
        <v>3046699.1009999998</v>
      </c>
      <c r="I31" s="15">
        <v>322.07599999999996</v>
      </c>
      <c r="J31" s="23">
        <v>40597</v>
      </c>
      <c r="K31" s="15">
        <v>634287.027</v>
      </c>
      <c r="L31" s="15">
        <v>3046698.6869999999</v>
      </c>
      <c r="M31" s="15">
        <v>320.77599999999995</v>
      </c>
      <c r="N31" s="15">
        <f t="shared" si="6"/>
        <v>634287.55262209824</v>
      </c>
      <c r="O31" s="15">
        <f t="shared" si="6"/>
        <v>3046699.6033762665</v>
      </c>
      <c r="P31" s="15">
        <f t="shared" si="6"/>
        <v>321.34368255572252</v>
      </c>
      <c r="Q31" s="15">
        <f t="shared" si="1"/>
        <v>634287.11</v>
      </c>
      <c r="R31" s="15">
        <f t="shared" si="1"/>
        <v>3046698.8939999999</v>
      </c>
      <c r="S31" s="15">
        <f t="shared" si="1"/>
        <v>321.42599999999993</v>
      </c>
      <c r="T31" s="8">
        <v>2.1019999999999994</v>
      </c>
      <c r="U31" s="6">
        <f t="shared" si="2"/>
        <v>1.0509999999999997</v>
      </c>
      <c r="V31" s="6" t="e">
        <v>#VALUE!</v>
      </c>
      <c r="W31" t="e">
        <v>#VALUE!</v>
      </c>
      <c r="X31" s="6" t="e">
        <f t="shared" si="3"/>
        <v>#VALUE!</v>
      </c>
      <c r="Y31" t="s">
        <v>43</v>
      </c>
      <c r="Z31" s="28" t="s">
        <v>30</v>
      </c>
      <c r="AA31" s="29">
        <v>1.1056519999999996</v>
      </c>
      <c r="AB31" s="29">
        <v>0.40004081906761124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</row>
    <row r="32" spans="1:70" x14ac:dyDescent="0.3">
      <c r="A32" s="6" t="s">
        <v>31</v>
      </c>
      <c r="B32" s="23" t="s">
        <v>97</v>
      </c>
      <c r="C32" s="15">
        <v>632166.755</v>
      </c>
      <c r="D32" s="15">
        <v>3045380.5380000002</v>
      </c>
      <c r="E32" s="15">
        <v>60.597999999999999</v>
      </c>
      <c r="F32" s="23" t="s">
        <v>98</v>
      </c>
      <c r="G32" s="15">
        <v>632165.57299999997</v>
      </c>
      <c r="H32" s="15">
        <v>3045380.1030000001</v>
      </c>
      <c r="I32" s="15">
        <v>60.688000000000002</v>
      </c>
      <c r="J32" s="23">
        <v>40596</v>
      </c>
      <c r="K32" s="15">
        <v>632165.10499999998</v>
      </c>
      <c r="L32" s="15">
        <v>3045379.8330000001</v>
      </c>
      <c r="M32" s="15">
        <v>60.782000000000004</v>
      </c>
      <c r="N32" s="15">
        <f t="shared" si="6"/>
        <v>632166.16399999999</v>
      </c>
      <c r="O32" s="15">
        <f t="shared" si="6"/>
        <v>3045380.3205000004</v>
      </c>
      <c r="P32" s="15">
        <f t="shared" si="6"/>
        <v>60.643000000000001</v>
      </c>
      <c r="Q32" s="15">
        <f t="shared" si="1"/>
        <v>632165.33899999992</v>
      </c>
      <c r="R32" s="15">
        <f t="shared" si="1"/>
        <v>3045379.9680000003</v>
      </c>
      <c r="S32" s="15">
        <f t="shared" si="1"/>
        <v>60.734999999999999</v>
      </c>
      <c r="T32" s="8">
        <v>0.96</v>
      </c>
      <c r="U32" s="6">
        <f t="shared" si="2"/>
        <v>0.48</v>
      </c>
      <c r="V32" s="6">
        <v>1.1966999999999999</v>
      </c>
      <c r="W32">
        <v>1.1774999999999998</v>
      </c>
      <c r="X32" s="6">
        <f t="shared" si="3"/>
        <v>-0.71669999999999989</v>
      </c>
      <c r="Z32" s="32" t="s">
        <v>31</v>
      </c>
      <c r="AA32" s="29">
        <v>0.50495999999999996</v>
      </c>
      <c r="AB32" s="29">
        <v>1.1846750523275724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</row>
    <row r="33" spans="1:70" x14ac:dyDescent="0.3">
      <c r="A33" s="6" t="s">
        <v>32</v>
      </c>
      <c r="B33" s="23" t="s">
        <v>96</v>
      </c>
      <c r="C33" s="15">
        <v>632965.10800000001</v>
      </c>
      <c r="D33" s="15">
        <v>3047091.7990000001</v>
      </c>
      <c r="E33" s="15">
        <v>173.839</v>
      </c>
      <c r="F33" s="23" t="s">
        <v>99</v>
      </c>
      <c r="G33" s="15">
        <v>632963.77399999998</v>
      </c>
      <c r="H33" s="15">
        <v>3047092.31</v>
      </c>
      <c r="I33" s="15">
        <v>175.35799999999998</v>
      </c>
      <c r="J33" s="23">
        <v>40597</v>
      </c>
      <c r="K33" s="15">
        <v>632963.83400000003</v>
      </c>
      <c r="L33" s="15">
        <v>3047092.3259999999</v>
      </c>
      <c r="M33" s="15">
        <v>175.43099999999998</v>
      </c>
      <c r="N33" s="15">
        <f t="shared" si="6"/>
        <v>632964.44099999999</v>
      </c>
      <c r="O33" s="15">
        <f t="shared" si="6"/>
        <v>3047092.0545000001</v>
      </c>
      <c r="P33" s="15">
        <f t="shared" si="6"/>
        <v>174.5985</v>
      </c>
      <c r="Q33" s="15">
        <f t="shared" si="1"/>
        <v>632963.804</v>
      </c>
      <c r="R33" s="15">
        <f>(H33+L33)/(2)</f>
        <v>3047092.318</v>
      </c>
      <c r="S33" s="15">
        <f t="shared" si="1"/>
        <v>175.39449999999999</v>
      </c>
      <c r="T33" s="8">
        <v>1.6239999999999999</v>
      </c>
      <c r="U33" s="6">
        <f t="shared" si="2"/>
        <v>0.81199999999999994</v>
      </c>
      <c r="V33" s="6">
        <v>0.56784000000000001</v>
      </c>
      <c r="W33">
        <v>0.54600000000000004</v>
      </c>
      <c r="X33" s="6">
        <f t="shared" si="3"/>
        <v>0.24415999999999993</v>
      </c>
      <c r="Z33" s="32" t="s">
        <v>32</v>
      </c>
      <c r="AA33" s="29">
        <v>0.85422399999999998</v>
      </c>
      <c r="AB33" s="29">
        <v>0.71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</row>
    <row r="34" spans="1:70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s="8"/>
      <c r="U34" s="6"/>
      <c r="X34" s="6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</row>
    <row r="35" spans="1:70" x14ac:dyDescent="0.3">
      <c r="A35" s="14" t="s">
        <v>34</v>
      </c>
      <c r="B35" s="23"/>
      <c r="C35" s="15"/>
      <c r="D35" s="15"/>
      <c r="E35" s="15"/>
      <c r="F35" s="23"/>
      <c r="G35" s="15"/>
      <c r="H35" s="15"/>
      <c r="I35" s="15"/>
      <c r="J35" s="23"/>
      <c r="K35" s="15"/>
      <c r="L35" s="15"/>
      <c r="M35" s="15"/>
      <c r="N35" s="15"/>
      <c r="O35" s="15"/>
      <c r="P35" s="15"/>
      <c r="Q35" s="15"/>
      <c r="R35" s="15"/>
      <c r="S35" s="15"/>
      <c r="T35" s="8"/>
      <c r="U35" s="6"/>
      <c r="X35" s="6"/>
      <c r="Z35" s="30"/>
      <c r="AA35" s="30"/>
      <c r="AB35" s="30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</row>
    <row r="36" spans="1:70" s="13" customFormat="1" x14ac:dyDescent="0.3">
      <c r="A36" s="13" t="s">
        <v>35</v>
      </c>
      <c r="B36" s="23" t="s">
        <v>96</v>
      </c>
      <c r="C36" s="15">
        <v>632879.19348111912</v>
      </c>
      <c r="D36" s="15">
        <v>3047009.1699548541</v>
      </c>
      <c r="E36" s="15">
        <v>160.36050756808115</v>
      </c>
      <c r="F36" s="23" t="s">
        <v>99</v>
      </c>
      <c r="G36" s="15">
        <v>632878.00899999996</v>
      </c>
      <c r="H36" s="15">
        <v>3047009.8139999998</v>
      </c>
      <c r="I36" s="15">
        <v>159.87799999999999</v>
      </c>
      <c r="J36" s="23">
        <v>40597</v>
      </c>
      <c r="K36" s="15">
        <v>632877.66799999995</v>
      </c>
      <c r="L36" s="15">
        <v>3047009.932</v>
      </c>
      <c r="M36" s="15">
        <v>159.70699999999999</v>
      </c>
      <c r="N36" s="15">
        <f t="shared" si="6"/>
        <v>632878.60124055948</v>
      </c>
      <c r="O36" s="15">
        <f t="shared" si="6"/>
        <v>3047009.4919774272</v>
      </c>
      <c r="P36" s="15">
        <f t="shared" si="6"/>
        <v>160.11925378404055</v>
      </c>
      <c r="Q36" s="15">
        <f>(G36+K36)/(2)</f>
        <v>632877.83849999995</v>
      </c>
      <c r="R36" s="15">
        <f t="shared" si="1"/>
        <v>3047009.8729999997</v>
      </c>
      <c r="S36" s="15">
        <f t="shared" si="1"/>
        <v>159.79249999999999</v>
      </c>
      <c r="T36" s="12">
        <v>1.6333333333333335</v>
      </c>
      <c r="U36" s="13">
        <f t="shared" si="2"/>
        <v>0.81666666666666676</v>
      </c>
      <c r="V36" s="13" t="e">
        <v>#VALUE!</v>
      </c>
      <c r="W36" s="13" t="e">
        <v>#VALUE!</v>
      </c>
      <c r="X36" s="13" t="e">
        <f t="shared" si="3"/>
        <v>#VALUE!</v>
      </c>
      <c r="Z36" s="32" t="s">
        <v>35</v>
      </c>
      <c r="AA36" s="29">
        <v>0.85913333333333353</v>
      </c>
      <c r="AB36" s="29">
        <v>0.77110943940479426</v>
      </c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</row>
    <row r="37" spans="1:70" s="15" customFormat="1" x14ac:dyDescent="0.3">
      <c r="A37" s="15" t="s">
        <v>36</v>
      </c>
      <c r="B37" s="23" t="s">
        <v>96</v>
      </c>
      <c r="C37" s="15">
        <v>633361.69036900357</v>
      </c>
      <c r="D37" s="15">
        <v>3047953.0107609853</v>
      </c>
      <c r="E37" s="15">
        <v>158.09037867386397</v>
      </c>
      <c r="F37" s="23" t="s">
        <v>99</v>
      </c>
      <c r="G37" s="15">
        <v>633360.13933074428</v>
      </c>
      <c r="H37" s="15">
        <v>3047954.1185186361</v>
      </c>
      <c r="I37" s="15">
        <v>159.69258228479174</v>
      </c>
      <c r="J37" s="23">
        <v>40597</v>
      </c>
      <c r="K37" s="15">
        <v>633361.00790368346</v>
      </c>
      <c r="L37" s="15">
        <v>3047954.1611351464</v>
      </c>
      <c r="M37" s="15">
        <v>159.0516867681111</v>
      </c>
      <c r="N37" s="15">
        <f t="shared" si="6"/>
        <v>633360.91484987387</v>
      </c>
      <c r="O37" s="15">
        <f t="shared" si="6"/>
        <v>3047953.5646398105</v>
      </c>
      <c r="P37" s="15">
        <f t="shared" si="6"/>
        <v>158.89148047932787</v>
      </c>
      <c r="Q37" s="15">
        <f t="shared" ref="Q37:S40" si="7">(G37+K37)/(2)</f>
        <v>633360.57361721387</v>
      </c>
      <c r="R37" s="15">
        <f t="shared" si="1"/>
        <v>3047954.139826891</v>
      </c>
      <c r="S37" s="15">
        <f t="shared" si="1"/>
        <v>159.37213452645142</v>
      </c>
      <c r="T37" s="8">
        <v>3.7</v>
      </c>
      <c r="U37" s="8">
        <f t="shared" si="2"/>
        <v>1.85</v>
      </c>
      <c r="V37" s="15" t="e">
        <v>#VALUE!</v>
      </c>
      <c r="W37" s="15" t="e">
        <v>#VALUE!</v>
      </c>
      <c r="X37" s="6" t="e">
        <f t="shared" si="3"/>
        <v>#VALUE!</v>
      </c>
      <c r="Y37" s="15" t="s">
        <v>49</v>
      </c>
      <c r="Z37" s="32" t="s">
        <v>36</v>
      </c>
      <c r="AA37" s="29">
        <v>0.95</v>
      </c>
      <c r="AB37" s="29">
        <v>0.77083893917973323</v>
      </c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</row>
    <row r="38" spans="1:70" s="15" customFormat="1" x14ac:dyDescent="0.3">
      <c r="A38" s="15" t="s">
        <v>37</v>
      </c>
      <c r="B38" s="23" t="s">
        <v>96</v>
      </c>
      <c r="C38" s="6">
        <v>633263.61230253708</v>
      </c>
      <c r="D38" s="6">
        <v>3047803.0003197687</v>
      </c>
      <c r="E38" s="6">
        <v>162.40259467219389</v>
      </c>
      <c r="F38" s="23" t="s">
        <v>99</v>
      </c>
      <c r="G38" s="6">
        <v>633260.29229160422</v>
      </c>
      <c r="H38" s="6">
        <v>3047805.9594035791</v>
      </c>
      <c r="I38" s="6">
        <v>160.16487080741427</v>
      </c>
      <c r="J38" s="23">
        <v>40597</v>
      </c>
      <c r="K38" s="6">
        <v>633261.94363875524</v>
      </c>
      <c r="L38" s="6">
        <v>3047804.3353351201</v>
      </c>
      <c r="M38" s="6">
        <v>160.4457119974594</v>
      </c>
      <c r="N38" s="15">
        <f t="shared" si="6"/>
        <v>633261.95229707065</v>
      </c>
      <c r="O38" s="15">
        <f t="shared" si="6"/>
        <v>3047804.4798616739</v>
      </c>
      <c r="P38" s="15">
        <f t="shared" si="6"/>
        <v>161.28373273980407</v>
      </c>
      <c r="Q38" s="15">
        <f t="shared" si="7"/>
        <v>633261.11796517973</v>
      </c>
      <c r="R38" s="15">
        <f t="shared" si="7"/>
        <v>3047805.1473693494</v>
      </c>
      <c r="S38" s="15">
        <f t="shared" si="7"/>
        <v>160.30529140243684</v>
      </c>
      <c r="T38" s="8">
        <v>1.6775</v>
      </c>
      <c r="U38" s="8">
        <f t="shared" si="2"/>
        <v>0.83875</v>
      </c>
      <c r="V38" s="15" t="e">
        <v>#VALUE!</v>
      </c>
      <c r="W38" s="15" t="e">
        <v>#VALUE!</v>
      </c>
      <c r="X38" s="6" t="e">
        <f t="shared" si="3"/>
        <v>#VALUE!</v>
      </c>
      <c r="Y38" s="15" t="s">
        <v>49</v>
      </c>
      <c r="Z38" s="32" t="s">
        <v>37</v>
      </c>
      <c r="AA38" s="29">
        <v>0.88236500000000007</v>
      </c>
      <c r="AB38" s="29">
        <v>0.76797872170373338</v>
      </c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</row>
    <row r="39" spans="1:70" x14ac:dyDescent="0.3">
      <c r="A39" s="6" t="s">
        <v>38</v>
      </c>
      <c r="B39" s="23" t="s">
        <v>97</v>
      </c>
      <c r="C39" s="6">
        <v>632351.054</v>
      </c>
      <c r="D39" s="6">
        <v>3045447.7820000001</v>
      </c>
      <c r="E39" s="6">
        <v>95.677999999999997</v>
      </c>
      <c r="F39" s="23" t="s">
        <v>98</v>
      </c>
      <c r="G39" s="6">
        <v>632349.50600000005</v>
      </c>
      <c r="H39" s="6">
        <v>3045446.6439999999</v>
      </c>
      <c r="I39" s="6">
        <v>95.707999999999998</v>
      </c>
      <c r="J39" s="23">
        <v>40596</v>
      </c>
      <c r="K39" s="6">
        <v>632348.88500000001</v>
      </c>
      <c r="L39" s="6">
        <v>3045446.1880000001</v>
      </c>
      <c r="M39" s="6">
        <v>95.727999999999994</v>
      </c>
      <c r="N39" s="15">
        <f t="shared" si="6"/>
        <v>632350.28</v>
      </c>
      <c r="O39" s="15">
        <f t="shared" si="6"/>
        <v>3045447.213</v>
      </c>
      <c r="P39" s="15">
        <f t="shared" si="6"/>
        <v>95.692999999999998</v>
      </c>
      <c r="Q39" s="15">
        <f t="shared" si="7"/>
        <v>632349.19550000003</v>
      </c>
      <c r="R39" s="15">
        <f t="shared" si="7"/>
        <v>3045446.4160000002</v>
      </c>
      <c r="S39" s="15">
        <f t="shared" si="7"/>
        <v>95.717999999999989</v>
      </c>
      <c r="T39" s="8">
        <v>0.53400000000000003</v>
      </c>
      <c r="U39" s="8">
        <f t="shared" si="2"/>
        <v>0.26700000000000002</v>
      </c>
      <c r="V39" s="6" t="e">
        <v>#VALUE!</v>
      </c>
      <c r="W39" t="e">
        <v>#VALUE!</v>
      </c>
      <c r="X39" s="6" t="e">
        <f t="shared" si="3"/>
        <v>#VALUE!</v>
      </c>
      <c r="Y39" t="s">
        <v>43</v>
      </c>
      <c r="Z39" s="28" t="s">
        <v>38</v>
      </c>
      <c r="AA39" s="29">
        <v>0.28088400000000002</v>
      </c>
      <c r="AB39" s="29">
        <v>0.91983032366383533</v>
      </c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</row>
    <row r="40" spans="1:70" x14ac:dyDescent="0.3">
      <c r="A40" s="6" t="s">
        <v>39</v>
      </c>
      <c r="B40" s="23" t="s">
        <v>97</v>
      </c>
      <c r="C40" s="6">
        <v>632274.47600000002</v>
      </c>
      <c r="D40" s="6">
        <v>3045408.7170000002</v>
      </c>
      <c r="E40" s="6">
        <v>83.295000000000002</v>
      </c>
      <c r="F40" s="23" t="s">
        <v>98</v>
      </c>
      <c r="G40" s="6">
        <v>632273.147</v>
      </c>
      <c r="H40" s="6">
        <v>3045408.284</v>
      </c>
      <c r="I40" s="6">
        <v>80.722000000000008</v>
      </c>
      <c r="J40" s="23">
        <v>40596</v>
      </c>
      <c r="K40" s="6">
        <v>632272.53899999999</v>
      </c>
      <c r="L40" s="6">
        <v>3045407.861</v>
      </c>
      <c r="M40" s="6">
        <v>80.976000000000013</v>
      </c>
      <c r="N40" s="15">
        <f t="shared" si="6"/>
        <v>632273.81150000007</v>
      </c>
      <c r="O40" s="15">
        <f t="shared" si="6"/>
        <v>3045408.5005000001</v>
      </c>
      <c r="P40" s="15">
        <f t="shared" si="6"/>
        <v>82.008499999999998</v>
      </c>
      <c r="Q40" s="15">
        <f t="shared" si="7"/>
        <v>632272.84299999999</v>
      </c>
      <c r="R40" s="15">
        <f t="shared" si="7"/>
        <v>3045408.0724999998</v>
      </c>
      <c r="S40" s="15">
        <f t="shared" si="7"/>
        <v>80.849000000000018</v>
      </c>
      <c r="T40" s="8">
        <v>0.72200000000000009</v>
      </c>
      <c r="U40" s="8">
        <f t="shared" si="2"/>
        <v>0.36100000000000004</v>
      </c>
      <c r="V40" s="6">
        <v>1.2664400000000002</v>
      </c>
      <c r="W40">
        <v>1.2520000000000002</v>
      </c>
      <c r="X40" s="7">
        <f>(U40-V40)</f>
        <v>-0.90544000000000024</v>
      </c>
      <c r="Z40" s="28" t="s">
        <v>39</v>
      </c>
      <c r="AA40" s="29">
        <v>0.37977200000000005</v>
      </c>
      <c r="AB40" s="29">
        <v>1.1091667388504622</v>
      </c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</row>
    <row r="41" spans="1:70" x14ac:dyDescent="0.3">
      <c r="A41" s="14" t="s">
        <v>40</v>
      </c>
      <c r="F41" s="23"/>
      <c r="J41" s="23">
        <v>40600</v>
      </c>
      <c r="K41" s="6">
        <v>632995.84499999997</v>
      </c>
      <c r="L41" s="6">
        <v>3048101.5630000001</v>
      </c>
      <c r="M41" s="6">
        <v>63.470000000000006</v>
      </c>
      <c r="N41" s="15"/>
      <c r="O41" s="15"/>
      <c r="P41" s="15"/>
      <c r="T41" s="8"/>
      <c r="U41" s="8"/>
      <c r="X41" s="7"/>
      <c r="Z41" s="30"/>
      <c r="AA41" s="30"/>
      <c r="AB41" s="30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</row>
    <row r="42" spans="1:70" x14ac:dyDescent="0.3">
      <c r="A42" s="14" t="s">
        <v>41</v>
      </c>
      <c r="F42" s="23"/>
      <c r="J42" s="23">
        <v>40600</v>
      </c>
      <c r="K42" s="6">
        <v>632498.299</v>
      </c>
      <c r="L42" s="6">
        <v>3047023.3420000002</v>
      </c>
      <c r="M42" s="6">
        <v>57.238000000000007</v>
      </c>
      <c r="N42" s="15"/>
      <c r="O42" s="15"/>
      <c r="P42" s="15"/>
      <c r="T42" s="8"/>
      <c r="U42" s="8"/>
      <c r="X42" s="7"/>
      <c r="Z42" s="30"/>
      <c r="AA42" s="30"/>
      <c r="AB42" s="30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</row>
    <row r="43" spans="1:70" x14ac:dyDescent="0.3">
      <c r="J43" s="23"/>
      <c r="U43" s="8"/>
      <c r="X43" s="7"/>
    </row>
    <row r="44" spans="1:70" x14ac:dyDescent="0.3">
      <c r="U44" s="8"/>
      <c r="X4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43"/>
  <sheetViews>
    <sheetView topLeftCell="A25" zoomScale="71" zoomScaleNormal="71" workbookViewId="0">
      <selection activeCell="A2" sqref="A2:A42"/>
    </sheetView>
  </sheetViews>
  <sheetFormatPr baseColWidth="10" defaultRowHeight="14.4" x14ac:dyDescent="0.3"/>
  <cols>
    <col min="2" max="2" width="13.77734375" style="6" bestFit="1" customWidth="1"/>
    <col min="3" max="3" width="11.44140625" style="6"/>
    <col min="4" max="4" width="13" style="6" customWidth="1"/>
    <col min="5" max="5" width="11.44140625" style="6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7" style="6" bestFit="1" customWidth="1"/>
    <col min="16" max="16" width="16.77734375" style="6" bestFit="1" customWidth="1"/>
    <col min="17" max="18" width="16.5546875" style="6" bestFit="1" customWidth="1"/>
    <col min="19" max="19" width="16.44140625" style="6" bestFit="1" customWidth="1"/>
    <col min="22" max="22" width="20.77734375" style="6" bestFit="1" customWidth="1"/>
    <col min="25" max="25" width="11.5546875" style="6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Y1" s="2"/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>
        <v>40596</v>
      </c>
      <c r="C2" s="15">
        <v>634703.60900000005</v>
      </c>
      <c r="D2" s="15">
        <v>3046970.11</v>
      </c>
      <c r="E2" s="15">
        <v>351.39</v>
      </c>
      <c r="F2" s="23">
        <v>40883</v>
      </c>
      <c r="G2" s="15">
        <v>634703.45899999992</v>
      </c>
      <c r="H2" s="15">
        <v>3046969.9990000003</v>
      </c>
      <c r="I2" s="15">
        <v>352.70979999999997</v>
      </c>
      <c r="J2" s="23" t="s">
        <v>100</v>
      </c>
      <c r="K2" s="6">
        <v>634703.478</v>
      </c>
      <c r="L2" s="6">
        <v>3046969.9820000003</v>
      </c>
      <c r="M2" s="6">
        <v>352.55799999999999</v>
      </c>
      <c r="N2" s="15">
        <f t="shared" ref="N2:P3" si="0">(C2+G2)/(2)</f>
        <v>634703.53399999999</v>
      </c>
      <c r="O2" s="15">
        <f t="shared" si="0"/>
        <v>3046970.0545000001</v>
      </c>
      <c r="P2" s="15">
        <f t="shared" si="0"/>
        <v>352.04989999999998</v>
      </c>
      <c r="Q2" s="15">
        <f t="shared" ref="Q2:S37" si="1">(G2+K2)/(2)</f>
        <v>634703.46849999996</v>
      </c>
      <c r="R2" s="15">
        <f t="shared" si="1"/>
        <v>3046969.9905000003</v>
      </c>
      <c r="S2" s="15">
        <f>(I2+M2)/(2)</f>
        <v>352.63389999999998</v>
      </c>
      <c r="T2" s="9">
        <v>1.1040000000000001</v>
      </c>
      <c r="U2" s="9">
        <f>(T2*0.5)</f>
        <v>0.55200000000000005</v>
      </c>
      <c r="V2" s="9">
        <v>0.20395555555555547</v>
      </c>
      <c r="W2" s="9">
        <v>0.19611111111111101</v>
      </c>
      <c r="X2" s="9">
        <f>(U2-V2)</f>
        <v>0.3480444444444446</v>
      </c>
      <c r="Y2" s="9"/>
      <c r="Z2" s="28" t="s">
        <v>1</v>
      </c>
      <c r="AA2" s="29">
        <v>0.57408000000000003</v>
      </c>
      <c r="AB2" s="29">
        <v>0.2035241188400545</v>
      </c>
    </row>
    <row r="3" spans="1:28" x14ac:dyDescent="0.3">
      <c r="A3" s="6" t="s">
        <v>2</v>
      </c>
      <c r="B3" s="23">
        <v>40596</v>
      </c>
      <c r="C3" s="15">
        <v>634305.65899999999</v>
      </c>
      <c r="D3" s="15">
        <v>3046971.298</v>
      </c>
      <c r="E3" s="15">
        <v>334.17199999999997</v>
      </c>
      <c r="F3" s="23">
        <v>40884</v>
      </c>
      <c r="G3" s="15">
        <v>634305.0689999999</v>
      </c>
      <c r="H3" s="15">
        <v>3046971.2490000003</v>
      </c>
      <c r="I3" s="15">
        <v>333.42349999999999</v>
      </c>
      <c r="J3" s="23" t="s">
        <v>100</v>
      </c>
      <c r="K3" s="6">
        <v>634304.88199999998</v>
      </c>
      <c r="L3" s="6">
        <v>3046971.2680000002</v>
      </c>
      <c r="M3" s="6">
        <v>334.88899999999995</v>
      </c>
      <c r="N3" s="15">
        <f t="shared" si="0"/>
        <v>634305.36399999994</v>
      </c>
      <c r="O3" s="15">
        <f t="shared" si="0"/>
        <v>3046971.2735000001</v>
      </c>
      <c r="P3" s="15">
        <f t="shared" si="0"/>
        <v>333.79774999999995</v>
      </c>
      <c r="Q3" s="15">
        <f t="shared" si="1"/>
        <v>634304.97549999994</v>
      </c>
      <c r="R3" s="15">
        <f t="shared" si="1"/>
        <v>3046971.2585000005</v>
      </c>
      <c r="S3" s="15">
        <f>(I3+M3)/(2)</f>
        <v>334.15625</v>
      </c>
      <c r="T3">
        <v>1.244</v>
      </c>
      <c r="U3" s="6">
        <f t="shared" ref="U3:U42" si="2">(T3*0.5)</f>
        <v>0.622</v>
      </c>
      <c r="V3" s="6">
        <v>0.12090000000000008</v>
      </c>
      <c r="W3">
        <v>0.11625000000000008</v>
      </c>
      <c r="X3" s="6">
        <f t="shared" ref="X3:X9" si="3">(U3-V3)</f>
        <v>0.50109999999999988</v>
      </c>
      <c r="Z3" s="28" t="s">
        <v>2</v>
      </c>
      <c r="AA3" s="29">
        <v>0.64688000000000001</v>
      </c>
      <c r="AB3" s="29">
        <v>0.11727828379160388</v>
      </c>
    </row>
    <row r="4" spans="1:28" x14ac:dyDescent="0.3">
      <c r="A4" s="6" t="s">
        <v>3</v>
      </c>
      <c r="B4" s="23">
        <v>40596</v>
      </c>
      <c r="C4" s="15">
        <v>633947.152</v>
      </c>
      <c r="D4" s="15">
        <v>3046878.6469999999</v>
      </c>
      <c r="E4" s="15">
        <v>315.24399999999997</v>
      </c>
      <c r="F4" s="23">
        <v>40883</v>
      </c>
      <c r="G4" s="15">
        <v>633946.34899999993</v>
      </c>
      <c r="H4" s="15">
        <v>3046878.2590000001</v>
      </c>
      <c r="I4" s="15">
        <v>314.54380000000003</v>
      </c>
      <c r="J4" s="23" t="s">
        <v>100</v>
      </c>
      <c r="K4" s="6">
        <v>633946.07699999993</v>
      </c>
      <c r="L4" s="6">
        <v>3046878.1850000005</v>
      </c>
      <c r="M4" s="6">
        <v>315.88899999999995</v>
      </c>
      <c r="N4" s="15">
        <f t="shared" ref="N4:P9" si="4">(C4+G4)/(2)</f>
        <v>633946.75049999997</v>
      </c>
      <c r="O4" s="15">
        <f t="shared" si="4"/>
        <v>3046878.4529999997</v>
      </c>
      <c r="P4" s="15">
        <f t="shared" si="4"/>
        <v>314.89390000000003</v>
      </c>
      <c r="Q4" s="15">
        <f t="shared" si="1"/>
        <v>633946.21299999999</v>
      </c>
      <c r="R4" s="15">
        <f t="shared" si="1"/>
        <v>3046878.2220000001</v>
      </c>
      <c r="S4" s="15">
        <f t="shared" si="1"/>
        <v>315.21640000000002</v>
      </c>
      <c r="T4">
        <v>1.2083333333333333</v>
      </c>
      <c r="U4" s="6">
        <f t="shared" si="2"/>
        <v>0.60416666666666663</v>
      </c>
      <c r="V4" s="6">
        <v>0.47806658687576159</v>
      </c>
      <c r="W4">
        <v>0.45967941045746308</v>
      </c>
      <c r="X4" s="6">
        <f t="shared" si="3"/>
        <v>0.12610007979090504</v>
      </c>
      <c r="Z4" s="28" t="s">
        <v>3</v>
      </c>
      <c r="AA4" s="29">
        <v>0.6283333333333333</v>
      </c>
      <c r="AB4" s="29">
        <v>0.46766493480075716</v>
      </c>
    </row>
    <row r="5" spans="1:28" x14ac:dyDescent="0.3">
      <c r="A5" s="6" t="s">
        <v>4</v>
      </c>
      <c r="B5" s="23">
        <v>40596</v>
      </c>
      <c r="C5" s="15">
        <v>633581.66099999996</v>
      </c>
      <c r="D5" s="15">
        <v>3046673.8050000002</v>
      </c>
      <c r="E5" s="15">
        <v>282.65899999999999</v>
      </c>
      <c r="F5" s="23">
        <v>40883</v>
      </c>
      <c r="G5" s="15">
        <v>633580.28899999999</v>
      </c>
      <c r="H5" s="15">
        <v>3046673.0790000004</v>
      </c>
      <c r="I5" s="15">
        <v>284.24770000000001</v>
      </c>
      <c r="J5" s="23" t="s">
        <v>100</v>
      </c>
      <c r="K5" s="6">
        <v>633579.97699999996</v>
      </c>
      <c r="L5" s="6">
        <v>3046672.9710000004</v>
      </c>
      <c r="M5" s="6">
        <v>284.43899999999996</v>
      </c>
      <c r="N5" s="15">
        <f t="shared" si="4"/>
        <v>633580.97499999998</v>
      </c>
      <c r="O5" s="15">
        <f t="shared" si="4"/>
        <v>3046673.4420000003</v>
      </c>
      <c r="P5" s="15">
        <f t="shared" si="4"/>
        <v>283.45335</v>
      </c>
      <c r="Q5" s="15">
        <f t="shared" si="1"/>
        <v>633580.13299999991</v>
      </c>
      <c r="R5" s="15">
        <f t="shared" si="1"/>
        <v>3046673.0250000004</v>
      </c>
      <c r="S5" s="15">
        <f t="shared" si="1"/>
        <v>284.34334999999999</v>
      </c>
      <c r="T5">
        <v>1.286</v>
      </c>
      <c r="U5" s="6">
        <f t="shared" si="2"/>
        <v>0.64300000000000002</v>
      </c>
      <c r="V5" s="6">
        <v>0.34233333333333338</v>
      </c>
      <c r="W5">
        <v>0.32916666666666672</v>
      </c>
      <c r="X5" s="6">
        <f t="shared" si="3"/>
        <v>0.30066666666666664</v>
      </c>
      <c r="Z5" s="28" t="s">
        <v>4</v>
      </c>
      <c r="AA5" s="29">
        <v>0.66872000000000009</v>
      </c>
      <c r="AB5" s="29">
        <v>0.33116047915069663</v>
      </c>
    </row>
    <row r="6" spans="1:28" x14ac:dyDescent="0.3">
      <c r="A6" s="6" t="s">
        <v>5</v>
      </c>
      <c r="B6" s="23">
        <v>40596</v>
      </c>
      <c r="C6" s="15">
        <v>633297.35499999998</v>
      </c>
      <c r="D6" s="15">
        <v>3046430.4509999999</v>
      </c>
      <c r="E6" s="15">
        <v>262.46599999999995</v>
      </c>
      <c r="F6" s="23">
        <v>40884</v>
      </c>
      <c r="G6" s="15">
        <v>633295.83899999992</v>
      </c>
      <c r="H6" s="15">
        <v>3046429.8090000004</v>
      </c>
      <c r="I6" s="15">
        <v>262.3528</v>
      </c>
      <c r="J6" s="23" t="s">
        <v>100</v>
      </c>
      <c r="K6" s="6">
        <v>633295.32399999991</v>
      </c>
      <c r="L6" s="6">
        <v>3046429.5670000003</v>
      </c>
      <c r="M6" s="6">
        <v>263.45499999999998</v>
      </c>
      <c r="N6" s="15">
        <f t="shared" si="4"/>
        <v>633296.59699999995</v>
      </c>
      <c r="O6" s="15">
        <f t="shared" si="4"/>
        <v>3046430.13</v>
      </c>
      <c r="P6" s="15">
        <f t="shared" si="4"/>
        <v>262.40940000000001</v>
      </c>
      <c r="Q6" s="15">
        <f t="shared" si="1"/>
        <v>633295.58149999985</v>
      </c>
      <c r="R6" s="15">
        <f t="shared" si="1"/>
        <v>3046429.6880000001</v>
      </c>
      <c r="S6" s="15">
        <f t="shared" si="1"/>
        <v>262.90390000000002</v>
      </c>
      <c r="T6">
        <v>1.194</v>
      </c>
      <c r="U6" s="6">
        <f t="shared" si="2"/>
        <v>0.59699999999999998</v>
      </c>
      <c r="V6" s="6">
        <v>0.48359999999999997</v>
      </c>
      <c r="W6">
        <v>0.46499999999999997</v>
      </c>
      <c r="X6" s="6">
        <f t="shared" si="3"/>
        <v>0.1134</v>
      </c>
      <c r="Z6" s="28" t="s">
        <v>5</v>
      </c>
      <c r="AA6" s="29">
        <v>0.62087999999999999</v>
      </c>
      <c r="AB6" s="29">
        <v>0.4745683076112816</v>
      </c>
    </row>
    <row r="7" spans="1:28" x14ac:dyDescent="0.3">
      <c r="A7" s="6" t="s">
        <v>6</v>
      </c>
      <c r="B7" s="23">
        <v>40596</v>
      </c>
      <c r="C7" s="15">
        <v>633027.554</v>
      </c>
      <c r="D7" s="15">
        <v>3046167.0660000001</v>
      </c>
      <c r="E7" s="15">
        <v>219.94899999999998</v>
      </c>
      <c r="F7" s="23">
        <v>40884</v>
      </c>
      <c r="G7" s="15">
        <v>633025.25899999996</v>
      </c>
      <c r="H7" s="15">
        <v>3046166.1090000002</v>
      </c>
      <c r="I7" s="15">
        <v>219.43989999999999</v>
      </c>
      <c r="J7" s="23" t="s">
        <v>100</v>
      </c>
      <c r="K7" s="6">
        <v>633024.53999999992</v>
      </c>
      <c r="L7" s="6">
        <v>3046165.9220000003</v>
      </c>
      <c r="M7" s="6">
        <v>220.68799999999999</v>
      </c>
      <c r="N7" s="15">
        <f t="shared" si="4"/>
        <v>633026.40650000004</v>
      </c>
      <c r="O7" s="15">
        <f t="shared" si="4"/>
        <v>3046166.5875000004</v>
      </c>
      <c r="P7" s="15">
        <f t="shared" si="4"/>
        <v>219.69444999999999</v>
      </c>
      <c r="Q7" s="15">
        <f t="shared" si="1"/>
        <v>633024.89949999994</v>
      </c>
      <c r="R7" s="15">
        <f>(H7+L7)/(2)</f>
        <v>3046166.0155000002</v>
      </c>
      <c r="S7" s="15">
        <f t="shared" si="1"/>
        <v>220.06394999999998</v>
      </c>
      <c r="T7">
        <v>1.3259999999999998</v>
      </c>
      <c r="U7" s="6">
        <f t="shared" si="2"/>
        <v>0.66299999999999992</v>
      </c>
      <c r="V7" s="6">
        <v>0.59366666666666679</v>
      </c>
      <c r="W7">
        <v>0.57083333333333341</v>
      </c>
      <c r="X7" s="6">
        <f t="shared" si="3"/>
        <v>6.9333333333333136E-2</v>
      </c>
      <c r="Z7" s="28" t="s">
        <v>6</v>
      </c>
      <c r="AA7" s="29">
        <v>0.68951999999999991</v>
      </c>
      <c r="AB7" s="29">
        <v>0.5742909575144991</v>
      </c>
    </row>
    <row r="8" spans="1:28" x14ac:dyDescent="0.3">
      <c r="A8" s="6" t="s">
        <v>7</v>
      </c>
      <c r="B8" s="23">
        <v>40596</v>
      </c>
      <c r="C8" s="15">
        <v>632729.25600000005</v>
      </c>
      <c r="D8" s="15">
        <v>3045877.2429999998</v>
      </c>
      <c r="E8" s="15">
        <v>181.06799999999998</v>
      </c>
      <c r="F8" s="23">
        <v>40883</v>
      </c>
      <c r="G8" s="15">
        <v>632726.58464375127</v>
      </c>
      <c r="H8" s="15">
        <v>3045875.5022216863</v>
      </c>
      <c r="I8" s="15">
        <v>180.92333679804474</v>
      </c>
      <c r="J8" s="23" t="s">
        <v>100</v>
      </c>
      <c r="K8" s="6">
        <v>632725.92599999998</v>
      </c>
      <c r="L8" s="6">
        <v>3045875.0980000002</v>
      </c>
      <c r="M8" s="6">
        <v>180.80500000000001</v>
      </c>
      <c r="N8" s="15">
        <f t="shared" si="4"/>
        <v>632727.92032187572</v>
      </c>
      <c r="O8" s="15">
        <f t="shared" si="4"/>
        <v>3045876.3726108428</v>
      </c>
      <c r="P8" s="15">
        <f t="shared" si="4"/>
        <v>180.99566839902235</v>
      </c>
      <c r="Q8" s="15">
        <f t="shared" si="1"/>
        <v>632726.25532187568</v>
      </c>
      <c r="R8" s="15">
        <f t="shared" si="1"/>
        <v>3045875.300110843</v>
      </c>
      <c r="S8" s="15">
        <f t="shared" si="1"/>
        <v>180.86416839902239</v>
      </c>
      <c r="T8">
        <v>0.65000000000000013</v>
      </c>
      <c r="U8" s="6">
        <f t="shared" si="2"/>
        <v>0.32500000000000007</v>
      </c>
      <c r="V8" s="6">
        <v>0.59518688175975132</v>
      </c>
      <c r="W8">
        <v>0.58218688175975131</v>
      </c>
      <c r="X8" s="6">
        <f t="shared" si="3"/>
        <v>-0.27018688175975125</v>
      </c>
      <c r="Z8" s="28" t="s">
        <v>7</v>
      </c>
      <c r="AA8" s="29">
        <v>0.33800000000000008</v>
      </c>
      <c r="AB8" s="29">
        <v>0.59790322587542222</v>
      </c>
    </row>
    <row r="9" spans="1:28" x14ac:dyDescent="0.3">
      <c r="A9" s="6" t="s">
        <v>8</v>
      </c>
      <c r="B9" s="23">
        <v>40596</v>
      </c>
      <c r="C9" s="15">
        <v>632477.85400000005</v>
      </c>
      <c r="D9" s="15">
        <v>3045633.6570000001</v>
      </c>
      <c r="E9" s="15">
        <v>131.19299999999998</v>
      </c>
      <c r="F9" s="23">
        <v>40883</v>
      </c>
      <c r="G9" s="15">
        <v>632475.8189999999</v>
      </c>
      <c r="H9" s="15">
        <v>3045631.9990000003</v>
      </c>
      <c r="I9" s="15">
        <v>130.71899999999999</v>
      </c>
      <c r="J9" s="23" t="s">
        <v>100</v>
      </c>
      <c r="K9" s="6">
        <v>632475.38299999991</v>
      </c>
      <c r="L9" s="6">
        <v>3045631.5440000002</v>
      </c>
      <c r="M9" s="6">
        <v>130.68099999999998</v>
      </c>
      <c r="N9" s="15">
        <f t="shared" si="4"/>
        <v>632476.83649999998</v>
      </c>
      <c r="O9" s="15">
        <f t="shared" si="4"/>
        <v>3045632.8280000002</v>
      </c>
      <c r="P9" s="15">
        <f t="shared" si="4"/>
        <v>130.95599999999999</v>
      </c>
      <c r="Q9" s="15">
        <f t="shared" si="1"/>
        <v>632475.60099999991</v>
      </c>
      <c r="R9" s="15">
        <f t="shared" si="1"/>
        <v>3045631.7715000003</v>
      </c>
      <c r="S9" s="15">
        <f t="shared" si="1"/>
        <v>130.69999999999999</v>
      </c>
      <c r="T9">
        <v>0.876</v>
      </c>
      <c r="U9" s="6">
        <f t="shared" si="2"/>
        <v>0.438</v>
      </c>
      <c r="V9" s="6">
        <v>0.68926285714285696</v>
      </c>
      <c r="W9">
        <v>0.67174285714285698</v>
      </c>
      <c r="X9" s="6">
        <f t="shared" si="3"/>
        <v>-0.25126285714285695</v>
      </c>
      <c r="Z9" s="28" t="s">
        <v>8</v>
      </c>
      <c r="AA9" s="29">
        <v>0.23</v>
      </c>
      <c r="AB9" s="29">
        <v>1.1100000000000001</v>
      </c>
    </row>
    <row r="10" spans="1:28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N10" s="15"/>
      <c r="O10" s="15"/>
      <c r="P10" s="15"/>
      <c r="Q10" s="15"/>
      <c r="R10" s="15"/>
      <c r="S10" s="15"/>
      <c r="U10" s="6"/>
      <c r="X10" s="6"/>
    </row>
    <row r="11" spans="1:28" x14ac:dyDescent="0.3">
      <c r="A11" s="13" t="s">
        <v>10</v>
      </c>
      <c r="B11" s="23">
        <v>40597</v>
      </c>
      <c r="C11" s="15">
        <v>633597.49899999995</v>
      </c>
      <c r="D11" s="15">
        <v>3047338.41</v>
      </c>
      <c r="E11" s="15">
        <v>288.95</v>
      </c>
      <c r="F11" s="23">
        <v>40883</v>
      </c>
      <c r="G11" s="15">
        <v>633596.72899999993</v>
      </c>
      <c r="H11" s="15">
        <v>3047338.7790000001</v>
      </c>
      <c r="I11" s="15">
        <v>288.61009999999999</v>
      </c>
      <c r="J11" s="23" t="s">
        <v>100</v>
      </c>
      <c r="K11" s="6">
        <v>634161.68499999994</v>
      </c>
      <c r="L11" s="6">
        <v>3047365.0710000005</v>
      </c>
      <c r="M11" s="6">
        <v>315.17999999999995</v>
      </c>
      <c r="N11" s="15">
        <f>(C11+G11)/(2)</f>
        <v>633597.11399999994</v>
      </c>
      <c r="O11" s="15">
        <f>(D11+H11)/(2)</f>
        <v>3047338.5945000001</v>
      </c>
      <c r="P11" s="15">
        <f>(E11+I11)/(2)</f>
        <v>288.78004999999996</v>
      </c>
      <c r="Q11" s="15">
        <f t="shared" si="1"/>
        <v>633879.20699999994</v>
      </c>
      <c r="R11" s="15">
        <f>(H11+L11)/(2)</f>
        <v>3047351.9250000003</v>
      </c>
      <c r="S11" s="15">
        <f>(I11+M11)/(2)</f>
        <v>301.89504999999997</v>
      </c>
      <c r="T11">
        <v>1.2466666666666668</v>
      </c>
      <c r="U11" s="6">
        <f t="shared" si="2"/>
        <v>0.62333333333333341</v>
      </c>
      <c r="V11" s="6">
        <v>0.35657142857142859</v>
      </c>
      <c r="W11">
        <v>0.34285714285714286</v>
      </c>
      <c r="X11" s="6">
        <f>(U11-V11)</f>
        <v>0.26676190476190481</v>
      </c>
      <c r="Z11" s="28" t="s">
        <v>10</v>
      </c>
      <c r="AA11" s="29">
        <v>0.64826666666666677</v>
      </c>
      <c r="AB11" s="29">
        <v>0.3456604689369841</v>
      </c>
    </row>
    <row r="12" spans="1:28" x14ac:dyDescent="0.3">
      <c r="A12" s="6" t="s">
        <v>11</v>
      </c>
      <c r="B12" s="23">
        <v>40596</v>
      </c>
      <c r="C12" s="15">
        <v>633807.98600000003</v>
      </c>
      <c r="D12" s="15">
        <v>3047663.9240000001</v>
      </c>
      <c r="E12" s="15">
        <v>288.76600000000002</v>
      </c>
      <c r="F12" s="23">
        <v>40883</v>
      </c>
      <c r="G12" s="15">
        <v>633807.02899999998</v>
      </c>
      <c r="H12" s="15">
        <v>3047664.9490000005</v>
      </c>
      <c r="I12" s="15">
        <v>288.74789999999996</v>
      </c>
      <c r="J12" s="23" t="s">
        <v>100</v>
      </c>
      <c r="K12" s="6">
        <v>633806.79399999999</v>
      </c>
      <c r="L12" s="6">
        <v>3047665.2290000003</v>
      </c>
      <c r="M12" s="6">
        <v>288.74399999999997</v>
      </c>
      <c r="N12" s="15">
        <f t="shared" ref="N12:P15" si="5">(C12+G12)/(2)</f>
        <v>633807.50750000007</v>
      </c>
      <c r="O12" s="15">
        <f t="shared" si="5"/>
        <v>3047664.4365000003</v>
      </c>
      <c r="P12" s="15">
        <f t="shared" si="5"/>
        <v>288.75694999999996</v>
      </c>
      <c r="Q12" s="15">
        <f t="shared" si="1"/>
        <v>633806.91149999993</v>
      </c>
      <c r="R12" s="15">
        <f t="shared" si="1"/>
        <v>3047665.0890000006</v>
      </c>
      <c r="S12" s="15">
        <f t="shared" si="1"/>
        <v>288.74594999999999</v>
      </c>
      <c r="T12">
        <v>0.83599999999999997</v>
      </c>
      <c r="U12" s="6">
        <f t="shared" si="2"/>
        <v>0.41799999999999998</v>
      </c>
      <c r="V12" s="6">
        <v>0.43333333333333329</v>
      </c>
      <c r="W12">
        <v>0.41666666666666663</v>
      </c>
      <c r="X12" s="6">
        <f t="shared" ref="X12:X15" si="6">(U12-V12)</f>
        <v>-1.533333333333331E-2</v>
      </c>
      <c r="Z12" s="28" t="s">
        <v>11</v>
      </c>
      <c r="AA12" s="29">
        <v>0.43472</v>
      </c>
      <c r="AB12" s="29">
        <v>0.4414320618326551</v>
      </c>
    </row>
    <row r="13" spans="1:28" x14ac:dyDescent="0.3">
      <c r="A13" s="6" t="s">
        <v>12</v>
      </c>
      <c r="B13" s="23">
        <v>40596</v>
      </c>
      <c r="C13" s="15">
        <v>633597.49899999995</v>
      </c>
      <c r="D13" s="15">
        <v>3047338.41</v>
      </c>
      <c r="E13" s="15">
        <v>288.916</v>
      </c>
      <c r="F13" s="23">
        <v>40883</v>
      </c>
      <c r="G13" s="15">
        <v>633596.72899999993</v>
      </c>
      <c r="H13" s="15">
        <v>3047338.7790000001</v>
      </c>
      <c r="I13" s="15">
        <v>288.64409999999998</v>
      </c>
      <c r="J13" s="23" t="s">
        <v>100</v>
      </c>
      <c r="K13" s="6">
        <v>633595.55499999993</v>
      </c>
      <c r="L13" s="6">
        <v>3047338.1840000004</v>
      </c>
      <c r="M13" s="6">
        <v>289.90999999999997</v>
      </c>
      <c r="N13" s="15">
        <f t="shared" si="5"/>
        <v>633597.11399999994</v>
      </c>
      <c r="O13" s="15">
        <f t="shared" si="5"/>
        <v>3047338.5945000001</v>
      </c>
      <c r="P13" s="15">
        <f t="shared" si="5"/>
        <v>288.78004999999996</v>
      </c>
      <c r="Q13" s="15">
        <f>(G13+K13)/(2)</f>
        <v>633596.14199999999</v>
      </c>
      <c r="R13" s="15">
        <f t="shared" si="1"/>
        <v>3047338.4815000002</v>
      </c>
      <c r="S13" s="15">
        <f t="shared" si="1"/>
        <v>289.27704999999997</v>
      </c>
      <c r="T13">
        <v>0.874</v>
      </c>
      <c r="U13" s="6">
        <f t="shared" si="2"/>
        <v>0.437</v>
      </c>
      <c r="V13" s="6">
        <v>0.58787999999999974</v>
      </c>
      <c r="W13">
        <v>0.5703999999999998</v>
      </c>
      <c r="X13" s="6">
        <f t="shared" si="6"/>
        <v>-0.15087999999999974</v>
      </c>
      <c r="Z13" s="28" t="s">
        <v>12</v>
      </c>
      <c r="AA13" s="29">
        <v>0.45448</v>
      </c>
      <c r="AB13" s="29">
        <v>0.59621356382362678</v>
      </c>
    </row>
    <row r="14" spans="1:28" x14ac:dyDescent="0.3">
      <c r="A14" s="6" t="s">
        <v>13</v>
      </c>
      <c r="B14" s="23">
        <v>40597</v>
      </c>
      <c r="C14" s="15">
        <v>633892.549</v>
      </c>
      <c r="D14" s="15">
        <v>3048293.2250000001</v>
      </c>
      <c r="E14" s="15">
        <v>220.63200000000001</v>
      </c>
      <c r="F14" s="23">
        <v>40886</v>
      </c>
      <c r="G14" s="15">
        <v>633891.1889999999</v>
      </c>
      <c r="H14" s="15">
        <v>3048294.5090000001</v>
      </c>
      <c r="I14" s="15">
        <v>220.38199999999998</v>
      </c>
      <c r="J14" s="23" t="s">
        <v>100</v>
      </c>
      <c r="K14" s="6">
        <v>633891.15899999999</v>
      </c>
      <c r="L14" s="6">
        <v>3048294.6860000002</v>
      </c>
      <c r="M14" s="6">
        <v>220.38200000000001</v>
      </c>
      <c r="N14" s="15">
        <f t="shared" si="5"/>
        <v>633891.86899999995</v>
      </c>
      <c r="O14" s="15">
        <f t="shared" si="5"/>
        <v>3048293.8670000001</v>
      </c>
      <c r="P14" s="15">
        <f t="shared" si="5"/>
        <v>220.50700000000001</v>
      </c>
      <c r="Q14" s="15">
        <f t="shared" si="1"/>
        <v>633891.17399999988</v>
      </c>
      <c r="R14" s="15">
        <f>(H14+L14)/(2)</f>
        <v>3048294.5975000001</v>
      </c>
      <c r="S14" s="15">
        <f t="shared" si="1"/>
        <v>220.38200000000001</v>
      </c>
      <c r="T14">
        <v>0.91200000000000014</v>
      </c>
      <c r="U14" s="6">
        <f t="shared" si="2"/>
        <v>0.45600000000000007</v>
      </c>
      <c r="V14" s="6">
        <v>0.62694000000000005</v>
      </c>
      <c r="W14">
        <v>0.60870000000000002</v>
      </c>
      <c r="X14" s="6">
        <f t="shared" si="6"/>
        <v>-0.17093999999999998</v>
      </c>
      <c r="Z14" s="28" t="s">
        <v>13</v>
      </c>
      <c r="AA14" s="29">
        <v>0.47424000000000011</v>
      </c>
      <c r="AB14" s="29">
        <v>0.63506156823384252</v>
      </c>
    </row>
    <row r="15" spans="1:28" x14ac:dyDescent="0.3">
      <c r="A15" s="6" t="s">
        <v>14</v>
      </c>
      <c r="B15" s="23">
        <v>40597</v>
      </c>
      <c r="C15" s="15">
        <v>633487.00948383019</v>
      </c>
      <c r="D15" s="15">
        <v>3048064.7441516193</v>
      </c>
      <c r="E15" s="15">
        <v>179.65057787678657</v>
      </c>
      <c r="F15" s="23">
        <v>40885</v>
      </c>
      <c r="G15" s="15">
        <v>633483.90899999999</v>
      </c>
      <c r="H15" s="15">
        <v>3048064.1090000002</v>
      </c>
      <c r="I15" s="15">
        <v>180.3262</v>
      </c>
      <c r="J15" s="23" t="s">
        <v>100</v>
      </c>
      <c r="K15" s="6">
        <v>633483.69899999991</v>
      </c>
      <c r="L15" s="6">
        <v>3048064.1480000005</v>
      </c>
      <c r="M15" s="6">
        <v>180.3</v>
      </c>
      <c r="N15" s="15">
        <f t="shared" si="5"/>
        <v>633485.45924191503</v>
      </c>
      <c r="O15" s="15">
        <f t="shared" si="5"/>
        <v>3048064.4265758097</v>
      </c>
      <c r="P15" s="15">
        <f t="shared" si="5"/>
        <v>179.98838893839329</v>
      </c>
      <c r="Q15" s="15">
        <f t="shared" si="1"/>
        <v>633483.804</v>
      </c>
      <c r="R15" s="15">
        <f t="shared" si="1"/>
        <v>3048064.1285000006</v>
      </c>
      <c r="S15" s="15">
        <f>(I15+M15)/(2)</f>
        <v>180.31310000000002</v>
      </c>
      <c r="T15">
        <v>1.1819999999999999</v>
      </c>
      <c r="U15" s="6">
        <f t="shared" si="2"/>
        <v>0.59099999999999997</v>
      </c>
      <c r="V15" s="6">
        <v>0.77334000000000014</v>
      </c>
      <c r="W15">
        <v>0.74970000000000003</v>
      </c>
      <c r="X15" s="6">
        <f t="shared" si="6"/>
        <v>-0.18234000000000017</v>
      </c>
      <c r="Z15" s="28" t="s">
        <v>14</v>
      </c>
      <c r="AA15" s="29">
        <v>0.61463999999999996</v>
      </c>
      <c r="AB15" s="29">
        <v>0.7633891326923683</v>
      </c>
    </row>
    <row r="16" spans="1:28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N16" s="15"/>
      <c r="O16" s="15"/>
      <c r="P16" s="15"/>
      <c r="Q16" s="15"/>
      <c r="R16" s="15"/>
      <c r="S16" s="15"/>
      <c r="U16" s="6"/>
      <c r="X16" s="6"/>
      <c r="Z16" s="30"/>
      <c r="AA16" s="31"/>
      <c r="AB16" s="31"/>
    </row>
    <row r="17" spans="1:28" x14ac:dyDescent="0.3">
      <c r="A17" s="14" t="s">
        <v>16</v>
      </c>
      <c r="B17" s="23"/>
      <c r="C17" s="15"/>
      <c r="D17" s="15"/>
      <c r="E17" s="15"/>
      <c r="F17" s="23"/>
      <c r="G17" s="15"/>
      <c r="H17" s="15"/>
      <c r="I17" s="15"/>
      <c r="J17" s="23"/>
      <c r="N17" s="15"/>
      <c r="O17" s="15"/>
      <c r="P17" s="15"/>
      <c r="Q17" s="15"/>
      <c r="R17" s="15"/>
      <c r="S17" s="15"/>
      <c r="U17" s="6"/>
      <c r="X17" s="6"/>
    </row>
    <row r="18" spans="1:28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N18" s="15"/>
      <c r="O18" s="15"/>
      <c r="P18" s="15"/>
      <c r="Q18" s="15"/>
      <c r="R18" s="15"/>
      <c r="S18" s="15"/>
      <c r="U18" s="6"/>
      <c r="X18" s="6"/>
    </row>
    <row r="19" spans="1:28" x14ac:dyDescent="0.3">
      <c r="A19" s="14" t="s">
        <v>18</v>
      </c>
      <c r="B19" s="23"/>
      <c r="C19" s="15"/>
      <c r="D19" s="15"/>
      <c r="E19" s="15"/>
      <c r="F19" s="23"/>
      <c r="G19" s="15"/>
      <c r="H19" s="15"/>
      <c r="I19" s="15"/>
      <c r="J19" s="23"/>
      <c r="N19" s="15"/>
      <c r="O19" s="15"/>
      <c r="P19" s="15"/>
      <c r="Q19" s="15"/>
      <c r="R19" s="15"/>
      <c r="S19" s="15"/>
      <c r="U19" s="6"/>
      <c r="X19" s="6"/>
    </row>
    <row r="20" spans="1:28" x14ac:dyDescent="0.3">
      <c r="A20" s="13" t="s">
        <v>19</v>
      </c>
      <c r="B20" s="23">
        <v>40597</v>
      </c>
      <c r="C20" s="15">
        <v>632797.31099999999</v>
      </c>
      <c r="D20" s="15">
        <v>3046922.645</v>
      </c>
      <c r="E20" s="15">
        <v>146.005</v>
      </c>
      <c r="F20" s="23">
        <v>40885</v>
      </c>
      <c r="G20" s="15">
        <v>632795.75899999996</v>
      </c>
      <c r="H20" s="15">
        <v>3046923.0390000003</v>
      </c>
      <c r="I20" s="15">
        <v>145.8518</v>
      </c>
      <c r="J20" s="23" t="s">
        <v>100</v>
      </c>
      <c r="K20" s="6">
        <v>632795.58100000001</v>
      </c>
      <c r="L20" s="6">
        <v>3046923.1270000003</v>
      </c>
      <c r="M20" s="6">
        <v>145.74299999999999</v>
      </c>
      <c r="N20" s="15">
        <f>(C20+G20)/(2)</f>
        <v>632796.53499999992</v>
      </c>
      <c r="O20" s="15">
        <f>(D20+H20)/(2)</f>
        <v>3046922.8420000002</v>
      </c>
      <c r="P20" s="15">
        <f>(E20+I20)/(2)</f>
        <v>145.92840000000001</v>
      </c>
      <c r="Q20" s="15">
        <f>(G20+K20)/(2)</f>
        <v>632795.66999999993</v>
      </c>
      <c r="R20" s="15">
        <f>(H20+L20)/(2)</f>
        <v>3046923.0830000006</v>
      </c>
      <c r="S20" s="15">
        <f t="shared" si="1"/>
        <v>145.79739999999998</v>
      </c>
      <c r="T20">
        <v>0.70200000000000007</v>
      </c>
      <c r="U20" s="6">
        <f t="shared" si="2"/>
        <v>0.35100000000000003</v>
      </c>
      <c r="V20" s="6">
        <v>1.1822400000000002</v>
      </c>
      <c r="W20">
        <v>1.1682000000000001</v>
      </c>
      <c r="X20" s="6">
        <f>(U20-V20)</f>
        <v>-0.8312400000000002</v>
      </c>
      <c r="Z20" s="28" t="s">
        <v>19</v>
      </c>
      <c r="AA20" s="29">
        <v>0.36504000000000003</v>
      </c>
      <c r="AB20" s="29">
        <v>1.1870166326342531</v>
      </c>
    </row>
    <row r="21" spans="1:28" x14ac:dyDescent="0.3">
      <c r="A21" s="6" t="s">
        <v>20</v>
      </c>
      <c r="B21" s="23">
        <v>40597</v>
      </c>
      <c r="C21" s="15">
        <v>634623.46600000001</v>
      </c>
      <c r="D21" s="15">
        <v>3046419.773</v>
      </c>
      <c r="E21" s="15">
        <v>326.25400000000002</v>
      </c>
      <c r="F21" s="23">
        <v>40886</v>
      </c>
      <c r="G21" s="15">
        <v>634622.03899999999</v>
      </c>
      <c r="H21" s="15">
        <v>3046419.1690000002</v>
      </c>
      <c r="I21" s="15">
        <v>325.46989999999994</v>
      </c>
      <c r="J21" s="23" t="s">
        <v>100</v>
      </c>
      <c r="K21" s="6">
        <v>634621.55699999991</v>
      </c>
      <c r="L21" s="6">
        <v>3046418.8100000005</v>
      </c>
      <c r="M21" s="6">
        <v>326.95899999999995</v>
      </c>
      <c r="N21" s="15">
        <f t="shared" ref="N21:P41" si="7">(C21+G21)/(2)</f>
        <v>634622.75249999994</v>
      </c>
      <c r="O21" s="15">
        <f t="shared" si="7"/>
        <v>3046419.4709999999</v>
      </c>
      <c r="P21" s="15">
        <f t="shared" si="7"/>
        <v>325.86194999999998</v>
      </c>
      <c r="Q21" s="15">
        <f t="shared" si="1"/>
        <v>634621.79799999995</v>
      </c>
      <c r="R21" s="15">
        <f t="shared" si="1"/>
        <v>3046418.9895000001</v>
      </c>
      <c r="S21" s="15">
        <f t="shared" si="1"/>
        <v>326.21444999999994</v>
      </c>
      <c r="T21">
        <v>1.7560000000000002</v>
      </c>
      <c r="U21" s="6">
        <f t="shared" si="2"/>
        <v>0.87800000000000011</v>
      </c>
      <c r="V21" s="6">
        <v>0.26982222222222213</v>
      </c>
      <c r="W21">
        <v>0.25944444444444437</v>
      </c>
      <c r="X21" s="6">
        <f t="shared" ref="X21:X24" si="8">(U21-V21)</f>
        <v>0.60817777777777793</v>
      </c>
      <c r="Z21" s="28" t="s">
        <v>20</v>
      </c>
      <c r="AA21" s="29">
        <v>0.91312000000000015</v>
      </c>
      <c r="AB21" s="29">
        <v>0.26101593884113961</v>
      </c>
    </row>
    <row r="22" spans="1:28" x14ac:dyDescent="0.3">
      <c r="A22" s="13" t="s">
        <v>21</v>
      </c>
      <c r="B22" s="23">
        <v>40597</v>
      </c>
      <c r="C22" s="15">
        <v>634281.71699999995</v>
      </c>
      <c r="D22" s="15">
        <v>3046333.2429999998</v>
      </c>
      <c r="E22" s="15">
        <v>285.447</v>
      </c>
      <c r="F22" s="23">
        <v>40886</v>
      </c>
      <c r="G22" s="15">
        <v>634280.57322952966</v>
      </c>
      <c r="H22" s="15">
        <v>3046323.6986757158</v>
      </c>
      <c r="I22" s="15">
        <v>291.14036168802988</v>
      </c>
      <c r="J22" s="23" t="s">
        <v>101</v>
      </c>
      <c r="K22" s="6">
        <v>634279.13199999998</v>
      </c>
      <c r="L22" s="6">
        <v>3046323.0570000005</v>
      </c>
      <c r="M22" s="6">
        <v>284.63099999999997</v>
      </c>
      <c r="N22" s="15">
        <f t="shared" si="7"/>
        <v>634281.1451147648</v>
      </c>
      <c r="O22" s="15">
        <f t="shared" si="7"/>
        <v>3046328.4708378576</v>
      </c>
      <c r="P22" s="15">
        <f t="shared" si="7"/>
        <v>288.29368084401494</v>
      </c>
      <c r="Q22" s="15">
        <f t="shared" si="1"/>
        <v>634279.85261476482</v>
      </c>
      <c r="R22" s="15">
        <f t="shared" si="1"/>
        <v>3046323.3778378582</v>
      </c>
      <c r="S22" s="15">
        <f t="shared" si="1"/>
        <v>287.88568084401493</v>
      </c>
      <c r="T22">
        <v>1.0283333333333333</v>
      </c>
      <c r="U22" s="6">
        <f t="shared" si="2"/>
        <v>0.51416666666666666</v>
      </c>
      <c r="V22" s="6">
        <v>0.31018531298910645</v>
      </c>
      <c r="W22">
        <v>0.29825510864337157</v>
      </c>
      <c r="X22" s="6">
        <f t="shared" si="8"/>
        <v>0.20398135367756021</v>
      </c>
      <c r="Z22" s="28" t="s">
        <v>21</v>
      </c>
      <c r="AA22" s="29">
        <v>0.53473333333333339</v>
      </c>
      <c r="AB22" s="29">
        <v>0.31269254456098772</v>
      </c>
    </row>
    <row r="23" spans="1:28" x14ac:dyDescent="0.3">
      <c r="A23" s="6" t="s">
        <v>22</v>
      </c>
      <c r="B23" s="23">
        <v>40597</v>
      </c>
      <c r="C23" s="15">
        <v>633905.81700000004</v>
      </c>
      <c r="D23" s="15">
        <v>3046239.9939999999</v>
      </c>
      <c r="E23" s="15">
        <v>288.98199999999997</v>
      </c>
      <c r="F23" s="23">
        <v>40885</v>
      </c>
      <c r="G23" s="15">
        <v>633905.33899999992</v>
      </c>
      <c r="H23" s="15">
        <v>3046239.2390000005</v>
      </c>
      <c r="I23" s="15">
        <v>288.60919999999999</v>
      </c>
      <c r="J23" s="23" t="s">
        <v>100</v>
      </c>
      <c r="K23" s="6">
        <v>633905.255</v>
      </c>
      <c r="L23" s="6">
        <v>3046238.9360000002</v>
      </c>
      <c r="M23" s="6">
        <v>290.40499999999997</v>
      </c>
      <c r="N23" s="15">
        <f t="shared" si="7"/>
        <v>633905.57799999998</v>
      </c>
      <c r="O23" s="15">
        <f t="shared" si="7"/>
        <v>3046239.6165000005</v>
      </c>
      <c r="P23" s="15">
        <f t="shared" si="7"/>
        <v>288.79559999999998</v>
      </c>
      <c r="Q23" s="15">
        <f t="shared" si="1"/>
        <v>633905.29700000002</v>
      </c>
      <c r="R23" s="15">
        <f t="shared" si="1"/>
        <v>3046239.0875000004</v>
      </c>
      <c r="S23" s="15">
        <f t="shared" si="1"/>
        <v>289.50709999999998</v>
      </c>
      <c r="T23">
        <v>1.2040000000000002</v>
      </c>
      <c r="U23" s="6">
        <f t="shared" si="2"/>
        <v>0.60200000000000009</v>
      </c>
      <c r="V23" s="6">
        <v>0.38108571428571442</v>
      </c>
      <c r="W23">
        <v>0.36642857142857155</v>
      </c>
      <c r="X23" s="6">
        <f t="shared" si="8"/>
        <v>0.22091428571428567</v>
      </c>
      <c r="Z23" s="28" t="s">
        <v>22</v>
      </c>
      <c r="AA23" s="29">
        <v>0.62608000000000008</v>
      </c>
      <c r="AB23" s="29">
        <v>0.37315411370340212</v>
      </c>
    </row>
    <row r="24" spans="1:28" x14ac:dyDescent="0.3">
      <c r="A24" s="6" t="s">
        <v>23</v>
      </c>
      <c r="B24" s="23">
        <v>40596</v>
      </c>
      <c r="C24" s="15">
        <v>633463.66599999997</v>
      </c>
      <c r="D24" s="15">
        <v>3046038.9739999999</v>
      </c>
      <c r="E24" s="15">
        <v>257.40499999999997</v>
      </c>
      <c r="F24" s="23">
        <v>40883</v>
      </c>
      <c r="G24" s="15">
        <v>633461.91899999999</v>
      </c>
      <c r="H24" s="15">
        <v>3046037.8490000004</v>
      </c>
      <c r="I24" s="15">
        <v>256.54650000000004</v>
      </c>
      <c r="J24" s="23" t="s">
        <v>100</v>
      </c>
      <c r="K24" s="6">
        <v>633461.27499999991</v>
      </c>
      <c r="L24" s="6">
        <v>3046037.4590000003</v>
      </c>
      <c r="M24" s="6">
        <v>258.45599999999996</v>
      </c>
      <c r="N24" s="15">
        <f t="shared" si="7"/>
        <v>633462.79249999998</v>
      </c>
      <c r="O24" s="15">
        <f t="shared" si="7"/>
        <v>3046038.4115000004</v>
      </c>
      <c r="P24" s="15">
        <f t="shared" si="7"/>
        <v>256.97575000000001</v>
      </c>
      <c r="Q24" s="15">
        <f t="shared" si="1"/>
        <v>633461.59699999995</v>
      </c>
      <c r="R24" s="15">
        <f t="shared" si="1"/>
        <v>3046037.6540000001</v>
      </c>
      <c r="S24" s="15">
        <f t="shared" si="1"/>
        <v>257.50125000000003</v>
      </c>
      <c r="T24">
        <v>1.6800000000000002</v>
      </c>
      <c r="U24" s="6">
        <f t="shared" si="2"/>
        <v>0.84000000000000008</v>
      </c>
      <c r="V24" s="6">
        <v>0.33865213377209441</v>
      </c>
      <c r="W24">
        <v>0.32562705170393691</v>
      </c>
      <c r="X24" s="6">
        <f t="shared" si="8"/>
        <v>0.50134786622790561</v>
      </c>
      <c r="Z24" s="28" t="s">
        <v>23</v>
      </c>
      <c r="AA24" s="29">
        <v>0.87360000000000015</v>
      </c>
      <c r="AB24" s="29">
        <v>0.32759942420264621</v>
      </c>
    </row>
    <row r="25" spans="1:28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N25" s="15"/>
      <c r="O25" s="15"/>
      <c r="P25" s="15"/>
      <c r="Q25" s="15"/>
      <c r="R25" s="15"/>
      <c r="S25" s="15"/>
      <c r="U25" s="6"/>
      <c r="X25" s="6"/>
      <c r="Z25" s="30"/>
      <c r="AA25" s="31"/>
      <c r="AB25" s="31"/>
    </row>
    <row r="26" spans="1:28" x14ac:dyDescent="0.3">
      <c r="A26" s="6" t="s">
        <v>25</v>
      </c>
      <c r="B26" s="23">
        <v>40596</v>
      </c>
      <c r="C26" s="15">
        <v>633224.55900000001</v>
      </c>
      <c r="D26" s="15">
        <v>3046654.4610000001</v>
      </c>
      <c r="E26" s="15">
        <v>257.67700000000002</v>
      </c>
      <c r="F26" s="23">
        <v>40883</v>
      </c>
      <c r="G26" s="15">
        <v>633222.88699999999</v>
      </c>
      <c r="H26" s="15">
        <v>3046654.3860000004</v>
      </c>
      <c r="I26" s="15">
        <v>257.601</v>
      </c>
      <c r="J26" s="23" t="s">
        <v>100</v>
      </c>
      <c r="K26" s="6">
        <v>633222.4169999999</v>
      </c>
      <c r="L26" s="6">
        <v>3046654.3660000004</v>
      </c>
      <c r="M26" s="6">
        <v>257.63899999999995</v>
      </c>
      <c r="N26" s="15">
        <f t="shared" si="7"/>
        <v>633223.723</v>
      </c>
      <c r="O26" s="15">
        <f t="shared" si="7"/>
        <v>3046654.4235000005</v>
      </c>
      <c r="P26" s="15">
        <f t="shared" si="7"/>
        <v>257.63900000000001</v>
      </c>
      <c r="Q26" s="15">
        <f t="shared" si="1"/>
        <v>633222.652</v>
      </c>
      <c r="R26" s="15">
        <f t="shared" si="1"/>
        <v>3046654.3760000002</v>
      </c>
      <c r="S26" s="15">
        <f t="shared" si="1"/>
        <v>257.62</v>
      </c>
      <c r="T26">
        <v>0.79800000000000004</v>
      </c>
      <c r="U26" s="6">
        <f t="shared" si="2"/>
        <v>0.39900000000000002</v>
      </c>
      <c r="V26" s="6">
        <v>0.42126000000000013</v>
      </c>
      <c r="W26">
        <v>0.4053000000000001</v>
      </c>
      <c r="X26" s="6">
        <f>(U26-V26)</f>
        <v>-2.2260000000000113E-2</v>
      </c>
      <c r="Z26" s="28" t="s">
        <v>25</v>
      </c>
      <c r="AA26" s="29">
        <v>0.41496000000000005</v>
      </c>
      <c r="AB26" s="29">
        <v>0.42880568113796375</v>
      </c>
    </row>
    <row r="27" spans="1:28" x14ac:dyDescent="0.3">
      <c r="A27" s="6" t="s">
        <v>26</v>
      </c>
      <c r="B27" s="23">
        <v>40596</v>
      </c>
      <c r="C27" s="15">
        <v>633257.62699999998</v>
      </c>
      <c r="D27" s="15">
        <v>3046920.702</v>
      </c>
      <c r="E27" s="15">
        <v>261.49399999999997</v>
      </c>
      <c r="F27" s="23">
        <v>40883</v>
      </c>
      <c r="G27" s="15">
        <v>633256.07499999995</v>
      </c>
      <c r="H27" s="15">
        <v>3046920.5270000002</v>
      </c>
      <c r="I27" s="15">
        <v>261.20899999999995</v>
      </c>
      <c r="J27" s="23" t="s">
        <v>100</v>
      </c>
      <c r="K27" s="6">
        <v>633255.62399999995</v>
      </c>
      <c r="L27" s="6">
        <v>3046920.4550000001</v>
      </c>
      <c r="M27" s="6">
        <v>261.86899999999997</v>
      </c>
      <c r="N27" s="15">
        <f t="shared" si="7"/>
        <v>633256.85100000002</v>
      </c>
      <c r="O27" s="15">
        <f t="shared" si="7"/>
        <v>3046920.6145000001</v>
      </c>
      <c r="P27" s="15">
        <f t="shared" si="7"/>
        <v>261.35149999999999</v>
      </c>
      <c r="Q27" s="15">
        <f t="shared" si="1"/>
        <v>633255.84950000001</v>
      </c>
      <c r="R27" s="15">
        <f t="shared" si="1"/>
        <v>3046920.4910000004</v>
      </c>
      <c r="S27" s="15">
        <f t="shared" si="1"/>
        <v>261.53899999999999</v>
      </c>
      <c r="T27">
        <v>0.79600000000000004</v>
      </c>
      <c r="U27" s="6">
        <f t="shared" si="2"/>
        <v>0.39800000000000002</v>
      </c>
      <c r="V27" s="6">
        <v>0.47751999999999983</v>
      </c>
      <c r="W27">
        <v>0.46159999999999979</v>
      </c>
      <c r="X27" s="6">
        <f t="shared" ref="X27:X29" si="9">(U27-V27)</f>
        <v>-7.9519999999999813E-2</v>
      </c>
      <c r="Z27" s="28" t="s">
        <v>26</v>
      </c>
      <c r="AA27" s="29">
        <v>0.41392000000000001</v>
      </c>
      <c r="AB27" s="29">
        <v>0.48502592303202086</v>
      </c>
    </row>
    <row r="28" spans="1:28" x14ac:dyDescent="0.3">
      <c r="A28" s="6" t="s">
        <v>27</v>
      </c>
      <c r="B28" s="23">
        <v>40596</v>
      </c>
      <c r="C28" s="15">
        <v>632910.29799999995</v>
      </c>
      <c r="D28" s="15">
        <v>3045667.7039999999</v>
      </c>
      <c r="E28" s="15">
        <v>190.54</v>
      </c>
      <c r="F28" s="23">
        <v>40883</v>
      </c>
      <c r="G28" s="15">
        <v>632908.272</v>
      </c>
      <c r="H28" s="15">
        <v>3045666.64</v>
      </c>
      <c r="I28" s="15">
        <v>190.178</v>
      </c>
      <c r="J28" s="23" t="s">
        <v>100</v>
      </c>
      <c r="K28" s="6">
        <v>632907.7969999999</v>
      </c>
      <c r="L28" s="6">
        <v>3045666.3650000002</v>
      </c>
      <c r="M28" s="6">
        <v>190.25099999999998</v>
      </c>
      <c r="N28" s="15">
        <f t="shared" si="7"/>
        <v>632909.28499999992</v>
      </c>
      <c r="O28" s="15">
        <f t="shared" si="7"/>
        <v>3045667.1720000003</v>
      </c>
      <c r="P28" s="15">
        <f t="shared" si="7"/>
        <v>190.35899999999998</v>
      </c>
      <c r="Q28" s="15">
        <f t="shared" si="1"/>
        <v>632908.03449999995</v>
      </c>
      <c r="R28" s="15">
        <f t="shared" si="1"/>
        <v>3045666.5025000004</v>
      </c>
      <c r="S28" s="15">
        <f t="shared" si="1"/>
        <v>190.21449999999999</v>
      </c>
      <c r="T28">
        <v>0.51833333333333342</v>
      </c>
      <c r="U28" s="6">
        <f t="shared" si="2"/>
        <v>0.25916666666666671</v>
      </c>
      <c r="V28" s="6">
        <v>0.64903333333333335</v>
      </c>
      <c r="W28">
        <v>0.6386666666666666</v>
      </c>
      <c r="X28" s="6">
        <f t="shared" si="9"/>
        <v>-0.38986666666666664</v>
      </c>
      <c r="Z28" s="28" t="s">
        <v>27</v>
      </c>
      <c r="AA28" s="29">
        <v>0.2695333333333334</v>
      </c>
      <c r="AB28" s="29">
        <v>0.64581704176718713</v>
      </c>
    </row>
    <row r="29" spans="1:28" x14ac:dyDescent="0.3">
      <c r="A29" s="6" t="s">
        <v>28</v>
      </c>
      <c r="B29" s="23">
        <v>40596</v>
      </c>
      <c r="C29" s="15">
        <v>632603.61899999995</v>
      </c>
      <c r="D29" s="15">
        <v>3046107.892</v>
      </c>
      <c r="E29" s="15">
        <v>180.18799999999999</v>
      </c>
      <c r="F29" s="23">
        <v>40883</v>
      </c>
      <c r="G29" s="15">
        <v>632602.80699999991</v>
      </c>
      <c r="H29" s="15">
        <v>3046106.9340000004</v>
      </c>
      <c r="I29" s="15">
        <v>179.16499999999999</v>
      </c>
      <c r="J29" s="23" t="s">
        <v>100</v>
      </c>
      <c r="K29" s="6">
        <v>632602.473</v>
      </c>
      <c r="L29" s="6">
        <v>3046106.8040000005</v>
      </c>
      <c r="M29" s="6">
        <v>179.13900000000001</v>
      </c>
      <c r="N29" s="15">
        <f t="shared" si="7"/>
        <v>632603.21299999999</v>
      </c>
      <c r="O29" s="15">
        <f t="shared" si="7"/>
        <v>3046107.4130000002</v>
      </c>
      <c r="P29" s="15">
        <f t="shared" si="7"/>
        <v>179.67649999999998</v>
      </c>
      <c r="Q29" s="15">
        <f t="shared" si="1"/>
        <v>632602.6399999999</v>
      </c>
      <c r="R29" s="15">
        <f>(H29+L29)/(2)</f>
        <v>3046106.8690000004</v>
      </c>
      <c r="S29" s="15">
        <f t="shared" si="1"/>
        <v>179.15199999999999</v>
      </c>
      <c r="T29">
        <v>0.49833333333333329</v>
      </c>
      <c r="U29" s="6">
        <f t="shared" si="2"/>
        <v>0.24916666666666665</v>
      </c>
      <c r="V29" s="6">
        <v>0.62813333333333321</v>
      </c>
      <c r="W29">
        <v>0.61816666666666653</v>
      </c>
      <c r="X29" s="6">
        <f t="shared" si="9"/>
        <v>-0.37896666666666656</v>
      </c>
      <c r="Z29" s="28" t="s">
        <v>28</v>
      </c>
      <c r="AA29" s="29">
        <v>0.25913333333333333</v>
      </c>
      <c r="AB29" s="29">
        <v>0.62402154383742214</v>
      </c>
    </row>
    <row r="30" spans="1:28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N30" s="15"/>
      <c r="O30" s="15"/>
      <c r="P30" s="15"/>
      <c r="Q30" s="15"/>
      <c r="R30" s="15"/>
      <c r="S30" s="15"/>
      <c r="U30" s="6"/>
      <c r="X30" s="6"/>
      <c r="Z30" s="30"/>
      <c r="AA30" s="31"/>
      <c r="AB30" s="31"/>
    </row>
    <row r="31" spans="1:28" x14ac:dyDescent="0.3">
      <c r="A31" s="6" t="s">
        <v>30</v>
      </c>
      <c r="B31" s="23">
        <v>40597</v>
      </c>
      <c r="C31" s="15">
        <v>634287.027</v>
      </c>
      <c r="D31" s="15">
        <v>3046698.6869999999</v>
      </c>
      <c r="E31" s="15">
        <v>320.77599999999995</v>
      </c>
      <c r="F31" s="23">
        <v>40883</v>
      </c>
      <c r="G31" s="15">
        <v>634285.61899999995</v>
      </c>
      <c r="H31" s="15">
        <v>3046696.7530000005</v>
      </c>
      <c r="I31" s="15">
        <v>322.70399999999995</v>
      </c>
      <c r="J31" s="23" t="s">
        <v>100</v>
      </c>
      <c r="K31" s="6">
        <v>634285.28899999999</v>
      </c>
      <c r="L31" s="6">
        <v>3046696.2810000004</v>
      </c>
      <c r="M31" s="6">
        <v>323.51399999999995</v>
      </c>
      <c r="N31" s="15">
        <f t="shared" si="7"/>
        <v>634286.32299999997</v>
      </c>
      <c r="O31" s="15">
        <f t="shared" si="7"/>
        <v>3046697.72</v>
      </c>
      <c r="P31" s="15">
        <f t="shared" si="7"/>
        <v>321.73999999999995</v>
      </c>
      <c r="Q31" s="15">
        <f t="shared" si="1"/>
        <v>634285.45399999991</v>
      </c>
      <c r="R31" s="15">
        <f t="shared" si="1"/>
        <v>3046696.5170000005</v>
      </c>
      <c r="S31" s="15">
        <f t="shared" si="1"/>
        <v>323.10899999999992</v>
      </c>
      <c r="T31">
        <v>1.4000000000000001</v>
      </c>
      <c r="U31" s="6">
        <f t="shared" si="2"/>
        <v>0.70000000000000007</v>
      </c>
      <c r="V31" s="6">
        <v>0.23515555555555562</v>
      </c>
      <c r="W31">
        <v>0.22611111111111115</v>
      </c>
      <c r="X31" s="6">
        <f>(U31-V31)</f>
        <v>0.46484444444444445</v>
      </c>
      <c r="Z31" s="28" t="s">
        <v>30</v>
      </c>
      <c r="AA31" s="29">
        <v>0.72800000000000009</v>
      </c>
      <c r="AB31" s="29">
        <v>0.2274807004461325</v>
      </c>
    </row>
    <row r="32" spans="1:28" x14ac:dyDescent="0.3">
      <c r="A32" s="6" t="s">
        <v>31</v>
      </c>
      <c r="B32" s="23">
        <v>40596</v>
      </c>
      <c r="C32" s="15">
        <v>632165.10499999998</v>
      </c>
      <c r="D32" s="15">
        <v>3045379.8330000001</v>
      </c>
      <c r="E32" s="15">
        <v>60.782000000000004</v>
      </c>
      <c r="F32" s="23">
        <v>40883</v>
      </c>
      <c r="G32" s="15">
        <v>632163.64599999995</v>
      </c>
      <c r="H32" s="15">
        <v>3045379.0420000004</v>
      </c>
      <c r="I32" s="15">
        <v>60.970999999999997</v>
      </c>
      <c r="J32" s="23" t="s">
        <v>100</v>
      </c>
      <c r="K32" s="6">
        <v>632164.00199999998</v>
      </c>
      <c r="L32" s="6">
        <v>3045378.6520000002</v>
      </c>
      <c r="M32" s="6">
        <v>59.49</v>
      </c>
      <c r="N32" s="15">
        <f t="shared" si="7"/>
        <v>632164.37549999997</v>
      </c>
      <c r="O32" s="15">
        <f t="shared" si="7"/>
        <v>3045379.4375</v>
      </c>
      <c r="P32" s="15">
        <f t="shared" si="7"/>
        <v>60.8765</v>
      </c>
      <c r="Q32" s="15">
        <f t="shared" si="1"/>
        <v>632163.82400000002</v>
      </c>
      <c r="R32" s="15">
        <f t="shared" si="1"/>
        <v>3045378.8470000001</v>
      </c>
      <c r="S32" s="15">
        <f t="shared" si="1"/>
        <v>60.230499999999999</v>
      </c>
      <c r="T32">
        <v>0.75499999999999989</v>
      </c>
      <c r="U32" s="6">
        <f t="shared" si="2"/>
        <v>0.37749999999999995</v>
      </c>
      <c r="V32" s="6">
        <v>1.715247406003086</v>
      </c>
      <c r="W32">
        <v>1.7001474060030859</v>
      </c>
      <c r="X32" s="6">
        <f t="shared" ref="X32:X33" si="10">(U32-V32)</f>
        <v>-1.3377474060030861</v>
      </c>
      <c r="Z32" s="32" t="s">
        <v>31</v>
      </c>
      <c r="AA32" s="29">
        <v>0.39259999999999995</v>
      </c>
      <c r="AB32" s="29">
        <v>1.7217557049627719</v>
      </c>
    </row>
    <row r="33" spans="1:28" x14ac:dyDescent="0.3">
      <c r="A33" s="6" t="s">
        <v>32</v>
      </c>
      <c r="B33" s="23">
        <v>40597</v>
      </c>
      <c r="C33" s="15">
        <v>632963.83400000003</v>
      </c>
      <c r="D33" s="15">
        <v>3047092.3259999999</v>
      </c>
      <c r="E33" s="15">
        <v>175.43099999999998</v>
      </c>
      <c r="F33" s="23">
        <v>40885</v>
      </c>
      <c r="G33" s="15">
        <v>632962.83199999994</v>
      </c>
      <c r="H33" s="15">
        <v>3047092.6350000002</v>
      </c>
      <c r="I33" s="15">
        <v>175.43799999999999</v>
      </c>
      <c r="J33" s="23" t="s">
        <v>100</v>
      </c>
      <c r="K33" s="6">
        <v>632962.92599999998</v>
      </c>
      <c r="L33" s="6">
        <v>3047092.6580000003</v>
      </c>
      <c r="M33" s="6">
        <v>175.48099999999999</v>
      </c>
      <c r="N33" s="15">
        <f t="shared" si="7"/>
        <v>632963.33299999998</v>
      </c>
      <c r="O33" s="15">
        <f t="shared" si="7"/>
        <v>3047092.4805000001</v>
      </c>
      <c r="P33" s="15">
        <f t="shared" si="7"/>
        <v>175.43449999999999</v>
      </c>
      <c r="Q33" s="15">
        <f t="shared" si="1"/>
        <v>632962.87899999996</v>
      </c>
      <c r="R33" s="15">
        <f>(H33+L33)/(2)</f>
        <v>3047092.6465000003</v>
      </c>
      <c r="S33" s="15">
        <f t="shared" si="1"/>
        <v>175.45949999999999</v>
      </c>
      <c r="T33">
        <v>0.7619999999999999</v>
      </c>
      <c r="U33" s="6">
        <f t="shared" si="2"/>
        <v>0.38099999999999995</v>
      </c>
      <c r="V33" s="6">
        <v>1.17944</v>
      </c>
      <c r="W33">
        <v>1.1642000000000001</v>
      </c>
      <c r="X33" s="6">
        <f t="shared" si="10"/>
        <v>-0.79844000000000004</v>
      </c>
      <c r="Z33" s="32" t="s">
        <v>32</v>
      </c>
      <c r="AA33" s="29">
        <v>0.39623999999999998</v>
      </c>
      <c r="AB33" s="29">
        <v>1.1861419493152265</v>
      </c>
    </row>
    <row r="34" spans="1:28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N34" s="15"/>
      <c r="O34" s="15"/>
      <c r="P34" s="15"/>
      <c r="Q34" s="15"/>
      <c r="R34" s="15"/>
      <c r="S34" s="15"/>
      <c r="U34" s="6"/>
      <c r="X34" s="6"/>
    </row>
    <row r="35" spans="1:28" x14ac:dyDescent="0.3">
      <c r="A35" s="14" t="s">
        <v>34</v>
      </c>
      <c r="B35" s="23"/>
      <c r="C35" s="15"/>
      <c r="D35" s="15"/>
      <c r="E35" s="15"/>
      <c r="F35" s="23"/>
      <c r="G35" s="15"/>
      <c r="H35" s="15"/>
      <c r="I35" s="15"/>
      <c r="J35" s="23"/>
      <c r="N35" s="15"/>
      <c r="O35" s="15"/>
      <c r="P35" s="15"/>
      <c r="Q35" s="15"/>
      <c r="R35" s="15"/>
      <c r="S35" s="15"/>
      <c r="U35" s="6"/>
      <c r="X35" s="6"/>
      <c r="Z35" s="30"/>
      <c r="AA35" s="30"/>
      <c r="AB35" s="30"/>
    </row>
    <row r="36" spans="1:28" x14ac:dyDescent="0.3">
      <c r="A36" s="13" t="s">
        <v>35</v>
      </c>
      <c r="B36" s="23">
        <v>40597</v>
      </c>
      <c r="C36" s="15">
        <v>632877.66799999995</v>
      </c>
      <c r="D36" s="15">
        <v>3047009.932</v>
      </c>
      <c r="E36" s="15">
        <v>159.70699999999999</v>
      </c>
      <c r="F36" s="23">
        <v>40885</v>
      </c>
      <c r="G36" s="15">
        <v>632875.85199999996</v>
      </c>
      <c r="H36" s="15">
        <v>3047010.4780000001</v>
      </c>
      <c r="I36" s="15">
        <v>159.22900000000001</v>
      </c>
      <c r="J36" s="23" t="s">
        <v>100</v>
      </c>
      <c r="K36" s="6">
        <v>632875.62299999991</v>
      </c>
      <c r="L36" s="6">
        <v>3047010.5830000001</v>
      </c>
      <c r="M36" s="6">
        <v>159.24599999999998</v>
      </c>
      <c r="N36" s="15">
        <f t="shared" si="7"/>
        <v>632876.76</v>
      </c>
      <c r="O36" s="15">
        <f t="shared" si="7"/>
        <v>3047010.2050000001</v>
      </c>
      <c r="P36" s="15">
        <f t="shared" si="7"/>
        <v>159.46800000000002</v>
      </c>
      <c r="Q36" s="15">
        <f>(G36+K36)/(2)</f>
        <v>632875.73749999993</v>
      </c>
      <c r="R36" s="15">
        <f t="shared" si="1"/>
        <v>3047010.5305000003</v>
      </c>
      <c r="S36" s="15">
        <f t="shared" si="1"/>
        <v>159.23750000000001</v>
      </c>
      <c r="T36">
        <v>0.59199999999999997</v>
      </c>
      <c r="U36" s="6">
        <f t="shared" si="2"/>
        <v>0.29599999999999999</v>
      </c>
      <c r="V36" s="6">
        <v>1.1500400000000002</v>
      </c>
      <c r="W36">
        <v>1.1382000000000001</v>
      </c>
      <c r="X36" s="6">
        <f>(U36-V36)</f>
        <v>-0.85404000000000013</v>
      </c>
      <c r="Z36" s="32" t="s">
        <v>35</v>
      </c>
      <c r="AA36" s="29">
        <v>0.30784</v>
      </c>
      <c r="AB36" s="29">
        <v>1.1501968429866816</v>
      </c>
    </row>
    <row r="37" spans="1:28" x14ac:dyDescent="0.3">
      <c r="A37" s="15" t="s">
        <v>36</v>
      </c>
      <c r="B37" s="23">
        <v>40597</v>
      </c>
      <c r="C37" s="15">
        <v>633361.00790368346</v>
      </c>
      <c r="D37" s="15">
        <v>3047954.1611351464</v>
      </c>
      <c r="E37" s="15">
        <v>159.0516867681111</v>
      </c>
      <c r="F37" s="23">
        <v>40885</v>
      </c>
      <c r="G37" s="15">
        <v>633355.66299999994</v>
      </c>
      <c r="H37" s="15">
        <v>3047953.4460000005</v>
      </c>
      <c r="I37" s="15">
        <v>159.49600000000001</v>
      </c>
      <c r="J37" s="23" t="s">
        <v>100</v>
      </c>
      <c r="K37" s="6">
        <v>633354.7379999999</v>
      </c>
      <c r="L37" s="6">
        <v>3047953.7960000001</v>
      </c>
      <c r="M37" s="6">
        <v>161.404</v>
      </c>
      <c r="N37" s="15">
        <f t="shared" si="7"/>
        <v>633358.3354518417</v>
      </c>
      <c r="O37" s="15">
        <f t="shared" si="7"/>
        <v>3047953.8035675734</v>
      </c>
      <c r="P37" s="15">
        <f t="shared" si="7"/>
        <v>159.27384338405557</v>
      </c>
      <c r="Q37" s="15">
        <f t="shared" ref="Q37:S42" si="11">(G37+K37)/(2)</f>
        <v>633355.20049999992</v>
      </c>
      <c r="R37" s="15">
        <f t="shared" si="1"/>
        <v>3047953.6210000003</v>
      </c>
      <c r="S37" s="15">
        <f t="shared" si="1"/>
        <v>160.44999999999999</v>
      </c>
      <c r="T37">
        <v>2.4</v>
      </c>
      <c r="U37" s="6">
        <f t="shared" si="2"/>
        <v>1.2</v>
      </c>
      <c r="V37" s="6">
        <v>1.0314384167079804</v>
      </c>
      <c r="W37">
        <v>0.99176770837305805</v>
      </c>
      <c r="X37" s="6">
        <f t="shared" ref="X37:X42" si="12">(U37-V37)</f>
        <v>0.16856158329201953</v>
      </c>
      <c r="Z37" s="32" t="s">
        <v>36</v>
      </c>
      <c r="AA37" s="29">
        <v>0.63</v>
      </c>
      <c r="AB37" s="29">
        <v>0.99777499598281572</v>
      </c>
    </row>
    <row r="38" spans="1:28" x14ac:dyDescent="0.3">
      <c r="A38" s="15" t="s">
        <v>37</v>
      </c>
      <c r="B38" s="23">
        <v>40597</v>
      </c>
      <c r="C38" s="6">
        <v>633261.94363875524</v>
      </c>
      <c r="D38" s="6">
        <v>3047804.3353351201</v>
      </c>
      <c r="E38" s="6">
        <v>160.4457119974594</v>
      </c>
      <c r="F38" s="23">
        <v>40885</v>
      </c>
      <c r="G38" s="6">
        <v>633256.071</v>
      </c>
      <c r="H38" s="6">
        <v>3047807.7010000004</v>
      </c>
      <c r="I38" s="6">
        <v>162.238</v>
      </c>
      <c r="J38" s="23" t="s">
        <v>100</v>
      </c>
      <c r="K38" s="6">
        <v>633255.51199999999</v>
      </c>
      <c r="L38" s="6">
        <v>3047808.1570000001</v>
      </c>
      <c r="M38" s="6">
        <v>161.94200000000001</v>
      </c>
      <c r="N38" s="15">
        <f t="shared" si="7"/>
        <v>633259.00731937762</v>
      </c>
      <c r="O38" s="15">
        <f t="shared" si="7"/>
        <v>3047806.01816756</v>
      </c>
      <c r="P38" s="15">
        <f t="shared" si="7"/>
        <v>161.3418559987297</v>
      </c>
      <c r="Q38" s="15">
        <f t="shared" si="11"/>
        <v>633255.79150000005</v>
      </c>
      <c r="R38" s="15">
        <f t="shared" si="11"/>
        <v>3047807.9290000005</v>
      </c>
      <c r="S38" s="15">
        <f t="shared" si="11"/>
        <v>162.09</v>
      </c>
      <c r="T38">
        <v>1.248</v>
      </c>
      <c r="U38" s="6">
        <f t="shared" si="2"/>
        <v>0.624</v>
      </c>
      <c r="V38" s="6">
        <v>1.1266671300850017</v>
      </c>
      <c r="W38">
        <v>1.1017071300850019</v>
      </c>
      <c r="X38" s="6">
        <f t="shared" si="12"/>
        <v>-0.50266713008500175</v>
      </c>
      <c r="Z38" s="32" t="s">
        <v>37</v>
      </c>
      <c r="AA38" s="29">
        <v>0.64895999999999998</v>
      </c>
      <c r="AB38" s="29">
        <v>1.1065994008202669</v>
      </c>
    </row>
    <row r="39" spans="1:28" x14ac:dyDescent="0.3">
      <c r="A39" s="6" t="s">
        <v>38</v>
      </c>
      <c r="B39" s="23">
        <v>40596</v>
      </c>
      <c r="C39" s="6">
        <v>632348.88500000001</v>
      </c>
      <c r="D39" s="6">
        <v>3045446.1880000001</v>
      </c>
      <c r="E39" s="6">
        <v>95.727999999999994</v>
      </c>
      <c r="F39" s="23">
        <v>40883</v>
      </c>
      <c r="G39" s="6">
        <v>632347.05199999991</v>
      </c>
      <c r="H39" s="6">
        <v>3045444.7620000001</v>
      </c>
      <c r="I39" s="6">
        <v>95.914999999999992</v>
      </c>
      <c r="J39" s="23" t="s">
        <v>100</v>
      </c>
      <c r="K39" s="6">
        <v>632347.10699999996</v>
      </c>
      <c r="L39" s="6">
        <v>3045444.5260000001</v>
      </c>
      <c r="M39" s="6">
        <v>94.227000000000004</v>
      </c>
      <c r="N39" s="15">
        <f t="shared" si="7"/>
        <v>632347.96849999996</v>
      </c>
      <c r="O39" s="15">
        <f t="shared" si="7"/>
        <v>3045445.4750000001</v>
      </c>
      <c r="P39" s="15">
        <f t="shared" si="7"/>
        <v>95.821499999999986</v>
      </c>
      <c r="Q39" s="15">
        <f t="shared" si="11"/>
        <v>632347.07949999999</v>
      </c>
      <c r="R39" s="15">
        <f t="shared" si="11"/>
        <v>3045444.6440000003</v>
      </c>
      <c r="S39" s="15">
        <f t="shared" si="11"/>
        <v>95.070999999999998</v>
      </c>
      <c r="T39">
        <v>0.36333333333333334</v>
      </c>
      <c r="U39" s="6">
        <f t="shared" si="2"/>
        <v>0.18166666666666667</v>
      </c>
      <c r="V39" s="6">
        <v>1.4564333333333332</v>
      </c>
      <c r="W39">
        <v>1.4491666666666665</v>
      </c>
      <c r="X39" s="6">
        <f t="shared" si="12"/>
        <v>-1.2747666666666666</v>
      </c>
      <c r="Z39" s="28" t="s">
        <v>38</v>
      </c>
      <c r="AA39" s="29">
        <v>0.18893333333333334</v>
      </c>
      <c r="AB39" s="29">
        <v>1.4472428453321913</v>
      </c>
    </row>
    <row r="40" spans="1:28" x14ac:dyDescent="0.3">
      <c r="A40" s="6" t="s">
        <v>39</v>
      </c>
      <c r="B40" s="23">
        <v>40596</v>
      </c>
      <c r="C40" s="6">
        <v>632272.53899999999</v>
      </c>
      <c r="D40" s="6">
        <v>3045407.861</v>
      </c>
      <c r="E40" s="6">
        <v>80.976000000000013</v>
      </c>
      <c r="F40" s="23">
        <v>40883</v>
      </c>
      <c r="G40" s="6">
        <v>632270.91099999996</v>
      </c>
      <c r="H40" s="6">
        <v>3045406.6630000002</v>
      </c>
      <c r="I40" s="6">
        <v>81.103000000000009</v>
      </c>
      <c r="J40" s="23" t="s">
        <v>100</v>
      </c>
      <c r="K40" s="6">
        <v>632270.53999999992</v>
      </c>
      <c r="L40" s="6">
        <v>3045406.4020000002</v>
      </c>
      <c r="M40" s="6">
        <v>80.73</v>
      </c>
      <c r="N40" s="15">
        <f t="shared" si="7"/>
        <v>632271.72499999998</v>
      </c>
      <c r="O40" s="15">
        <f t="shared" si="7"/>
        <v>3045407.2620000001</v>
      </c>
      <c r="P40" s="15">
        <f t="shared" si="7"/>
        <v>81.039500000000004</v>
      </c>
      <c r="Q40" s="15">
        <f t="shared" si="11"/>
        <v>632270.72549999994</v>
      </c>
      <c r="R40" s="15">
        <f t="shared" si="11"/>
        <v>3045406.5325000002</v>
      </c>
      <c r="S40" s="15">
        <f t="shared" si="11"/>
        <v>80.916500000000013</v>
      </c>
      <c r="T40">
        <v>0.54200000000000004</v>
      </c>
      <c r="U40" s="6">
        <f t="shared" si="2"/>
        <v>0.27100000000000002</v>
      </c>
      <c r="V40" s="6">
        <v>1.718915</v>
      </c>
      <c r="W40">
        <v>1.708075</v>
      </c>
      <c r="X40" s="6">
        <f t="shared" si="12"/>
        <v>-1.4479150000000001</v>
      </c>
      <c r="Z40" s="28" t="s">
        <v>39</v>
      </c>
      <c r="AA40" s="29">
        <v>0.28184000000000003</v>
      </c>
      <c r="AB40" s="29">
        <v>1.7167775556383285</v>
      </c>
    </row>
    <row r="41" spans="1:28" x14ac:dyDescent="0.3">
      <c r="A41" s="14" t="s">
        <v>40</v>
      </c>
      <c r="B41" s="23">
        <v>40600</v>
      </c>
      <c r="C41" s="6">
        <v>632995.84499999997</v>
      </c>
      <c r="D41" s="6">
        <v>3048101.5630000001</v>
      </c>
      <c r="E41" s="6">
        <v>63.470000000000006</v>
      </c>
      <c r="F41" s="23">
        <v>40885</v>
      </c>
      <c r="G41" s="6">
        <v>632994.05299999996</v>
      </c>
      <c r="H41" s="6">
        <v>3048103.2020000005</v>
      </c>
      <c r="I41" s="6">
        <v>63.576999999999998</v>
      </c>
      <c r="J41" s="23" t="s">
        <v>100</v>
      </c>
      <c r="K41" s="6">
        <v>632993.62099999993</v>
      </c>
      <c r="L41" s="6">
        <v>3048103.6360000004</v>
      </c>
      <c r="M41" s="6">
        <v>60.366</v>
      </c>
      <c r="N41" s="15">
        <f t="shared" si="7"/>
        <v>632994.94900000002</v>
      </c>
      <c r="O41" s="15">
        <f t="shared" si="7"/>
        <v>3048102.3825000003</v>
      </c>
      <c r="P41" s="15">
        <f t="shared" si="7"/>
        <v>63.523499999999999</v>
      </c>
      <c r="Q41" s="15">
        <f t="shared" si="11"/>
        <v>632993.83699999994</v>
      </c>
      <c r="R41" s="15">
        <f t="shared" si="11"/>
        <v>3048103.4190000007</v>
      </c>
      <c r="S41" s="15">
        <f t="shared" si="11"/>
        <v>61.971499999999999</v>
      </c>
      <c r="T41" s="13">
        <v>0.64999999999999991</v>
      </c>
      <c r="U41" s="13">
        <f t="shared" si="2"/>
        <v>0.32499999999999996</v>
      </c>
      <c r="V41" s="13" t="e">
        <v>#VALUE!</v>
      </c>
      <c r="W41" s="13" t="e">
        <v>#VALUE!</v>
      </c>
      <c r="X41" s="13" t="e">
        <f t="shared" si="12"/>
        <v>#VALUE!</v>
      </c>
      <c r="Y41" s="13"/>
      <c r="Z41" s="28" t="s">
        <v>40</v>
      </c>
      <c r="AA41" s="29">
        <v>0.33799999999999997</v>
      </c>
      <c r="AB41" s="29">
        <v>2.003466344115671</v>
      </c>
    </row>
    <row r="42" spans="1:28" x14ac:dyDescent="0.3">
      <c r="A42" s="14" t="s">
        <v>41</v>
      </c>
      <c r="B42" s="23">
        <v>40600</v>
      </c>
      <c r="C42" s="6">
        <v>632498.299</v>
      </c>
      <c r="D42" s="6">
        <v>3047023.3420000002</v>
      </c>
      <c r="E42" s="6">
        <v>57.238000000000007</v>
      </c>
      <c r="F42" s="23">
        <v>40885</v>
      </c>
      <c r="G42" s="6">
        <v>632497.05199999991</v>
      </c>
      <c r="H42" s="6">
        <v>3047023.8640000005</v>
      </c>
      <c r="I42" s="6">
        <v>56.920999999999999</v>
      </c>
      <c r="J42" s="23" t="s">
        <v>100</v>
      </c>
      <c r="K42" s="6">
        <v>632497.00799999991</v>
      </c>
      <c r="L42" s="6">
        <v>3047023.7640000004</v>
      </c>
      <c r="M42" s="6">
        <v>57.155999999999999</v>
      </c>
      <c r="N42" s="15">
        <f t="shared" ref="N42:P42" si="13">(C42+G42)/(2)</f>
        <v>632497.6754999999</v>
      </c>
      <c r="O42" s="15">
        <f t="shared" si="13"/>
        <v>3047023.6030000001</v>
      </c>
      <c r="P42" s="15">
        <f t="shared" si="13"/>
        <v>57.079500000000003</v>
      </c>
      <c r="Q42" s="15">
        <f t="shared" si="11"/>
        <v>632497.02999999991</v>
      </c>
      <c r="R42" s="15">
        <f t="shared" si="11"/>
        <v>3047023.8140000002</v>
      </c>
      <c r="S42" s="15">
        <f t="shared" si="11"/>
        <v>57.038499999999999</v>
      </c>
      <c r="T42">
        <v>1.0325</v>
      </c>
      <c r="U42" s="6">
        <f t="shared" si="2"/>
        <v>0.51624999999999999</v>
      </c>
      <c r="V42" s="6">
        <v>1.7212698029119933</v>
      </c>
      <c r="W42">
        <v>1.700619802911993</v>
      </c>
      <c r="X42" s="6">
        <f t="shared" si="12"/>
        <v>-1.2050198029119934</v>
      </c>
      <c r="Z42" s="28" t="s">
        <v>41</v>
      </c>
      <c r="AA42" s="29">
        <v>0.53690000000000004</v>
      </c>
      <c r="AB42" s="29">
        <v>1.7253555862133265</v>
      </c>
    </row>
    <row r="43" spans="1:28" x14ac:dyDescent="0.3">
      <c r="U43" s="6"/>
      <c r="X43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43"/>
  <sheetViews>
    <sheetView zoomScale="77" zoomScaleNormal="77" workbookViewId="0">
      <selection activeCell="A2" sqref="A2:A42"/>
    </sheetView>
  </sheetViews>
  <sheetFormatPr baseColWidth="10" defaultRowHeight="14.4" x14ac:dyDescent="0.3"/>
  <cols>
    <col min="2" max="2" width="13.77734375" style="6" bestFit="1" customWidth="1"/>
    <col min="3" max="3" width="11.44140625" style="6"/>
    <col min="4" max="4" width="13" style="6" customWidth="1"/>
    <col min="5" max="5" width="11.44140625" style="6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20.44140625" style="6" customWidth="1"/>
    <col min="23" max="23" width="11.44140625" style="15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 t="s">
        <v>100</v>
      </c>
      <c r="C2" s="6">
        <v>634703.478</v>
      </c>
      <c r="D2" s="6">
        <v>3046969.9820000003</v>
      </c>
      <c r="E2" s="6">
        <v>352.55799999999999</v>
      </c>
      <c r="F2" s="23" t="s">
        <v>102</v>
      </c>
      <c r="G2" s="15">
        <v>634703.29999999993</v>
      </c>
      <c r="H2" s="15">
        <v>3046969.7430000002</v>
      </c>
      <c r="I2" s="15">
        <v>352.08299999999997</v>
      </c>
      <c r="J2" s="23" t="s">
        <v>104</v>
      </c>
      <c r="K2" s="6">
        <v>634703.29799999995</v>
      </c>
      <c r="L2" s="6">
        <v>3046969.7010000004</v>
      </c>
      <c r="M2" s="6">
        <v>351.92500000000001</v>
      </c>
      <c r="N2" s="15">
        <f t="shared" ref="N2:P3" si="0">(C2+G2)/(2)</f>
        <v>634703.38899999997</v>
      </c>
      <c r="O2" s="15">
        <f t="shared" si="0"/>
        <v>3046969.8625000003</v>
      </c>
      <c r="P2" s="15">
        <f t="shared" si="0"/>
        <v>352.32049999999998</v>
      </c>
      <c r="Q2" s="15">
        <f t="shared" ref="Q2:S37" si="1">(G2+K2)/(2)</f>
        <v>634703.29899999988</v>
      </c>
      <c r="R2" s="15">
        <f t="shared" si="1"/>
        <v>3046969.7220000001</v>
      </c>
      <c r="S2" s="15">
        <f>(I2+M2)/(2)</f>
        <v>352.00400000000002</v>
      </c>
      <c r="T2" s="9">
        <v>1.5022222222222221</v>
      </c>
      <c r="U2" s="9">
        <f>(T2*0.5)</f>
        <v>0.75111111111111106</v>
      </c>
      <c r="V2" s="9">
        <v>0.3535999999999998</v>
      </c>
      <c r="W2" s="9">
        <v>0.3399999999999998</v>
      </c>
      <c r="X2" s="9">
        <f>(U2-W2)</f>
        <v>0.41111111111111126</v>
      </c>
      <c r="Z2" s="28" t="s">
        <v>1</v>
      </c>
      <c r="AA2" s="29">
        <v>0.76312888888888886</v>
      </c>
      <c r="AB2" s="29">
        <v>0.34904930648662785</v>
      </c>
    </row>
    <row r="3" spans="1:28" x14ac:dyDescent="0.3">
      <c r="A3" s="6" t="s">
        <v>2</v>
      </c>
      <c r="B3" s="23" t="s">
        <v>100</v>
      </c>
      <c r="C3" s="6">
        <v>634304.88199999998</v>
      </c>
      <c r="D3" s="6">
        <v>3046971.2680000002</v>
      </c>
      <c r="E3" s="6">
        <v>334.88899999999995</v>
      </c>
      <c r="F3" s="23" t="s">
        <v>102</v>
      </c>
      <c r="G3" s="15">
        <v>634304.07899999991</v>
      </c>
      <c r="H3" s="15">
        <v>3046971.2180000003</v>
      </c>
      <c r="I3" s="15">
        <v>334.17599999999999</v>
      </c>
      <c r="J3" s="23" t="s">
        <v>105</v>
      </c>
      <c r="K3" s="6">
        <v>634304.05799999996</v>
      </c>
      <c r="L3" s="6">
        <v>3046971.1530000004</v>
      </c>
      <c r="M3" s="6">
        <v>334.04599999999999</v>
      </c>
      <c r="N3" s="15">
        <f t="shared" si="0"/>
        <v>634304.48049999995</v>
      </c>
      <c r="O3" s="15">
        <f t="shared" si="0"/>
        <v>3046971.2430000002</v>
      </c>
      <c r="P3" s="15">
        <f t="shared" si="0"/>
        <v>334.53249999999997</v>
      </c>
      <c r="Q3" s="15">
        <f t="shared" si="1"/>
        <v>634304.06849999994</v>
      </c>
      <c r="R3" s="15">
        <f t="shared" si="1"/>
        <v>3046971.1855000006</v>
      </c>
      <c r="S3" s="15">
        <f>(I3+M3)/(2)</f>
        <v>334.11099999999999</v>
      </c>
      <c r="T3">
        <v>1.4125000000000001</v>
      </c>
      <c r="U3" s="6">
        <f t="shared" ref="U3:U42" si="2">(T3*0.5)</f>
        <v>0.70625000000000004</v>
      </c>
      <c r="V3" s="6">
        <v>0.38405714285714287</v>
      </c>
      <c r="W3" s="15">
        <v>0.36928571428571427</v>
      </c>
      <c r="X3" s="6">
        <f t="shared" ref="X3:X41" si="3">(U3-W3)</f>
        <v>0.33696428571428577</v>
      </c>
      <c r="Z3" s="28" t="s">
        <v>2</v>
      </c>
      <c r="AA3" s="29">
        <v>0.71755000000000002</v>
      </c>
      <c r="AB3" s="29">
        <v>0.37911447784366958</v>
      </c>
    </row>
    <row r="4" spans="1:28" x14ac:dyDescent="0.3">
      <c r="A4" s="6" t="s">
        <v>3</v>
      </c>
      <c r="B4" s="23" t="s">
        <v>100</v>
      </c>
      <c r="C4" s="6">
        <v>633946.07699999993</v>
      </c>
      <c r="D4" s="6">
        <v>3046878.1850000005</v>
      </c>
      <c r="E4" s="6">
        <v>315.88899999999995</v>
      </c>
      <c r="F4" s="23" t="s">
        <v>102</v>
      </c>
      <c r="G4" s="15">
        <v>633945.59983679082</v>
      </c>
      <c r="H4" s="15">
        <v>3046877.9713243633</v>
      </c>
      <c r="I4" s="15">
        <v>315.2203588209149</v>
      </c>
      <c r="J4" s="23" t="s">
        <v>104</v>
      </c>
      <c r="K4" s="6">
        <v>633945.48862421955</v>
      </c>
      <c r="L4" s="6">
        <v>3046877.8595940042</v>
      </c>
      <c r="M4" s="6">
        <v>315.78276100670678</v>
      </c>
      <c r="N4" s="15">
        <f t="shared" ref="N4:P9" si="4">(C4+G4)/(2)</f>
        <v>633945.83841839537</v>
      </c>
      <c r="O4" s="15">
        <f t="shared" si="4"/>
        <v>3046878.0781621821</v>
      </c>
      <c r="P4" s="15">
        <f t="shared" si="4"/>
        <v>315.55467941045742</v>
      </c>
      <c r="Q4" s="15">
        <f t="shared" si="1"/>
        <v>633945.54423050513</v>
      </c>
      <c r="R4" s="15">
        <f t="shared" si="1"/>
        <v>3046877.915459184</v>
      </c>
      <c r="S4" s="15">
        <f t="shared" si="1"/>
        <v>315.50155991381087</v>
      </c>
      <c r="T4">
        <v>1.845</v>
      </c>
      <c r="U4" s="6">
        <f t="shared" si="2"/>
        <v>0.92249999999999999</v>
      </c>
      <c r="V4" s="6">
        <v>0.40556198455280973</v>
      </c>
      <c r="W4" s="15">
        <v>0.38996344668539396</v>
      </c>
      <c r="X4" s="6">
        <f t="shared" si="3"/>
        <v>0.53253655331460603</v>
      </c>
      <c r="Z4" s="28" t="s">
        <v>3</v>
      </c>
      <c r="AA4" s="29">
        <v>0.93725999999999998</v>
      </c>
      <c r="AB4" s="29">
        <v>0.40034256064903506</v>
      </c>
    </row>
    <row r="5" spans="1:28" x14ac:dyDescent="0.3">
      <c r="A5" s="6" t="s">
        <v>4</v>
      </c>
      <c r="B5" s="23" t="s">
        <v>100</v>
      </c>
      <c r="C5" s="6">
        <v>633579.97699999996</v>
      </c>
      <c r="D5" s="6">
        <v>3046672.9710000004</v>
      </c>
      <c r="E5" s="6">
        <v>284.43899999999996</v>
      </c>
      <c r="F5" s="23" t="s">
        <v>102</v>
      </c>
      <c r="G5" s="15">
        <v>633578.35399999993</v>
      </c>
      <c r="H5" s="15">
        <v>3046672.5570000005</v>
      </c>
      <c r="I5" s="15">
        <v>283.887</v>
      </c>
      <c r="J5" s="23" t="s">
        <v>105</v>
      </c>
      <c r="K5" s="6">
        <v>633578.19299999997</v>
      </c>
      <c r="L5" s="6">
        <v>3046672.4840000002</v>
      </c>
      <c r="M5" s="6">
        <v>283.86399999999998</v>
      </c>
      <c r="N5" s="15">
        <f t="shared" si="4"/>
        <v>633579.16549999989</v>
      </c>
      <c r="O5" s="15">
        <f t="shared" si="4"/>
        <v>3046672.7640000004</v>
      </c>
      <c r="P5" s="15">
        <f t="shared" si="4"/>
        <v>284.16300000000001</v>
      </c>
      <c r="Q5" s="15">
        <f t="shared" si="1"/>
        <v>633578.27349999989</v>
      </c>
      <c r="R5" s="15">
        <f t="shared" si="1"/>
        <v>3046672.5205000006</v>
      </c>
      <c r="S5" s="15">
        <f t="shared" si="1"/>
        <v>283.87549999999999</v>
      </c>
      <c r="T5">
        <v>1.6383333333333334</v>
      </c>
      <c r="U5" s="6">
        <f t="shared" si="2"/>
        <v>0.81916666666666671</v>
      </c>
      <c r="V5" s="6">
        <v>0.47319999999999984</v>
      </c>
      <c r="W5" s="15">
        <v>0.45499999999999985</v>
      </c>
      <c r="X5" s="6">
        <f t="shared" si="3"/>
        <v>0.36416666666666686</v>
      </c>
      <c r="Z5" s="28" t="s">
        <v>4</v>
      </c>
      <c r="AA5" s="29">
        <v>0.83227333333333342</v>
      </c>
      <c r="AB5" s="29">
        <v>0.46711010132769332</v>
      </c>
    </row>
    <row r="6" spans="1:28" x14ac:dyDescent="0.3">
      <c r="A6" s="6" t="s">
        <v>5</v>
      </c>
      <c r="B6" s="23" t="s">
        <v>100</v>
      </c>
      <c r="C6" s="6">
        <v>633295.32399999991</v>
      </c>
      <c r="D6" s="6">
        <v>3046429.5670000003</v>
      </c>
      <c r="E6" s="6">
        <v>263.45499999999998</v>
      </c>
      <c r="F6" s="23" t="s">
        <v>102</v>
      </c>
      <c r="G6" s="15">
        <v>633293.60399999993</v>
      </c>
      <c r="H6" s="15">
        <v>3046428.8060000003</v>
      </c>
      <c r="I6" s="15">
        <v>263.28999999999996</v>
      </c>
      <c r="J6" s="23" t="s">
        <v>106</v>
      </c>
      <c r="K6" s="6">
        <v>633293.3679999999</v>
      </c>
      <c r="L6" s="6">
        <v>3046428.6990000005</v>
      </c>
      <c r="M6" s="6">
        <v>263.16299999999995</v>
      </c>
      <c r="N6" s="15">
        <f t="shared" si="4"/>
        <v>633294.46399999992</v>
      </c>
      <c r="O6" s="15">
        <f t="shared" si="4"/>
        <v>3046429.1865000003</v>
      </c>
      <c r="P6" s="15">
        <f t="shared" si="4"/>
        <v>263.37249999999995</v>
      </c>
      <c r="Q6" s="15">
        <f t="shared" si="1"/>
        <v>633293.48599999992</v>
      </c>
      <c r="R6" s="15">
        <f t="shared" si="1"/>
        <v>3046428.7525000004</v>
      </c>
      <c r="S6" s="15">
        <f t="shared" si="1"/>
        <v>263.22649999999999</v>
      </c>
      <c r="T6">
        <v>1.4</v>
      </c>
      <c r="U6" s="6">
        <f t="shared" si="2"/>
        <v>0.7</v>
      </c>
      <c r="V6" s="6">
        <v>0.51913333333333345</v>
      </c>
      <c r="W6" s="15">
        <v>0.49916666666666676</v>
      </c>
      <c r="X6" s="6">
        <f t="shared" si="3"/>
        <v>0.2008333333333332</v>
      </c>
      <c r="Z6" s="28" t="s">
        <v>5</v>
      </c>
      <c r="AA6" s="29">
        <v>0.71119999999999994</v>
      </c>
      <c r="AB6" s="29">
        <v>0.51245229065071141</v>
      </c>
    </row>
    <row r="7" spans="1:28" x14ac:dyDescent="0.3">
      <c r="A7" s="6" t="s">
        <v>6</v>
      </c>
      <c r="B7" s="23" t="s">
        <v>100</v>
      </c>
      <c r="C7" s="6">
        <v>633024.53999999992</v>
      </c>
      <c r="D7" s="6">
        <v>3046165.9220000003</v>
      </c>
      <c r="E7" s="6">
        <v>220.68799999999999</v>
      </c>
      <c r="F7" s="23" t="s">
        <v>102</v>
      </c>
      <c r="G7" s="15">
        <v>633021.81599999999</v>
      </c>
      <c r="H7" s="15">
        <v>3046164.6670000004</v>
      </c>
      <c r="I7" s="15">
        <v>220.26099999999997</v>
      </c>
      <c r="J7" s="23" t="s">
        <v>105</v>
      </c>
      <c r="K7" s="6">
        <v>633021.33100000001</v>
      </c>
      <c r="L7" s="6">
        <v>3046164.5030000005</v>
      </c>
      <c r="M7" s="6">
        <v>220.197</v>
      </c>
      <c r="N7" s="15">
        <f t="shared" si="4"/>
        <v>633023.17799999996</v>
      </c>
      <c r="O7" s="15">
        <f t="shared" si="4"/>
        <v>3046165.2945000003</v>
      </c>
      <c r="P7" s="15">
        <f t="shared" si="4"/>
        <v>220.47449999999998</v>
      </c>
      <c r="Q7" s="15">
        <f t="shared" si="1"/>
        <v>633021.57349999994</v>
      </c>
      <c r="R7" s="15">
        <f>(H7+L7)/(2)</f>
        <v>3046164.5850000004</v>
      </c>
      <c r="S7" s="15">
        <f t="shared" si="1"/>
        <v>220.22899999999998</v>
      </c>
      <c r="T7">
        <v>1.6216666666666668</v>
      </c>
      <c r="U7" s="6">
        <f t="shared" si="2"/>
        <v>0.81083333333333341</v>
      </c>
      <c r="V7" s="6">
        <v>0.59175999999999995</v>
      </c>
      <c r="W7" s="15">
        <v>0.56899999999999995</v>
      </c>
      <c r="X7" s="6">
        <f t="shared" si="3"/>
        <v>0.24183333333333346</v>
      </c>
      <c r="Z7" s="28" t="s">
        <v>6</v>
      </c>
      <c r="AA7" s="29">
        <v>0.8238066666666668</v>
      </c>
      <c r="AB7" s="29">
        <v>0.48</v>
      </c>
    </row>
    <row r="8" spans="1:28" x14ac:dyDescent="0.3">
      <c r="A8" s="6" t="s">
        <v>7</v>
      </c>
      <c r="B8" s="23" t="s">
        <v>100</v>
      </c>
      <c r="C8" s="6">
        <v>632725.92599999998</v>
      </c>
      <c r="D8" s="6">
        <v>3045875.0980000002</v>
      </c>
      <c r="E8" s="6">
        <v>180.80500000000001</v>
      </c>
      <c r="F8" s="23" t="s">
        <v>102</v>
      </c>
      <c r="G8" s="15">
        <v>632723.44799999997</v>
      </c>
      <c r="H8" s="15">
        <v>3045873.5570000005</v>
      </c>
      <c r="I8" s="15">
        <v>180.74799999999999</v>
      </c>
      <c r="J8" s="23" t="s">
        <v>106</v>
      </c>
      <c r="K8" s="6">
        <v>632723.01</v>
      </c>
      <c r="L8" s="6">
        <v>3045873.2660000003</v>
      </c>
      <c r="M8" s="6">
        <v>180.76400000000001</v>
      </c>
      <c r="N8" s="15">
        <f t="shared" si="4"/>
        <v>632724.68699999992</v>
      </c>
      <c r="O8" s="15">
        <f t="shared" si="4"/>
        <v>3045874.3275000006</v>
      </c>
      <c r="P8" s="15">
        <f t="shared" si="4"/>
        <v>180.7765</v>
      </c>
      <c r="Q8" s="15">
        <f t="shared" si="1"/>
        <v>632723.22900000005</v>
      </c>
      <c r="R8" s="15">
        <f t="shared" si="1"/>
        <v>3045873.4115000004</v>
      </c>
      <c r="S8" s="15">
        <f t="shared" si="1"/>
        <v>180.756</v>
      </c>
      <c r="T8">
        <v>0.91999999999999993</v>
      </c>
      <c r="U8" s="6">
        <f t="shared" si="2"/>
        <v>0.45999999999999996</v>
      </c>
      <c r="V8" s="6">
        <v>0.48559999999999998</v>
      </c>
      <c r="W8" s="15">
        <v>0.46719999999999995</v>
      </c>
      <c r="X8" s="6">
        <f t="shared" si="3"/>
        <v>-7.1999999999999842E-3</v>
      </c>
      <c r="Z8" s="28" t="s">
        <v>7</v>
      </c>
      <c r="AA8" s="29">
        <v>0.46736</v>
      </c>
      <c r="AB8" s="29">
        <v>0.47409699293879276</v>
      </c>
    </row>
    <row r="9" spans="1:28" x14ac:dyDescent="0.3">
      <c r="A9" s="6" t="s">
        <v>8</v>
      </c>
      <c r="B9" s="23" t="s">
        <v>100</v>
      </c>
      <c r="C9" s="6">
        <v>632475.38299999991</v>
      </c>
      <c r="D9" s="6">
        <v>3045631.5440000002</v>
      </c>
      <c r="E9" s="6">
        <v>130.68099999999998</v>
      </c>
      <c r="F9" s="23" t="s">
        <v>103</v>
      </c>
      <c r="G9" s="15">
        <v>632473.26899999997</v>
      </c>
      <c r="H9" s="15">
        <v>3045629.7270000004</v>
      </c>
      <c r="I9" s="15">
        <v>130.34799999999998</v>
      </c>
      <c r="J9" s="23" t="s">
        <v>105</v>
      </c>
      <c r="K9" s="6">
        <v>632472.90399999998</v>
      </c>
      <c r="L9" s="6">
        <v>3045629.3580000005</v>
      </c>
      <c r="M9" s="6">
        <v>130.21800000000002</v>
      </c>
      <c r="N9" s="15">
        <f t="shared" si="4"/>
        <v>632474.32599999988</v>
      </c>
      <c r="O9" s="15">
        <f t="shared" si="4"/>
        <v>3045630.6355000003</v>
      </c>
      <c r="P9" s="15">
        <f t="shared" si="4"/>
        <v>130.5145</v>
      </c>
      <c r="Q9" s="15">
        <f t="shared" si="1"/>
        <v>632473.08649999998</v>
      </c>
      <c r="R9" s="15">
        <f t="shared" si="1"/>
        <v>3045629.5425000004</v>
      </c>
      <c r="S9" s="15">
        <f t="shared" si="1"/>
        <v>130.28300000000002</v>
      </c>
      <c r="T9">
        <v>1.3557142857142854</v>
      </c>
      <c r="U9" s="6">
        <f t="shared" si="2"/>
        <v>0.67785714285714271</v>
      </c>
      <c r="V9" s="6">
        <v>0.52519999999999989</v>
      </c>
      <c r="W9" s="15">
        <v>0.50499999999999989</v>
      </c>
      <c r="X9" s="6">
        <f t="shared" si="3"/>
        <v>0.17285714285714282</v>
      </c>
      <c r="Z9" s="28" t="s">
        <v>8</v>
      </c>
      <c r="AA9" s="29">
        <v>0.43</v>
      </c>
      <c r="AB9" s="29">
        <v>0.51850187222743971</v>
      </c>
    </row>
    <row r="10" spans="1:28" x14ac:dyDescent="0.3">
      <c r="A10" s="14" t="s">
        <v>9</v>
      </c>
      <c r="B10" s="23"/>
      <c r="F10" s="23"/>
      <c r="G10" s="15"/>
      <c r="H10" s="15"/>
      <c r="I10" s="15"/>
      <c r="J10" s="23"/>
      <c r="N10" s="15"/>
      <c r="O10" s="15"/>
      <c r="P10" s="15"/>
      <c r="Q10" s="15"/>
      <c r="R10" s="15"/>
      <c r="S10" s="15"/>
      <c r="U10" s="6"/>
      <c r="X10" s="6"/>
    </row>
    <row r="11" spans="1:28" x14ac:dyDescent="0.3">
      <c r="A11" s="13" t="s">
        <v>10</v>
      </c>
      <c r="B11" s="23" t="s">
        <v>100</v>
      </c>
      <c r="C11" s="6">
        <v>634161.68499999994</v>
      </c>
      <c r="D11" s="6">
        <v>3047365.0710000005</v>
      </c>
      <c r="E11" s="6">
        <v>315.17999999999995</v>
      </c>
      <c r="F11" s="23" t="s">
        <v>102</v>
      </c>
      <c r="G11" s="15">
        <v>634160.97</v>
      </c>
      <c r="H11" s="15">
        <v>3047365.9370000004</v>
      </c>
      <c r="I11" s="15">
        <v>314.38099999999997</v>
      </c>
      <c r="J11" s="23" t="s">
        <v>105</v>
      </c>
      <c r="K11" s="6">
        <v>634160.83600000001</v>
      </c>
      <c r="L11" s="6">
        <v>3047366.12</v>
      </c>
      <c r="M11" s="6">
        <v>314.19299999999998</v>
      </c>
      <c r="N11" s="15">
        <f>(C11+G11)/(2)</f>
        <v>634161.3274999999</v>
      </c>
      <c r="O11" s="15">
        <f>(D11+H11)/(2)</f>
        <v>3047365.5040000007</v>
      </c>
      <c r="P11" s="15">
        <f>(E11+I11)/(2)</f>
        <v>314.78049999999996</v>
      </c>
      <c r="Q11" s="15">
        <f t="shared" si="1"/>
        <v>634160.90299999993</v>
      </c>
      <c r="R11" s="15">
        <f>(H11+L11)/(2)</f>
        <v>3047366.0285</v>
      </c>
      <c r="S11" s="15">
        <f>(I11+M11)/(2)</f>
        <v>314.28699999999998</v>
      </c>
      <c r="T11">
        <v>1.2257142857142858</v>
      </c>
      <c r="U11" s="6">
        <f t="shared" si="2"/>
        <v>0.61285714285714288</v>
      </c>
      <c r="V11" s="6">
        <v>0.42045714285714297</v>
      </c>
      <c r="W11" s="15">
        <v>0.40428571428571436</v>
      </c>
      <c r="X11" s="6">
        <f t="shared" si="3"/>
        <v>0.20857142857142852</v>
      </c>
      <c r="Z11" s="28" t="s">
        <v>10</v>
      </c>
      <c r="AA11" s="29">
        <v>0.62266285714285718</v>
      </c>
      <c r="AB11" s="29">
        <v>0.4147934672661816</v>
      </c>
    </row>
    <row r="12" spans="1:28" x14ac:dyDescent="0.3">
      <c r="A12" s="6" t="s">
        <v>11</v>
      </c>
      <c r="B12" s="23" t="s">
        <v>100</v>
      </c>
      <c r="C12" s="6">
        <v>633806.79399999999</v>
      </c>
      <c r="D12" s="6">
        <v>3047665.2290000003</v>
      </c>
      <c r="E12" s="6">
        <v>288.74399999999997</v>
      </c>
      <c r="F12" s="23" t="s">
        <v>102</v>
      </c>
      <c r="G12" s="15">
        <v>633805.74599999993</v>
      </c>
      <c r="H12" s="15">
        <v>3047666.4610000001</v>
      </c>
      <c r="I12" s="15">
        <v>288.68799999999999</v>
      </c>
      <c r="J12" s="23" t="s">
        <v>105</v>
      </c>
      <c r="K12" s="6">
        <v>633805.58600000001</v>
      </c>
      <c r="L12" s="6">
        <v>3047666.6770000001</v>
      </c>
      <c r="M12" s="6">
        <v>288.62799999999999</v>
      </c>
      <c r="N12" s="15">
        <f t="shared" ref="N12:P15" si="5">(C12+G12)/(2)</f>
        <v>633806.27</v>
      </c>
      <c r="O12" s="15">
        <f t="shared" si="5"/>
        <v>3047665.8450000002</v>
      </c>
      <c r="P12" s="15">
        <f t="shared" si="5"/>
        <v>288.71600000000001</v>
      </c>
      <c r="Q12" s="15">
        <f t="shared" si="1"/>
        <v>633805.66599999997</v>
      </c>
      <c r="R12" s="15">
        <f t="shared" si="1"/>
        <v>3047666.5690000001</v>
      </c>
      <c r="S12" s="15">
        <f t="shared" si="1"/>
        <v>288.65800000000002</v>
      </c>
      <c r="T12">
        <v>1.2533333333333332</v>
      </c>
      <c r="U12" s="6">
        <f t="shared" si="2"/>
        <v>0.62666666666666659</v>
      </c>
      <c r="V12" s="6">
        <v>0.48446666666666666</v>
      </c>
      <c r="W12" s="15">
        <v>0.46583333333333332</v>
      </c>
      <c r="X12" s="6">
        <f t="shared" si="3"/>
        <v>0.16083333333333327</v>
      </c>
      <c r="Z12" s="28" t="s">
        <v>11</v>
      </c>
      <c r="AA12" s="29">
        <v>0.63669333333333322</v>
      </c>
      <c r="AB12" s="29">
        <v>0.47810595795756261</v>
      </c>
    </row>
    <row r="13" spans="1:28" x14ac:dyDescent="0.3">
      <c r="A13" s="6" t="s">
        <v>12</v>
      </c>
      <c r="B13" s="23" t="s">
        <v>100</v>
      </c>
      <c r="C13" s="6">
        <v>633595.55499999993</v>
      </c>
      <c r="D13" s="6">
        <v>3047338.1840000004</v>
      </c>
      <c r="E13" s="6">
        <v>289.90999999999997</v>
      </c>
      <c r="F13" s="23" t="s">
        <v>102</v>
      </c>
      <c r="G13" s="15">
        <v>633595.51299999992</v>
      </c>
      <c r="H13" s="15">
        <v>3047339.3160000001</v>
      </c>
      <c r="I13" s="15">
        <v>289.46699999999998</v>
      </c>
      <c r="J13" s="23" t="s">
        <v>105</v>
      </c>
      <c r="K13" s="6">
        <v>633595.46299999999</v>
      </c>
      <c r="L13" s="6">
        <v>3047339.3870000001</v>
      </c>
      <c r="M13" s="6">
        <v>289.49699999999996</v>
      </c>
      <c r="N13" s="15">
        <f t="shared" si="5"/>
        <v>633595.53399999999</v>
      </c>
      <c r="O13" s="15">
        <f t="shared" si="5"/>
        <v>3047338.75</v>
      </c>
      <c r="P13" s="15">
        <f t="shared" si="5"/>
        <v>289.68849999999998</v>
      </c>
      <c r="Q13" s="15">
        <f>(G13+K13)/(2)</f>
        <v>633595.4879999999</v>
      </c>
      <c r="R13" s="15">
        <f t="shared" si="1"/>
        <v>3047339.3514999999</v>
      </c>
      <c r="S13" s="15">
        <f t="shared" si="1"/>
        <v>289.48199999999997</v>
      </c>
      <c r="T13">
        <v>1.5222222222222221</v>
      </c>
      <c r="U13" s="6">
        <f t="shared" si="2"/>
        <v>0.76111111111111107</v>
      </c>
      <c r="V13" s="6">
        <v>0.56605714285714293</v>
      </c>
      <c r="W13" s="15">
        <v>0.54428571428571437</v>
      </c>
      <c r="X13" s="6">
        <f t="shared" si="3"/>
        <v>0.2168253968253967</v>
      </c>
      <c r="Z13" s="28" t="s">
        <v>12</v>
      </c>
      <c r="AA13" s="29">
        <v>0.77328888888888891</v>
      </c>
      <c r="AB13" s="29">
        <v>0.55877220912355174</v>
      </c>
    </row>
    <row r="14" spans="1:28" x14ac:dyDescent="0.3">
      <c r="A14" s="6" t="s">
        <v>13</v>
      </c>
      <c r="B14" s="23" t="s">
        <v>100</v>
      </c>
      <c r="C14" s="6">
        <v>633891.15899999999</v>
      </c>
      <c r="D14" s="6">
        <v>3048294.6860000002</v>
      </c>
      <c r="E14" s="6">
        <v>220.38200000000001</v>
      </c>
      <c r="F14" s="23" t="s">
        <v>103</v>
      </c>
      <c r="G14" s="15">
        <v>633889.93199999991</v>
      </c>
      <c r="H14" s="15">
        <v>3048296.0290000001</v>
      </c>
      <c r="I14" s="15">
        <v>220.14400000000001</v>
      </c>
      <c r="J14" s="23" t="s">
        <v>105</v>
      </c>
      <c r="K14" s="6">
        <v>633889.79099999997</v>
      </c>
      <c r="L14" s="6">
        <v>3048296.2330000005</v>
      </c>
      <c r="M14" s="6">
        <v>220.11399999999998</v>
      </c>
      <c r="N14" s="15">
        <f t="shared" si="5"/>
        <v>633890.54550000001</v>
      </c>
      <c r="O14" s="15">
        <f t="shared" si="5"/>
        <v>3048295.3574999999</v>
      </c>
      <c r="P14" s="15">
        <f t="shared" si="5"/>
        <v>220.26300000000001</v>
      </c>
      <c r="Q14" s="15">
        <f t="shared" si="1"/>
        <v>633889.86149999988</v>
      </c>
      <c r="R14" s="15">
        <f>(H14+L14)/(2)</f>
        <v>3048296.1310000001</v>
      </c>
      <c r="S14" s="15">
        <f t="shared" si="1"/>
        <v>220.12899999999999</v>
      </c>
      <c r="T14">
        <v>1.2116666666666667</v>
      </c>
      <c r="U14" s="6">
        <f t="shared" si="2"/>
        <v>0.60583333333333333</v>
      </c>
      <c r="V14" s="6" t="e">
        <v>#VALUE!</v>
      </c>
      <c r="W14" s="15" t="e">
        <v>#VALUE!</v>
      </c>
      <c r="X14" s="6" t="e">
        <f t="shared" si="3"/>
        <v>#VALUE!</v>
      </c>
      <c r="Y14" t="s">
        <v>43</v>
      </c>
      <c r="Z14" s="28" t="s">
        <v>13</v>
      </c>
      <c r="AA14" s="29">
        <v>0.61552666666666667</v>
      </c>
      <c r="AB14" s="29">
        <v>0.53780302238263122</v>
      </c>
    </row>
    <row r="15" spans="1:28" x14ac:dyDescent="0.3">
      <c r="A15" s="6" t="s">
        <v>14</v>
      </c>
      <c r="B15" s="23" t="s">
        <v>100</v>
      </c>
      <c r="C15" s="6">
        <v>633483.69899999991</v>
      </c>
      <c r="D15" s="6">
        <v>3048064.1480000005</v>
      </c>
      <c r="E15" s="6">
        <v>180.3</v>
      </c>
      <c r="F15" s="23" t="s">
        <v>103</v>
      </c>
      <c r="G15" s="15">
        <v>633482.13</v>
      </c>
      <c r="H15" s="15">
        <v>3048064.2570000002</v>
      </c>
      <c r="I15" s="15">
        <v>180.00699999999998</v>
      </c>
      <c r="J15" s="23" t="s">
        <v>105</v>
      </c>
      <c r="K15" s="6">
        <v>633481.95705799549</v>
      </c>
      <c r="L15" s="6">
        <v>3048064.5484673637</v>
      </c>
      <c r="M15" s="6">
        <v>179.93673789451822</v>
      </c>
      <c r="N15" s="15">
        <f t="shared" si="5"/>
        <v>633482.91449999996</v>
      </c>
      <c r="O15" s="15">
        <f t="shared" si="5"/>
        <v>3048064.2025000006</v>
      </c>
      <c r="P15" s="15">
        <f t="shared" si="5"/>
        <v>180.15350000000001</v>
      </c>
      <c r="Q15" s="15">
        <f>(G15+K15)/(2)</f>
        <v>633482.0435289978</v>
      </c>
      <c r="R15" s="15">
        <f t="shared" si="1"/>
        <v>3048064.4027336817</v>
      </c>
      <c r="S15" s="15">
        <f>(I15+M15)/(2)</f>
        <v>179.97186894725911</v>
      </c>
      <c r="T15">
        <v>1.8133333333333335</v>
      </c>
      <c r="U15" s="6">
        <f t="shared" si="2"/>
        <v>0.90666666666666673</v>
      </c>
      <c r="V15" s="6">
        <v>0.74533333333333329</v>
      </c>
      <c r="W15" s="15">
        <v>0.71666666666666656</v>
      </c>
      <c r="X15" s="6">
        <f t="shared" si="3"/>
        <v>0.19000000000000017</v>
      </c>
      <c r="Z15" s="28" t="s">
        <v>14</v>
      </c>
      <c r="AA15" s="29">
        <v>0.9211733333333334</v>
      </c>
      <c r="AB15" s="29">
        <v>0.73574118524142174</v>
      </c>
    </row>
    <row r="16" spans="1:28" x14ac:dyDescent="0.3">
      <c r="A16" s="14" t="s">
        <v>15</v>
      </c>
      <c r="B16" s="23"/>
      <c r="F16" s="23"/>
      <c r="G16" s="15"/>
      <c r="H16" s="15"/>
      <c r="I16" s="15"/>
      <c r="J16" s="23"/>
      <c r="N16" s="15"/>
      <c r="O16" s="15"/>
      <c r="P16" s="15"/>
      <c r="Q16" s="15"/>
      <c r="R16" s="15"/>
      <c r="S16" s="15"/>
      <c r="U16" s="6"/>
      <c r="X16" s="6"/>
      <c r="Y16" t="s">
        <v>48</v>
      </c>
      <c r="Z16" s="30"/>
      <c r="AA16" s="31"/>
      <c r="AB16" s="31"/>
    </row>
    <row r="17" spans="1:28" x14ac:dyDescent="0.3">
      <c r="A17" s="14" t="s">
        <v>16</v>
      </c>
      <c r="B17" s="23"/>
      <c r="F17" s="23"/>
      <c r="G17" s="15"/>
      <c r="H17" s="15"/>
      <c r="I17" s="15"/>
      <c r="J17" s="23"/>
      <c r="N17" s="15"/>
      <c r="O17" s="15"/>
      <c r="P17" s="15"/>
      <c r="Q17" s="15"/>
      <c r="R17" s="15"/>
      <c r="S17" s="15"/>
      <c r="U17" s="6"/>
      <c r="X17" s="6"/>
      <c r="Y17" t="s">
        <v>48</v>
      </c>
    </row>
    <row r="18" spans="1:28" x14ac:dyDescent="0.3">
      <c r="A18" s="14" t="s">
        <v>17</v>
      </c>
      <c r="B18" s="23"/>
      <c r="F18" s="23"/>
      <c r="G18" s="15"/>
      <c r="H18" s="15"/>
      <c r="I18" s="15"/>
      <c r="J18" s="23"/>
      <c r="N18" s="15"/>
      <c r="O18" s="15"/>
      <c r="P18" s="15"/>
      <c r="Q18" s="15"/>
      <c r="R18" s="15"/>
      <c r="S18" s="15"/>
      <c r="U18" s="6"/>
      <c r="X18" s="6"/>
      <c r="Y18" t="s">
        <v>48</v>
      </c>
    </row>
    <row r="19" spans="1:28" x14ac:dyDescent="0.3">
      <c r="A19" s="14" t="s">
        <v>18</v>
      </c>
      <c r="B19" s="23"/>
      <c r="F19" s="23"/>
      <c r="G19" s="15"/>
      <c r="H19" s="15"/>
      <c r="I19" s="15"/>
      <c r="J19" s="23"/>
      <c r="N19" s="15"/>
      <c r="O19" s="15"/>
      <c r="P19" s="15"/>
      <c r="Q19" s="15"/>
      <c r="R19" s="15"/>
      <c r="S19" s="15"/>
      <c r="U19" s="6"/>
      <c r="X19" s="6"/>
      <c r="Y19" t="s">
        <v>48</v>
      </c>
    </row>
    <row r="20" spans="1:28" x14ac:dyDescent="0.3">
      <c r="A20" s="13" t="s">
        <v>19</v>
      </c>
      <c r="B20" s="23" t="s">
        <v>100</v>
      </c>
      <c r="C20" s="6">
        <v>632795.58100000001</v>
      </c>
      <c r="D20" s="6">
        <v>3046923.1270000003</v>
      </c>
      <c r="E20" s="6">
        <v>145.74299999999999</v>
      </c>
      <c r="F20" s="23" t="s">
        <v>103</v>
      </c>
      <c r="G20" s="15">
        <v>632793.66999999993</v>
      </c>
      <c r="H20" s="15">
        <v>3046923.6</v>
      </c>
      <c r="I20" s="15">
        <v>145.49899999999997</v>
      </c>
      <c r="J20" s="23" t="s">
        <v>105</v>
      </c>
      <c r="K20" s="6">
        <v>632793.48699999996</v>
      </c>
      <c r="L20" s="6">
        <v>3046923.6420000005</v>
      </c>
      <c r="M20" s="6">
        <v>145.45999999999998</v>
      </c>
      <c r="N20" s="15">
        <f>(C20+G20)/(2)</f>
        <v>632794.62549999997</v>
      </c>
      <c r="O20" s="15">
        <f>(D20+H20)/(2)</f>
        <v>3046923.3635</v>
      </c>
      <c r="P20" s="15">
        <f>(E20+I20)/(2)</f>
        <v>145.62099999999998</v>
      </c>
      <c r="Q20" s="15">
        <f>(G20+K20)/(2)</f>
        <v>632793.57849999995</v>
      </c>
      <c r="R20" s="15">
        <f>(H20+L20)/(2)</f>
        <v>3046923.6210000003</v>
      </c>
      <c r="S20" s="15">
        <f t="shared" si="1"/>
        <v>145.47949999999997</v>
      </c>
      <c r="T20">
        <v>1.66</v>
      </c>
      <c r="U20" s="6">
        <f t="shared" si="2"/>
        <v>0.83</v>
      </c>
      <c r="V20" s="6">
        <v>0.62360000000000004</v>
      </c>
      <c r="W20" s="15">
        <v>0.59961538461538466</v>
      </c>
      <c r="X20" s="6">
        <f t="shared" si="3"/>
        <v>0.2303846153846153</v>
      </c>
      <c r="Z20" s="28" t="s">
        <v>19</v>
      </c>
      <c r="AA20" s="29">
        <v>0.84327999999999992</v>
      </c>
      <c r="AB20" s="29">
        <v>0.61557451223150816</v>
      </c>
    </row>
    <row r="21" spans="1:28" x14ac:dyDescent="0.3">
      <c r="A21" s="6" t="s">
        <v>20</v>
      </c>
      <c r="B21" s="23" t="s">
        <v>100</v>
      </c>
      <c r="C21" s="6">
        <v>634621.55699999991</v>
      </c>
      <c r="D21" s="6">
        <v>3046418.8100000005</v>
      </c>
      <c r="E21" s="6">
        <v>326.95899999999995</v>
      </c>
      <c r="F21" s="23" t="s">
        <v>102</v>
      </c>
      <c r="G21" s="15">
        <v>634619.81299999997</v>
      </c>
      <c r="H21" s="15">
        <v>3046418.0370000005</v>
      </c>
      <c r="I21" s="15">
        <v>326.00400000000002</v>
      </c>
      <c r="J21" s="23" t="s">
        <v>105</v>
      </c>
      <c r="K21" s="6">
        <v>634619.5909999999</v>
      </c>
      <c r="L21" s="6">
        <v>3046417.9140000003</v>
      </c>
      <c r="M21" s="6">
        <v>325.83</v>
      </c>
      <c r="N21" s="15">
        <f t="shared" ref="N21:P41" si="6">(C21+G21)/(2)</f>
        <v>634620.68499999994</v>
      </c>
      <c r="O21" s="15">
        <f t="shared" si="6"/>
        <v>3046418.4235000005</v>
      </c>
      <c r="P21" s="15">
        <f t="shared" si="6"/>
        <v>326.48149999999998</v>
      </c>
      <c r="Q21" s="15">
        <f t="shared" si="1"/>
        <v>634619.70199999993</v>
      </c>
      <c r="R21" s="15">
        <f t="shared" si="1"/>
        <v>3046417.9755000006</v>
      </c>
      <c r="S21" s="15">
        <f t="shared" si="1"/>
        <v>325.91700000000003</v>
      </c>
      <c r="T21">
        <v>1.9688888888888887</v>
      </c>
      <c r="U21" s="6">
        <f t="shared" si="2"/>
        <v>0.98444444444444434</v>
      </c>
      <c r="V21" s="6">
        <v>0.23474285714285728</v>
      </c>
      <c r="W21" s="15">
        <v>0.22571428571428584</v>
      </c>
      <c r="X21" s="6">
        <f t="shared" si="3"/>
        <v>0.75873015873015848</v>
      </c>
      <c r="Z21" s="28" t="s">
        <v>20</v>
      </c>
      <c r="AA21" s="29">
        <v>1.0001955555555555</v>
      </c>
      <c r="AB21" s="29">
        <v>0.23172180850792967</v>
      </c>
    </row>
    <row r="22" spans="1:28" x14ac:dyDescent="0.3">
      <c r="A22" s="13" t="s">
        <v>21</v>
      </c>
      <c r="B22" s="23" t="s">
        <v>101</v>
      </c>
      <c r="C22" s="6">
        <v>634279.13199999998</v>
      </c>
      <c r="D22" s="6">
        <v>3046323.0570000005</v>
      </c>
      <c r="E22" s="6">
        <v>284.63099999999997</v>
      </c>
      <c r="F22" s="23" t="s">
        <v>102</v>
      </c>
      <c r="G22" s="15">
        <v>634277.27232263831</v>
      </c>
      <c r="H22" s="15">
        <v>3046315.6518251477</v>
      </c>
      <c r="I22" s="15">
        <v>282.82731634976108</v>
      </c>
      <c r="J22" s="23" t="s">
        <v>105</v>
      </c>
      <c r="K22" s="6">
        <v>634277.10805693269</v>
      </c>
      <c r="L22" s="6">
        <v>3046313.3303597993</v>
      </c>
      <c r="M22" s="6">
        <v>282.29356078825043</v>
      </c>
      <c r="N22" s="15">
        <f t="shared" si="6"/>
        <v>634278.20216131909</v>
      </c>
      <c r="O22" s="15">
        <f t="shared" si="6"/>
        <v>3046319.3544125743</v>
      </c>
      <c r="P22" s="15">
        <f t="shared" si="6"/>
        <v>283.72915817488052</v>
      </c>
      <c r="Q22" s="15">
        <f t="shared" si="1"/>
        <v>634277.19018978556</v>
      </c>
      <c r="R22" s="15">
        <f t="shared" si="1"/>
        <v>3046314.4910924733</v>
      </c>
      <c r="S22" s="15">
        <f t="shared" si="1"/>
        <v>282.56043856900578</v>
      </c>
      <c r="T22">
        <v>1.9755555555555553</v>
      </c>
      <c r="U22" s="6">
        <f t="shared" si="2"/>
        <v>0.98777777777777764</v>
      </c>
      <c r="V22" s="6">
        <v>0.37158044134775159</v>
      </c>
      <c r="W22" s="15">
        <v>0.35728888591129959</v>
      </c>
      <c r="X22" s="6">
        <f t="shared" si="3"/>
        <v>0.63048889186647805</v>
      </c>
      <c r="Z22" s="28" t="s">
        <v>21</v>
      </c>
      <c r="AA22" s="29">
        <v>1.0035822222222222</v>
      </c>
      <c r="AB22" s="29">
        <v>0.36679834659623267</v>
      </c>
    </row>
    <row r="23" spans="1:28" x14ac:dyDescent="0.3">
      <c r="A23" s="6" t="s">
        <v>22</v>
      </c>
      <c r="B23" s="23" t="s">
        <v>100</v>
      </c>
      <c r="C23" s="6">
        <v>633905.255</v>
      </c>
      <c r="D23" s="6">
        <v>3046238.9360000002</v>
      </c>
      <c r="E23" s="6">
        <v>290.40499999999997</v>
      </c>
      <c r="F23" s="23" t="s">
        <v>102</v>
      </c>
      <c r="G23" s="15">
        <v>633904.69999999995</v>
      </c>
      <c r="H23" s="15">
        <v>3046238.1580000003</v>
      </c>
      <c r="I23" s="15">
        <v>290.00199999999995</v>
      </c>
      <c r="J23" s="23" t="s">
        <v>106</v>
      </c>
      <c r="K23" s="6">
        <v>633904.6179999999</v>
      </c>
      <c r="L23" s="6">
        <v>3046238.0700000003</v>
      </c>
      <c r="M23" s="6">
        <v>289.93399999999997</v>
      </c>
      <c r="N23" s="15">
        <f t="shared" si="6"/>
        <v>633904.97750000004</v>
      </c>
      <c r="O23" s="15">
        <f>(D23+H23)/(2)</f>
        <v>3046238.5470000003</v>
      </c>
      <c r="P23" s="15">
        <f t="shared" si="6"/>
        <v>290.20349999999996</v>
      </c>
      <c r="Q23" s="15">
        <f t="shared" si="1"/>
        <v>633904.65899999999</v>
      </c>
      <c r="R23" s="15">
        <f t="shared" si="1"/>
        <v>3046238.1140000001</v>
      </c>
      <c r="S23" s="15">
        <f t="shared" si="1"/>
        <v>289.96799999999996</v>
      </c>
      <c r="T23">
        <v>1.832857142857143</v>
      </c>
      <c r="U23" s="6">
        <f t="shared" si="2"/>
        <v>0.91642857142857148</v>
      </c>
      <c r="V23" s="6">
        <v>0.48100000000000004</v>
      </c>
      <c r="W23" s="15">
        <v>0.46250000000000002</v>
      </c>
      <c r="X23" s="6">
        <f t="shared" si="3"/>
        <v>0.45392857142857146</v>
      </c>
      <c r="Z23" s="28" t="s">
        <v>22</v>
      </c>
      <c r="AA23" s="29">
        <v>0.93109142857142868</v>
      </c>
      <c r="AB23" s="29">
        <v>0.47480971838254554</v>
      </c>
    </row>
    <row r="24" spans="1:28" x14ac:dyDescent="0.3">
      <c r="A24" s="6" t="s">
        <v>23</v>
      </c>
      <c r="B24" s="23" t="s">
        <v>100</v>
      </c>
      <c r="C24" s="6">
        <v>633461.27499999991</v>
      </c>
      <c r="D24" s="6">
        <v>3046037.4590000003</v>
      </c>
      <c r="E24" s="6">
        <v>258.45599999999996</v>
      </c>
      <c r="F24" s="23" t="s">
        <v>102</v>
      </c>
      <c r="G24" s="15">
        <v>633459.07199999993</v>
      </c>
      <c r="H24" s="15">
        <v>3046036.1700000004</v>
      </c>
      <c r="I24" s="15">
        <v>257.46600000000001</v>
      </c>
      <c r="J24" s="23" t="s">
        <v>106</v>
      </c>
      <c r="K24" s="6">
        <v>633459.1549582294</v>
      </c>
      <c r="L24" s="6">
        <v>3046036.1686977535</v>
      </c>
      <c r="M24" s="6">
        <v>257.5738565771058</v>
      </c>
      <c r="N24" s="15">
        <f t="shared" si="6"/>
        <v>633460.17349999992</v>
      </c>
      <c r="O24" s="15">
        <f t="shared" si="6"/>
        <v>3046036.8145000003</v>
      </c>
      <c r="P24" s="15">
        <f t="shared" si="6"/>
        <v>257.96100000000001</v>
      </c>
      <c r="Q24" s="15">
        <f t="shared" si="1"/>
        <v>633459.1134791146</v>
      </c>
      <c r="R24" s="15">
        <f t="shared" si="1"/>
        <v>3046036.1693488769</v>
      </c>
      <c r="S24" s="15">
        <f t="shared" si="1"/>
        <v>257.51992828855293</v>
      </c>
      <c r="T24">
        <v>1.8766666666666667</v>
      </c>
      <c r="U24" s="6">
        <f t="shared" si="2"/>
        <v>0.93833333333333335</v>
      </c>
      <c r="V24" s="6">
        <v>0.44225177598766552</v>
      </c>
      <c r="W24" s="15">
        <v>0.42524209229583221</v>
      </c>
      <c r="X24" s="6">
        <f t="shared" si="3"/>
        <v>0.51309124103750114</v>
      </c>
      <c r="Z24" s="28" t="s">
        <v>23</v>
      </c>
      <c r="AA24" s="29">
        <v>0.95334666666666668</v>
      </c>
      <c r="AB24" s="29">
        <v>0.43656016883759685</v>
      </c>
    </row>
    <row r="25" spans="1:28" x14ac:dyDescent="0.3">
      <c r="A25" s="14" t="s">
        <v>24</v>
      </c>
      <c r="B25" s="23"/>
      <c r="F25" s="23"/>
      <c r="G25" s="15"/>
      <c r="H25" s="15"/>
      <c r="I25" s="15"/>
      <c r="J25" s="23"/>
      <c r="N25" s="15"/>
      <c r="O25" s="15"/>
      <c r="P25" s="15"/>
      <c r="Q25" s="15"/>
      <c r="R25" s="15"/>
      <c r="S25" s="15"/>
      <c r="U25" s="6"/>
      <c r="X25" s="6"/>
      <c r="Z25" s="30"/>
      <c r="AA25" s="31"/>
      <c r="AB25" s="31"/>
    </row>
    <row r="26" spans="1:28" x14ac:dyDescent="0.3">
      <c r="A26" s="6" t="s">
        <v>25</v>
      </c>
      <c r="B26" s="23" t="s">
        <v>100</v>
      </c>
      <c r="C26" s="6">
        <v>633222.4169999999</v>
      </c>
      <c r="D26" s="6">
        <v>3046654.3660000004</v>
      </c>
      <c r="E26" s="6">
        <v>257.63899999999995</v>
      </c>
      <c r="F26" s="23" t="s">
        <v>102</v>
      </c>
      <c r="G26" s="15">
        <v>633220.58499999996</v>
      </c>
      <c r="H26" s="15">
        <v>3046654.3080000002</v>
      </c>
      <c r="I26" s="15">
        <v>257.529</v>
      </c>
      <c r="J26" s="23" t="s">
        <v>105</v>
      </c>
      <c r="K26" s="6">
        <v>633220.23899999994</v>
      </c>
      <c r="L26" s="6">
        <v>3046654.2220000005</v>
      </c>
      <c r="M26" s="6">
        <v>257.60299999999995</v>
      </c>
      <c r="N26" s="15">
        <f t="shared" si="6"/>
        <v>633221.50099999993</v>
      </c>
      <c r="O26" s="15">
        <f t="shared" si="6"/>
        <v>3046654.3370000003</v>
      </c>
      <c r="P26" s="15">
        <f t="shared" si="6"/>
        <v>257.58399999999995</v>
      </c>
      <c r="Q26" s="15">
        <f t="shared" si="1"/>
        <v>633220.41200000001</v>
      </c>
      <c r="R26" s="15">
        <f t="shared" si="1"/>
        <v>3046654.2650000006</v>
      </c>
      <c r="S26" s="15">
        <f t="shared" si="1"/>
        <v>257.56599999999997</v>
      </c>
      <c r="T26">
        <v>1.0850000000000002</v>
      </c>
      <c r="U26" s="6">
        <f t="shared" si="2"/>
        <v>0.54250000000000009</v>
      </c>
      <c r="V26" s="6" t="e">
        <v>#VALUE!</v>
      </c>
      <c r="W26" s="15" t="e">
        <v>#VALUE!</v>
      </c>
      <c r="X26" s="6" t="e">
        <f t="shared" si="3"/>
        <v>#VALUE!</v>
      </c>
      <c r="Y26" t="s">
        <v>43</v>
      </c>
      <c r="Z26" s="28" t="s">
        <v>25</v>
      </c>
      <c r="AA26" s="29">
        <v>0.55118000000000011</v>
      </c>
      <c r="AB26" s="29">
        <v>0.52580663193322374</v>
      </c>
    </row>
    <row r="27" spans="1:28" x14ac:dyDescent="0.3">
      <c r="A27" s="6" t="s">
        <v>26</v>
      </c>
      <c r="B27" s="23" t="s">
        <v>100</v>
      </c>
      <c r="C27" s="6">
        <v>633255.62399999995</v>
      </c>
      <c r="D27" s="6">
        <v>3046920.4550000001</v>
      </c>
      <c r="E27" s="6">
        <v>261.86899999999997</v>
      </c>
      <c r="F27" s="23" t="s">
        <v>102</v>
      </c>
      <c r="G27" s="15">
        <v>633253.86199999996</v>
      </c>
      <c r="H27" s="15">
        <v>3046920.3040000005</v>
      </c>
      <c r="I27" s="15">
        <v>261.7</v>
      </c>
      <c r="J27" s="23" t="s">
        <v>105</v>
      </c>
      <c r="K27" s="6">
        <v>633253.58600000001</v>
      </c>
      <c r="L27" s="6">
        <v>3046920.2990000001</v>
      </c>
      <c r="M27" s="6">
        <v>261.70899999999995</v>
      </c>
      <c r="N27" s="15">
        <f t="shared" si="6"/>
        <v>633254.74300000002</v>
      </c>
      <c r="O27" s="15">
        <f t="shared" si="6"/>
        <v>3046920.3795000003</v>
      </c>
      <c r="P27" s="15">
        <f t="shared" si="6"/>
        <v>261.78449999999998</v>
      </c>
      <c r="Q27" s="15">
        <f t="shared" si="1"/>
        <v>633253.72399999993</v>
      </c>
      <c r="R27" s="15">
        <f t="shared" si="1"/>
        <v>3046920.3015000001</v>
      </c>
      <c r="S27" s="15">
        <f t="shared" si="1"/>
        <v>261.70449999999994</v>
      </c>
      <c r="T27">
        <v>1.2966666666666666</v>
      </c>
      <c r="U27" s="6">
        <f t="shared" si="2"/>
        <v>0.64833333333333332</v>
      </c>
      <c r="V27" s="6">
        <v>0.69526666666666659</v>
      </c>
      <c r="W27" s="15">
        <v>0.66933333333333322</v>
      </c>
      <c r="X27" s="6">
        <f t="shared" si="3"/>
        <v>-2.0999999999999908E-2</v>
      </c>
      <c r="Z27" s="28" t="s">
        <v>26</v>
      </c>
      <c r="AA27" s="29">
        <v>0.65870666666666666</v>
      </c>
      <c r="AB27" s="29">
        <v>0.55000000000000004</v>
      </c>
    </row>
    <row r="28" spans="1:28" x14ac:dyDescent="0.3">
      <c r="A28" s="6" t="s">
        <v>27</v>
      </c>
      <c r="B28" s="23" t="s">
        <v>100</v>
      </c>
      <c r="C28" s="6">
        <v>632907.7969999999</v>
      </c>
      <c r="D28" s="6">
        <v>3045666.3650000002</v>
      </c>
      <c r="E28" s="6">
        <v>190.25099999999998</v>
      </c>
      <c r="F28" s="23" t="s">
        <v>102</v>
      </c>
      <c r="G28" s="15">
        <v>632905.58199999994</v>
      </c>
      <c r="H28" s="15">
        <v>3045665.2120000003</v>
      </c>
      <c r="I28" s="15">
        <v>189.95499999999998</v>
      </c>
      <c r="J28" s="23" t="s">
        <v>106</v>
      </c>
      <c r="K28" s="6">
        <v>632905.23699999996</v>
      </c>
      <c r="L28" s="6">
        <v>3045664.9950000001</v>
      </c>
      <c r="M28" s="6">
        <v>189.911</v>
      </c>
      <c r="N28" s="15">
        <f t="shared" si="6"/>
        <v>632906.68949999986</v>
      </c>
      <c r="O28" s="15">
        <f t="shared" si="6"/>
        <v>3045665.7885000003</v>
      </c>
      <c r="P28" s="15">
        <f t="shared" si="6"/>
        <v>190.10299999999998</v>
      </c>
      <c r="Q28" s="15">
        <f t="shared" si="1"/>
        <v>632905.40949999995</v>
      </c>
      <c r="R28" s="15">
        <f t="shared" si="1"/>
        <v>3045665.1035000002</v>
      </c>
      <c r="S28" s="15">
        <f t="shared" si="1"/>
        <v>189.93299999999999</v>
      </c>
      <c r="T28">
        <v>1.25</v>
      </c>
      <c r="U28" s="6">
        <f t="shared" si="2"/>
        <v>0.625</v>
      </c>
      <c r="V28" s="6">
        <v>0.50811428571428574</v>
      </c>
      <c r="W28" s="15">
        <v>0.4885714285714286</v>
      </c>
      <c r="X28" s="6">
        <f t="shared" si="3"/>
        <v>0.1364285714285714</v>
      </c>
      <c r="Z28" s="28" t="s">
        <v>27</v>
      </c>
      <c r="AA28" s="29">
        <v>0.63500000000000001</v>
      </c>
      <c r="AB28" s="29">
        <v>0.50142493487221773</v>
      </c>
    </row>
    <row r="29" spans="1:28" x14ac:dyDescent="0.3">
      <c r="A29" s="6" t="s">
        <v>28</v>
      </c>
      <c r="B29" s="23" t="s">
        <v>100</v>
      </c>
      <c r="C29" s="6">
        <v>632602.473</v>
      </c>
      <c r="D29" s="6">
        <v>3046106.8040000005</v>
      </c>
      <c r="E29" s="6">
        <v>179.13900000000001</v>
      </c>
      <c r="F29" s="23" t="s">
        <v>102</v>
      </c>
      <c r="G29" s="15">
        <v>632601.2379999999</v>
      </c>
      <c r="H29" s="15">
        <v>3046106.2280000001</v>
      </c>
      <c r="I29" s="15">
        <v>179.34499999999997</v>
      </c>
      <c r="J29" s="23" t="s">
        <v>106</v>
      </c>
      <c r="K29" s="6">
        <v>632601.049</v>
      </c>
      <c r="L29" s="6">
        <v>3046106.1</v>
      </c>
      <c r="M29" s="6">
        <v>179.339</v>
      </c>
      <c r="N29" s="15">
        <f t="shared" si="6"/>
        <v>632601.85549999995</v>
      </c>
      <c r="O29" s="15">
        <f t="shared" si="6"/>
        <v>3046106.5160000003</v>
      </c>
      <c r="P29" s="15">
        <f t="shared" si="6"/>
        <v>179.24199999999999</v>
      </c>
      <c r="Q29" s="15">
        <f t="shared" si="1"/>
        <v>632601.14350000001</v>
      </c>
      <c r="R29" s="15">
        <f>(H29+L29)/(2)</f>
        <v>3046106.1639999999</v>
      </c>
      <c r="S29" s="15">
        <f t="shared" si="1"/>
        <v>179.34199999999998</v>
      </c>
      <c r="T29">
        <v>0.82833333333333325</v>
      </c>
      <c r="U29" s="6">
        <f t="shared" si="2"/>
        <v>0.41416666666666663</v>
      </c>
      <c r="V29" s="6">
        <v>0.51503333333333345</v>
      </c>
      <c r="W29" s="15">
        <v>0.49846666666666684</v>
      </c>
      <c r="X29" s="6">
        <f t="shared" si="3"/>
        <v>-8.4300000000000208E-2</v>
      </c>
      <c r="Z29" s="28" t="s">
        <v>28</v>
      </c>
      <c r="AA29" s="29">
        <v>0.4207933333333333</v>
      </c>
      <c r="AB29" s="29">
        <v>0.50226372132071129</v>
      </c>
    </row>
    <row r="30" spans="1:28" x14ac:dyDescent="0.3">
      <c r="A30" s="14" t="s">
        <v>29</v>
      </c>
      <c r="B30" s="23"/>
      <c r="F30" s="23"/>
      <c r="G30" s="15"/>
      <c r="H30" s="15"/>
      <c r="I30" s="15"/>
      <c r="J30" s="23"/>
      <c r="N30" s="15"/>
      <c r="O30" s="15"/>
      <c r="P30" s="15"/>
      <c r="Q30" s="15"/>
      <c r="R30" s="15"/>
      <c r="S30" s="15"/>
      <c r="U30" s="6"/>
      <c r="X30" s="6"/>
      <c r="Z30" s="30"/>
      <c r="AA30" s="31"/>
      <c r="AB30" s="31"/>
    </row>
    <row r="31" spans="1:28" x14ac:dyDescent="0.3">
      <c r="A31" s="6" t="s">
        <v>30</v>
      </c>
      <c r="B31" s="23" t="s">
        <v>100</v>
      </c>
      <c r="C31" s="6">
        <v>634285.28899999999</v>
      </c>
      <c r="D31" s="6">
        <v>3046696.2810000004</v>
      </c>
      <c r="E31" s="6">
        <v>323.51399999999995</v>
      </c>
      <c r="F31" s="23" t="s">
        <v>102</v>
      </c>
      <c r="G31" s="15">
        <v>634283.69199999992</v>
      </c>
      <c r="H31" s="15">
        <v>3046694.0360000003</v>
      </c>
      <c r="I31" s="15">
        <v>322.226</v>
      </c>
      <c r="J31" s="23" t="s">
        <v>105</v>
      </c>
      <c r="K31" s="6">
        <v>634283.56199999992</v>
      </c>
      <c r="L31" s="6">
        <v>3046693.7810000004</v>
      </c>
      <c r="M31" s="6">
        <v>321.96799999999996</v>
      </c>
      <c r="N31" s="15">
        <f t="shared" si="6"/>
        <v>634284.49049999996</v>
      </c>
      <c r="O31" s="15">
        <f t="shared" si="6"/>
        <v>3046695.1585000004</v>
      </c>
      <c r="P31" s="15">
        <f t="shared" si="6"/>
        <v>322.87</v>
      </c>
      <c r="Q31" s="15">
        <f t="shared" si="1"/>
        <v>634283.62699999986</v>
      </c>
      <c r="R31" s="15">
        <f t="shared" si="1"/>
        <v>3046693.9085000004</v>
      </c>
      <c r="S31" s="15">
        <f t="shared" si="1"/>
        <v>322.09699999999998</v>
      </c>
      <c r="T31">
        <v>2.1522222222222225</v>
      </c>
      <c r="U31" s="6">
        <f t="shared" si="2"/>
        <v>1.0761111111111112</v>
      </c>
      <c r="V31" s="6">
        <v>0.48582857142857128</v>
      </c>
      <c r="W31" s="15">
        <v>0.46714285714285697</v>
      </c>
      <c r="X31" s="6">
        <f t="shared" si="3"/>
        <v>0.60896825396825427</v>
      </c>
      <c r="Z31" s="28" t="s">
        <v>30</v>
      </c>
      <c r="AA31" s="29">
        <v>1.093328888888889</v>
      </c>
      <c r="AB31" s="29">
        <v>0.47957614798792991</v>
      </c>
    </row>
    <row r="32" spans="1:28" x14ac:dyDescent="0.3">
      <c r="A32" s="6" t="s">
        <v>31</v>
      </c>
      <c r="B32" s="23" t="s">
        <v>100</v>
      </c>
      <c r="C32" s="6">
        <v>632164.00199999998</v>
      </c>
      <c r="D32" s="6">
        <v>3045378.6520000002</v>
      </c>
      <c r="E32" s="6">
        <v>59.49</v>
      </c>
      <c r="F32" s="23" t="s">
        <v>103</v>
      </c>
      <c r="G32" s="15">
        <v>632162.76086040947</v>
      </c>
      <c r="H32" s="15">
        <v>3045378.9204643304</v>
      </c>
      <c r="I32" s="15">
        <v>59.848830451114537</v>
      </c>
      <c r="J32" s="23" t="s">
        <v>105</v>
      </c>
      <c r="K32" s="6">
        <v>632162.1227416161</v>
      </c>
      <c r="L32" s="6">
        <v>3045377.9389014188</v>
      </c>
      <c r="M32" s="6">
        <v>59.714054144679345</v>
      </c>
      <c r="N32" s="15">
        <f t="shared" si="6"/>
        <v>632163.38143020472</v>
      </c>
      <c r="O32" s="15">
        <f t="shared" si="6"/>
        <v>3045378.7862321651</v>
      </c>
      <c r="P32" s="15">
        <f t="shared" si="6"/>
        <v>59.669415225557273</v>
      </c>
      <c r="Q32" s="15">
        <f t="shared" si="1"/>
        <v>632162.44180101273</v>
      </c>
      <c r="R32" s="15">
        <f t="shared" si="1"/>
        <v>3045378.4296828746</v>
      </c>
      <c r="S32" s="15">
        <f t="shared" si="1"/>
        <v>59.781442297896945</v>
      </c>
      <c r="T32">
        <v>1.1177777777777775</v>
      </c>
      <c r="U32" s="6">
        <f t="shared" si="2"/>
        <v>0.55888888888888877</v>
      </c>
      <c r="V32" s="6">
        <v>1.0014764386987984</v>
      </c>
      <c r="W32" s="15">
        <v>0.97912088314324286</v>
      </c>
      <c r="X32" s="6">
        <f t="shared" si="3"/>
        <v>-0.42023199425435409</v>
      </c>
      <c r="Z32" s="32" t="s">
        <v>31</v>
      </c>
      <c r="AA32" s="29">
        <v>0.56783111111111095</v>
      </c>
      <c r="AB32" s="29">
        <v>0.99230486248461824</v>
      </c>
    </row>
    <row r="33" spans="1:28" x14ac:dyDescent="0.3">
      <c r="A33" s="6" t="s">
        <v>32</v>
      </c>
      <c r="B33" s="23" t="s">
        <v>100</v>
      </c>
      <c r="C33" s="6">
        <v>632962.92599999998</v>
      </c>
      <c r="D33" s="6">
        <v>3047092.6580000003</v>
      </c>
      <c r="E33" s="6">
        <v>175.48099999999999</v>
      </c>
      <c r="F33" s="23" t="s">
        <v>103</v>
      </c>
      <c r="G33" s="15">
        <v>632961.8189999999</v>
      </c>
      <c r="H33" s="15">
        <v>3047093.0260000001</v>
      </c>
      <c r="I33" s="15">
        <v>175.47199999999998</v>
      </c>
      <c r="J33" s="23" t="s">
        <v>105</v>
      </c>
      <c r="K33" s="6">
        <v>632961.90700000001</v>
      </c>
      <c r="L33" s="6">
        <v>3047093.0050000004</v>
      </c>
      <c r="M33" s="6">
        <v>175.488</v>
      </c>
      <c r="N33" s="15">
        <f t="shared" si="6"/>
        <v>632962.37249999994</v>
      </c>
      <c r="O33" s="15">
        <f t="shared" si="6"/>
        <v>3047092.8420000002</v>
      </c>
      <c r="P33" s="15">
        <f t="shared" si="6"/>
        <v>175.47649999999999</v>
      </c>
      <c r="Q33" s="15">
        <f t="shared" si="1"/>
        <v>632961.8629999999</v>
      </c>
      <c r="R33" s="15">
        <f>(H33+L33)/(2)</f>
        <v>3047093.0155000002</v>
      </c>
      <c r="S33" s="15">
        <f t="shared" si="1"/>
        <v>175.48</v>
      </c>
      <c r="T33">
        <v>1.3122222222222222</v>
      </c>
      <c r="U33" s="6">
        <f t="shared" si="2"/>
        <v>0.65611111111111109</v>
      </c>
      <c r="V33" s="6" t="e">
        <v>#VALUE!</v>
      </c>
      <c r="W33" s="15" t="e">
        <v>#VALUE!</v>
      </c>
      <c r="X33" s="6" t="e">
        <f t="shared" si="3"/>
        <v>#VALUE!</v>
      </c>
      <c r="Y33" t="s">
        <v>43</v>
      </c>
      <c r="Z33" s="32" t="s">
        <v>32</v>
      </c>
      <c r="AA33" s="29">
        <v>0.66660888888888892</v>
      </c>
      <c r="AB33" s="29">
        <v>0.7229156076640969</v>
      </c>
    </row>
    <row r="34" spans="1:28" x14ac:dyDescent="0.3">
      <c r="A34" s="14" t="s">
        <v>33</v>
      </c>
      <c r="B34" s="23"/>
      <c r="F34" s="23"/>
      <c r="G34" s="15"/>
      <c r="H34" s="15"/>
      <c r="I34" s="15"/>
      <c r="J34" s="23"/>
      <c r="N34" s="15"/>
      <c r="O34" s="15"/>
      <c r="P34" s="15"/>
      <c r="Q34" s="15"/>
      <c r="R34" s="15"/>
      <c r="S34" s="15"/>
      <c r="U34" s="6"/>
      <c r="X34" s="6"/>
      <c r="Y34" t="s">
        <v>48</v>
      </c>
    </row>
    <row r="35" spans="1:28" x14ac:dyDescent="0.3">
      <c r="A35" s="14" t="s">
        <v>34</v>
      </c>
      <c r="B35" s="23"/>
      <c r="F35" s="23"/>
      <c r="G35" s="15"/>
      <c r="H35" s="15"/>
      <c r="I35" s="15"/>
      <c r="J35" s="23"/>
      <c r="N35" s="15"/>
      <c r="O35" s="15"/>
      <c r="P35" s="15"/>
      <c r="Q35" s="15"/>
      <c r="R35" s="15"/>
      <c r="S35" s="15"/>
      <c r="U35" s="6"/>
      <c r="X35" s="6"/>
      <c r="Y35" t="s">
        <v>48</v>
      </c>
      <c r="Z35" s="30"/>
      <c r="AA35" s="30"/>
      <c r="AB35" s="30"/>
    </row>
    <row r="36" spans="1:28" x14ac:dyDescent="0.3">
      <c r="A36" s="13" t="s">
        <v>35</v>
      </c>
      <c r="B36" s="23" t="s">
        <v>100</v>
      </c>
      <c r="C36" s="6">
        <v>632875.62299999991</v>
      </c>
      <c r="D36" s="6">
        <v>3047010.5830000001</v>
      </c>
      <c r="E36" s="6">
        <v>159.24599999999998</v>
      </c>
      <c r="F36" s="23" t="s">
        <v>103</v>
      </c>
      <c r="G36" s="15">
        <v>632873.64799999993</v>
      </c>
      <c r="H36" s="15">
        <v>3047011.1650000005</v>
      </c>
      <c r="I36" s="15">
        <v>158.71199999999999</v>
      </c>
      <c r="J36" s="23" t="s">
        <v>105</v>
      </c>
      <c r="K36" s="6">
        <v>632873.41399999999</v>
      </c>
      <c r="L36" s="6">
        <v>3047011.2260000003</v>
      </c>
      <c r="M36" s="6">
        <v>158.63299999999998</v>
      </c>
      <c r="N36" s="15">
        <f t="shared" si="6"/>
        <v>632874.63549999986</v>
      </c>
      <c r="O36" s="15">
        <f t="shared" si="6"/>
        <v>3047010.8740000003</v>
      </c>
      <c r="P36" s="15">
        <f t="shared" si="6"/>
        <v>158.97899999999998</v>
      </c>
      <c r="Q36" s="15">
        <f>(G36+K36)/(2)</f>
        <v>632873.53099999996</v>
      </c>
      <c r="R36" s="15">
        <f t="shared" si="1"/>
        <v>3047011.1955000004</v>
      </c>
      <c r="S36" s="15">
        <f t="shared" si="1"/>
        <v>158.67249999999999</v>
      </c>
      <c r="T36">
        <v>1.5677777777777779</v>
      </c>
      <c r="U36" s="6">
        <f t="shared" si="2"/>
        <v>0.78388888888888897</v>
      </c>
      <c r="V36" s="6">
        <v>0.74446666666666683</v>
      </c>
      <c r="W36" s="15">
        <v>0.71583333333333343</v>
      </c>
      <c r="X36" s="6">
        <f t="shared" si="3"/>
        <v>6.8055555555555536E-2</v>
      </c>
      <c r="Z36" s="32" t="s">
        <v>35</v>
      </c>
      <c r="AA36" s="29">
        <v>0.7964311111111112</v>
      </c>
      <c r="AB36" s="29">
        <v>0.73488567223532719</v>
      </c>
    </row>
    <row r="37" spans="1:28" x14ac:dyDescent="0.3">
      <c r="A37" s="15" t="s">
        <v>36</v>
      </c>
      <c r="B37" s="23" t="s">
        <v>100</v>
      </c>
      <c r="C37" s="6">
        <v>633354.7379999999</v>
      </c>
      <c r="D37" s="6">
        <v>3047953.7960000001</v>
      </c>
      <c r="E37" s="6">
        <v>161.404</v>
      </c>
      <c r="F37" s="23" t="s">
        <v>103</v>
      </c>
      <c r="G37" s="15">
        <v>633354.07312463108</v>
      </c>
      <c r="H37" s="15">
        <v>3047954.8078727545</v>
      </c>
      <c r="I37" s="15">
        <v>160.34553541674609</v>
      </c>
      <c r="J37" s="23" t="s">
        <v>105</v>
      </c>
      <c r="K37" s="6">
        <v>633352.36994124646</v>
      </c>
      <c r="L37" s="6">
        <v>3047955.3735441072</v>
      </c>
      <c r="M37" s="6">
        <v>159.37661102762482</v>
      </c>
      <c r="N37" s="15">
        <f t="shared" si="6"/>
        <v>633354.40556231549</v>
      </c>
      <c r="O37" s="15">
        <f t="shared" si="6"/>
        <v>3047954.3019363773</v>
      </c>
      <c r="P37" s="15">
        <f t="shared" si="6"/>
        <v>160.87476770837304</v>
      </c>
      <c r="Q37" s="15">
        <f t="shared" ref="Q37:S42" si="7">(G37+K37)/(2)</f>
        <v>633353.22153293877</v>
      </c>
      <c r="R37" s="15">
        <f t="shared" si="1"/>
        <v>3047955.0907084309</v>
      </c>
      <c r="S37" s="15">
        <f t="shared" si="1"/>
        <v>159.86107322218544</v>
      </c>
      <c r="T37">
        <v>2.4500000000000002</v>
      </c>
      <c r="U37" s="6">
        <f t="shared" si="2"/>
        <v>1.2250000000000001</v>
      </c>
      <c r="V37" s="6" t="e">
        <v>#VALUE!</v>
      </c>
      <c r="W37" s="15" t="e">
        <v>#VALUE!</v>
      </c>
      <c r="X37" s="6" t="e">
        <f t="shared" si="3"/>
        <v>#VALUE!</v>
      </c>
      <c r="Y37" t="s">
        <v>43</v>
      </c>
      <c r="Z37" s="32" t="s">
        <v>36</v>
      </c>
      <c r="AA37" s="29">
        <v>1.2446000000000002</v>
      </c>
      <c r="AB37" s="29">
        <v>0.70079113999163123</v>
      </c>
    </row>
    <row r="38" spans="1:28" x14ac:dyDescent="0.3">
      <c r="A38" s="15" t="s">
        <v>37</v>
      </c>
      <c r="B38" s="23" t="s">
        <v>100</v>
      </c>
      <c r="C38" s="6">
        <v>633255.51199999999</v>
      </c>
      <c r="D38" s="6">
        <v>3047808.1570000001</v>
      </c>
      <c r="E38" s="6">
        <v>161.94200000000001</v>
      </c>
      <c r="F38" s="23" t="s">
        <v>103</v>
      </c>
      <c r="G38" s="6">
        <v>633254.48448159907</v>
      </c>
      <c r="H38" s="6">
        <v>3047809.2679063044</v>
      </c>
      <c r="I38" s="6">
        <v>160.97578570009441</v>
      </c>
      <c r="J38" s="23" t="s">
        <v>105</v>
      </c>
      <c r="K38" s="6">
        <v>633253.07127209636</v>
      </c>
      <c r="L38" s="6">
        <v>3047810.1092796545</v>
      </c>
      <c r="M38" s="6">
        <v>160.5228883718089</v>
      </c>
      <c r="N38" s="15">
        <f t="shared" si="6"/>
        <v>633254.99824079953</v>
      </c>
      <c r="O38" s="15">
        <f t="shared" si="6"/>
        <v>3047808.7124531521</v>
      </c>
      <c r="P38" s="15">
        <f t="shared" si="6"/>
        <v>161.45889285004722</v>
      </c>
      <c r="Q38" s="15">
        <f t="shared" si="7"/>
        <v>633253.77787684766</v>
      </c>
      <c r="R38" s="15">
        <f t="shared" si="7"/>
        <v>3047809.6885929797</v>
      </c>
      <c r="S38" s="15">
        <f t="shared" si="7"/>
        <v>160.74933703595167</v>
      </c>
      <c r="T38">
        <v>2.4500000000000002</v>
      </c>
      <c r="U38" s="6">
        <f t="shared" si="2"/>
        <v>1.2250000000000001</v>
      </c>
      <c r="V38" s="6" t="e">
        <v>#VALUE!</v>
      </c>
      <c r="W38" s="15" t="e">
        <v>#VALUE!</v>
      </c>
      <c r="X38" s="6" t="e">
        <f t="shared" si="3"/>
        <v>#VALUE!</v>
      </c>
      <c r="Y38" t="s">
        <v>43</v>
      </c>
      <c r="Z38" s="32" t="s">
        <v>37</v>
      </c>
      <c r="AA38" s="29">
        <v>1.2446000000000002</v>
      </c>
      <c r="AB38" s="29">
        <v>0.63591217545751089</v>
      </c>
    </row>
    <row r="39" spans="1:28" x14ac:dyDescent="0.3">
      <c r="A39" s="6" t="s">
        <v>38</v>
      </c>
      <c r="B39" s="23" t="s">
        <v>100</v>
      </c>
      <c r="C39" s="6">
        <v>632347.10699999996</v>
      </c>
      <c r="D39" s="6">
        <v>3045444.5260000001</v>
      </c>
      <c r="E39" s="6">
        <v>94.227000000000004</v>
      </c>
      <c r="F39" s="23" t="s">
        <v>103</v>
      </c>
      <c r="G39" s="6">
        <v>632345.19299999997</v>
      </c>
      <c r="H39" s="6">
        <v>3045442.9570000004</v>
      </c>
      <c r="I39" s="6">
        <v>94.364000000000004</v>
      </c>
      <c r="J39" s="23" t="s">
        <v>105</v>
      </c>
      <c r="K39" s="6">
        <v>632344.7649999999</v>
      </c>
      <c r="L39" s="6">
        <v>3045442.6320000002</v>
      </c>
      <c r="M39" s="6">
        <v>94.483999999999995</v>
      </c>
      <c r="N39" s="15">
        <f t="shared" si="6"/>
        <v>632346.14999999991</v>
      </c>
      <c r="O39" s="15">
        <f t="shared" si="6"/>
        <v>3045443.7415000005</v>
      </c>
      <c r="P39" s="15">
        <f t="shared" si="6"/>
        <v>94.295500000000004</v>
      </c>
      <c r="Q39" s="15">
        <f t="shared" si="7"/>
        <v>632344.97899999993</v>
      </c>
      <c r="R39" s="15">
        <f t="shared" si="7"/>
        <v>3045442.7945000003</v>
      </c>
      <c r="S39" s="15">
        <f t="shared" si="7"/>
        <v>94.424000000000007</v>
      </c>
      <c r="T39">
        <v>0.85166666666666668</v>
      </c>
      <c r="U39" s="6">
        <f t="shared" si="2"/>
        <v>0.42583333333333334</v>
      </c>
      <c r="V39" s="6">
        <v>0.74736666666666662</v>
      </c>
      <c r="W39" s="15">
        <v>0.73033333333333328</v>
      </c>
      <c r="X39" s="6">
        <f t="shared" si="3"/>
        <v>-0.30449999999999994</v>
      </c>
      <c r="Z39" s="28" t="s">
        <v>38</v>
      </c>
      <c r="AA39" s="29">
        <v>0.43264666666666668</v>
      </c>
      <c r="AB39" s="29">
        <v>0.73491591909955578</v>
      </c>
    </row>
    <row r="40" spans="1:28" x14ac:dyDescent="0.3">
      <c r="A40" s="6" t="s">
        <v>39</v>
      </c>
      <c r="B40" s="23" t="s">
        <v>100</v>
      </c>
      <c r="C40" s="6">
        <v>632270.53999999992</v>
      </c>
      <c r="D40" s="6">
        <v>3045406.4020000002</v>
      </c>
      <c r="E40" s="6">
        <v>80.73</v>
      </c>
      <c r="F40" s="23" t="s">
        <v>103</v>
      </c>
      <c r="G40" s="6">
        <v>632268.68400000001</v>
      </c>
      <c r="H40" s="6">
        <v>3045405.1170000001</v>
      </c>
      <c r="I40" s="6">
        <v>81.001999999999995</v>
      </c>
      <c r="J40" s="23" t="s">
        <v>105</v>
      </c>
      <c r="K40" s="6">
        <v>632268.245</v>
      </c>
      <c r="L40" s="6">
        <v>3045404.8070000005</v>
      </c>
      <c r="M40" s="6">
        <v>81.100999999999999</v>
      </c>
      <c r="N40" s="15">
        <f t="shared" si="6"/>
        <v>632269.61199999996</v>
      </c>
      <c r="O40" s="15">
        <f t="shared" si="6"/>
        <v>3045405.7595000002</v>
      </c>
      <c r="P40" s="15">
        <f t="shared" si="6"/>
        <v>80.866</v>
      </c>
      <c r="Q40" s="15">
        <f t="shared" si="7"/>
        <v>632268.4645</v>
      </c>
      <c r="R40" s="15">
        <f t="shared" si="7"/>
        <v>3045404.9620000003</v>
      </c>
      <c r="S40" s="15">
        <f t="shared" si="7"/>
        <v>81.051500000000004</v>
      </c>
      <c r="T40">
        <v>0.51874999999999993</v>
      </c>
      <c r="U40" s="6">
        <f t="shared" si="2"/>
        <v>0.25937499999999997</v>
      </c>
      <c r="V40" s="6">
        <v>0.71187500000000004</v>
      </c>
      <c r="W40" s="15">
        <v>0.70150000000000001</v>
      </c>
      <c r="X40" s="6">
        <f t="shared" si="3"/>
        <v>-0.44212500000000005</v>
      </c>
      <c r="Z40" s="28" t="s">
        <v>39</v>
      </c>
      <c r="AA40" s="29">
        <v>0.5</v>
      </c>
      <c r="AB40" s="29">
        <v>0.69653884910637087</v>
      </c>
    </row>
    <row r="41" spans="1:28" x14ac:dyDescent="0.3">
      <c r="A41" s="14" t="s">
        <v>40</v>
      </c>
      <c r="B41" s="23" t="s">
        <v>100</v>
      </c>
      <c r="C41" s="6">
        <v>632993.62099999993</v>
      </c>
      <c r="D41" s="6">
        <v>3048103.6360000004</v>
      </c>
      <c r="E41" s="6">
        <v>60.366</v>
      </c>
      <c r="F41" s="23" t="s">
        <v>103</v>
      </c>
      <c r="G41" s="6">
        <v>632991.75299999991</v>
      </c>
      <c r="H41" s="6">
        <v>3048105.3620000002</v>
      </c>
      <c r="I41" s="6">
        <v>60.521000000000001</v>
      </c>
      <c r="J41" s="23" t="s">
        <v>105</v>
      </c>
      <c r="K41" s="6">
        <v>632991.33299999998</v>
      </c>
      <c r="L41" s="6">
        <v>3048105.7650000001</v>
      </c>
      <c r="M41" s="6">
        <v>60.533000000000001</v>
      </c>
      <c r="N41" s="15">
        <f t="shared" si="6"/>
        <v>632992.68699999992</v>
      </c>
      <c r="O41" s="15">
        <f t="shared" si="6"/>
        <v>3048104.4990000003</v>
      </c>
      <c r="P41" s="15">
        <f t="shared" si="6"/>
        <v>60.4435</v>
      </c>
      <c r="Q41" s="15">
        <f t="shared" si="7"/>
        <v>632991.54299999995</v>
      </c>
      <c r="R41" s="15">
        <f t="shared" si="7"/>
        <v>3048105.5635000002</v>
      </c>
      <c r="S41" s="15">
        <f t="shared" si="7"/>
        <v>60.527000000000001</v>
      </c>
      <c r="T41">
        <v>1.1575</v>
      </c>
      <c r="U41" s="6">
        <f t="shared" si="2"/>
        <v>0.57874999999999999</v>
      </c>
      <c r="V41" s="6">
        <v>1.2957059011467287</v>
      </c>
      <c r="W41" s="15">
        <v>1.2725559011467289</v>
      </c>
      <c r="X41" s="6">
        <f t="shared" si="3"/>
        <v>-0.69380590114672891</v>
      </c>
      <c r="Z41" s="28" t="s">
        <v>40</v>
      </c>
      <c r="AA41" s="29">
        <v>0.58801000000000003</v>
      </c>
      <c r="AB41" s="29">
        <v>1.2868286750339526</v>
      </c>
    </row>
    <row r="42" spans="1:28" x14ac:dyDescent="0.3">
      <c r="A42" s="14" t="s">
        <v>41</v>
      </c>
      <c r="B42" s="23" t="s">
        <v>100</v>
      </c>
      <c r="C42" s="6">
        <v>632497.00799999991</v>
      </c>
      <c r="D42" s="6">
        <v>3047023.7640000004</v>
      </c>
      <c r="E42" s="6">
        <v>57.155999999999999</v>
      </c>
      <c r="F42" s="23" t="s">
        <v>103</v>
      </c>
      <c r="G42" s="6">
        <v>632496.52315784572</v>
      </c>
      <c r="H42" s="6">
        <v>3047023.0222939751</v>
      </c>
      <c r="I42" s="6">
        <v>57.376466447679995</v>
      </c>
      <c r="J42" s="23" t="s">
        <v>105</v>
      </c>
      <c r="K42" s="6">
        <v>632495.77658036712</v>
      </c>
      <c r="L42" s="6">
        <v>3047023.8094957233</v>
      </c>
      <c r="M42" s="6">
        <v>57.03748724296203</v>
      </c>
      <c r="N42" s="15">
        <f t="shared" ref="N42:P42" si="8">(C42+G42)/(2)</f>
        <v>632496.76557892282</v>
      </c>
      <c r="O42" s="15">
        <f t="shared" si="8"/>
        <v>3047023.393146988</v>
      </c>
      <c r="P42" s="15">
        <f t="shared" si="8"/>
        <v>57.266233223839997</v>
      </c>
      <c r="Q42" s="15">
        <f t="shared" si="7"/>
        <v>632496.14986910648</v>
      </c>
      <c r="R42" s="15">
        <f t="shared" si="7"/>
        <v>3047023.4158948492</v>
      </c>
      <c r="S42" s="15">
        <f t="shared" si="7"/>
        <v>57.206976845321009</v>
      </c>
      <c r="T42">
        <v>1.845</v>
      </c>
      <c r="U42" s="6">
        <f t="shared" si="2"/>
        <v>0.92249999999999999</v>
      </c>
      <c r="V42" s="6">
        <v>1.4287801970880067</v>
      </c>
      <c r="W42" s="15">
        <v>1.3918801970880068</v>
      </c>
      <c r="X42" s="6">
        <f>(U42-W42)</f>
        <v>-0.46938019708800682</v>
      </c>
      <c r="Z42" s="28" t="s">
        <v>41</v>
      </c>
      <c r="AA42" s="29">
        <v>0.93725999999999998</v>
      </c>
      <c r="AB42" s="29">
        <v>1.4164330948348138</v>
      </c>
    </row>
    <row r="43" spans="1:28" x14ac:dyDescent="0.3">
      <c r="U43" s="6"/>
      <c r="X43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B9235-095F-4DE8-9C89-D2A4CD01A829}">
  <dimension ref="A1:AB42"/>
  <sheetViews>
    <sheetView workbookViewId="0">
      <selection activeCell="A2" sqref="A2:A42"/>
    </sheetView>
  </sheetViews>
  <sheetFormatPr baseColWidth="10" defaultRowHeight="14.4" x14ac:dyDescent="0.3"/>
  <cols>
    <col min="1" max="1" width="11.5546875" style="6"/>
    <col min="2" max="2" width="13.77734375" style="6" bestFit="1" customWidth="1"/>
    <col min="3" max="3" width="11.5546875" style="6"/>
    <col min="4" max="4" width="13" style="6" customWidth="1"/>
    <col min="5" max="5" width="11.5546875" style="6"/>
    <col min="6" max="6" width="13.77734375" style="6" bestFit="1" customWidth="1"/>
    <col min="7" max="9" width="11.5546875" style="6"/>
    <col min="10" max="10" width="13.77734375" style="6" bestFit="1" customWidth="1"/>
    <col min="11" max="13" width="11.554687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0" max="21" width="11.5546875" style="6"/>
    <col min="22" max="22" width="20.44140625" style="6" customWidth="1"/>
    <col min="23" max="23" width="11.5546875" style="15"/>
    <col min="24" max="16384" width="11.5546875" style="6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 t="s">
        <v>100</v>
      </c>
      <c r="C2" s="6">
        <v>634703.478</v>
      </c>
      <c r="D2" s="6">
        <v>3046969.9820000003</v>
      </c>
      <c r="E2" s="6">
        <v>352.55799999999999</v>
      </c>
      <c r="F2" s="23" t="s">
        <v>102</v>
      </c>
      <c r="G2" s="15">
        <v>634703.29999999993</v>
      </c>
      <c r="H2" s="15">
        <v>3046969.7430000002</v>
      </c>
      <c r="I2" s="15">
        <v>352.08299999999997</v>
      </c>
      <c r="J2" s="23" t="s">
        <v>104</v>
      </c>
      <c r="K2" s="6">
        <v>634703.29799999995</v>
      </c>
      <c r="L2" s="6">
        <v>3046969.7010000004</v>
      </c>
      <c r="M2" s="6">
        <v>351.92500000000001</v>
      </c>
      <c r="N2" s="15">
        <f t="shared" ref="N2:P9" si="0">(C2+G2)/(2)</f>
        <v>634703.38899999997</v>
      </c>
      <c r="O2" s="15">
        <f t="shared" si="0"/>
        <v>3046969.8625000003</v>
      </c>
      <c r="P2" s="15">
        <f t="shared" si="0"/>
        <v>352.32049999999998</v>
      </c>
      <c r="Q2" s="15">
        <f t="shared" ref="Q2:S37" si="1">(G2+K2)/(2)</f>
        <v>634703.29899999988</v>
      </c>
      <c r="R2" s="15">
        <f t="shared" si="1"/>
        <v>3046969.7220000001</v>
      </c>
      <c r="S2" s="15">
        <f>(I2+M2)/(2)</f>
        <v>352.00400000000002</v>
      </c>
      <c r="T2" s="9">
        <v>1.5022222222222221</v>
      </c>
      <c r="U2" s="9">
        <f>(T2*0.5)</f>
        <v>0.75111111111111106</v>
      </c>
      <c r="V2" s="9">
        <v>0.3535999999999998</v>
      </c>
      <c r="W2" s="9">
        <v>0.3399999999999998</v>
      </c>
      <c r="X2" s="9">
        <f>(U2-W2)</f>
        <v>0.41111111111111126</v>
      </c>
      <c r="Z2" s="28" t="s">
        <v>1</v>
      </c>
      <c r="AA2" s="29">
        <v>0.76312888888888886</v>
      </c>
      <c r="AB2" s="29">
        <v>0.34904930648662785</v>
      </c>
    </row>
    <row r="3" spans="1:28" x14ac:dyDescent="0.3">
      <c r="A3" s="6" t="s">
        <v>2</v>
      </c>
      <c r="B3" s="23" t="s">
        <v>100</v>
      </c>
      <c r="C3" s="6">
        <v>634304.88199999998</v>
      </c>
      <c r="D3" s="6">
        <v>3046971.2680000002</v>
      </c>
      <c r="E3" s="6">
        <v>334.88899999999995</v>
      </c>
      <c r="F3" s="23" t="s">
        <v>102</v>
      </c>
      <c r="G3" s="15">
        <v>634304.07899999991</v>
      </c>
      <c r="H3" s="15">
        <v>3046971.2180000003</v>
      </c>
      <c r="I3" s="15">
        <v>334.17599999999999</v>
      </c>
      <c r="J3" s="23" t="s">
        <v>105</v>
      </c>
      <c r="K3" s="6">
        <v>634304.05799999996</v>
      </c>
      <c r="L3" s="6">
        <v>3046971.1530000004</v>
      </c>
      <c r="M3" s="6">
        <v>334.04599999999999</v>
      </c>
      <c r="N3" s="15">
        <f t="shared" si="0"/>
        <v>634304.48049999995</v>
      </c>
      <c r="O3" s="15">
        <f t="shared" si="0"/>
        <v>3046971.2430000002</v>
      </c>
      <c r="P3" s="15">
        <f t="shared" si="0"/>
        <v>334.53249999999997</v>
      </c>
      <c r="Q3" s="15">
        <f t="shared" si="1"/>
        <v>634304.06849999994</v>
      </c>
      <c r="R3" s="15">
        <f t="shared" si="1"/>
        <v>3046971.1855000006</v>
      </c>
      <c r="S3" s="15">
        <f>(I3+M3)/(2)</f>
        <v>334.11099999999999</v>
      </c>
      <c r="T3" s="6">
        <v>1.4125000000000001</v>
      </c>
      <c r="U3" s="6">
        <f t="shared" ref="U3:U42" si="2">(T3*0.5)</f>
        <v>0.70625000000000004</v>
      </c>
      <c r="V3" s="6">
        <v>0.38405714285714287</v>
      </c>
      <c r="W3" s="15">
        <v>0.36928571428571427</v>
      </c>
      <c r="X3" s="6">
        <f t="shared" ref="X3:X41" si="3">(U3-W3)</f>
        <v>0.33696428571428577</v>
      </c>
      <c r="Z3" s="28" t="s">
        <v>2</v>
      </c>
      <c r="AA3" s="29">
        <v>0.71755000000000002</v>
      </c>
      <c r="AB3" s="29">
        <v>0.37911447784366958</v>
      </c>
    </row>
    <row r="4" spans="1:28" x14ac:dyDescent="0.3">
      <c r="A4" s="6" t="s">
        <v>3</v>
      </c>
      <c r="B4" s="23" t="s">
        <v>100</v>
      </c>
      <c r="C4" s="6">
        <v>633946.07699999993</v>
      </c>
      <c r="D4" s="6">
        <v>3046878.1850000005</v>
      </c>
      <c r="E4" s="6">
        <v>315.88899999999995</v>
      </c>
      <c r="F4" s="23" t="s">
        <v>102</v>
      </c>
      <c r="G4" s="15">
        <v>633945.59983679082</v>
      </c>
      <c r="H4" s="15">
        <v>3046877.9713243633</v>
      </c>
      <c r="I4" s="15">
        <v>315.2203588209149</v>
      </c>
      <c r="J4" s="23" t="s">
        <v>104</v>
      </c>
      <c r="K4" s="6">
        <v>633945.48862421955</v>
      </c>
      <c r="L4" s="6">
        <v>3046877.8595940042</v>
      </c>
      <c r="M4" s="6">
        <v>315.78276100670678</v>
      </c>
      <c r="N4" s="15">
        <f t="shared" si="0"/>
        <v>633945.83841839537</v>
      </c>
      <c r="O4" s="15">
        <f t="shared" si="0"/>
        <v>3046878.0781621821</v>
      </c>
      <c r="P4" s="15">
        <f t="shared" si="0"/>
        <v>315.55467941045742</v>
      </c>
      <c r="Q4" s="15">
        <f t="shared" si="1"/>
        <v>633945.54423050513</v>
      </c>
      <c r="R4" s="15">
        <f t="shared" si="1"/>
        <v>3046877.915459184</v>
      </c>
      <c r="S4" s="15">
        <f t="shared" si="1"/>
        <v>315.50155991381087</v>
      </c>
      <c r="T4" s="6">
        <v>1.845</v>
      </c>
      <c r="U4" s="6">
        <f t="shared" si="2"/>
        <v>0.92249999999999999</v>
      </c>
      <c r="V4" s="6">
        <v>0.40556198455280973</v>
      </c>
      <c r="W4" s="15">
        <v>0.38996344668539396</v>
      </c>
      <c r="X4" s="6">
        <f t="shared" si="3"/>
        <v>0.53253655331460603</v>
      </c>
      <c r="Z4" s="28" t="s">
        <v>3</v>
      </c>
      <c r="AA4" s="29">
        <v>0.93725999999999998</v>
      </c>
      <c r="AB4" s="29">
        <v>0.40034256064903506</v>
      </c>
    </row>
    <row r="5" spans="1:28" x14ac:dyDescent="0.3">
      <c r="A5" s="6" t="s">
        <v>4</v>
      </c>
      <c r="B5" s="23" t="s">
        <v>100</v>
      </c>
      <c r="C5" s="6">
        <v>633579.97699999996</v>
      </c>
      <c r="D5" s="6">
        <v>3046672.9710000004</v>
      </c>
      <c r="E5" s="6">
        <v>284.43899999999996</v>
      </c>
      <c r="F5" s="23" t="s">
        <v>102</v>
      </c>
      <c r="G5" s="15">
        <v>633578.35399999993</v>
      </c>
      <c r="H5" s="15">
        <v>3046672.5570000005</v>
      </c>
      <c r="I5" s="15">
        <v>283.887</v>
      </c>
      <c r="J5" s="23" t="s">
        <v>105</v>
      </c>
      <c r="K5" s="6">
        <v>633578.19299999997</v>
      </c>
      <c r="L5" s="6">
        <v>3046672.4840000002</v>
      </c>
      <c r="M5" s="6">
        <v>283.86399999999998</v>
      </c>
      <c r="N5" s="15">
        <f t="shared" si="0"/>
        <v>633579.16549999989</v>
      </c>
      <c r="O5" s="15">
        <f t="shared" si="0"/>
        <v>3046672.7640000004</v>
      </c>
      <c r="P5" s="15">
        <f t="shared" si="0"/>
        <v>284.16300000000001</v>
      </c>
      <c r="Q5" s="15">
        <f t="shared" si="1"/>
        <v>633578.27349999989</v>
      </c>
      <c r="R5" s="15">
        <f t="shared" si="1"/>
        <v>3046672.5205000006</v>
      </c>
      <c r="S5" s="15">
        <f t="shared" si="1"/>
        <v>283.87549999999999</v>
      </c>
      <c r="T5" s="6">
        <v>1.6383333333333334</v>
      </c>
      <c r="U5" s="6">
        <f t="shared" si="2"/>
        <v>0.81916666666666671</v>
      </c>
      <c r="V5" s="6">
        <v>0.47319999999999984</v>
      </c>
      <c r="W5" s="15">
        <v>0.45499999999999985</v>
      </c>
      <c r="X5" s="6">
        <f t="shared" si="3"/>
        <v>0.36416666666666686</v>
      </c>
      <c r="Z5" s="28" t="s">
        <v>4</v>
      </c>
      <c r="AA5" s="29">
        <v>0.83227333333333342</v>
      </c>
      <c r="AB5" s="29">
        <v>0.46711010132769332</v>
      </c>
    </row>
    <row r="6" spans="1:28" x14ac:dyDescent="0.3">
      <c r="A6" s="6" t="s">
        <v>5</v>
      </c>
      <c r="B6" s="23" t="s">
        <v>100</v>
      </c>
      <c r="C6" s="6">
        <v>633295.32399999991</v>
      </c>
      <c r="D6" s="6">
        <v>3046429.5670000003</v>
      </c>
      <c r="E6" s="6">
        <v>263.45499999999998</v>
      </c>
      <c r="F6" s="23" t="s">
        <v>102</v>
      </c>
      <c r="G6" s="15">
        <v>633293.60399999993</v>
      </c>
      <c r="H6" s="15">
        <v>3046428.8060000003</v>
      </c>
      <c r="I6" s="15">
        <v>263.28999999999996</v>
      </c>
      <c r="J6" s="23" t="s">
        <v>106</v>
      </c>
      <c r="K6" s="6">
        <v>633293.3679999999</v>
      </c>
      <c r="L6" s="6">
        <v>3046428.6990000005</v>
      </c>
      <c r="M6" s="6">
        <v>263.16299999999995</v>
      </c>
      <c r="N6" s="15">
        <f t="shared" si="0"/>
        <v>633294.46399999992</v>
      </c>
      <c r="O6" s="15">
        <f t="shared" si="0"/>
        <v>3046429.1865000003</v>
      </c>
      <c r="P6" s="15">
        <f t="shared" si="0"/>
        <v>263.37249999999995</v>
      </c>
      <c r="Q6" s="15">
        <f t="shared" si="1"/>
        <v>633293.48599999992</v>
      </c>
      <c r="R6" s="15">
        <f t="shared" si="1"/>
        <v>3046428.7525000004</v>
      </c>
      <c r="S6" s="15">
        <f t="shared" si="1"/>
        <v>263.22649999999999</v>
      </c>
      <c r="T6" s="6">
        <v>1.4</v>
      </c>
      <c r="U6" s="6">
        <f t="shared" si="2"/>
        <v>0.7</v>
      </c>
      <c r="V6" s="6">
        <v>0.51913333333333345</v>
      </c>
      <c r="W6" s="15">
        <v>0.49916666666666676</v>
      </c>
      <c r="X6" s="6">
        <f t="shared" si="3"/>
        <v>0.2008333333333332</v>
      </c>
      <c r="Z6" s="28" t="s">
        <v>5</v>
      </c>
      <c r="AA6" s="29">
        <v>0.71119999999999994</v>
      </c>
      <c r="AB6" s="29">
        <v>0.51245229065071141</v>
      </c>
    </row>
    <row r="7" spans="1:28" x14ac:dyDescent="0.3">
      <c r="A7" s="6" t="s">
        <v>6</v>
      </c>
      <c r="B7" s="23" t="s">
        <v>100</v>
      </c>
      <c r="C7" s="6">
        <v>633024.53999999992</v>
      </c>
      <c r="D7" s="6">
        <v>3046165.9220000003</v>
      </c>
      <c r="E7" s="6">
        <v>220.68799999999999</v>
      </c>
      <c r="F7" s="23" t="s">
        <v>102</v>
      </c>
      <c r="G7" s="15">
        <v>633021.81599999999</v>
      </c>
      <c r="H7" s="15">
        <v>3046164.6670000004</v>
      </c>
      <c r="I7" s="15">
        <v>220.26099999999997</v>
      </c>
      <c r="J7" s="23" t="s">
        <v>105</v>
      </c>
      <c r="K7" s="6">
        <v>633021.33100000001</v>
      </c>
      <c r="L7" s="6">
        <v>3046164.5030000005</v>
      </c>
      <c r="M7" s="6">
        <v>220.197</v>
      </c>
      <c r="N7" s="15">
        <f t="shared" si="0"/>
        <v>633023.17799999996</v>
      </c>
      <c r="O7" s="15">
        <f t="shared" si="0"/>
        <v>3046165.2945000003</v>
      </c>
      <c r="P7" s="15">
        <f t="shared" si="0"/>
        <v>220.47449999999998</v>
      </c>
      <c r="Q7" s="15">
        <f t="shared" si="1"/>
        <v>633021.57349999994</v>
      </c>
      <c r="R7" s="15">
        <f>(H7+L7)/(2)</f>
        <v>3046164.5850000004</v>
      </c>
      <c r="S7" s="15">
        <f t="shared" si="1"/>
        <v>220.22899999999998</v>
      </c>
      <c r="T7" s="6">
        <v>1.6216666666666668</v>
      </c>
      <c r="U7" s="6">
        <f t="shared" si="2"/>
        <v>0.81083333333333341</v>
      </c>
      <c r="V7" s="6">
        <v>0.59175999999999995</v>
      </c>
      <c r="W7" s="15">
        <v>0.56899999999999995</v>
      </c>
      <c r="X7" s="6">
        <f t="shared" si="3"/>
        <v>0.24183333333333346</v>
      </c>
      <c r="Z7" s="28" t="s">
        <v>6</v>
      </c>
      <c r="AA7" s="29">
        <v>0.8238066666666668</v>
      </c>
      <c r="AB7" s="29">
        <v>0.48</v>
      </c>
    </row>
    <row r="8" spans="1:28" x14ac:dyDescent="0.3">
      <c r="A8" s="6" t="s">
        <v>7</v>
      </c>
      <c r="B8" s="23" t="s">
        <v>100</v>
      </c>
      <c r="C8" s="6">
        <v>632725.92599999998</v>
      </c>
      <c r="D8" s="6">
        <v>3045875.0980000002</v>
      </c>
      <c r="E8" s="6">
        <v>180.80500000000001</v>
      </c>
      <c r="F8" s="23" t="s">
        <v>102</v>
      </c>
      <c r="G8" s="15">
        <v>632723.44799999997</v>
      </c>
      <c r="H8" s="15">
        <v>3045873.5570000005</v>
      </c>
      <c r="I8" s="15">
        <v>180.74799999999999</v>
      </c>
      <c r="J8" s="23" t="s">
        <v>106</v>
      </c>
      <c r="K8" s="6">
        <v>632723.01</v>
      </c>
      <c r="L8" s="6">
        <v>3045873.2660000003</v>
      </c>
      <c r="M8" s="6">
        <v>180.76400000000001</v>
      </c>
      <c r="N8" s="15">
        <f t="shared" si="0"/>
        <v>632724.68699999992</v>
      </c>
      <c r="O8" s="15">
        <f t="shared" si="0"/>
        <v>3045874.3275000006</v>
      </c>
      <c r="P8" s="15">
        <f t="shared" si="0"/>
        <v>180.7765</v>
      </c>
      <c r="Q8" s="15">
        <f t="shared" si="1"/>
        <v>632723.22900000005</v>
      </c>
      <c r="R8" s="15">
        <f t="shared" si="1"/>
        <v>3045873.4115000004</v>
      </c>
      <c r="S8" s="15">
        <f t="shared" si="1"/>
        <v>180.756</v>
      </c>
      <c r="T8" s="6">
        <v>0.91999999999999993</v>
      </c>
      <c r="U8" s="6">
        <f t="shared" si="2"/>
        <v>0.45999999999999996</v>
      </c>
      <c r="V8" s="6">
        <v>0.48559999999999998</v>
      </c>
      <c r="W8" s="15">
        <v>0.46719999999999995</v>
      </c>
      <c r="X8" s="6">
        <f t="shared" si="3"/>
        <v>-7.1999999999999842E-3</v>
      </c>
      <c r="Z8" s="28" t="s">
        <v>7</v>
      </c>
      <c r="AA8" s="29">
        <v>0.46736</v>
      </c>
      <c r="AB8" s="29">
        <v>0.47409699293879276</v>
      </c>
    </row>
    <row r="9" spans="1:28" x14ac:dyDescent="0.3">
      <c r="A9" s="6" t="s">
        <v>8</v>
      </c>
      <c r="B9" s="23" t="s">
        <v>100</v>
      </c>
      <c r="C9" s="6">
        <v>632475.38299999991</v>
      </c>
      <c r="D9" s="6">
        <v>3045631.5440000002</v>
      </c>
      <c r="E9" s="6">
        <v>130.68099999999998</v>
      </c>
      <c r="F9" s="23" t="s">
        <v>103</v>
      </c>
      <c r="G9" s="15">
        <v>632473.26899999997</v>
      </c>
      <c r="H9" s="15">
        <v>3045629.7270000004</v>
      </c>
      <c r="I9" s="15">
        <v>130.34799999999998</v>
      </c>
      <c r="J9" s="23" t="s">
        <v>105</v>
      </c>
      <c r="K9" s="6">
        <v>632472.90399999998</v>
      </c>
      <c r="L9" s="6">
        <v>3045629.3580000005</v>
      </c>
      <c r="M9" s="6">
        <v>130.21800000000002</v>
      </c>
      <c r="N9" s="15">
        <f t="shared" si="0"/>
        <v>632474.32599999988</v>
      </c>
      <c r="O9" s="15">
        <f t="shared" si="0"/>
        <v>3045630.6355000003</v>
      </c>
      <c r="P9" s="15">
        <f t="shared" si="0"/>
        <v>130.5145</v>
      </c>
      <c r="Q9" s="15">
        <f t="shared" si="1"/>
        <v>632473.08649999998</v>
      </c>
      <c r="R9" s="15">
        <f t="shared" si="1"/>
        <v>3045629.5425000004</v>
      </c>
      <c r="S9" s="15">
        <f t="shared" si="1"/>
        <v>130.28300000000002</v>
      </c>
      <c r="T9" s="6">
        <v>1.3557142857142854</v>
      </c>
      <c r="U9" s="6">
        <f t="shared" si="2"/>
        <v>0.67785714285714271</v>
      </c>
      <c r="V9" s="6">
        <v>0.52519999999999989</v>
      </c>
      <c r="W9" s="15">
        <v>0.50499999999999989</v>
      </c>
      <c r="X9" s="6">
        <f t="shared" si="3"/>
        <v>0.17285714285714282</v>
      </c>
      <c r="Z9" s="28" t="s">
        <v>8</v>
      </c>
      <c r="AA9" s="29">
        <v>0.43</v>
      </c>
      <c r="AB9" s="29">
        <v>0.51850187222743971</v>
      </c>
    </row>
    <row r="10" spans="1:28" x14ac:dyDescent="0.3">
      <c r="A10" s="14" t="s">
        <v>9</v>
      </c>
      <c r="B10" s="23"/>
      <c r="F10" s="23"/>
      <c r="G10" s="15"/>
      <c r="H10" s="15"/>
      <c r="I10" s="15"/>
      <c r="J10" s="23"/>
      <c r="N10" s="15"/>
      <c r="O10" s="15"/>
      <c r="P10" s="15"/>
      <c r="Q10" s="15"/>
      <c r="R10" s="15"/>
      <c r="S10" s="15"/>
    </row>
    <row r="11" spans="1:28" x14ac:dyDescent="0.3">
      <c r="A11" s="13" t="s">
        <v>10</v>
      </c>
      <c r="B11" s="23" t="s">
        <v>100</v>
      </c>
      <c r="C11" s="6">
        <v>634161.68499999994</v>
      </c>
      <c r="D11" s="6">
        <v>3047365.0710000005</v>
      </c>
      <c r="E11" s="6">
        <v>315.17999999999995</v>
      </c>
      <c r="F11" s="23" t="s">
        <v>102</v>
      </c>
      <c r="G11" s="15">
        <v>634160.97</v>
      </c>
      <c r="H11" s="15">
        <v>3047365.9370000004</v>
      </c>
      <c r="I11" s="15">
        <v>314.38099999999997</v>
      </c>
      <c r="J11" s="23" t="s">
        <v>105</v>
      </c>
      <c r="K11" s="6">
        <v>634160.83600000001</v>
      </c>
      <c r="L11" s="6">
        <v>3047366.12</v>
      </c>
      <c r="M11" s="6">
        <v>314.19299999999998</v>
      </c>
      <c r="N11" s="15">
        <f>(C11+G11)/(2)</f>
        <v>634161.3274999999</v>
      </c>
      <c r="O11" s="15">
        <f>(D11+H11)/(2)</f>
        <v>3047365.5040000007</v>
      </c>
      <c r="P11" s="15">
        <f>(E11+I11)/(2)</f>
        <v>314.78049999999996</v>
      </c>
      <c r="Q11" s="15">
        <f t="shared" si="1"/>
        <v>634160.90299999993</v>
      </c>
      <c r="R11" s="15">
        <f>(H11+L11)/(2)</f>
        <v>3047366.0285</v>
      </c>
      <c r="S11" s="15">
        <f>(I11+M11)/(2)</f>
        <v>314.28699999999998</v>
      </c>
      <c r="T11" s="6">
        <v>1.2257142857142858</v>
      </c>
      <c r="U11" s="6">
        <f t="shared" si="2"/>
        <v>0.61285714285714288</v>
      </c>
      <c r="V11" s="6">
        <v>0.42045714285714297</v>
      </c>
      <c r="W11" s="15">
        <v>0.40428571428571436</v>
      </c>
      <c r="X11" s="6">
        <f t="shared" si="3"/>
        <v>0.20857142857142852</v>
      </c>
      <c r="Z11" s="28" t="s">
        <v>10</v>
      </c>
      <c r="AA11" s="29">
        <v>0.62266285714285718</v>
      </c>
      <c r="AB11" s="29">
        <v>0.4147934672661816</v>
      </c>
    </row>
    <row r="12" spans="1:28" x14ac:dyDescent="0.3">
      <c r="A12" s="6" t="s">
        <v>11</v>
      </c>
      <c r="B12" s="23" t="s">
        <v>100</v>
      </c>
      <c r="C12" s="6">
        <v>633806.79399999999</v>
      </c>
      <c r="D12" s="6">
        <v>3047665.2290000003</v>
      </c>
      <c r="E12" s="6">
        <v>288.74399999999997</v>
      </c>
      <c r="F12" s="23" t="s">
        <v>102</v>
      </c>
      <c r="G12" s="15">
        <v>633805.74599999993</v>
      </c>
      <c r="H12" s="15">
        <v>3047666.4610000001</v>
      </c>
      <c r="I12" s="15">
        <v>288.68799999999999</v>
      </c>
      <c r="J12" s="23" t="s">
        <v>105</v>
      </c>
      <c r="K12" s="6">
        <v>633805.58600000001</v>
      </c>
      <c r="L12" s="6">
        <v>3047666.6770000001</v>
      </c>
      <c r="M12" s="6">
        <v>288.62799999999999</v>
      </c>
      <c r="N12" s="15">
        <f t="shared" ref="N12:P15" si="4">(C12+G12)/(2)</f>
        <v>633806.27</v>
      </c>
      <c r="O12" s="15">
        <f t="shared" si="4"/>
        <v>3047665.8450000002</v>
      </c>
      <c r="P12" s="15">
        <f t="shared" si="4"/>
        <v>288.71600000000001</v>
      </c>
      <c r="Q12" s="15">
        <f t="shared" si="1"/>
        <v>633805.66599999997</v>
      </c>
      <c r="R12" s="15">
        <f t="shared" si="1"/>
        <v>3047666.5690000001</v>
      </c>
      <c r="S12" s="15">
        <f t="shared" si="1"/>
        <v>288.65800000000002</v>
      </c>
      <c r="T12" s="6">
        <v>1.2533333333333332</v>
      </c>
      <c r="U12" s="6">
        <f t="shared" si="2"/>
        <v>0.62666666666666659</v>
      </c>
      <c r="V12" s="6">
        <v>0.48446666666666666</v>
      </c>
      <c r="W12" s="15">
        <v>0.46583333333333332</v>
      </c>
      <c r="X12" s="6">
        <f t="shared" si="3"/>
        <v>0.16083333333333327</v>
      </c>
      <c r="Z12" s="28" t="s">
        <v>11</v>
      </c>
      <c r="AA12" s="29">
        <v>0.63669333333333322</v>
      </c>
      <c r="AB12" s="29">
        <v>0.47810595795756261</v>
      </c>
    </row>
    <row r="13" spans="1:28" x14ac:dyDescent="0.3">
      <c r="A13" s="6" t="s">
        <v>12</v>
      </c>
      <c r="B13" s="23" t="s">
        <v>100</v>
      </c>
      <c r="C13" s="6">
        <v>633595.55499999993</v>
      </c>
      <c r="D13" s="6">
        <v>3047338.1840000004</v>
      </c>
      <c r="E13" s="6">
        <v>289.90999999999997</v>
      </c>
      <c r="F13" s="23" t="s">
        <v>102</v>
      </c>
      <c r="G13" s="15">
        <v>633595.51299999992</v>
      </c>
      <c r="H13" s="15">
        <v>3047339.3160000001</v>
      </c>
      <c r="I13" s="15">
        <v>289.46699999999998</v>
      </c>
      <c r="J13" s="23" t="s">
        <v>105</v>
      </c>
      <c r="K13" s="6">
        <v>633595.46299999999</v>
      </c>
      <c r="L13" s="6">
        <v>3047339.3870000001</v>
      </c>
      <c r="M13" s="6">
        <v>289.49699999999996</v>
      </c>
      <c r="N13" s="15">
        <f t="shared" si="4"/>
        <v>633595.53399999999</v>
      </c>
      <c r="O13" s="15">
        <f t="shared" si="4"/>
        <v>3047338.75</v>
      </c>
      <c r="P13" s="15">
        <f t="shared" si="4"/>
        <v>289.68849999999998</v>
      </c>
      <c r="Q13" s="15">
        <f>(G13+K13)/(2)</f>
        <v>633595.4879999999</v>
      </c>
      <c r="R13" s="15">
        <f t="shared" si="1"/>
        <v>3047339.3514999999</v>
      </c>
      <c r="S13" s="15">
        <f t="shared" si="1"/>
        <v>289.48199999999997</v>
      </c>
      <c r="T13" s="6">
        <v>1.5222222222222221</v>
      </c>
      <c r="U13" s="6">
        <f t="shared" si="2"/>
        <v>0.76111111111111107</v>
      </c>
      <c r="V13" s="6">
        <v>0.56605714285714293</v>
      </c>
      <c r="W13" s="15">
        <v>0.54428571428571437</v>
      </c>
      <c r="X13" s="6">
        <f t="shared" si="3"/>
        <v>0.2168253968253967</v>
      </c>
      <c r="Z13" s="28" t="s">
        <v>12</v>
      </c>
      <c r="AA13" s="29">
        <v>0.77328888888888891</v>
      </c>
      <c r="AB13" s="29">
        <v>0.55877220912355174</v>
      </c>
    </row>
    <row r="14" spans="1:28" x14ac:dyDescent="0.3">
      <c r="A14" s="6" t="s">
        <v>13</v>
      </c>
      <c r="B14" s="23" t="s">
        <v>100</v>
      </c>
      <c r="C14" s="6">
        <v>633891.15899999999</v>
      </c>
      <c r="D14" s="6">
        <v>3048294.6860000002</v>
      </c>
      <c r="E14" s="6">
        <v>220.38200000000001</v>
      </c>
      <c r="F14" s="23" t="s">
        <v>103</v>
      </c>
      <c r="G14" s="15">
        <v>633889.93199999991</v>
      </c>
      <c r="H14" s="15">
        <v>3048296.0290000001</v>
      </c>
      <c r="I14" s="15">
        <v>220.14400000000001</v>
      </c>
      <c r="J14" s="23" t="s">
        <v>105</v>
      </c>
      <c r="K14" s="6">
        <v>633889.79099999997</v>
      </c>
      <c r="L14" s="6">
        <v>3048296.2330000005</v>
      </c>
      <c r="M14" s="6">
        <v>220.11399999999998</v>
      </c>
      <c r="N14" s="15">
        <f t="shared" si="4"/>
        <v>633890.54550000001</v>
      </c>
      <c r="O14" s="15">
        <f t="shared" si="4"/>
        <v>3048295.3574999999</v>
      </c>
      <c r="P14" s="15">
        <f t="shared" si="4"/>
        <v>220.26300000000001</v>
      </c>
      <c r="Q14" s="15">
        <f t="shared" si="1"/>
        <v>633889.86149999988</v>
      </c>
      <c r="R14" s="15">
        <f>(H14+L14)/(2)</f>
        <v>3048296.1310000001</v>
      </c>
      <c r="S14" s="15">
        <f t="shared" si="1"/>
        <v>220.12899999999999</v>
      </c>
      <c r="T14" s="6">
        <v>1.2116666666666667</v>
      </c>
      <c r="U14" s="6">
        <f t="shared" si="2"/>
        <v>0.60583333333333333</v>
      </c>
      <c r="V14" s="6" t="e">
        <v>#VALUE!</v>
      </c>
      <c r="W14" s="15" t="e">
        <v>#VALUE!</v>
      </c>
      <c r="X14" s="6" t="e">
        <f t="shared" si="3"/>
        <v>#VALUE!</v>
      </c>
      <c r="Y14" s="6" t="s">
        <v>43</v>
      </c>
      <c r="Z14" s="28" t="s">
        <v>13</v>
      </c>
      <c r="AA14" s="29">
        <v>0.61552666666666667</v>
      </c>
      <c r="AB14" s="29">
        <v>0.53780302238263122</v>
      </c>
    </row>
    <row r="15" spans="1:28" x14ac:dyDescent="0.3">
      <c r="A15" s="6" t="s">
        <v>14</v>
      </c>
      <c r="B15" s="23" t="s">
        <v>100</v>
      </c>
      <c r="C15" s="6">
        <v>633483.69899999991</v>
      </c>
      <c r="D15" s="6">
        <v>3048064.1480000005</v>
      </c>
      <c r="E15" s="6">
        <v>180.3</v>
      </c>
      <c r="F15" s="23" t="s">
        <v>103</v>
      </c>
      <c r="G15" s="15">
        <v>633482.13</v>
      </c>
      <c r="H15" s="15">
        <v>3048064.2570000002</v>
      </c>
      <c r="I15" s="15">
        <v>180.00699999999998</v>
      </c>
      <c r="J15" s="23" t="s">
        <v>105</v>
      </c>
      <c r="K15" s="6">
        <v>633481.95705799549</v>
      </c>
      <c r="L15" s="6">
        <v>3048064.5484673637</v>
      </c>
      <c r="M15" s="6">
        <v>179.93673789451822</v>
      </c>
      <c r="N15" s="15">
        <f t="shared" si="4"/>
        <v>633482.91449999996</v>
      </c>
      <c r="O15" s="15">
        <f t="shared" si="4"/>
        <v>3048064.2025000006</v>
      </c>
      <c r="P15" s="15">
        <f t="shared" si="4"/>
        <v>180.15350000000001</v>
      </c>
      <c r="Q15" s="15">
        <f>(G15+K15)/(2)</f>
        <v>633482.0435289978</v>
      </c>
      <c r="R15" s="15">
        <f t="shared" si="1"/>
        <v>3048064.4027336817</v>
      </c>
      <c r="S15" s="15">
        <f>(I15+M15)/(2)</f>
        <v>179.97186894725911</v>
      </c>
      <c r="T15" s="6">
        <v>1.8133333333333335</v>
      </c>
      <c r="U15" s="6">
        <f t="shared" si="2"/>
        <v>0.90666666666666673</v>
      </c>
      <c r="V15" s="6">
        <v>0.74533333333333329</v>
      </c>
      <c r="W15" s="15">
        <v>0.71666666666666656</v>
      </c>
      <c r="X15" s="6">
        <f t="shared" si="3"/>
        <v>0.19000000000000017</v>
      </c>
      <c r="Z15" s="28" t="s">
        <v>14</v>
      </c>
      <c r="AA15" s="29">
        <v>0.9211733333333334</v>
      </c>
      <c r="AB15" s="29">
        <v>0.73574118524142174</v>
      </c>
    </row>
    <row r="16" spans="1:28" x14ac:dyDescent="0.3">
      <c r="A16" s="14" t="s">
        <v>15</v>
      </c>
      <c r="B16" s="23"/>
      <c r="F16" s="23"/>
      <c r="G16" s="15"/>
      <c r="H16" s="15"/>
      <c r="I16" s="15"/>
      <c r="J16" s="23"/>
      <c r="N16" s="15"/>
      <c r="O16" s="15"/>
      <c r="P16" s="15"/>
      <c r="Q16" s="15"/>
      <c r="R16" s="15"/>
      <c r="S16" s="15"/>
      <c r="Y16" s="6" t="s">
        <v>48</v>
      </c>
      <c r="Z16" s="30"/>
      <c r="AA16" s="31"/>
      <c r="AB16" s="31"/>
    </row>
    <row r="17" spans="1:28" x14ac:dyDescent="0.3">
      <c r="A17" s="14" t="s">
        <v>16</v>
      </c>
      <c r="B17" s="23"/>
      <c r="F17" s="23"/>
      <c r="G17" s="15"/>
      <c r="H17" s="15"/>
      <c r="I17" s="15"/>
      <c r="J17" s="23"/>
      <c r="N17" s="15"/>
      <c r="O17" s="15"/>
      <c r="P17" s="15"/>
      <c r="Q17" s="15"/>
      <c r="R17" s="15"/>
      <c r="S17" s="15"/>
      <c r="Y17" s="6" t="s">
        <v>48</v>
      </c>
    </row>
    <row r="18" spans="1:28" x14ac:dyDescent="0.3">
      <c r="A18" s="14" t="s">
        <v>17</v>
      </c>
      <c r="B18" s="23"/>
      <c r="F18" s="23"/>
      <c r="G18" s="15"/>
      <c r="H18" s="15"/>
      <c r="I18" s="15"/>
      <c r="J18" s="23"/>
      <c r="N18" s="15"/>
      <c r="O18" s="15"/>
      <c r="P18" s="15"/>
      <c r="Q18" s="15"/>
      <c r="R18" s="15"/>
      <c r="S18" s="15"/>
      <c r="Y18" s="6" t="s">
        <v>48</v>
      </c>
    </row>
    <row r="19" spans="1:28" x14ac:dyDescent="0.3">
      <c r="A19" s="14" t="s">
        <v>18</v>
      </c>
      <c r="B19" s="23"/>
      <c r="F19" s="23"/>
      <c r="G19" s="15"/>
      <c r="H19" s="15"/>
      <c r="I19" s="15"/>
      <c r="J19" s="23"/>
      <c r="N19" s="15"/>
      <c r="O19" s="15"/>
      <c r="P19" s="15"/>
      <c r="Q19" s="15"/>
      <c r="R19" s="15"/>
      <c r="S19" s="15"/>
      <c r="Y19" s="6" t="s">
        <v>48</v>
      </c>
    </row>
    <row r="20" spans="1:28" x14ac:dyDescent="0.3">
      <c r="A20" s="13" t="s">
        <v>19</v>
      </c>
      <c r="B20" s="23" t="s">
        <v>100</v>
      </c>
      <c r="C20" s="6">
        <v>632795.58100000001</v>
      </c>
      <c r="D20" s="6">
        <v>3046923.1270000003</v>
      </c>
      <c r="E20" s="6">
        <v>145.74299999999999</v>
      </c>
      <c r="F20" s="23" t="s">
        <v>103</v>
      </c>
      <c r="G20" s="15">
        <v>632793.66999999993</v>
      </c>
      <c r="H20" s="15">
        <v>3046923.6</v>
      </c>
      <c r="I20" s="15">
        <v>145.49899999999997</v>
      </c>
      <c r="J20" s="23" t="s">
        <v>105</v>
      </c>
      <c r="K20" s="6">
        <v>632793.48699999996</v>
      </c>
      <c r="L20" s="6">
        <v>3046923.6420000005</v>
      </c>
      <c r="M20" s="6">
        <v>145.45999999999998</v>
      </c>
      <c r="N20" s="15">
        <f>(C20+G20)/(2)</f>
        <v>632794.62549999997</v>
      </c>
      <c r="O20" s="15">
        <f>(D20+H20)/(2)</f>
        <v>3046923.3635</v>
      </c>
      <c r="P20" s="15">
        <f>(E20+I20)/(2)</f>
        <v>145.62099999999998</v>
      </c>
      <c r="Q20" s="15">
        <f>(G20+K20)/(2)</f>
        <v>632793.57849999995</v>
      </c>
      <c r="R20" s="15">
        <f>(H20+L20)/(2)</f>
        <v>3046923.6210000003</v>
      </c>
      <c r="S20" s="15">
        <f t="shared" si="1"/>
        <v>145.47949999999997</v>
      </c>
      <c r="T20" s="6">
        <v>1.66</v>
      </c>
      <c r="U20" s="6">
        <f t="shared" si="2"/>
        <v>0.83</v>
      </c>
      <c r="V20" s="6">
        <v>0.62360000000000004</v>
      </c>
      <c r="W20" s="15">
        <v>0.59961538461538466</v>
      </c>
      <c r="X20" s="6">
        <f t="shared" si="3"/>
        <v>0.2303846153846153</v>
      </c>
      <c r="Z20" s="28" t="s">
        <v>19</v>
      </c>
      <c r="AA20" s="29">
        <v>0.84327999999999992</v>
      </c>
      <c r="AB20" s="29">
        <v>0.61557451223150816</v>
      </c>
    </row>
    <row r="21" spans="1:28" x14ac:dyDescent="0.3">
      <c r="A21" s="6" t="s">
        <v>20</v>
      </c>
      <c r="B21" s="23" t="s">
        <v>100</v>
      </c>
      <c r="C21" s="6">
        <v>634621.55699999991</v>
      </c>
      <c r="D21" s="6">
        <v>3046418.8100000005</v>
      </c>
      <c r="E21" s="6">
        <v>326.95899999999995</v>
      </c>
      <c r="F21" s="23" t="s">
        <v>102</v>
      </c>
      <c r="G21" s="15">
        <v>634619.81299999997</v>
      </c>
      <c r="H21" s="15">
        <v>3046418.0370000005</v>
      </c>
      <c r="I21" s="15">
        <v>326.00400000000002</v>
      </c>
      <c r="J21" s="23" t="s">
        <v>105</v>
      </c>
      <c r="K21" s="6">
        <v>634619.5909999999</v>
      </c>
      <c r="L21" s="6">
        <v>3046417.9140000003</v>
      </c>
      <c r="M21" s="6">
        <v>325.83</v>
      </c>
      <c r="N21" s="15">
        <f t="shared" ref="N21:P41" si="5">(C21+G21)/(2)</f>
        <v>634620.68499999994</v>
      </c>
      <c r="O21" s="15">
        <f t="shared" si="5"/>
        <v>3046418.4235000005</v>
      </c>
      <c r="P21" s="15">
        <f t="shared" si="5"/>
        <v>326.48149999999998</v>
      </c>
      <c r="Q21" s="15">
        <f t="shared" si="1"/>
        <v>634619.70199999993</v>
      </c>
      <c r="R21" s="15">
        <f t="shared" si="1"/>
        <v>3046417.9755000006</v>
      </c>
      <c r="S21" s="15">
        <f t="shared" si="1"/>
        <v>325.91700000000003</v>
      </c>
      <c r="T21" s="6">
        <v>1.9688888888888887</v>
      </c>
      <c r="U21" s="6">
        <f t="shared" si="2"/>
        <v>0.98444444444444434</v>
      </c>
      <c r="V21" s="6">
        <v>0.23474285714285728</v>
      </c>
      <c r="W21" s="15">
        <v>0.22571428571428584</v>
      </c>
      <c r="X21" s="6">
        <f t="shared" si="3"/>
        <v>0.75873015873015848</v>
      </c>
      <c r="Z21" s="28" t="s">
        <v>20</v>
      </c>
      <c r="AA21" s="29">
        <v>1.0001955555555555</v>
      </c>
      <c r="AB21" s="29">
        <v>0.23172180850792967</v>
      </c>
    </row>
    <row r="22" spans="1:28" x14ac:dyDescent="0.3">
      <c r="A22" s="13" t="s">
        <v>21</v>
      </c>
      <c r="B22" s="23" t="s">
        <v>101</v>
      </c>
      <c r="C22" s="6">
        <v>634279.13199999998</v>
      </c>
      <c r="D22" s="6">
        <v>3046323.0570000005</v>
      </c>
      <c r="E22" s="6">
        <v>284.63099999999997</v>
      </c>
      <c r="F22" s="23" t="s">
        <v>102</v>
      </c>
      <c r="G22" s="15">
        <v>634277.27232263831</v>
      </c>
      <c r="H22" s="15">
        <v>3046315.6518251477</v>
      </c>
      <c r="I22" s="15">
        <v>282.82731634976108</v>
      </c>
      <c r="J22" s="23" t="s">
        <v>105</v>
      </c>
      <c r="K22" s="6">
        <v>634277.10805693269</v>
      </c>
      <c r="L22" s="6">
        <v>3046313.3303597993</v>
      </c>
      <c r="M22" s="6">
        <v>282.29356078825043</v>
      </c>
      <c r="N22" s="15">
        <f t="shared" si="5"/>
        <v>634278.20216131909</v>
      </c>
      <c r="O22" s="15">
        <f t="shared" si="5"/>
        <v>3046319.3544125743</v>
      </c>
      <c r="P22" s="15">
        <f t="shared" si="5"/>
        <v>283.72915817488052</v>
      </c>
      <c r="Q22" s="15">
        <f t="shared" si="1"/>
        <v>634277.19018978556</v>
      </c>
      <c r="R22" s="15">
        <f t="shared" si="1"/>
        <v>3046314.4910924733</v>
      </c>
      <c r="S22" s="15">
        <f t="shared" si="1"/>
        <v>282.56043856900578</v>
      </c>
      <c r="T22" s="6">
        <v>1.9755555555555553</v>
      </c>
      <c r="U22" s="6">
        <f t="shared" si="2"/>
        <v>0.98777777777777764</v>
      </c>
      <c r="V22" s="6">
        <v>0.37158044134775159</v>
      </c>
      <c r="W22" s="15">
        <v>0.35728888591129959</v>
      </c>
      <c r="X22" s="6">
        <f t="shared" si="3"/>
        <v>0.63048889186647805</v>
      </c>
      <c r="Z22" s="28" t="s">
        <v>21</v>
      </c>
      <c r="AA22" s="29">
        <v>1.0035822222222222</v>
      </c>
      <c r="AB22" s="29">
        <v>0.36679834659623267</v>
      </c>
    </row>
    <row r="23" spans="1:28" x14ac:dyDescent="0.3">
      <c r="A23" s="6" t="s">
        <v>22</v>
      </c>
      <c r="B23" s="23" t="s">
        <v>100</v>
      </c>
      <c r="C23" s="6">
        <v>633905.255</v>
      </c>
      <c r="D23" s="6">
        <v>3046238.9360000002</v>
      </c>
      <c r="E23" s="6">
        <v>290.40499999999997</v>
      </c>
      <c r="F23" s="23" t="s">
        <v>102</v>
      </c>
      <c r="G23" s="15">
        <v>633904.69999999995</v>
      </c>
      <c r="H23" s="15">
        <v>3046238.1580000003</v>
      </c>
      <c r="I23" s="15">
        <v>290.00199999999995</v>
      </c>
      <c r="J23" s="23" t="s">
        <v>106</v>
      </c>
      <c r="K23" s="6">
        <v>633904.6179999999</v>
      </c>
      <c r="L23" s="6">
        <v>3046238.0700000003</v>
      </c>
      <c r="M23" s="6">
        <v>289.93399999999997</v>
      </c>
      <c r="N23" s="15">
        <f t="shared" si="5"/>
        <v>633904.97750000004</v>
      </c>
      <c r="O23" s="15">
        <f>(D23+H23)/(2)</f>
        <v>3046238.5470000003</v>
      </c>
      <c r="P23" s="15">
        <f t="shared" si="5"/>
        <v>290.20349999999996</v>
      </c>
      <c r="Q23" s="15">
        <f t="shared" si="1"/>
        <v>633904.65899999999</v>
      </c>
      <c r="R23" s="15">
        <f t="shared" si="1"/>
        <v>3046238.1140000001</v>
      </c>
      <c r="S23" s="15">
        <f t="shared" si="1"/>
        <v>289.96799999999996</v>
      </c>
      <c r="T23" s="6">
        <v>1.832857142857143</v>
      </c>
      <c r="U23" s="6">
        <f t="shared" si="2"/>
        <v>0.91642857142857148</v>
      </c>
      <c r="V23" s="6">
        <v>0.48100000000000004</v>
      </c>
      <c r="W23" s="15">
        <v>0.46250000000000002</v>
      </c>
      <c r="X23" s="6">
        <f t="shared" si="3"/>
        <v>0.45392857142857146</v>
      </c>
      <c r="Z23" s="28" t="s">
        <v>22</v>
      </c>
      <c r="AA23" s="29">
        <v>0.93109142857142868</v>
      </c>
      <c r="AB23" s="29">
        <v>0.47480971838254554</v>
      </c>
    </row>
    <row r="24" spans="1:28" x14ac:dyDescent="0.3">
      <c r="A24" s="6" t="s">
        <v>23</v>
      </c>
      <c r="B24" s="23" t="s">
        <v>100</v>
      </c>
      <c r="C24" s="6">
        <v>633461.27499999991</v>
      </c>
      <c r="D24" s="6">
        <v>3046037.4590000003</v>
      </c>
      <c r="E24" s="6">
        <v>258.45599999999996</v>
      </c>
      <c r="F24" s="23" t="s">
        <v>102</v>
      </c>
      <c r="G24" s="15">
        <v>633459.07199999993</v>
      </c>
      <c r="H24" s="15">
        <v>3046036.1700000004</v>
      </c>
      <c r="I24" s="15">
        <v>257.46600000000001</v>
      </c>
      <c r="J24" s="23" t="s">
        <v>106</v>
      </c>
      <c r="K24" s="6">
        <v>633459.1549582294</v>
      </c>
      <c r="L24" s="6">
        <v>3046036.1686977535</v>
      </c>
      <c r="M24" s="6">
        <v>257.5738565771058</v>
      </c>
      <c r="N24" s="15">
        <f t="shared" si="5"/>
        <v>633460.17349999992</v>
      </c>
      <c r="O24" s="15">
        <f t="shared" si="5"/>
        <v>3046036.8145000003</v>
      </c>
      <c r="P24" s="15">
        <f t="shared" si="5"/>
        <v>257.96100000000001</v>
      </c>
      <c r="Q24" s="15">
        <f t="shared" si="1"/>
        <v>633459.1134791146</v>
      </c>
      <c r="R24" s="15">
        <f t="shared" si="1"/>
        <v>3046036.1693488769</v>
      </c>
      <c r="S24" s="15">
        <f t="shared" si="1"/>
        <v>257.51992828855293</v>
      </c>
      <c r="T24" s="6">
        <v>1.8766666666666667</v>
      </c>
      <c r="U24" s="6">
        <f t="shared" si="2"/>
        <v>0.93833333333333335</v>
      </c>
      <c r="V24" s="6">
        <v>0.44225177598766552</v>
      </c>
      <c r="W24" s="15">
        <v>0.42524209229583221</v>
      </c>
      <c r="X24" s="6">
        <f t="shared" si="3"/>
        <v>0.51309124103750114</v>
      </c>
      <c r="Z24" s="28" t="s">
        <v>23</v>
      </c>
      <c r="AA24" s="29">
        <v>0.95334666666666668</v>
      </c>
      <c r="AB24" s="29">
        <v>0.43656016883759685</v>
      </c>
    </row>
    <row r="25" spans="1:28" x14ac:dyDescent="0.3">
      <c r="A25" s="14" t="s">
        <v>24</v>
      </c>
      <c r="B25" s="23"/>
      <c r="F25" s="23"/>
      <c r="G25" s="15"/>
      <c r="H25" s="15"/>
      <c r="I25" s="15"/>
      <c r="J25" s="23"/>
      <c r="N25" s="15"/>
      <c r="O25" s="15"/>
      <c r="P25" s="15"/>
      <c r="Q25" s="15"/>
      <c r="R25" s="15"/>
      <c r="S25" s="15"/>
      <c r="Z25" s="30"/>
      <c r="AA25" s="31"/>
      <c r="AB25" s="31"/>
    </row>
    <row r="26" spans="1:28" x14ac:dyDescent="0.3">
      <c r="A26" s="6" t="s">
        <v>25</v>
      </c>
      <c r="B26" s="23" t="s">
        <v>100</v>
      </c>
      <c r="C26" s="6">
        <v>633222.4169999999</v>
      </c>
      <c r="D26" s="6">
        <v>3046654.3660000004</v>
      </c>
      <c r="E26" s="6">
        <v>257.63899999999995</v>
      </c>
      <c r="F26" s="23" t="s">
        <v>102</v>
      </c>
      <c r="G26" s="15">
        <v>633220.58499999996</v>
      </c>
      <c r="H26" s="15">
        <v>3046654.3080000002</v>
      </c>
      <c r="I26" s="15">
        <v>257.529</v>
      </c>
      <c r="J26" s="23" t="s">
        <v>105</v>
      </c>
      <c r="K26" s="6">
        <v>633220.23899999994</v>
      </c>
      <c r="L26" s="6">
        <v>3046654.2220000005</v>
      </c>
      <c r="M26" s="6">
        <v>257.60299999999995</v>
      </c>
      <c r="N26" s="15">
        <f t="shared" si="5"/>
        <v>633221.50099999993</v>
      </c>
      <c r="O26" s="15">
        <f t="shared" si="5"/>
        <v>3046654.3370000003</v>
      </c>
      <c r="P26" s="15">
        <f t="shared" si="5"/>
        <v>257.58399999999995</v>
      </c>
      <c r="Q26" s="15">
        <f t="shared" si="1"/>
        <v>633220.41200000001</v>
      </c>
      <c r="R26" s="15">
        <f t="shared" si="1"/>
        <v>3046654.2650000006</v>
      </c>
      <c r="S26" s="15">
        <f t="shared" si="1"/>
        <v>257.56599999999997</v>
      </c>
      <c r="T26" s="6">
        <v>1.0850000000000002</v>
      </c>
      <c r="U26" s="6">
        <f t="shared" si="2"/>
        <v>0.54250000000000009</v>
      </c>
      <c r="V26" s="6" t="e">
        <v>#VALUE!</v>
      </c>
      <c r="W26" s="15" t="e">
        <v>#VALUE!</v>
      </c>
      <c r="X26" s="6" t="e">
        <f t="shared" si="3"/>
        <v>#VALUE!</v>
      </c>
      <c r="Y26" s="6" t="s">
        <v>43</v>
      </c>
      <c r="Z26" s="28" t="s">
        <v>25</v>
      </c>
      <c r="AA26" s="29">
        <v>0.55118000000000011</v>
      </c>
      <c r="AB26" s="29">
        <v>0.52580663193322374</v>
      </c>
    </row>
    <row r="27" spans="1:28" x14ac:dyDescent="0.3">
      <c r="A27" s="6" t="s">
        <v>26</v>
      </c>
      <c r="B27" s="23" t="s">
        <v>100</v>
      </c>
      <c r="C27" s="6">
        <v>633255.62399999995</v>
      </c>
      <c r="D27" s="6">
        <v>3046920.4550000001</v>
      </c>
      <c r="E27" s="6">
        <v>261.86899999999997</v>
      </c>
      <c r="F27" s="23" t="s">
        <v>102</v>
      </c>
      <c r="G27" s="15">
        <v>633253.86199999996</v>
      </c>
      <c r="H27" s="15">
        <v>3046920.3040000005</v>
      </c>
      <c r="I27" s="15">
        <v>261.7</v>
      </c>
      <c r="J27" s="23" t="s">
        <v>105</v>
      </c>
      <c r="K27" s="6">
        <v>633253.58600000001</v>
      </c>
      <c r="L27" s="6">
        <v>3046920.2990000001</v>
      </c>
      <c r="M27" s="6">
        <v>261.70899999999995</v>
      </c>
      <c r="N27" s="15">
        <f t="shared" si="5"/>
        <v>633254.74300000002</v>
      </c>
      <c r="O27" s="15">
        <f t="shared" si="5"/>
        <v>3046920.3795000003</v>
      </c>
      <c r="P27" s="15">
        <f t="shared" si="5"/>
        <v>261.78449999999998</v>
      </c>
      <c r="Q27" s="15">
        <f t="shared" si="1"/>
        <v>633253.72399999993</v>
      </c>
      <c r="R27" s="15">
        <f t="shared" si="1"/>
        <v>3046920.3015000001</v>
      </c>
      <c r="S27" s="15">
        <f t="shared" si="1"/>
        <v>261.70449999999994</v>
      </c>
      <c r="T27" s="6">
        <v>1.2966666666666666</v>
      </c>
      <c r="U27" s="6">
        <f t="shared" si="2"/>
        <v>0.64833333333333332</v>
      </c>
      <c r="V27" s="6">
        <v>0.69526666666666659</v>
      </c>
      <c r="W27" s="15">
        <v>0.66933333333333322</v>
      </c>
      <c r="X27" s="6">
        <f t="shared" si="3"/>
        <v>-2.0999999999999908E-2</v>
      </c>
      <c r="Z27" s="28" t="s">
        <v>26</v>
      </c>
      <c r="AA27" s="29">
        <v>0.65870666666666666</v>
      </c>
      <c r="AB27" s="29">
        <v>0.55000000000000004</v>
      </c>
    </row>
    <row r="28" spans="1:28" x14ac:dyDescent="0.3">
      <c r="A28" s="6" t="s">
        <v>27</v>
      </c>
      <c r="B28" s="23" t="s">
        <v>100</v>
      </c>
      <c r="C28" s="6">
        <v>632907.7969999999</v>
      </c>
      <c r="D28" s="6">
        <v>3045666.3650000002</v>
      </c>
      <c r="E28" s="6">
        <v>190.25099999999998</v>
      </c>
      <c r="F28" s="23" t="s">
        <v>102</v>
      </c>
      <c r="G28" s="15">
        <v>632905.58199999994</v>
      </c>
      <c r="H28" s="15">
        <v>3045665.2120000003</v>
      </c>
      <c r="I28" s="15">
        <v>189.95499999999998</v>
      </c>
      <c r="J28" s="23" t="s">
        <v>106</v>
      </c>
      <c r="K28" s="6">
        <v>632905.23699999996</v>
      </c>
      <c r="L28" s="6">
        <v>3045664.9950000001</v>
      </c>
      <c r="M28" s="6">
        <v>189.911</v>
      </c>
      <c r="N28" s="15">
        <f t="shared" si="5"/>
        <v>632906.68949999986</v>
      </c>
      <c r="O28" s="15">
        <f t="shared" si="5"/>
        <v>3045665.7885000003</v>
      </c>
      <c r="P28" s="15">
        <f t="shared" si="5"/>
        <v>190.10299999999998</v>
      </c>
      <c r="Q28" s="15">
        <f t="shared" si="1"/>
        <v>632905.40949999995</v>
      </c>
      <c r="R28" s="15">
        <f t="shared" si="1"/>
        <v>3045665.1035000002</v>
      </c>
      <c r="S28" s="15">
        <f t="shared" si="1"/>
        <v>189.93299999999999</v>
      </c>
      <c r="T28" s="6">
        <v>1.25</v>
      </c>
      <c r="U28" s="6">
        <f t="shared" si="2"/>
        <v>0.625</v>
      </c>
      <c r="V28" s="6">
        <v>0.50811428571428574</v>
      </c>
      <c r="W28" s="15">
        <v>0.4885714285714286</v>
      </c>
      <c r="X28" s="6">
        <f t="shared" si="3"/>
        <v>0.1364285714285714</v>
      </c>
      <c r="Z28" s="28" t="s">
        <v>27</v>
      </c>
      <c r="AA28" s="29">
        <v>0.63500000000000001</v>
      </c>
      <c r="AB28" s="29">
        <v>0.50142493487221773</v>
      </c>
    </row>
    <row r="29" spans="1:28" x14ac:dyDescent="0.3">
      <c r="A29" s="6" t="s">
        <v>28</v>
      </c>
      <c r="B29" s="23" t="s">
        <v>100</v>
      </c>
      <c r="C29" s="6">
        <v>632602.473</v>
      </c>
      <c r="D29" s="6">
        <v>3046106.8040000005</v>
      </c>
      <c r="E29" s="6">
        <v>179.13900000000001</v>
      </c>
      <c r="F29" s="23" t="s">
        <v>102</v>
      </c>
      <c r="G29" s="15">
        <v>632601.2379999999</v>
      </c>
      <c r="H29" s="15">
        <v>3046106.2280000001</v>
      </c>
      <c r="I29" s="15">
        <v>179.34499999999997</v>
      </c>
      <c r="J29" s="23" t="s">
        <v>106</v>
      </c>
      <c r="K29" s="6">
        <v>632601.049</v>
      </c>
      <c r="L29" s="6">
        <v>3046106.1</v>
      </c>
      <c r="M29" s="6">
        <v>179.339</v>
      </c>
      <c r="N29" s="15">
        <f t="shared" si="5"/>
        <v>632601.85549999995</v>
      </c>
      <c r="O29" s="15">
        <f t="shared" si="5"/>
        <v>3046106.5160000003</v>
      </c>
      <c r="P29" s="15">
        <f t="shared" si="5"/>
        <v>179.24199999999999</v>
      </c>
      <c r="Q29" s="15">
        <f t="shared" si="1"/>
        <v>632601.14350000001</v>
      </c>
      <c r="R29" s="15">
        <f>(H29+L29)/(2)</f>
        <v>3046106.1639999999</v>
      </c>
      <c r="S29" s="15">
        <f t="shared" si="1"/>
        <v>179.34199999999998</v>
      </c>
      <c r="T29" s="6">
        <v>0.82833333333333325</v>
      </c>
      <c r="U29" s="6">
        <f t="shared" si="2"/>
        <v>0.41416666666666663</v>
      </c>
      <c r="V29" s="6">
        <v>0.51503333333333345</v>
      </c>
      <c r="W29" s="15">
        <v>0.49846666666666684</v>
      </c>
      <c r="X29" s="6">
        <f t="shared" si="3"/>
        <v>-8.4300000000000208E-2</v>
      </c>
      <c r="Z29" s="28" t="s">
        <v>28</v>
      </c>
      <c r="AA29" s="29">
        <v>0.4207933333333333</v>
      </c>
      <c r="AB29" s="29">
        <v>0.50226372132071129</v>
      </c>
    </row>
    <row r="30" spans="1:28" x14ac:dyDescent="0.3">
      <c r="A30" s="14" t="s">
        <v>29</v>
      </c>
      <c r="B30" s="23"/>
      <c r="F30" s="23"/>
      <c r="G30" s="15"/>
      <c r="H30" s="15"/>
      <c r="I30" s="15"/>
      <c r="J30" s="23"/>
      <c r="N30" s="15"/>
      <c r="O30" s="15"/>
      <c r="P30" s="15"/>
      <c r="Q30" s="15"/>
      <c r="R30" s="15"/>
      <c r="S30" s="15"/>
      <c r="Z30" s="30"/>
      <c r="AA30" s="31"/>
      <c r="AB30" s="31"/>
    </row>
    <row r="31" spans="1:28" x14ac:dyDescent="0.3">
      <c r="A31" s="6" t="s">
        <v>30</v>
      </c>
      <c r="B31" s="23" t="s">
        <v>100</v>
      </c>
      <c r="C31" s="6">
        <v>634285.28899999999</v>
      </c>
      <c r="D31" s="6">
        <v>3046696.2810000004</v>
      </c>
      <c r="E31" s="6">
        <v>323.51399999999995</v>
      </c>
      <c r="F31" s="23" t="s">
        <v>102</v>
      </c>
      <c r="G31" s="15">
        <v>634283.69199999992</v>
      </c>
      <c r="H31" s="15">
        <v>3046694.0360000003</v>
      </c>
      <c r="I31" s="15">
        <v>322.226</v>
      </c>
      <c r="J31" s="23" t="s">
        <v>105</v>
      </c>
      <c r="K31" s="6">
        <v>634283.56199999992</v>
      </c>
      <c r="L31" s="6">
        <v>3046693.7810000004</v>
      </c>
      <c r="M31" s="6">
        <v>321.96799999999996</v>
      </c>
      <c r="N31" s="15">
        <f t="shared" si="5"/>
        <v>634284.49049999996</v>
      </c>
      <c r="O31" s="15">
        <f t="shared" si="5"/>
        <v>3046695.1585000004</v>
      </c>
      <c r="P31" s="15">
        <f t="shared" si="5"/>
        <v>322.87</v>
      </c>
      <c r="Q31" s="15">
        <f t="shared" si="1"/>
        <v>634283.62699999986</v>
      </c>
      <c r="R31" s="15">
        <f t="shared" si="1"/>
        <v>3046693.9085000004</v>
      </c>
      <c r="S31" s="15">
        <f t="shared" si="1"/>
        <v>322.09699999999998</v>
      </c>
      <c r="T31" s="6">
        <v>2.1522222222222225</v>
      </c>
      <c r="U31" s="6">
        <f t="shared" si="2"/>
        <v>1.0761111111111112</v>
      </c>
      <c r="V31" s="6">
        <v>0.48582857142857128</v>
      </c>
      <c r="W31" s="15">
        <v>0.46714285714285697</v>
      </c>
      <c r="X31" s="6">
        <f t="shared" si="3"/>
        <v>0.60896825396825427</v>
      </c>
      <c r="Z31" s="28" t="s">
        <v>30</v>
      </c>
      <c r="AA31" s="29">
        <v>1.093328888888889</v>
      </c>
      <c r="AB31" s="29">
        <v>0.47957614798792991</v>
      </c>
    </row>
    <row r="32" spans="1:28" x14ac:dyDescent="0.3">
      <c r="A32" s="6" t="s">
        <v>31</v>
      </c>
      <c r="B32" s="23" t="s">
        <v>100</v>
      </c>
      <c r="C32" s="6">
        <v>632164.00199999998</v>
      </c>
      <c r="D32" s="6">
        <v>3045378.6520000002</v>
      </c>
      <c r="E32" s="6">
        <v>59.49</v>
      </c>
      <c r="F32" s="23" t="s">
        <v>103</v>
      </c>
      <c r="G32" s="15">
        <v>632162.76086040947</v>
      </c>
      <c r="H32" s="15">
        <v>3045378.9204643304</v>
      </c>
      <c r="I32" s="15">
        <v>59.848830451114537</v>
      </c>
      <c r="J32" s="23" t="s">
        <v>105</v>
      </c>
      <c r="K32" s="6">
        <v>632162.1227416161</v>
      </c>
      <c r="L32" s="6">
        <v>3045377.9389014188</v>
      </c>
      <c r="M32" s="6">
        <v>59.714054144679345</v>
      </c>
      <c r="N32" s="15">
        <f t="shared" si="5"/>
        <v>632163.38143020472</v>
      </c>
      <c r="O32" s="15">
        <f t="shared" si="5"/>
        <v>3045378.7862321651</v>
      </c>
      <c r="P32" s="15">
        <f t="shared" si="5"/>
        <v>59.669415225557273</v>
      </c>
      <c r="Q32" s="15">
        <f t="shared" si="1"/>
        <v>632162.44180101273</v>
      </c>
      <c r="R32" s="15">
        <f t="shared" si="1"/>
        <v>3045378.4296828746</v>
      </c>
      <c r="S32" s="15">
        <f t="shared" si="1"/>
        <v>59.781442297896945</v>
      </c>
      <c r="T32" s="6">
        <v>1.1177777777777775</v>
      </c>
      <c r="U32" s="6">
        <f t="shared" si="2"/>
        <v>0.55888888888888877</v>
      </c>
      <c r="V32" s="6">
        <v>1.0014764386987984</v>
      </c>
      <c r="W32" s="15">
        <v>0.97912088314324286</v>
      </c>
      <c r="X32" s="6">
        <f t="shared" si="3"/>
        <v>-0.42023199425435409</v>
      </c>
      <c r="Z32" s="32" t="s">
        <v>31</v>
      </c>
      <c r="AA32" s="29">
        <v>0.56783111111111095</v>
      </c>
      <c r="AB32" s="29">
        <v>0.99230486248461824</v>
      </c>
    </row>
    <row r="33" spans="1:28" x14ac:dyDescent="0.3">
      <c r="A33" s="6" t="s">
        <v>32</v>
      </c>
      <c r="B33" s="23" t="s">
        <v>100</v>
      </c>
      <c r="C33" s="6">
        <v>632962.92599999998</v>
      </c>
      <c r="D33" s="6">
        <v>3047092.6580000003</v>
      </c>
      <c r="E33" s="6">
        <v>175.48099999999999</v>
      </c>
      <c r="F33" s="23" t="s">
        <v>103</v>
      </c>
      <c r="G33" s="15">
        <v>632961.8189999999</v>
      </c>
      <c r="H33" s="15">
        <v>3047093.0260000001</v>
      </c>
      <c r="I33" s="15">
        <v>175.47199999999998</v>
      </c>
      <c r="J33" s="23" t="s">
        <v>105</v>
      </c>
      <c r="K33" s="6">
        <v>632961.90700000001</v>
      </c>
      <c r="L33" s="6">
        <v>3047093.0050000004</v>
      </c>
      <c r="M33" s="6">
        <v>175.488</v>
      </c>
      <c r="N33" s="15">
        <f t="shared" si="5"/>
        <v>632962.37249999994</v>
      </c>
      <c r="O33" s="15">
        <f t="shared" si="5"/>
        <v>3047092.8420000002</v>
      </c>
      <c r="P33" s="15">
        <f t="shared" si="5"/>
        <v>175.47649999999999</v>
      </c>
      <c r="Q33" s="15">
        <f t="shared" si="1"/>
        <v>632961.8629999999</v>
      </c>
      <c r="R33" s="15">
        <f>(H33+L33)/(2)</f>
        <v>3047093.0155000002</v>
      </c>
      <c r="S33" s="15">
        <f t="shared" si="1"/>
        <v>175.48</v>
      </c>
      <c r="T33" s="6">
        <v>1.3122222222222222</v>
      </c>
      <c r="U33" s="6">
        <f t="shared" si="2"/>
        <v>0.65611111111111109</v>
      </c>
      <c r="V33" s="6" t="e">
        <v>#VALUE!</v>
      </c>
      <c r="W33" s="15" t="e">
        <v>#VALUE!</v>
      </c>
      <c r="X33" s="6" t="e">
        <f t="shared" si="3"/>
        <v>#VALUE!</v>
      </c>
      <c r="Y33" s="6" t="s">
        <v>43</v>
      </c>
      <c r="Z33" s="32" t="s">
        <v>32</v>
      </c>
      <c r="AA33" s="29">
        <v>0.66660888888888892</v>
      </c>
      <c r="AB33" s="29">
        <v>0.7229156076640969</v>
      </c>
    </row>
    <row r="34" spans="1:28" x14ac:dyDescent="0.3">
      <c r="A34" s="14" t="s">
        <v>33</v>
      </c>
      <c r="B34" s="23"/>
      <c r="F34" s="23"/>
      <c r="G34" s="15"/>
      <c r="H34" s="15"/>
      <c r="I34" s="15"/>
      <c r="J34" s="23"/>
      <c r="N34" s="15"/>
      <c r="O34" s="15"/>
      <c r="P34" s="15"/>
      <c r="Q34" s="15"/>
      <c r="R34" s="15"/>
      <c r="S34" s="15"/>
      <c r="Y34" s="6" t="s">
        <v>48</v>
      </c>
    </row>
    <row r="35" spans="1:28" x14ac:dyDescent="0.3">
      <c r="A35" s="14" t="s">
        <v>34</v>
      </c>
      <c r="B35" s="23"/>
      <c r="F35" s="23"/>
      <c r="G35" s="15"/>
      <c r="H35" s="15"/>
      <c r="I35" s="15"/>
      <c r="J35" s="23"/>
      <c r="N35" s="15"/>
      <c r="O35" s="15"/>
      <c r="P35" s="15"/>
      <c r="Q35" s="15"/>
      <c r="R35" s="15"/>
      <c r="S35" s="15"/>
      <c r="Y35" s="6" t="s">
        <v>48</v>
      </c>
      <c r="Z35" s="30"/>
      <c r="AA35" s="30"/>
      <c r="AB35" s="30"/>
    </row>
    <row r="36" spans="1:28" x14ac:dyDescent="0.3">
      <c r="A36" s="13" t="s">
        <v>35</v>
      </c>
      <c r="B36" s="23" t="s">
        <v>100</v>
      </c>
      <c r="C36" s="6">
        <v>632875.62299999991</v>
      </c>
      <c r="D36" s="6">
        <v>3047010.5830000001</v>
      </c>
      <c r="E36" s="6">
        <v>159.24599999999998</v>
      </c>
      <c r="F36" s="23" t="s">
        <v>103</v>
      </c>
      <c r="G36" s="15">
        <v>632873.64799999993</v>
      </c>
      <c r="H36" s="15">
        <v>3047011.1650000005</v>
      </c>
      <c r="I36" s="15">
        <v>158.71199999999999</v>
      </c>
      <c r="J36" s="23" t="s">
        <v>105</v>
      </c>
      <c r="K36" s="6">
        <v>632873.41399999999</v>
      </c>
      <c r="L36" s="6">
        <v>3047011.2260000003</v>
      </c>
      <c r="M36" s="6">
        <v>158.63299999999998</v>
      </c>
      <c r="N36" s="15">
        <f t="shared" si="5"/>
        <v>632874.63549999986</v>
      </c>
      <c r="O36" s="15">
        <f t="shared" si="5"/>
        <v>3047010.8740000003</v>
      </c>
      <c r="P36" s="15">
        <f t="shared" si="5"/>
        <v>158.97899999999998</v>
      </c>
      <c r="Q36" s="15">
        <f>(G36+K36)/(2)</f>
        <v>632873.53099999996</v>
      </c>
      <c r="R36" s="15">
        <f t="shared" si="1"/>
        <v>3047011.1955000004</v>
      </c>
      <c r="S36" s="15">
        <f t="shared" si="1"/>
        <v>158.67249999999999</v>
      </c>
      <c r="T36" s="6">
        <v>1.5677777777777779</v>
      </c>
      <c r="U36" s="6">
        <f t="shared" si="2"/>
        <v>0.78388888888888897</v>
      </c>
      <c r="V36" s="6">
        <v>0.74446666666666683</v>
      </c>
      <c r="W36" s="15">
        <v>0.71583333333333343</v>
      </c>
      <c r="X36" s="6">
        <f t="shared" si="3"/>
        <v>6.8055555555555536E-2</v>
      </c>
      <c r="Z36" s="32" t="s">
        <v>35</v>
      </c>
      <c r="AA36" s="29">
        <v>0.7964311111111112</v>
      </c>
      <c r="AB36" s="29">
        <v>0.73488567223532719</v>
      </c>
    </row>
    <row r="37" spans="1:28" x14ac:dyDescent="0.3">
      <c r="A37" s="15" t="s">
        <v>36</v>
      </c>
      <c r="B37" s="23" t="s">
        <v>100</v>
      </c>
      <c r="C37" s="6">
        <v>633354.7379999999</v>
      </c>
      <c r="D37" s="6">
        <v>3047953.7960000001</v>
      </c>
      <c r="E37" s="6">
        <v>161.404</v>
      </c>
      <c r="F37" s="23" t="s">
        <v>103</v>
      </c>
      <c r="G37" s="15">
        <v>633354.07312463108</v>
      </c>
      <c r="H37" s="15">
        <v>3047954.8078727545</v>
      </c>
      <c r="I37" s="15">
        <v>160.34553541674609</v>
      </c>
      <c r="J37" s="23" t="s">
        <v>105</v>
      </c>
      <c r="K37" s="6">
        <v>633352.36994124646</v>
      </c>
      <c r="L37" s="6">
        <v>3047955.3735441072</v>
      </c>
      <c r="M37" s="6">
        <v>159.37661102762482</v>
      </c>
      <c r="N37" s="15">
        <f t="shared" si="5"/>
        <v>633354.40556231549</v>
      </c>
      <c r="O37" s="15">
        <f t="shared" si="5"/>
        <v>3047954.3019363773</v>
      </c>
      <c r="P37" s="15">
        <f t="shared" si="5"/>
        <v>160.87476770837304</v>
      </c>
      <c r="Q37" s="15">
        <f t="shared" ref="Q37:S42" si="6">(G37+K37)/(2)</f>
        <v>633353.22153293877</v>
      </c>
      <c r="R37" s="15">
        <f t="shared" si="1"/>
        <v>3047955.0907084309</v>
      </c>
      <c r="S37" s="15">
        <f t="shared" si="1"/>
        <v>159.86107322218544</v>
      </c>
      <c r="T37" s="6">
        <v>2.4500000000000002</v>
      </c>
      <c r="U37" s="6">
        <f t="shared" si="2"/>
        <v>1.2250000000000001</v>
      </c>
      <c r="V37" s="6" t="e">
        <v>#VALUE!</v>
      </c>
      <c r="W37" s="15" t="e">
        <v>#VALUE!</v>
      </c>
      <c r="X37" s="6" t="e">
        <f t="shared" si="3"/>
        <v>#VALUE!</v>
      </c>
      <c r="Y37" s="6" t="s">
        <v>43</v>
      </c>
      <c r="Z37" s="32" t="s">
        <v>36</v>
      </c>
      <c r="AA37" s="29">
        <v>1.2446000000000002</v>
      </c>
      <c r="AB37" s="29">
        <v>0.70079113999163123</v>
      </c>
    </row>
    <row r="38" spans="1:28" x14ac:dyDescent="0.3">
      <c r="A38" s="15" t="s">
        <v>37</v>
      </c>
      <c r="B38" s="23" t="s">
        <v>100</v>
      </c>
      <c r="C38" s="6">
        <v>633255.51199999999</v>
      </c>
      <c r="D38" s="6">
        <v>3047808.1570000001</v>
      </c>
      <c r="E38" s="6">
        <v>161.94200000000001</v>
      </c>
      <c r="F38" s="23" t="s">
        <v>103</v>
      </c>
      <c r="G38" s="6">
        <v>633254.48448159907</v>
      </c>
      <c r="H38" s="6">
        <v>3047809.2679063044</v>
      </c>
      <c r="I38" s="6">
        <v>160.97578570009441</v>
      </c>
      <c r="J38" s="23" t="s">
        <v>105</v>
      </c>
      <c r="K38" s="6">
        <v>633253.07127209636</v>
      </c>
      <c r="L38" s="6">
        <v>3047810.1092796545</v>
      </c>
      <c r="M38" s="6">
        <v>160.5228883718089</v>
      </c>
      <c r="N38" s="15">
        <f t="shared" si="5"/>
        <v>633254.99824079953</v>
      </c>
      <c r="O38" s="15">
        <f t="shared" si="5"/>
        <v>3047808.7124531521</v>
      </c>
      <c r="P38" s="15">
        <f t="shared" si="5"/>
        <v>161.45889285004722</v>
      </c>
      <c r="Q38" s="15">
        <f t="shared" si="6"/>
        <v>633253.77787684766</v>
      </c>
      <c r="R38" s="15">
        <f t="shared" si="6"/>
        <v>3047809.6885929797</v>
      </c>
      <c r="S38" s="15">
        <f t="shared" si="6"/>
        <v>160.74933703595167</v>
      </c>
      <c r="T38" s="6">
        <v>2.4500000000000002</v>
      </c>
      <c r="U38" s="6">
        <f t="shared" si="2"/>
        <v>1.2250000000000001</v>
      </c>
      <c r="V38" s="6" t="e">
        <v>#VALUE!</v>
      </c>
      <c r="W38" s="15" t="e">
        <v>#VALUE!</v>
      </c>
      <c r="X38" s="6" t="e">
        <f t="shared" si="3"/>
        <v>#VALUE!</v>
      </c>
      <c r="Y38" s="6" t="s">
        <v>43</v>
      </c>
      <c r="Z38" s="32" t="s">
        <v>37</v>
      </c>
      <c r="AA38" s="29">
        <v>1.2446000000000002</v>
      </c>
      <c r="AB38" s="29">
        <v>0.63591217545751089</v>
      </c>
    </row>
    <row r="39" spans="1:28" x14ac:dyDescent="0.3">
      <c r="A39" s="6" t="s">
        <v>38</v>
      </c>
      <c r="B39" s="23" t="s">
        <v>100</v>
      </c>
      <c r="C39" s="6">
        <v>632347.10699999996</v>
      </c>
      <c r="D39" s="6">
        <v>3045444.5260000001</v>
      </c>
      <c r="E39" s="6">
        <v>94.227000000000004</v>
      </c>
      <c r="F39" s="23" t="s">
        <v>103</v>
      </c>
      <c r="G39" s="6">
        <v>632345.19299999997</v>
      </c>
      <c r="H39" s="6">
        <v>3045442.9570000004</v>
      </c>
      <c r="I39" s="6">
        <v>94.364000000000004</v>
      </c>
      <c r="J39" s="23" t="s">
        <v>105</v>
      </c>
      <c r="K39" s="6">
        <v>632344.7649999999</v>
      </c>
      <c r="L39" s="6">
        <v>3045442.6320000002</v>
      </c>
      <c r="M39" s="6">
        <v>94.483999999999995</v>
      </c>
      <c r="N39" s="15">
        <f t="shared" si="5"/>
        <v>632346.14999999991</v>
      </c>
      <c r="O39" s="15">
        <f t="shared" si="5"/>
        <v>3045443.7415000005</v>
      </c>
      <c r="P39" s="15">
        <f t="shared" si="5"/>
        <v>94.295500000000004</v>
      </c>
      <c r="Q39" s="15">
        <f t="shared" si="6"/>
        <v>632344.97899999993</v>
      </c>
      <c r="R39" s="15">
        <f t="shared" si="6"/>
        <v>3045442.7945000003</v>
      </c>
      <c r="S39" s="15">
        <f t="shared" si="6"/>
        <v>94.424000000000007</v>
      </c>
      <c r="T39" s="6">
        <v>0.85166666666666668</v>
      </c>
      <c r="U39" s="6">
        <f t="shared" si="2"/>
        <v>0.42583333333333334</v>
      </c>
      <c r="V39" s="6">
        <v>0.74736666666666662</v>
      </c>
      <c r="W39" s="15">
        <v>0.73033333333333328</v>
      </c>
      <c r="X39" s="6">
        <f t="shared" si="3"/>
        <v>-0.30449999999999994</v>
      </c>
      <c r="Z39" s="28" t="s">
        <v>38</v>
      </c>
      <c r="AA39" s="29">
        <v>0.43264666666666668</v>
      </c>
      <c r="AB39" s="29">
        <v>0.73491591909955578</v>
      </c>
    </row>
    <row r="40" spans="1:28" x14ac:dyDescent="0.3">
      <c r="A40" s="6" t="s">
        <v>39</v>
      </c>
      <c r="B40" s="23" t="s">
        <v>100</v>
      </c>
      <c r="C40" s="6">
        <v>632270.53999999992</v>
      </c>
      <c r="D40" s="6">
        <v>3045406.4020000002</v>
      </c>
      <c r="E40" s="6">
        <v>80.73</v>
      </c>
      <c r="F40" s="23" t="s">
        <v>103</v>
      </c>
      <c r="G40" s="6">
        <v>632268.68400000001</v>
      </c>
      <c r="H40" s="6">
        <v>3045405.1170000001</v>
      </c>
      <c r="I40" s="6">
        <v>81.001999999999995</v>
      </c>
      <c r="J40" s="23" t="s">
        <v>105</v>
      </c>
      <c r="K40" s="6">
        <v>632268.245</v>
      </c>
      <c r="L40" s="6">
        <v>3045404.8070000005</v>
      </c>
      <c r="M40" s="6">
        <v>81.100999999999999</v>
      </c>
      <c r="N40" s="15">
        <f t="shared" si="5"/>
        <v>632269.61199999996</v>
      </c>
      <c r="O40" s="15">
        <f t="shared" si="5"/>
        <v>3045405.7595000002</v>
      </c>
      <c r="P40" s="15">
        <f t="shared" si="5"/>
        <v>80.866</v>
      </c>
      <c r="Q40" s="15">
        <f t="shared" si="6"/>
        <v>632268.4645</v>
      </c>
      <c r="R40" s="15">
        <f t="shared" si="6"/>
        <v>3045404.9620000003</v>
      </c>
      <c r="S40" s="15">
        <f t="shared" si="6"/>
        <v>81.051500000000004</v>
      </c>
      <c r="T40" s="6">
        <v>0.51874999999999993</v>
      </c>
      <c r="U40" s="6">
        <f t="shared" si="2"/>
        <v>0.25937499999999997</v>
      </c>
      <c r="V40" s="6">
        <v>0.71187500000000004</v>
      </c>
      <c r="W40" s="15">
        <v>0.70150000000000001</v>
      </c>
      <c r="X40" s="6">
        <f t="shared" si="3"/>
        <v>-0.44212500000000005</v>
      </c>
      <c r="Z40" s="28" t="s">
        <v>39</v>
      </c>
      <c r="AA40" s="29">
        <v>0.5</v>
      </c>
      <c r="AB40" s="29">
        <v>0.69653884910637087</v>
      </c>
    </row>
    <row r="41" spans="1:28" x14ac:dyDescent="0.3">
      <c r="A41" s="14" t="s">
        <v>40</v>
      </c>
      <c r="B41" s="23" t="s">
        <v>100</v>
      </c>
      <c r="C41" s="6">
        <v>632993.62099999993</v>
      </c>
      <c r="D41" s="6">
        <v>3048103.6360000004</v>
      </c>
      <c r="E41" s="6">
        <v>60.366</v>
      </c>
      <c r="F41" s="23" t="s">
        <v>103</v>
      </c>
      <c r="G41" s="6">
        <v>632991.75299999991</v>
      </c>
      <c r="H41" s="6">
        <v>3048105.3620000002</v>
      </c>
      <c r="I41" s="6">
        <v>60.521000000000001</v>
      </c>
      <c r="J41" s="23" t="s">
        <v>105</v>
      </c>
      <c r="K41" s="6">
        <v>632991.33299999998</v>
      </c>
      <c r="L41" s="6">
        <v>3048105.7650000001</v>
      </c>
      <c r="M41" s="6">
        <v>60.533000000000001</v>
      </c>
      <c r="N41" s="15">
        <f t="shared" si="5"/>
        <v>632992.68699999992</v>
      </c>
      <c r="O41" s="15">
        <f t="shared" si="5"/>
        <v>3048104.4990000003</v>
      </c>
      <c r="P41" s="15">
        <f t="shared" si="5"/>
        <v>60.4435</v>
      </c>
      <c r="Q41" s="15">
        <f t="shared" si="6"/>
        <v>632991.54299999995</v>
      </c>
      <c r="R41" s="15">
        <f t="shared" si="6"/>
        <v>3048105.5635000002</v>
      </c>
      <c r="S41" s="15">
        <f t="shared" si="6"/>
        <v>60.527000000000001</v>
      </c>
      <c r="T41" s="6">
        <v>1.1575</v>
      </c>
      <c r="U41" s="6">
        <f t="shared" si="2"/>
        <v>0.57874999999999999</v>
      </c>
      <c r="V41" s="6">
        <v>1.2957059011467287</v>
      </c>
      <c r="W41" s="15">
        <v>1.2725559011467289</v>
      </c>
      <c r="X41" s="6">
        <f t="shared" si="3"/>
        <v>-0.69380590114672891</v>
      </c>
      <c r="Z41" s="28" t="s">
        <v>40</v>
      </c>
      <c r="AA41" s="29">
        <v>0.58801000000000003</v>
      </c>
      <c r="AB41" s="29">
        <v>1.2868286750339526</v>
      </c>
    </row>
    <row r="42" spans="1:28" x14ac:dyDescent="0.3">
      <c r="A42" s="14" t="s">
        <v>41</v>
      </c>
      <c r="B42" s="23" t="s">
        <v>100</v>
      </c>
      <c r="C42" s="6">
        <v>632497.00799999991</v>
      </c>
      <c r="D42" s="6">
        <v>3047023.7640000004</v>
      </c>
      <c r="E42" s="6">
        <v>57.155999999999999</v>
      </c>
      <c r="F42" s="23" t="s">
        <v>103</v>
      </c>
      <c r="G42" s="6">
        <v>632496.52315784572</v>
      </c>
      <c r="H42" s="6">
        <v>3047023.0222939751</v>
      </c>
      <c r="I42" s="6">
        <v>57.376466447679995</v>
      </c>
      <c r="J42" s="23" t="s">
        <v>105</v>
      </c>
      <c r="K42" s="6">
        <v>632495.77658036712</v>
      </c>
      <c r="L42" s="6">
        <v>3047023.8094957233</v>
      </c>
      <c r="M42" s="6">
        <v>57.03748724296203</v>
      </c>
      <c r="N42" s="15">
        <f t="shared" ref="N42:P42" si="7">(C42+G42)/(2)</f>
        <v>632496.76557892282</v>
      </c>
      <c r="O42" s="15">
        <f t="shared" si="7"/>
        <v>3047023.393146988</v>
      </c>
      <c r="P42" s="15">
        <f t="shared" si="7"/>
        <v>57.266233223839997</v>
      </c>
      <c r="Q42" s="15">
        <f t="shared" si="6"/>
        <v>632496.14986910648</v>
      </c>
      <c r="R42" s="15">
        <f t="shared" si="6"/>
        <v>3047023.4158948492</v>
      </c>
      <c r="S42" s="15">
        <f t="shared" si="6"/>
        <v>57.206976845321009</v>
      </c>
      <c r="T42" s="6">
        <v>1.845</v>
      </c>
      <c r="U42" s="6">
        <f t="shared" si="2"/>
        <v>0.92249999999999999</v>
      </c>
      <c r="V42" s="6">
        <v>1.4287801970880067</v>
      </c>
      <c r="W42" s="15">
        <v>1.3918801970880068</v>
      </c>
      <c r="X42" s="6">
        <f>(U42-W42)</f>
        <v>-0.46938019708800682</v>
      </c>
      <c r="Z42" s="28" t="s">
        <v>41</v>
      </c>
      <c r="AA42" s="29">
        <v>0.93725999999999998</v>
      </c>
      <c r="AB42" s="29">
        <v>1.4164330948348138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62748-C6FE-4EB7-B730-2B3346F501A5}">
  <dimension ref="A1:AB42"/>
  <sheetViews>
    <sheetView workbookViewId="0">
      <selection activeCell="A3" sqref="A3:A42"/>
    </sheetView>
  </sheetViews>
  <sheetFormatPr baseColWidth="10" defaultRowHeight="14.4" x14ac:dyDescent="0.3"/>
  <cols>
    <col min="1" max="1" width="11.5546875" style="6"/>
    <col min="2" max="2" width="13.77734375" style="6" bestFit="1" customWidth="1"/>
    <col min="3" max="3" width="11.5546875" style="6"/>
    <col min="4" max="4" width="13" style="6" customWidth="1"/>
    <col min="5" max="5" width="11.5546875" style="6"/>
    <col min="6" max="6" width="13.77734375" style="6" bestFit="1" customWidth="1"/>
    <col min="7" max="9" width="11.5546875" style="6"/>
    <col min="10" max="10" width="13.77734375" style="6" bestFit="1" customWidth="1"/>
    <col min="11" max="13" width="11.554687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0" max="21" width="11.5546875" style="6"/>
    <col min="22" max="22" width="20.44140625" style="6" customWidth="1"/>
    <col min="23" max="23" width="11.5546875" style="15"/>
    <col min="24" max="16384" width="11.5546875" style="6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 t="s">
        <v>100</v>
      </c>
      <c r="C2" s="6">
        <v>634703.478</v>
      </c>
      <c r="D2" s="6">
        <v>3046969.9820000003</v>
      </c>
      <c r="E2" s="6">
        <v>352.55799999999999</v>
      </c>
      <c r="F2" s="23" t="s">
        <v>102</v>
      </c>
      <c r="G2" s="15">
        <v>634703.29999999993</v>
      </c>
      <c r="H2" s="15">
        <v>3046969.7430000002</v>
      </c>
      <c r="I2" s="15">
        <v>352.08299999999997</v>
      </c>
      <c r="J2" s="23" t="s">
        <v>104</v>
      </c>
      <c r="K2" s="6">
        <v>634703.29799999995</v>
      </c>
      <c r="L2" s="6">
        <v>3046969.7010000004</v>
      </c>
      <c r="M2" s="6">
        <v>351.92500000000001</v>
      </c>
      <c r="N2" s="15">
        <f t="shared" ref="N2:P9" si="0">(C2+G2)/(2)</f>
        <v>634703.38899999997</v>
      </c>
      <c r="O2" s="15">
        <f t="shared" si="0"/>
        <v>3046969.8625000003</v>
      </c>
      <c r="P2" s="15">
        <f t="shared" si="0"/>
        <v>352.32049999999998</v>
      </c>
      <c r="Q2" s="15">
        <f t="shared" ref="Q2:S37" si="1">(G2+K2)/(2)</f>
        <v>634703.29899999988</v>
      </c>
      <c r="R2" s="15">
        <f t="shared" si="1"/>
        <v>3046969.7220000001</v>
      </c>
      <c r="S2" s="15">
        <f>(I2+M2)/(2)</f>
        <v>352.00400000000002</v>
      </c>
      <c r="T2" s="9">
        <v>1.5022222222222221</v>
      </c>
      <c r="U2" s="9">
        <f>(T2*0.5)</f>
        <v>0.75111111111111106</v>
      </c>
      <c r="V2" s="9">
        <v>0.3535999999999998</v>
      </c>
      <c r="W2" s="9">
        <v>0.3399999999999998</v>
      </c>
      <c r="X2" s="9">
        <f>(U2-W2)</f>
        <v>0.41111111111111126</v>
      </c>
      <c r="Z2" s="28" t="s">
        <v>1</v>
      </c>
      <c r="AA2" s="29">
        <v>0.76312888888888886</v>
      </c>
      <c r="AB2" s="29">
        <v>0.34904930648662785</v>
      </c>
    </row>
    <row r="3" spans="1:28" x14ac:dyDescent="0.3">
      <c r="A3" s="6" t="s">
        <v>2</v>
      </c>
      <c r="B3" s="23" t="s">
        <v>100</v>
      </c>
      <c r="C3" s="6">
        <v>634304.88199999998</v>
      </c>
      <c r="D3" s="6">
        <v>3046971.2680000002</v>
      </c>
      <c r="E3" s="6">
        <v>334.88899999999995</v>
      </c>
      <c r="F3" s="23" t="s">
        <v>102</v>
      </c>
      <c r="G3" s="15">
        <v>634304.07899999991</v>
      </c>
      <c r="H3" s="15">
        <v>3046971.2180000003</v>
      </c>
      <c r="I3" s="15">
        <v>334.17599999999999</v>
      </c>
      <c r="J3" s="23" t="s">
        <v>105</v>
      </c>
      <c r="K3" s="6">
        <v>634304.05799999996</v>
      </c>
      <c r="L3" s="6">
        <v>3046971.1530000004</v>
      </c>
      <c r="M3" s="6">
        <v>334.04599999999999</v>
      </c>
      <c r="N3" s="15">
        <f t="shared" si="0"/>
        <v>634304.48049999995</v>
      </c>
      <c r="O3" s="15">
        <f t="shared" si="0"/>
        <v>3046971.2430000002</v>
      </c>
      <c r="P3" s="15">
        <f t="shared" si="0"/>
        <v>334.53249999999997</v>
      </c>
      <c r="Q3" s="15">
        <f t="shared" si="1"/>
        <v>634304.06849999994</v>
      </c>
      <c r="R3" s="15">
        <f t="shared" si="1"/>
        <v>3046971.1855000006</v>
      </c>
      <c r="S3" s="15">
        <f>(I3+M3)/(2)</f>
        <v>334.11099999999999</v>
      </c>
      <c r="T3" s="6">
        <v>1.4125000000000001</v>
      </c>
      <c r="U3" s="6">
        <f t="shared" ref="U3:U42" si="2">(T3*0.5)</f>
        <v>0.70625000000000004</v>
      </c>
      <c r="V3" s="6">
        <v>0.38405714285714287</v>
      </c>
      <c r="W3" s="15">
        <v>0.36928571428571427</v>
      </c>
      <c r="X3" s="6">
        <f t="shared" ref="X3:X41" si="3">(U3-W3)</f>
        <v>0.33696428571428577</v>
      </c>
      <c r="Z3" s="28" t="s">
        <v>2</v>
      </c>
      <c r="AA3" s="29">
        <v>0.71755000000000002</v>
      </c>
      <c r="AB3" s="29">
        <v>0.37911447784366958</v>
      </c>
    </row>
    <row r="4" spans="1:28" x14ac:dyDescent="0.3">
      <c r="A4" s="6" t="s">
        <v>3</v>
      </c>
      <c r="B4" s="23" t="s">
        <v>100</v>
      </c>
      <c r="C4" s="6">
        <v>633946.07699999993</v>
      </c>
      <c r="D4" s="6">
        <v>3046878.1850000005</v>
      </c>
      <c r="E4" s="6">
        <v>315.88899999999995</v>
      </c>
      <c r="F4" s="23" t="s">
        <v>102</v>
      </c>
      <c r="G4" s="15">
        <v>633945.59983679082</v>
      </c>
      <c r="H4" s="15">
        <v>3046877.9713243633</v>
      </c>
      <c r="I4" s="15">
        <v>315.2203588209149</v>
      </c>
      <c r="J4" s="23" t="s">
        <v>104</v>
      </c>
      <c r="K4" s="6">
        <v>633945.48862421955</v>
      </c>
      <c r="L4" s="6">
        <v>3046877.8595940042</v>
      </c>
      <c r="M4" s="6">
        <v>315.78276100670678</v>
      </c>
      <c r="N4" s="15">
        <f t="shared" si="0"/>
        <v>633945.83841839537</v>
      </c>
      <c r="O4" s="15">
        <f t="shared" si="0"/>
        <v>3046878.0781621821</v>
      </c>
      <c r="P4" s="15">
        <f t="shared" si="0"/>
        <v>315.55467941045742</v>
      </c>
      <c r="Q4" s="15">
        <f t="shared" si="1"/>
        <v>633945.54423050513</v>
      </c>
      <c r="R4" s="15">
        <f t="shared" si="1"/>
        <v>3046877.915459184</v>
      </c>
      <c r="S4" s="15">
        <f t="shared" si="1"/>
        <v>315.50155991381087</v>
      </c>
      <c r="T4" s="6">
        <v>1.845</v>
      </c>
      <c r="U4" s="6">
        <f t="shared" si="2"/>
        <v>0.92249999999999999</v>
      </c>
      <c r="V4" s="6">
        <v>0.40556198455280973</v>
      </c>
      <c r="W4" s="15">
        <v>0.38996344668539396</v>
      </c>
      <c r="X4" s="6">
        <f t="shared" si="3"/>
        <v>0.53253655331460603</v>
      </c>
      <c r="Z4" s="28" t="s">
        <v>3</v>
      </c>
      <c r="AA4" s="29">
        <v>0.93725999999999998</v>
      </c>
      <c r="AB4" s="29">
        <v>0.40034256064903506</v>
      </c>
    </row>
    <row r="5" spans="1:28" x14ac:dyDescent="0.3">
      <c r="A5" s="6" t="s">
        <v>4</v>
      </c>
      <c r="B5" s="23" t="s">
        <v>100</v>
      </c>
      <c r="C5" s="6">
        <v>633579.97699999996</v>
      </c>
      <c r="D5" s="6">
        <v>3046672.9710000004</v>
      </c>
      <c r="E5" s="6">
        <v>284.43899999999996</v>
      </c>
      <c r="F5" s="23" t="s">
        <v>102</v>
      </c>
      <c r="G5" s="15">
        <v>633578.35399999993</v>
      </c>
      <c r="H5" s="15">
        <v>3046672.5570000005</v>
      </c>
      <c r="I5" s="15">
        <v>283.887</v>
      </c>
      <c r="J5" s="23" t="s">
        <v>105</v>
      </c>
      <c r="K5" s="6">
        <v>633578.19299999997</v>
      </c>
      <c r="L5" s="6">
        <v>3046672.4840000002</v>
      </c>
      <c r="M5" s="6">
        <v>283.86399999999998</v>
      </c>
      <c r="N5" s="15">
        <f t="shared" si="0"/>
        <v>633579.16549999989</v>
      </c>
      <c r="O5" s="15">
        <f t="shared" si="0"/>
        <v>3046672.7640000004</v>
      </c>
      <c r="P5" s="15">
        <f t="shared" si="0"/>
        <v>284.16300000000001</v>
      </c>
      <c r="Q5" s="15">
        <f t="shared" si="1"/>
        <v>633578.27349999989</v>
      </c>
      <c r="R5" s="15">
        <f t="shared" si="1"/>
        <v>3046672.5205000006</v>
      </c>
      <c r="S5" s="15">
        <f t="shared" si="1"/>
        <v>283.87549999999999</v>
      </c>
      <c r="T5" s="6">
        <v>1.6383333333333334</v>
      </c>
      <c r="U5" s="6">
        <f t="shared" si="2"/>
        <v>0.81916666666666671</v>
      </c>
      <c r="V5" s="6">
        <v>0.47319999999999984</v>
      </c>
      <c r="W5" s="15">
        <v>0.45499999999999985</v>
      </c>
      <c r="X5" s="6">
        <f t="shared" si="3"/>
        <v>0.36416666666666686</v>
      </c>
      <c r="Z5" s="28" t="s">
        <v>4</v>
      </c>
      <c r="AA5" s="29">
        <v>0.83227333333333342</v>
      </c>
      <c r="AB5" s="29">
        <v>0.46711010132769332</v>
      </c>
    </row>
    <row r="6" spans="1:28" x14ac:dyDescent="0.3">
      <c r="A6" s="6" t="s">
        <v>5</v>
      </c>
      <c r="B6" s="23" t="s">
        <v>100</v>
      </c>
      <c r="C6" s="6">
        <v>633295.32399999991</v>
      </c>
      <c r="D6" s="6">
        <v>3046429.5670000003</v>
      </c>
      <c r="E6" s="6">
        <v>263.45499999999998</v>
      </c>
      <c r="F6" s="23" t="s">
        <v>102</v>
      </c>
      <c r="G6" s="15">
        <v>633293.60399999993</v>
      </c>
      <c r="H6" s="15">
        <v>3046428.8060000003</v>
      </c>
      <c r="I6" s="15">
        <v>263.28999999999996</v>
      </c>
      <c r="J6" s="23" t="s">
        <v>106</v>
      </c>
      <c r="K6" s="6">
        <v>633293.3679999999</v>
      </c>
      <c r="L6" s="6">
        <v>3046428.6990000005</v>
      </c>
      <c r="M6" s="6">
        <v>263.16299999999995</v>
      </c>
      <c r="N6" s="15">
        <f t="shared" si="0"/>
        <v>633294.46399999992</v>
      </c>
      <c r="O6" s="15">
        <f t="shared" si="0"/>
        <v>3046429.1865000003</v>
      </c>
      <c r="P6" s="15">
        <f t="shared" si="0"/>
        <v>263.37249999999995</v>
      </c>
      <c r="Q6" s="15">
        <f t="shared" si="1"/>
        <v>633293.48599999992</v>
      </c>
      <c r="R6" s="15">
        <f t="shared" si="1"/>
        <v>3046428.7525000004</v>
      </c>
      <c r="S6" s="15">
        <f t="shared" si="1"/>
        <v>263.22649999999999</v>
      </c>
      <c r="T6" s="6">
        <v>1.4</v>
      </c>
      <c r="U6" s="6">
        <f t="shared" si="2"/>
        <v>0.7</v>
      </c>
      <c r="V6" s="6">
        <v>0.51913333333333345</v>
      </c>
      <c r="W6" s="15">
        <v>0.49916666666666676</v>
      </c>
      <c r="X6" s="6">
        <f t="shared" si="3"/>
        <v>0.2008333333333332</v>
      </c>
      <c r="Z6" s="28" t="s">
        <v>5</v>
      </c>
      <c r="AA6" s="29">
        <v>0.71119999999999994</v>
      </c>
      <c r="AB6" s="29">
        <v>0.51245229065071141</v>
      </c>
    </row>
    <row r="7" spans="1:28" x14ac:dyDescent="0.3">
      <c r="A7" s="6" t="s">
        <v>6</v>
      </c>
      <c r="B7" s="23" t="s">
        <v>100</v>
      </c>
      <c r="C7" s="6">
        <v>633024.53999999992</v>
      </c>
      <c r="D7" s="6">
        <v>3046165.9220000003</v>
      </c>
      <c r="E7" s="6">
        <v>220.68799999999999</v>
      </c>
      <c r="F7" s="23" t="s">
        <v>102</v>
      </c>
      <c r="G7" s="15">
        <v>633021.81599999999</v>
      </c>
      <c r="H7" s="15">
        <v>3046164.6670000004</v>
      </c>
      <c r="I7" s="15">
        <v>220.26099999999997</v>
      </c>
      <c r="J7" s="23" t="s">
        <v>105</v>
      </c>
      <c r="K7" s="6">
        <v>633021.33100000001</v>
      </c>
      <c r="L7" s="6">
        <v>3046164.5030000005</v>
      </c>
      <c r="M7" s="6">
        <v>220.197</v>
      </c>
      <c r="N7" s="15">
        <f t="shared" si="0"/>
        <v>633023.17799999996</v>
      </c>
      <c r="O7" s="15">
        <f t="shared" si="0"/>
        <v>3046165.2945000003</v>
      </c>
      <c r="P7" s="15">
        <f t="shared" si="0"/>
        <v>220.47449999999998</v>
      </c>
      <c r="Q7" s="15">
        <f t="shared" si="1"/>
        <v>633021.57349999994</v>
      </c>
      <c r="R7" s="15">
        <f>(H7+L7)/(2)</f>
        <v>3046164.5850000004</v>
      </c>
      <c r="S7" s="15">
        <f t="shared" si="1"/>
        <v>220.22899999999998</v>
      </c>
      <c r="T7" s="6">
        <v>1.6216666666666668</v>
      </c>
      <c r="U7" s="6">
        <f t="shared" si="2"/>
        <v>0.81083333333333341</v>
      </c>
      <c r="V7" s="6">
        <v>0.59175999999999995</v>
      </c>
      <c r="W7" s="15">
        <v>0.56899999999999995</v>
      </c>
      <c r="X7" s="6">
        <f t="shared" si="3"/>
        <v>0.24183333333333346</v>
      </c>
      <c r="Z7" s="28" t="s">
        <v>6</v>
      </c>
      <c r="AA7" s="29">
        <v>0.8238066666666668</v>
      </c>
      <c r="AB7" s="29">
        <v>0.48</v>
      </c>
    </row>
    <row r="8" spans="1:28" x14ac:dyDescent="0.3">
      <c r="A8" s="6" t="s">
        <v>7</v>
      </c>
      <c r="B8" s="23" t="s">
        <v>100</v>
      </c>
      <c r="C8" s="6">
        <v>632725.92599999998</v>
      </c>
      <c r="D8" s="6">
        <v>3045875.0980000002</v>
      </c>
      <c r="E8" s="6">
        <v>180.80500000000001</v>
      </c>
      <c r="F8" s="23" t="s">
        <v>102</v>
      </c>
      <c r="G8" s="15">
        <v>632723.44799999997</v>
      </c>
      <c r="H8" s="15">
        <v>3045873.5570000005</v>
      </c>
      <c r="I8" s="15">
        <v>180.74799999999999</v>
      </c>
      <c r="J8" s="23" t="s">
        <v>106</v>
      </c>
      <c r="K8" s="6">
        <v>632723.01</v>
      </c>
      <c r="L8" s="6">
        <v>3045873.2660000003</v>
      </c>
      <c r="M8" s="6">
        <v>180.76400000000001</v>
      </c>
      <c r="N8" s="15">
        <f t="shared" si="0"/>
        <v>632724.68699999992</v>
      </c>
      <c r="O8" s="15">
        <f t="shared" si="0"/>
        <v>3045874.3275000006</v>
      </c>
      <c r="P8" s="15">
        <f t="shared" si="0"/>
        <v>180.7765</v>
      </c>
      <c r="Q8" s="15">
        <f t="shared" si="1"/>
        <v>632723.22900000005</v>
      </c>
      <c r="R8" s="15">
        <f t="shared" si="1"/>
        <v>3045873.4115000004</v>
      </c>
      <c r="S8" s="15">
        <f t="shared" si="1"/>
        <v>180.756</v>
      </c>
      <c r="T8" s="6">
        <v>0.91999999999999993</v>
      </c>
      <c r="U8" s="6">
        <f t="shared" si="2"/>
        <v>0.45999999999999996</v>
      </c>
      <c r="V8" s="6">
        <v>0.48559999999999998</v>
      </c>
      <c r="W8" s="15">
        <v>0.46719999999999995</v>
      </c>
      <c r="X8" s="6">
        <f t="shared" si="3"/>
        <v>-7.1999999999999842E-3</v>
      </c>
      <c r="Z8" s="28" t="s">
        <v>7</v>
      </c>
      <c r="AA8" s="29">
        <v>0.46736</v>
      </c>
      <c r="AB8" s="29">
        <v>0.47409699293879276</v>
      </c>
    </row>
    <row r="9" spans="1:28" x14ac:dyDescent="0.3">
      <c r="A9" s="6" t="s">
        <v>8</v>
      </c>
      <c r="B9" s="23" t="s">
        <v>100</v>
      </c>
      <c r="C9" s="6">
        <v>632475.38299999991</v>
      </c>
      <c r="D9" s="6">
        <v>3045631.5440000002</v>
      </c>
      <c r="E9" s="6">
        <v>130.68099999999998</v>
      </c>
      <c r="F9" s="23" t="s">
        <v>103</v>
      </c>
      <c r="G9" s="15">
        <v>632473.26899999997</v>
      </c>
      <c r="H9" s="15">
        <v>3045629.7270000004</v>
      </c>
      <c r="I9" s="15">
        <v>130.34799999999998</v>
      </c>
      <c r="J9" s="23" t="s">
        <v>105</v>
      </c>
      <c r="K9" s="6">
        <v>632472.90399999998</v>
      </c>
      <c r="L9" s="6">
        <v>3045629.3580000005</v>
      </c>
      <c r="M9" s="6">
        <v>130.21800000000002</v>
      </c>
      <c r="N9" s="15">
        <f t="shared" si="0"/>
        <v>632474.32599999988</v>
      </c>
      <c r="O9" s="15">
        <f t="shared" si="0"/>
        <v>3045630.6355000003</v>
      </c>
      <c r="P9" s="15">
        <f t="shared" si="0"/>
        <v>130.5145</v>
      </c>
      <c r="Q9" s="15">
        <f t="shared" si="1"/>
        <v>632473.08649999998</v>
      </c>
      <c r="R9" s="15">
        <f t="shared" si="1"/>
        <v>3045629.5425000004</v>
      </c>
      <c r="S9" s="15">
        <f t="shared" si="1"/>
        <v>130.28300000000002</v>
      </c>
      <c r="T9" s="6">
        <v>1.3557142857142854</v>
      </c>
      <c r="U9" s="6">
        <f t="shared" si="2"/>
        <v>0.67785714285714271</v>
      </c>
      <c r="V9" s="6">
        <v>0.52519999999999989</v>
      </c>
      <c r="W9" s="15">
        <v>0.50499999999999989</v>
      </c>
      <c r="X9" s="6">
        <f t="shared" si="3"/>
        <v>0.17285714285714282</v>
      </c>
      <c r="Z9" s="28" t="s">
        <v>8</v>
      </c>
      <c r="AA9" s="29">
        <v>0.43</v>
      </c>
      <c r="AB9" s="29">
        <v>0.51850187222743971</v>
      </c>
    </row>
    <row r="10" spans="1:28" x14ac:dyDescent="0.3">
      <c r="A10" s="14" t="s">
        <v>9</v>
      </c>
      <c r="B10" s="23"/>
      <c r="F10" s="23"/>
      <c r="G10" s="15"/>
      <c r="H10" s="15"/>
      <c r="I10" s="15"/>
      <c r="J10" s="23"/>
      <c r="N10" s="15"/>
      <c r="O10" s="15"/>
      <c r="P10" s="15"/>
      <c r="Q10" s="15"/>
      <c r="R10" s="15"/>
      <c r="S10" s="15"/>
    </row>
    <row r="11" spans="1:28" x14ac:dyDescent="0.3">
      <c r="A11" s="13" t="s">
        <v>10</v>
      </c>
      <c r="B11" s="23" t="s">
        <v>100</v>
      </c>
      <c r="C11" s="6">
        <v>634161.68499999994</v>
      </c>
      <c r="D11" s="6">
        <v>3047365.0710000005</v>
      </c>
      <c r="E11" s="6">
        <v>315.17999999999995</v>
      </c>
      <c r="F11" s="23" t="s">
        <v>102</v>
      </c>
      <c r="G11" s="15">
        <v>634160.97</v>
      </c>
      <c r="H11" s="15">
        <v>3047365.9370000004</v>
      </c>
      <c r="I11" s="15">
        <v>314.38099999999997</v>
      </c>
      <c r="J11" s="23" t="s">
        <v>105</v>
      </c>
      <c r="K11" s="6">
        <v>634160.83600000001</v>
      </c>
      <c r="L11" s="6">
        <v>3047366.12</v>
      </c>
      <c r="M11" s="6">
        <v>314.19299999999998</v>
      </c>
      <c r="N11" s="15">
        <f>(C11+G11)/(2)</f>
        <v>634161.3274999999</v>
      </c>
      <c r="O11" s="15">
        <f>(D11+H11)/(2)</f>
        <v>3047365.5040000007</v>
      </c>
      <c r="P11" s="15">
        <f>(E11+I11)/(2)</f>
        <v>314.78049999999996</v>
      </c>
      <c r="Q11" s="15">
        <f t="shared" si="1"/>
        <v>634160.90299999993</v>
      </c>
      <c r="R11" s="15">
        <f>(H11+L11)/(2)</f>
        <v>3047366.0285</v>
      </c>
      <c r="S11" s="15">
        <f>(I11+M11)/(2)</f>
        <v>314.28699999999998</v>
      </c>
      <c r="T11" s="6">
        <v>1.2257142857142858</v>
      </c>
      <c r="U11" s="6">
        <f t="shared" si="2"/>
        <v>0.61285714285714288</v>
      </c>
      <c r="V11" s="6">
        <v>0.42045714285714297</v>
      </c>
      <c r="W11" s="15">
        <v>0.40428571428571436</v>
      </c>
      <c r="X11" s="6">
        <f t="shared" si="3"/>
        <v>0.20857142857142852</v>
      </c>
      <c r="Z11" s="28" t="s">
        <v>10</v>
      </c>
      <c r="AA11" s="29">
        <v>0.62266285714285718</v>
      </c>
      <c r="AB11" s="29">
        <v>0.4147934672661816</v>
      </c>
    </row>
    <row r="12" spans="1:28" x14ac:dyDescent="0.3">
      <c r="A12" s="6" t="s">
        <v>11</v>
      </c>
      <c r="B12" s="23" t="s">
        <v>100</v>
      </c>
      <c r="C12" s="6">
        <v>633806.79399999999</v>
      </c>
      <c r="D12" s="6">
        <v>3047665.2290000003</v>
      </c>
      <c r="E12" s="6">
        <v>288.74399999999997</v>
      </c>
      <c r="F12" s="23" t="s">
        <v>102</v>
      </c>
      <c r="G12" s="15">
        <v>633805.74599999993</v>
      </c>
      <c r="H12" s="15">
        <v>3047666.4610000001</v>
      </c>
      <c r="I12" s="15">
        <v>288.68799999999999</v>
      </c>
      <c r="J12" s="23" t="s">
        <v>105</v>
      </c>
      <c r="K12" s="6">
        <v>633805.58600000001</v>
      </c>
      <c r="L12" s="6">
        <v>3047666.6770000001</v>
      </c>
      <c r="M12" s="6">
        <v>288.62799999999999</v>
      </c>
      <c r="N12" s="15">
        <f t="shared" ref="N12:P15" si="4">(C12+G12)/(2)</f>
        <v>633806.27</v>
      </c>
      <c r="O12" s="15">
        <f t="shared" si="4"/>
        <v>3047665.8450000002</v>
      </c>
      <c r="P12" s="15">
        <f t="shared" si="4"/>
        <v>288.71600000000001</v>
      </c>
      <c r="Q12" s="15">
        <f t="shared" si="1"/>
        <v>633805.66599999997</v>
      </c>
      <c r="R12" s="15">
        <f t="shared" si="1"/>
        <v>3047666.5690000001</v>
      </c>
      <c r="S12" s="15">
        <f t="shared" si="1"/>
        <v>288.65800000000002</v>
      </c>
      <c r="T12" s="6">
        <v>1.2533333333333332</v>
      </c>
      <c r="U12" s="6">
        <f t="shared" si="2"/>
        <v>0.62666666666666659</v>
      </c>
      <c r="V12" s="6">
        <v>0.48446666666666666</v>
      </c>
      <c r="W12" s="15">
        <v>0.46583333333333332</v>
      </c>
      <c r="X12" s="6">
        <f t="shared" si="3"/>
        <v>0.16083333333333327</v>
      </c>
      <c r="Z12" s="28" t="s">
        <v>11</v>
      </c>
      <c r="AA12" s="29">
        <v>0.63669333333333322</v>
      </c>
      <c r="AB12" s="29">
        <v>0.47810595795756261</v>
      </c>
    </row>
    <row r="13" spans="1:28" x14ac:dyDescent="0.3">
      <c r="A13" s="6" t="s">
        <v>12</v>
      </c>
      <c r="B13" s="23" t="s">
        <v>100</v>
      </c>
      <c r="C13" s="6">
        <v>633595.55499999993</v>
      </c>
      <c r="D13" s="6">
        <v>3047338.1840000004</v>
      </c>
      <c r="E13" s="6">
        <v>289.90999999999997</v>
      </c>
      <c r="F13" s="23" t="s">
        <v>102</v>
      </c>
      <c r="G13" s="15">
        <v>633595.51299999992</v>
      </c>
      <c r="H13" s="15">
        <v>3047339.3160000001</v>
      </c>
      <c r="I13" s="15">
        <v>289.46699999999998</v>
      </c>
      <c r="J13" s="23" t="s">
        <v>105</v>
      </c>
      <c r="K13" s="6">
        <v>633595.46299999999</v>
      </c>
      <c r="L13" s="6">
        <v>3047339.3870000001</v>
      </c>
      <c r="M13" s="6">
        <v>289.49699999999996</v>
      </c>
      <c r="N13" s="15">
        <f t="shared" si="4"/>
        <v>633595.53399999999</v>
      </c>
      <c r="O13" s="15">
        <f t="shared" si="4"/>
        <v>3047338.75</v>
      </c>
      <c r="P13" s="15">
        <f t="shared" si="4"/>
        <v>289.68849999999998</v>
      </c>
      <c r="Q13" s="15">
        <f>(G13+K13)/(2)</f>
        <v>633595.4879999999</v>
      </c>
      <c r="R13" s="15">
        <f t="shared" si="1"/>
        <v>3047339.3514999999</v>
      </c>
      <c r="S13" s="15">
        <f t="shared" si="1"/>
        <v>289.48199999999997</v>
      </c>
      <c r="T13" s="6">
        <v>1.5222222222222221</v>
      </c>
      <c r="U13" s="6">
        <f t="shared" si="2"/>
        <v>0.76111111111111107</v>
      </c>
      <c r="V13" s="6">
        <v>0.56605714285714293</v>
      </c>
      <c r="W13" s="15">
        <v>0.54428571428571437</v>
      </c>
      <c r="X13" s="6">
        <f t="shared" si="3"/>
        <v>0.2168253968253967</v>
      </c>
      <c r="Z13" s="28" t="s">
        <v>12</v>
      </c>
      <c r="AA13" s="29">
        <v>0.77328888888888891</v>
      </c>
      <c r="AB13" s="29">
        <v>0.55877220912355174</v>
      </c>
    </row>
    <row r="14" spans="1:28" x14ac:dyDescent="0.3">
      <c r="A14" s="6" t="s">
        <v>13</v>
      </c>
      <c r="B14" s="23" t="s">
        <v>100</v>
      </c>
      <c r="C14" s="6">
        <v>633891.15899999999</v>
      </c>
      <c r="D14" s="6">
        <v>3048294.6860000002</v>
      </c>
      <c r="E14" s="6">
        <v>220.38200000000001</v>
      </c>
      <c r="F14" s="23" t="s">
        <v>103</v>
      </c>
      <c r="G14" s="15">
        <v>633889.93199999991</v>
      </c>
      <c r="H14" s="15">
        <v>3048296.0290000001</v>
      </c>
      <c r="I14" s="15">
        <v>220.14400000000001</v>
      </c>
      <c r="J14" s="23" t="s">
        <v>105</v>
      </c>
      <c r="K14" s="6">
        <v>633889.79099999997</v>
      </c>
      <c r="L14" s="6">
        <v>3048296.2330000005</v>
      </c>
      <c r="M14" s="6">
        <v>220.11399999999998</v>
      </c>
      <c r="N14" s="15">
        <f t="shared" si="4"/>
        <v>633890.54550000001</v>
      </c>
      <c r="O14" s="15">
        <f t="shared" si="4"/>
        <v>3048295.3574999999</v>
      </c>
      <c r="P14" s="15">
        <f t="shared" si="4"/>
        <v>220.26300000000001</v>
      </c>
      <c r="Q14" s="15">
        <f t="shared" si="1"/>
        <v>633889.86149999988</v>
      </c>
      <c r="R14" s="15">
        <f>(H14+L14)/(2)</f>
        <v>3048296.1310000001</v>
      </c>
      <c r="S14" s="15">
        <f t="shared" si="1"/>
        <v>220.12899999999999</v>
      </c>
      <c r="T14" s="6">
        <v>1.2116666666666667</v>
      </c>
      <c r="U14" s="6">
        <f t="shared" si="2"/>
        <v>0.60583333333333333</v>
      </c>
      <c r="V14" s="6" t="e">
        <v>#VALUE!</v>
      </c>
      <c r="W14" s="15" t="e">
        <v>#VALUE!</v>
      </c>
      <c r="X14" s="6" t="e">
        <f t="shared" si="3"/>
        <v>#VALUE!</v>
      </c>
      <c r="Y14" s="6" t="s">
        <v>43</v>
      </c>
      <c r="Z14" s="28" t="s">
        <v>13</v>
      </c>
      <c r="AA14" s="29">
        <v>0.61552666666666667</v>
      </c>
      <c r="AB14" s="29">
        <v>0.53780302238263122</v>
      </c>
    </row>
    <row r="15" spans="1:28" x14ac:dyDescent="0.3">
      <c r="A15" s="6" t="s">
        <v>14</v>
      </c>
      <c r="B15" s="23" t="s">
        <v>100</v>
      </c>
      <c r="C15" s="6">
        <v>633483.69899999991</v>
      </c>
      <c r="D15" s="6">
        <v>3048064.1480000005</v>
      </c>
      <c r="E15" s="6">
        <v>180.3</v>
      </c>
      <c r="F15" s="23" t="s">
        <v>103</v>
      </c>
      <c r="G15" s="15">
        <v>633482.13</v>
      </c>
      <c r="H15" s="15">
        <v>3048064.2570000002</v>
      </c>
      <c r="I15" s="15">
        <v>180.00699999999998</v>
      </c>
      <c r="J15" s="23" t="s">
        <v>105</v>
      </c>
      <c r="K15" s="6">
        <v>633481.95705799549</v>
      </c>
      <c r="L15" s="6">
        <v>3048064.5484673637</v>
      </c>
      <c r="M15" s="6">
        <v>179.93673789451822</v>
      </c>
      <c r="N15" s="15">
        <f t="shared" si="4"/>
        <v>633482.91449999996</v>
      </c>
      <c r="O15" s="15">
        <f t="shared" si="4"/>
        <v>3048064.2025000006</v>
      </c>
      <c r="P15" s="15">
        <f t="shared" si="4"/>
        <v>180.15350000000001</v>
      </c>
      <c r="Q15" s="15">
        <f>(G15+K15)/(2)</f>
        <v>633482.0435289978</v>
      </c>
      <c r="R15" s="15">
        <f t="shared" si="1"/>
        <v>3048064.4027336817</v>
      </c>
      <c r="S15" s="15">
        <f>(I15+M15)/(2)</f>
        <v>179.97186894725911</v>
      </c>
      <c r="T15" s="6">
        <v>1.8133333333333335</v>
      </c>
      <c r="U15" s="6">
        <f t="shared" si="2"/>
        <v>0.90666666666666673</v>
      </c>
      <c r="V15" s="6">
        <v>0.74533333333333329</v>
      </c>
      <c r="W15" s="15">
        <v>0.71666666666666656</v>
      </c>
      <c r="X15" s="6">
        <f t="shared" si="3"/>
        <v>0.19000000000000017</v>
      </c>
      <c r="Z15" s="28" t="s">
        <v>14</v>
      </c>
      <c r="AA15" s="29">
        <v>0.9211733333333334</v>
      </c>
      <c r="AB15" s="29">
        <v>0.73574118524142174</v>
      </c>
    </row>
    <row r="16" spans="1:28" x14ac:dyDescent="0.3">
      <c r="A16" s="14" t="s">
        <v>15</v>
      </c>
      <c r="B16" s="23"/>
      <c r="F16" s="23"/>
      <c r="G16" s="15"/>
      <c r="H16" s="15"/>
      <c r="I16" s="15"/>
      <c r="J16" s="23"/>
      <c r="N16" s="15"/>
      <c r="O16" s="15"/>
      <c r="P16" s="15"/>
      <c r="Q16" s="15"/>
      <c r="R16" s="15"/>
      <c r="S16" s="15"/>
      <c r="Y16" s="6" t="s">
        <v>48</v>
      </c>
      <c r="Z16" s="30"/>
      <c r="AA16" s="31"/>
      <c r="AB16" s="31"/>
    </row>
    <row r="17" spans="1:28" x14ac:dyDescent="0.3">
      <c r="A17" s="14" t="s">
        <v>16</v>
      </c>
      <c r="B17" s="23"/>
      <c r="F17" s="23"/>
      <c r="G17" s="15"/>
      <c r="H17" s="15"/>
      <c r="I17" s="15"/>
      <c r="J17" s="23"/>
      <c r="N17" s="15"/>
      <c r="O17" s="15"/>
      <c r="P17" s="15"/>
      <c r="Q17" s="15"/>
      <c r="R17" s="15"/>
      <c r="S17" s="15"/>
      <c r="Y17" s="6" t="s">
        <v>48</v>
      </c>
    </row>
    <row r="18" spans="1:28" x14ac:dyDescent="0.3">
      <c r="A18" s="14" t="s">
        <v>17</v>
      </c>
      <c r="B18" s="23"/>
      <c r="F18" s="23"/>
      <c r="G18" s="15"/>
      <c r="H18" s="15"/>
      <c r="I18" s="15"/>
      <c r="J18" s="23"/>
      <c r="N18" s="15"/>
      <c r="O18" s="15"/>
      <c r="P18" s="15"/>
      <c r="Q18" s="15"/>
      <c r="R18" s="15"/>
      <c r="S18" s="15"/>
      <c r="Y18" s="6" t="s">
        <v>48</v>
      </c>
    </row>
    <row r="19" spans="1:28" x14ac:dyDescent="0.3">
      <c r="A19" s="14" t="s">
        <v>18</v>
      </c>
      <c r="B19" s="23"/>
      <c r="F19" s="23"/>
      <c r="G19" s="15"/>
      <c r="H19" s="15"/>
      <c r="I19" s="15"/>
      <c r="J19" s="23"/>
      <c r="N19" s="15"/>
      <c r="O19" s="15"/>
      <c r="P19" s="15"/>
      <c r="Q19" s="15"/>
      <c r="R19" s="15"/>
      <c r="S19" s="15"/>
      <c r="Y19" s="6" t="s">
        <v>48</v>
      </c>
    </row>
    <row r="20" spans="1:28" x14ac:dyDescent="0.3">
      <c r="A20" s="13" t="s">
        <v>19</v>
      </c>
      <c r="B20" s="23" t="s">
        <v>100</v>
      </c>
      <c r="C20" s="6">
        <v>632795.58100000001</v>
      </c>
      <c r="D20" s="6">
        <v>3046923.1270000003</v>
      </c>
      <c r="E20" s="6">
        <v>145.74299999999999</v>
      </c>
      <c r="F20" s="23" t="s">
        <v>103</v>
      </c>
      <c r="G20" s="15">
        <v>632793.66999999993</v>
      </c>
      <c r="H20" s="15">
        <v>3046923.6</v>
      </c>
      <c r="I20" s="15">
        <v>145.49899999999997</v>
      </c>
      <c r="J20" s="23" t="s">
        <v>105</v>
      </c>
      <c r="K20" s="6">
        <v>632793.48699999996</v>
      </c>
      <c r="L20" s="6">
        <v>3046923.6420000005</v>
      </c>
      <c r="M20" s="6">
        <v>145.45999999999998</v>
      </c>
      <c r="N20" s="15">
        <f>(C20+G20)/(2)</f>
        <v>632794.62549999997</v>
      </c>
      <c r="O20" s="15">
        <f>(D20+H20)/(2)</f>
        <v>3046923.3635</v>
      </c>
      <c r="P20" s="15">
        <f>(E20+I20)/(2)</f>
        <v>145.62099999999998</v>
      </c>
      <c r="Q20" s="15">
        <f>(G20+K20)/(2)</f>
        <v>632793.57849999995</v>
      </c>
      <c r="R20" s="15">
        <f>(H20+L20)/(2)</f>
        <v>3046923.6210000003</v>
      </c>
      <c r="S20" s="15">
        <f t="shared" si="1"/>
        <v>145.47949999999997</v>
      </c>
      <c r="T20" s="6">
        <v>1.66</v>
      </c>
      <c r="U20" s="6">
        <f t="shared" si="2"/>
        <v>0.83</v>
      </c>
      <c r="V20" s="6">
        <v>0.62360000000000004</v>
      </c>
      <c r="W20" s="15">
        <v>0.59961538461538466</v>
      </c>
      <c r="X20" s="6">
        <f t="shared" si="3"/>
        <v>0.2303846153846153</v>
      </c>
      <c r="Z20" s="28" t="s">
        <v>19</v>
      </c>
      <c r="AA20" s="29">
        <v>0.84327999999999992</v>
      </c>
      <c r="AB20" s="29">
        <v>0.61557451223150816</v>
      </c>
    </row>
    <row r="21" spans="1:28" x14ac:dyDescent="0.3">
      <c r="A21" s="6" t="s">
        <v>20</v>
      </c>
      <c r="B21" s="23" t="s">
        <v>100</v>
      </c>
      <c r="C21" s="6">
        <v>634621.55699999991</v>
      </c>
      <c r="D21" s="6">
        <v>3046418.8100000005</v>
      </c>
      <c r="E21" s="6">
        <v>326.95899999999995</v>
      </c>
      <c r="F21" s="23" t="s">
        <v>102</v>
      </c>
      <c r="G21" s="15">
        <v>634619.81299999997</v>
      </c>
      <c r="H21" s="15">
        <v>3046418.0370000005</v>
      </c>
      <c r="I21" s="15">
        <v>326.00400000000002</v>
      </c>
      <c r="J21" s="23" t="s">
        <v>105</v>
      </c>
      <c r="K21" s="6">
        <v>634619.5909999999</v>
      </c>
      <c r="L21" s="6">
        <v>3046417.9140000003</v>
      </c>
      <c r="M21" s="6">
        <v>325.83</v>
      </c>
      <c r="N21" s="15">
        <f t="shared" ref="N21:P41" si="5">(C21+G21)/(2)</f>
        <v>634620.68499999994</v>
      </c>
      <c r="O21" s="15">
        <f t="shared" si="5"/>
        <v>3046418.4235000005</v>
      </c>
      <c r="P21" s="15">
        <f t="shared" si="5"/>
        <v>326.48149999999998</v>
      </c>
      <c r="Q21" s="15">
        <f t="shared" si="1"/>
        <v>634619.70199999993</v>
      </c>
      <c r="R21" s="15">
        <f t="shared" si="1"/>
        <v>3046417.9755000006</v>
      </c>
      <c r="S21" s="15">
        <f t="shared" si="1"/>
        <v>325.91700000000003</v>
      </c>
      <c r="T21" s="6">
        <v>1.9688888888888887</v>
      </c>
      <c r="U21" s="6">
        <f t="shared" si="2"/>
        <v>0.98444444444444434</v>
      </c>
      <c r="V21" s="6">
        <v>0.23474285714285728</v>
      </c>
      <c r="W21" s="15">
        <v>0.22571428571428584</v>
      </c>
      <c r="X21" s="6">
        <f t="shared" si="3"/>
        <v>0.75873015873015848</v>
      </c>
      <c r="Z21" s="28" t="s">
        <v>20</v>
      </c>
      <c r="AA21" s="29">
        <v>1.0001955555555555</v>
      </c>
      <c r="AB21" s="29">
        <v>0.23172180850792967</v>
      </c>
    </row>
    <row r="22" spans="1:28" x14ac:dyDescent="0.3">
      <c r="A22" s="13" t="s">
        <v>21</v>
      </c>
      <c r="B22" s="23" t="s">
        <v>101</v>
      </c>
      <c r="C22" s="6">
        <v>634279.13199999998</v>
      </c>
      <c r="D22" s="6">
        <v>3046323.0570000005</v>
      </c>
      <c r="E22" s="6">
        <v>284.63099999999997</v>
      </c>
      <c r="F22" s="23" t="s">
        <v>102</v>
      </c>
      <c r="G22" s="15">
        <v>634277.27232263831</v>
      </c>
      <c r="H22" s="15">
        <v>3046315.6518251477</v>
      </c>
      <c r="I22" s="15">
        <v>282.82731634976108</v>
      </c>
      <c r="J22" s="23" t="s">
        <v>105</v>
      </c>
      <c r="K22" s="6">
        <v>634277.10805693269</v>
      </c>
      <c r="L22" s="6">
        <v>3046313.3303597993</v>
      </c>
      <c r="M22" s="6">
        <v>282.29356078825043</v>
      </c>
      <c r="N22" s="15">
        <f t="shared" si="5"/>
        <v>634278.20216131909</v>
      </c>
      <c r="O22" s="15">
        <f t="shared" si="5"/>
        <v>3046319.3544125743</v>
      </c>
      <c r="P22" s="15">
        <f t="shared" si="5"/>
        <v>283.72915817488052</v>
      </c>
      <c r="Q22" s="15">
        <f t="shared" si="1"/>
        <v>634277.19018978556</v>
      </c>
      <c r="R22" s="15">
        <f t="shared" si="1"/>
        <v>3046314.4910924733</v>
      </c>
      <c r="S22" s="15">
        <f t="shared" si="1"/>
        <v>282.56043856900578</v>
      </c>
      <c r="T22" s="6">
        <v>1.9755555555555553</v>
      </c>
      <c r="U22" s="6">
        <f t="shared" si="2"/>
        <v>0.98777777777777764</v>
      </c>
      <c r="V22" s="6">
        <v>0.37158044134775159</v>
      </c>
      <c r="W22" s="15">
        <v>0.35728888591129959</v>
      </c>
      <c r="X22" s="6">
        <f t="shared" si="3"/>
        <v>0.63048889186647805</v>
      </c>
      <c r="Z22" s="28" t="s">
        <v>21</v>
      </c>
      <c r="AA22" s="29">
        <v>1.0035822222222222</v>
      </c>
      <c r="AB22" s="29">
        <v>0.36679834659623267</v>
      </c>
    </row>
    <row r="23" spans="1:28" x14ac:dyDescent="0.3">
      <c r="A23" s="6" t="s">
        <v>22</v>
      </c>
      <c r="B23" s="23" t="s">
        <v>100</v>
      </c>
      <c r="C23" s="6">
        <v>633905.255</v>
      </c>
      <c r="D23" s="6">
        <v>3046238.9360000002</v>
      </c>
      <c r="E23" s="6">
        <v>290.40499999999997</v>
      </c>
      <c r="F23" s="23" t="s">
        <v>102</v>
      </c>
      <c r="G23" s="15">
        <v>633904.69999999995</v>
      </c>
      <c r="H23" s="15">
        <v>3046238.1580000003</v>
      </c>
      <c r="I23" s="15">
        <v>290.00199999999995</v>
      </c>
      <c r="J23" s="23" t="s">
        <v>106</v>
      </c>
      <c r="K23" s="6">
        <v>633904.6179999999</v>
      </c>
      <c r="L23" s="6">
        <v>3046238.0700000003</v>
      </c>
      <c r="M23" s="6">
        <v>289.93399999999997</v>
      </c>
      <c r="N23" s="15">
        <f t="shared" si="5"/>
        <v>633904.97750000004</v>
      </c>
      <c r="O23" s="15">
        <f>(D23+H23)/(2)</f>
        <v>3046238.5470000003</v>
      </c>
      <c r="P23" s="15">
        <f t="shared" si="5"/>
        <v>290.20349999999996</v>
      </c>
      <c r="Q23" s="15">
        <f t="shared" si="1"/>
        <v>633904.65899999999</v>
      </c>
      <c r="R23" s="15">
        <f t="shared" si="1"/>
        <v>3046238.1140000001</v>
      </c>
      <c r="S23" s="15">
        <f t="shared" si="1"/>
        <v>289.96799999999996</v>
      </c>
      <c r="T23" s="6">
        <v>1.832857142857143</v>
      </c>
      <c r="U23" s="6">
        <f t="shared" si="2"/>
        <v>0.91642857142857148</v>
      </c>
      <c r="V23" s="6">
        <v>0.48100000000000004</v>
      </c>
      <c r="W23" s="15">
        <v>0.46250000000000002</v>
      </c>
      <c r="X23" s="6">
        <f t="shared" si="3"/>
        <v>0.45392857142857146</v>
      </c>
      <c r="Z23" s="28" t="s">
        <v>22</v>
      </c>
      <c r="AA23" s="29">
        <v>0.93109142857142868</v>
      </c>
      <c r="AB23" s="29">
        <v>0.47480971838254554</v>
      </c>
    </row>
    <row r="24" spans="1:28" x14ac:dyDescent="0.3">
      <c r="A24" s="6" t="s">
        <v>23</v>
      </c>
      <c r="B24" s="23" t="s">
        <v>100</v>
      </c>
      <c r="C24" s="6">
        <v>633461.27499999991</v>
      </c>
      <c r="D24" s="6">
        <v>3046037.4590000003</v>
      </c>
      <c r="E24" s="6">
        <v>258.45599999999996</v>
      </c>
      <c r="F24" s="23" t="s">
        <v>102</v>
      </c>
      <c r="G24" s="15">
        <v>633459.07199999993</v>
      </c>
      <c r="H24" s="15">
        <v>3046036.1700000004</v>
      </c>
      <c r="I24" s="15">
        <v>257.46600000000001</v>
      </c>
      <c r="J24" s="23" t="s">
        <v>106</v>
      </c>
      <c r="K24" s="6">
        <v>633459.1549582294</v>
      </c>
      <c r="L24" s="6">
        <v>3046036.1686977535</v>
      </c>
      <c r="M24" s="6">
        <v>257.5738565771058</v>
      </c>
      <c r="N24" s="15">
        <f t="shared" si="5"/>
        <v>633460.17349999992</v>
      </c>
      <c r="O24" s="15">
        <f t="shared" si="5"/>
        <v>3046036.8145000003</v>
      </c>
      <c r="P24" s="15">
        <f t="shared" si="5"/>
        <v>257.96100000000001</v>
      </c>
      <c r="Q24" s="15">
        <f t="shared" si="1"/>
        <v>633459.1134791146</v>
      </c>
      <c r="R24" s="15">
        <f t="shared" si="1"/>
        <v>3046036.1693488769</v>
      </c>
      <c r="S24" s="15">
        <f t="shared" si="1"/>
        <v>257.51992828855293</v>
      </c>
      <c r="T24" s="6">
        <v>1.8766666666666667</v>
      </c>
      <c r="U24" s="6">
        <f t="shared" si="2"/>
        <v>0.93833333333333335</v>
      </c>
      <c r="V24" s="6">
        <v>0.44225177598766552</v>
      </c>
      <c r="W24" s="15">
        <v>0.42524209229583221</v>
      </c>
      <c r="X24" s="6">
        <f t="shared" si="3"/>
        <v>0.51309124103750114</v>
      </c>
      <c r="Z24" s="28" t="s">
        <v>23</v>
      </c>
      <c r="AA24" s="29">
        <v>0.95334666666666668</v>
      </c>
      <c r="AB24" s="29">
        <v>0.43656016883759685</v>
      </c>
    </row>
    <row r="25" spans="1:28" x14ac:dyDescent="0.3">
      <c r="A25" s="14" t="s">
        <v>24</v>
      </c>
      <c r="B25" s="23"/>
      <c r="F25" s="23"/>
      <c r="G25" s="15"/>
      <c r="H25" s="15"/>
      <c r="I25" s="15"/>
      <c r="J25" s="23"/>
      <c r="N25" s="15"/>
      <c r="O25" s="15"/>
      <c r="P25" s="15"/>
      <c r="Q25" s="15"/>
      <c r="R25" s="15"/>
      <c r="S25" s="15"/>
      <c r="Z25" s="30"/>
      <c r="AA25" s="31"/>
      <c r="AB25" s="31"/>
    </row>
    <row r="26" spans="1:28" x14ac:dyDescent="0.3">
      <c r="A26" s="6" t="s">
        <v>25</v>
      </c>
      <c r="B26" s="23" t="s">
        <v>100</v>
      </c>
      <c r="C26" s="6">
        <v>633222.4169999999</v>
      </c>
      <c r="D26" s="6">
        <v>3046654.3660000004</v>
      </c>
      <c r="E26" s="6">
        <v>257.63899999999995</v>
      </c>
      <c r="F26" s="23" t="s">
        <v>102</v>
      </c>
      <c r="G26" s="15">
        <v>633220.58499999996</v>
      </c>
      <c r="H26" s="15">
        <v>3046654.3080000002</v>
      </c>
      <c r="I26" s="15">
        <v>257.529</v>
      </c>
      <c r="J26" s="23" t="s">
        <v>105</v>
      </c>
      <c r="K26" s="6">
        <v>633220.23899999994</v>
      </c>
      <c r="L26" s="6">
        <v>3046654.2220000005</v>
      </c>
      <c r="M26" s="6">
        <v>257.60299999999995</v>
      </c>
      <c r="N26" s="15">
        <f t="shared" si="5"/>
        <v>633221.50099999993</v>
      </c>
      <c r="O26" s="15">
        <f t="shared" si="5"/>
        <v>3046654.3370000003</v>
      </c>
      <c r="P26" s="15">
        <f t="shared" si="5"/>
        <v>257.58399999999995</v>
      </c>
      <c r="Q26" s="15">
        <f t="shared" si="1"/>
        <v>633220.41200000001</v>
      </c>
      <c r="R26" s="15">
        <f t="shared" si="1"/>
        <v>3046654.2650000006</v>
      </c>
      <c r="S26" s="15">
        <f t="shared" si="1"/>
        <v>257.56599999999997</v>
      </c>
      <c r="T26" s="6">
        <v>1.0850000000000002</v>
      </c>
      <c r="U26" s="6">
        <f t="shared" si="2"/>
        <v>0.54250000000000009</v>
      </c>
      <c r="V26" s="6" t="e">
        <v>#VALUE!</v>
      </c>
      <c r="W26" s="15" t="e">
        <v>#VALUE!</v>
      </c>
      <c r="X26" s="6" t="e">
        <f t="shared" si="3"/>
        <v>#VALUE!</v>
      </c>
      <c r="Y26" s="6" t="s">
        <v>43</v>
      </c>
      <c r="Z26" s="28" t="s">
        <v>25</v>
      </c>
      <c r="AA26" s="29">
        <v>0.55118000000000011</v>
      </c>
      <c r="AB26" s="29">
        <v>0.52580663193322374</v>
      </c>
    </row>
    <row r="27" spans="1:28" x14ac:dyDescent="0.3">
      <c r="A27" s="6" t="s">
        <v>26</v>
      </c>
      <c r="B27" s="23" t="s">
        <v>100</v>
      </c>
      <c r="C27" s="6">
        <v>633255.62399999995</v>
      </c>
      <c r="D27" s="6">
        <v>3046920.4550000001</v>
      </c>
      <c r="E27" s="6">
        <v>261.86899999999997</v>
      </c>
      <c r="F27" s="23" t="s">
        <v>102</v>
      </c>
      <c r="G27" s="15">
        <v>633253.86199999996</v>
      </c>
      <c r="H27" s="15">
        <v>3046920.3040000005</v>
      </c>
      <c r="I27" s="15">
        <v>261.7</v>
      </c>
      <c r="J27" s="23" t="s">
        <v>105</v>
      </c>
      <c r="K27" s="6">
        <v>633253.58600000001</v>
      </c>
      <c r="L27" s="6">
        <v>3046920.2990000001</v>
      </c>
      <c r="M27" s="6">
        <v>261.70899999999995</v>
      </c>
      <c r="N27" s="15">
        <f t="shared" si="5"/>
        <v>633254.74300000002</v>
      </c>
      <c r="O27" s="15">
        <f t="shared" si="5"/>
        <v>3046920.3795000003</v>
      </c>
      <c r="P27" s="15">
        <f t="shared" si="5"/>
        <v>261.78449999999998</v>
      </c>
      <c r="Q27" s="15">
        <f t="shared" si="1"/>
        <v>633253.72399999993</v>
      </c>
      <c r="R27" s="15">
        <f t="shared" si="1"/>
        <v>3046920.3015000001</v>
      </c>
      <c r="S27" s="15">
        <f t="shared" si="1"/>
        <v>261.70449999999994</v>
      </c>
      <c r="T27" s="6">
        <v>1.2966666666666666</v>
      </c>
      <c r="U27" s="6">
        <f t="shared" si="2"/>
        <v>0.64833333333333332</v>
      </c>
      <c r="V27" s="6">
        <v>0.69526666666666659</v>
      </c>
      <c r="W27" s="15">
        <v>0.66933333333333322</v>
      </c>
      <c r="X27" s="6">
        <f t="shared" si="3"/>
        <v>-2.0999999999999908E-2</v>
      </c>
      <c r="Z27" s="28" t="s">
        <v>26</v>
      </c>
      <c r="AA27" s="29">
        <v>0.65870666666666666</v>
      </c>
      <c r="AB27" s="29">
        <v>0.55000000000000004</v>
      </c>
    </row>
    <row r="28" spans="1:28" x14ac:dyDescent="0.3">
      <c r="A28" s="6" t="s">
        <v>27</v>
      </c>
      <c r="B28" s="23" t="s">
        <v>100</v>
      </c>
      <c r="C28" s="6">
        <v>632907.7969999999</v>
      </c>
      <c r="D28" s="6">
        <v>3045666.3650000002</v>
      </c>
      <c r="E28" s="6">
        <v>190.25099999999998</v>
      </c>
      <c r="F28" s="23" t="s">
        <v>102</v>
      </c>
      <c r="G28" s="15">
        <v>632905.58199999994</v>
      </c>
      <c r="H28" s="15">
        <v>3045665.2120000003</v>
      </c>
      <c r="I28" s="15">
        <v>189.95499999999998</v>
      </c>
      <c r="J28" s="23" t="s">
        <v>106</v>
      </c>
      <c r="K28" s="6">
        <v>632905.23699999996</v>
      </c>
      <c r="L28" s="6">
        <v>3045664.9950000001</v>
      </c>
      <c r="M28" s="6">
        <v>189.911</v>
      </c>
      <c r="N28" s="15">
        <f t="shared" si="5"/>
        <v>632906.68949999986</v>
      </c>
      <c r="O28" s="15">
        <f t="shared" si="5"/>
        <v>3045665.7885000003</v>
      </c>
      <c r="P28" s="15">
        <f t="shared" si="5"/>
        <v>190.10299999999998</v>
      </c>
      <c r="Q28" s="15">
        <f t="shared" si="1"/>
        <v>632905.40949999995</v>
      </c>
      <c r="R28" s="15">
        <f t="shared" si="1"/>
        <v>3045665.1035000002</v>
      </c>
      <c r="S28" s="15">
        <f t="shared" si="1"/>
        <v>189.93299999999999</v>
      </c>
      <c r="T28" s="6">
        <v>1.25</v>
      </c>
      <c r="U28" s="6">
        <f t="shared" si="2"/>
        <v>0.625</v>
      </c>
      <c r="V28" s="6">
        <v>0.50811428571428574</v>
      </c>
      <c r="W28" s="15">
        <v>0.4885714285714286</v>
      </c>
      <c r="X28" s="6">
        <f t="shared" si="3"/>
        <v>0.1364285714285714</v>
      </c>
      <c r="Z28" s="28" t="s">
        <v>27</v>
      </c>
      <c r="AA28" s="29">
        <v>0.63500000000000001</v>
      </c>
      <c r="AB28" s="29">
        <v>0.50142493487221773</v>
      </c>
    </row>
    <row r="29" spans="1:28" x14ac:dyDescent="0.3">
      <c r="A29" s="6" t="s">
        <v>28</v>
      </c>
      <c r="B29" s="23" t="s">
        <v>100</v>
      </c>
      <c r="C29" s="6">
        <v>632602.473</v>
      </c>
      <c r="D29" s="6">
        <v>3046106.8040000005</v>
      </c>
      <c r="E29" s="6">
        <v>179.13900000000001</v>
      </c>
      <c r="F29" s="23" t="s">
        <v>102</v>
      </c>
      <c r="G29" s="15">
        <v>632601.2379999999</v>
      </c>
      <c r="H29" s="15">
        <v>3046106.2280000001</v>
      </c>
      <c r="I29" s="15">
        <v>179.34499999999997</v>
      </c>
      <c r="J29" s="23" t="s">
        <v>106</v>
      </c>
      <c r="K29" s="6">
        <v>632601.049</v>
      </c>
      <c r="L29" s="6">
        <v>3046106.1</v>
      </c>
      <c r="M29" s="6">
        <v>179.339</v>
      </c>
      <c r="N29" s="15">
        <f t="shared" si="5"/>
        <v>632601.85549999995</v>
      </c>
      <c r="O29" s="15">
        <f t="shared" si="5"/>
        <v>3046106.5160000003</v>
      </c>
      <c r="P29" s="15">
        <f t="shared" si="5"/>
        <v>179.24199999999999</v>
      </c>
      <c r="Q29" s="15">
        <f t="shared" si="1"/>
        <v>632601.14350000001</v>
      </c>
      <c r="R29" s="15">
        <f>(H29+L29)/(2)</f>
        <v>3046106.1639999999</v>
      </c>
      <c r="S29" s="15">
        <f t="shared" si="1"/>
        <v>179.34199999999998</v>
      </c>
      <c r="T29" s="6">
        <v>0.82833333333333325</v>
      </c>
      <c r="U29" s="6">
        <f t="shared" si="2"/>
        <v>0.41416666666666663</v>
      </c>
      <c r="V29" s="6">
        <v>0.51503333333333345</v>
      </c>
      <c r="W29" s="15">
        <v>0.49846666666666684</v>
      </c>
      <c r="X29" s="6">
        <f t="shared" si="3"/>
        <v>-8.4300000000000208E-2</v>
      </c>
      <c r="Z29" s="28" t="s">
        <v>28</v>
      </c>
      <c r="AA29" s="29">
        <v>0.4207933333333333</v>
      </c>
      <c r="AB29" s="29">
        <v>0.50226372132071129</v>
      </c>
    </row>
    <row r="30" spans="1:28" x14ac:dyDescent="0.3">
      <c r="A30" s="14" t="s">
        <v>29</v>
      </c>
      <c r="B30" s="23"/>
      <c r="F30" s="23"/>
      <c r="G30" s="15"/>
      <c r="H30" s="15"/>
      <c r="I30" s="15"/>
      <c r="J30" s="23"/>
      <c r="N30" s="15"/>
      <c r="O30" s="15"/>
      <c r="P30" s="15"/>
      <c r="Q30" s="15"/>
      <c r="R30" s="15"/>
      <c r="S30" s="15"/>
      <c r="Z30" s="30"/>
      <c r="AA30" s="31"/>
      <c r="AB30" s="31"/>
    </row>
    <row r="31" spans="1:28" x14ac:dyDescent="0.3">
      <c r="A31" s="6" t="s">
        <v>30</v>
      </c>
      <c r="B31" s="23" t="s">
        <v>100</v>
      </c>
      <c r="C31" s="6">
        <v>634285.28899999999</v>
      </c>
      <c r="D31" s="6">
        <v>3046696.2810000004</v>
      </c>
      <c r="E31" s="6">
        <v>323.51399999999995</v>
      </c>
      <c r="F31" s="23" t="s">
        <v>102</v>
      </c>
      <c r="G31" s="15">
        <v>634283.69199999992</v>
      </c>
      <c r="H31" s="15">
        <v>3046694.0360000003</v>
      </c>
      <c r="I31" s="15">
        <v>322.226</v>
      </c>
      <c r="J31" s="23" t="s">
        <v>105</v>
      </c>
      <c r="K31" s="6">
        <v>634283.56199999992</v>
      </c>
      <c r="L31" s="6">
        <v>3046693.7810000004</v>
      </c>
      <c r="M31" s="6">
        <v>321.96799999999996</v>
      </c>
      <c r="N31" s="15">
        <f t="shared" si="5"/>
        <v>634284.49049999996</v>
      </c>
      <c r="O31" s="15">
        <f t="shared" si="5"/>
        <v>3046695.1585000004</v>
      </c>
      <c r="P31" s="15">
        <f t="shared" si="5"/>
        <v>322.87</v>
      </c>
      <c r="Q31" s="15">
        <f t="shared" si="1"/>
        <v>634283.62699999986</v>
      </c>
      <c r="R31" s="15">
        <f t="shared" si="1"/>
        <v>3046693.9085000004</v>
      </c>
      <c r="S31" s="15">
        <f t="shared" si="1"/>
        <v>322.09699999999998</v>
      </c>
      <c r="T31" s="6">
        <v>2.1522222222222225</v>
      </c>
      <c r="U31" s="6">
        <f t="shared" si="2"/>
        <v>1.0761111111111112</v>
      </c>
      <c r="V31" s="6">
        <v>0.48582857142857128</v>
      </c>
      <c r="W31" s="15">
        <v>0.46714285714285697</v>
      </c>
      <c r="X31" s="6">
        <f t="shared" si="3"/>
        <v>0.60896825396825427</v>
      </c>
      <c r="Z31" s="28" t="s">
        <v>30</v>
      </c>
      <c r="AA31" s="29">
        <v>1.093328888888889</v>
      </c>
      <c r="AB31" s="29">
        <v>0.47957614798792991</v>
      </c>
    </row>
    <row r="32" spans="1:28" x14ac:dyDescent="0.3">
      <c r="A32" s="6" t="s">
        <v>31</v>
      </c>
      <c r="B32" s="23" t="s">
        <v>100</v>
      </c>
      <c r="C32" s="6">
        <v>632164.00199999998</v>
      </c>
      <c r="D32" s="6">
        <v>3045378.6520000002</v>
      </c>
      <c r="E32" s="6">
        <v>59.49</v>
      </c>
      <c r="F32" s="23" t="s">
        <v>103</v>
      </c>
      <c r="G32" s="15">
        <v>632162.76086040947</v>
      </c>
      <c r="H32" s="15">
        <v>3045378.9204643304</v>
      </c>
      <c r="I32" s="15">
        <v>59.848830451114537</v>
      </c>
      <c r="J32" s="23" t="s">
        <v>105</v>
      </c>
      <c r="K32" s="6">
        <v>632162.1227416161</v>
      </c>
      <c r="L32" s="6">
        <v>3045377.9389014188</v>
      </c>
      <c r="M32" s="6">
        <v>59.714054144679345</v>
      </c>
      <c r="N32" s="15">
        <f t="shared" si="5"/>
        <v>632163.38143020472</v>
      </c>
      <c r="O32" s="15">
        <f t="shared" si="5"/>
        <v>3045378.7862321651</v>
      </c>
      <c r="P32" s="15">
        <f t="shared" si="5"/>
        <v>59.669415225557273</v>
      </c>
      <c r="Q32" s="15">
        <f t="shared" si="1"/>
        <v>632162.44180101273</v>
      </c>
      <c r="R32" s="15">
        <f t="shared" si="1"/>
        <v>3045378.4296828746</v>
      </c>
      <c r="S32" s="15">
        <f t="shared" si="1"/>
        <v>59.781442297896945</v>
      </c>
      <c r="T32" s="6">
        <v>1.1177777777777775</v>
      </c>
      <c r="U32" s="6">
        <f t="shared" si="2"/>
        <v>0.55888888888888877</v>
      </c>
      <c r="V32" s="6">
        <v>1.0014764386987984</v>
      </c>
      <c r="W32" s="15">
        <v>0.97912088314324286</v>
      </c>
      <c r="X32" s="6">
        <f t="shared" si="3"/>
        <v>-0.42023199425435409</v>
      </c>
      <c r="Z32" s="32" t="s">
        <v>31</v>
      </c>
      <c r="AA32" s="29">
        <v>0.56783111111111095</v>
      </c>
      <c r="AB32" s="29">
        <v>0.99230486248461824</v>
      </c>
    </row>
    <row r="33" spans="1:28" x14ac:dyDescent="0.3">
      <c r="A33" s="6" t="s">
        <v>32</v>
      </c>
      <c r="B33" s="23" t="s">
        <v>100</v>
      </c>
      <c r="C33" s="6">
        <v>632962.92599999998</v>
      </c>
      <c r="D33" s="6">
        <v>3047092.6580000003</v>
      </c>
      <c r="E33" s="6">
        <v>175.48099999999999</v>
      </c>
      <c r="F33" s="23" t="s">
        <v>103</v>
      </c>
      <c r="G33" s="15">
        <v>632961.8189999999</v>
      </c>
      <c r="H33" s="15">
        <v>3047093.0260000001</v>
      </c>
      <c r="I33" s="15">
        <v>175.47199999999998</v>
      </c>
      <c r="J33" s="23" t="s">
        <v>105</v>
      </c>
      <c r="K33" s="6">
        <v>632961.90700000001</v>
      </c>
      <c r="L33" s="6">
        <v>3047093.0050000004</v>
      </c>
      <c r="M33" s="6">
        <v>175.488</v>
      </c>
      <c r="N33" s="15">
        <f t="shared" si="5"/>
        <v>632962.37249999994</v>
      </c>
      <c r="O33" s="15">
        <f t="shared" si="5"/>
        <v>3047092.8420000002</v>
      </c>
      <c r="P33" s="15">
        <f t="shared" si="5"/>
        <v>175.47649999999999</v>
      </c>
      <c r="Q33" s="15">
        <f t="shared" si="1"/>
        <v>632961.8629999999</v>
      </c>
      <c r="R33" s="15">
        <f>(H33+L33)/(2)</f>
        <v>3047093.0155000002</v>
      </c>
      <c r="S33" s="15">
        <f t="shared" si="1"/>
        <v>175.48</v>
      </c>
      <c r="T33" s="6">
        <v>1.3122222222222222</v>
      </c>
      <c r="U33" s="6">
        <f t="shared" si="2"/>
        <v>0.65611111111111109</v>
      </c>
      <c r="V33" s="6" t="e">
        <v>#VALUE!</v>
      </c>
      <c r="W33" s="15" t="e">
        <v>#VALUE!</v>
      </c>
      <c r="X33" s="6" t="e">
        <f t="shared" si="3"/>
        <v>#VALUE!</v>
      </c>
      <c r="Y33" s="6" t="s">
        <v>43</v>
      </c>
      <c r="Z33" s="32" t="s">
        <v>32</v>
      </c>
      <c r="AA33" s="29">
        <v>0.66660888888888892</v>
      </c>
      <c r="AB33" s="29">
        <v>0.7229156076640969</v>
      </c>
    </row>
    <row r="34" spans="1:28" x14ac:dyDescent="0.3">
      <c r="A34" s="14" t="s">
        <v>33</v>
      </c>
      <c r="B34" s="23"/>
      <c r="F34" s="23"/>
      <c r="G34" s="15"/>
      <c r="H34" s="15"/>
      <c r="I34" s="15"/>
      <c r="J34" s="23"/>
      <c r="N34" s="15"/>
      <c r="O34" s="15"/>
      <c r="P34" s="15"/>
      <c r="Q34" s="15"/>
      <c r="R34" s="15"/>
      <c r="S34" s="15"/>
      <c r="Y34" s="6" t="s">
        <v>48</v>
      </c>
    </row>
    <row r="35" spans="1:28" x14ac:dyDescent="0.3">
      <c r="A35" s="14" t="s">
        <v>34</v>
      </c>
      <c r="B35" s="23"/>
      <c r="F35" s="23"/>
      <c r="G35" s="15"/>
      <c r="H35" s="15"/>
      <c r="I35" s="15"/>
      <c r="J35" s="23"/>
      <c r="N35" s="15"/>
      <c r="O35" s="15"/>
      <c r="P35" s="15"/>
      <c r="Q35" s="15"/>
      <c r="R35" s="15"/>
      <c r="S35" s="15"/>
      <c r="Y35" s="6" t="s">
        <v>48</v>
      </c>
      <c r="Z35" s="30"/>
      <c r="AA35" s="30"/>
      <c r="AB35" s="30"/>
    </row>
    <row r="36" spans="1:28" x14ac:dyDescent="0.3">
      <c r="A36" s="13" t="s">
        <v>35</v>
      </c>
      <c r="B36" s="23" t="s">
        <v>100</v>
      </c>
      <c r="C36" s="6">
        <v>632875.62299999991</v>
      </c>
      <c r="D36" s="6">
        <v>3047010.5830000001</v>
      </c>
      <c r="E36" s="6">
        <v>159.24599999999998</v>
      </c>
      <c r="F36" s="23" t="s">
        <v>103</v>
      </c>
      <c r="G36" s="15">
        <v>632873.64799999993</v>
      </c>
      <c r="H36" s="15">
        <v>3047011.1650000005</v>
      </c>
      <c r="I36" s="15">
        <v>158.71199999999999</v>
      </c>
      <c r="J36" s="23" t="s">
        <v>105</v>
      </c>
      <c r="K36" s="6">
        <v>632873.41399999999</v>
      </c>
      <c r="L36" s="6">
        <v>3047011.2260000003</v>
      </c>
      <c r="M36" s="6">
        <v>158.63299999999998</v>
      </c>
      <c r="N36" s="15">
        <f t="shared" si="5"/>
        <v>632874.63549999986</v>
      </c>
      <c r="O36" s="15">
        <f t="shared" si="5"/>
        <v>3047010.8740000003</v>
      </c>
      <c r="P36" s="15">
        <f t="shared" si="5"/>
        <v>158.97899999999998</v>
      </c>
      <c r="Q36" s="15">
        <f>(G36+K36)/(2)</f>
        <v>632873.53099999996</v>
      </c>
      <c r="R36" s="15">
        <f t="shared" si="1"/>
        <v>3047011.1955000004</v>
      </c>
      <c r="S36" s="15">
        <f t="shared" si="1"/>
        <v>158.67249999999999</v>
      </c>
      <c r="T36" s="6">
        <v>1.5677777777777779</v>
      </c>
      <c r="U36" s="6">
        <f t="shared" si="2"/>
        <v>0.78388888888888897</v>
      </c>
      <c r="V36" s="6">
        <v>0.74446666666666683</v>
      </c>
      <c r="W36" s="15">
        <v>0.71583333333333343</v>
      </c>
      <c r="X36" s="6">
        <f t="shared" si="3"/>
        <v>6.8055555555555536E-2</v>
      </c>
      <c r="Z36" s="32" t="s">
        <v>35</v>
      </c>
      <c r="AA36" s="29">
        <v>0.7964311111111112</v>
      </c>
      <c r="AB36" s="29">
        <v>0.73488567223532719</v>
      </c>
    </row>
    <row r="37" spans="1:28" x14ac:dyDescent="0.3">
      <c r="A37" s="15" t="s">
        <v>36</v>
      </c>
      <c r="B37" s="23" t="s">
        <v>100</v>
      </c>
      <c r="C37" s="6">
        <v>633354.7379999999</v>
      </c>
      <c r="D37" s="6">
        <v>3047953.7960000001</v>
      </c>
      <c r="E37" s="6">
        <v>161.404</v>
      </c>
      <c r="F37" s="23" t="s">
        <v>103</v>
      </c>
      <c r="G37" s="15">
        <v>633354.07312463108</v>
      </c>
      <c r="H37" s="15">
        <v>3047954.8078727545</v>
      </c>
      <c r="I37" s="15">
        <v>160.34553541674609</v>
      </c>
      <c r="J37" s="23" t="s">
        <v>105</v>
      </c>
      <c r="K37" s="6">
        <v>633352.36994124646</v>
      </c>
      <c r="L37" s="6">
        <v>3047955.3735441072</v>
      </c>
      <c r="M37" s="6">
        <v>159.37661102762482</v>
      </c>
      <c r="N37" s="15">
        <f t="shared" si="5"/>
        <v>633354.40556231549</v>
      </c>
      <c r="O37" s="15">
        <f t="shared" si="5"/>
        <v>3047954.3019363773</v>
      </c>
      <c r="P37" s="15">
        <f t="shared" si="5"/>
        <v>160.87476770837304</v>
      </c>
      <c r="Q37" s="15">
        <f t="shared" ref="Q37:S42" si="6">(G37+K37)/(2)</f>
        <v>633353.22153293877</v>
      </c>
      <c r="R37" s="15">
        <f t="shared" si="1"/>
        <v>3047955.0907084309</v>
      </c>
      <c r="S37" s="15">
        <f t="shared" si="1"/>
        <v>159.86107322218544</v>
      </c>
      <c r="T37" s="6">
        <v>2.4500000000000002</v>
      </c>
      <c r="U37" s="6">
        <f t="shared" si="2"/>
        <v>1.2250000000000001</v>
      </c>
      <c r="V37" s="6" t="e">
        <v>#VALUE!</v>
      </c>
      <c r="W37" s="15" t="e">
        <v>#VALUE!</v>
      </c>
      <c r="X37" s="6" t="e">
        <f t="shared" si="3"/>
        <v>#VALUE!</v>
      </c>
      <c r="Y37" s="6" t="s">
        <v>43</v>
      </c>
      <c r="Z37" s="32" t="s">
        <v>36</v>
      </c>
      <c r="AA37" s="29">
        <v>1.2446000000000002</v>
      </c>
      <c r="AB37" s="29">
        <v>0.70079113999163123</v>
      </c>
    </row>
    <row r="38" spans="1:28" x14ac:dyDescent="0.3">
      <c r="A38" s="15" t="s">
        <v>37</v>
      </c>
      <c r="B38" s="23" t="s">
        <v>100</v>
      </c>
      <c r="C38" s="6">
        <v>633255.51199999999</v>
      </c>
      <c r="D38" s="6">
        <v>3047808.1570000001</v>
      </c>
      <c r="E38" s="6">
        <v>161.94200000000001</v>
      </c>
      <c r="F38" s="23" t="s">
        <v>103</v>
      </c>
      <c r="G38" s="6">
        <v>633254.48448159907</v>
      </c>
      <c r="H38" s="6">
        <v>3047809.2679063044</v>
      </c>
      <c r="I38" s="6">
        <v>160.97578570009441</v>
      </c>
      <c r="J38" s="23" t="s">
        <v>105</v>
      </c>
      <c r="K38" s="6">
        <v>633253.07127209636</v>
      </c>
      <c r="L38" s="6">
        <v>3047810.1092796545</v>
      </c>
      <c r="M38" s="6">
        <v>160.5228883718089</v>
      </c>
      <c r="N38" s="15">
        <f t="shared" si="5"/>
        <v>633254.99824079953</v>
      </c>
      <c r="O38" s="15">
        <f t="shared" si="5"/>
        <v>3047808.7124531521</v>
      </c>
      <c r="P38" s="15">
        <f t="shared" si="5"/>
        <v>161.45889285004722</v>
      </c>
      <c r="Q38" s="15">
        <f t="shared" si="6"/>
        <v>633253.77787684766</v>
      </c>
      <c r="R38" s="15">
        <f t="shared" si="6"/>
        <v>3047809.6885929797</v>
      </c>
      <c r="S38" s="15">
        <f t="shared" si="6"/>
        <v>160.74933703595167</v>
      </c>
      <c r="T38" s="6">
        <v>2.4500000000000002</v>
      </c>
      <c r="U38" s="6">
        <f t="shared" si="2"/>
        <v>1.2250000000000001</v>
      </c>
      <c r="V38" s="6" t="e">
        <v>#VALUE!</v>
      </c>
      <c r="W38" s="15" t="e">
        <v>#VALUE!</v>
      </c>
      <c r="X38" s="6" t="e">
        <f t="shared" si="3"/>
        <v>#VALUE!</v>
      </c>
      <c r="Y38" s="6" t="s">
        <v>43</v>
      </c>
      <c r="Z38" s="32" t="s">
        <v>37</v>
      </c>
      <c r="AA38" s="29">
        <v>1.2446000000000002</v>
      </c>
      <c r="AB38" s="29">
        <v>0.63591217545751089</v>
      </c>
    </row>
    <row r="39" spans="1:28" x14ac:dyDescent="0.3">
      <c r="A39" s="6" t="s">
        <v>38</v>
      </c>
      <c r="B39" s="23" t="s">
        <v>100</v>
      </c>
      <c r="C39" s="6">
        <v>632347.10699999996</v>
      </c>
      <c r="D39" s="6">
        <v>3045444.5260000001</v>
      </c>
      <c r="E39" s="6">
        <v>94.227000000000004</v>
      </c>
      <c r="F39" s="23" t="s">
        <v>103</v>
      </c>
      <c r="G39" s="6">
        <v>632345.19299999997</v>
      </c>
      <c r="H39" s="6">
        <v>3045442.9570000004</v>
      </c>
      <c r="I39" s="6">
        <v>94.364000000000004</v>
      </c>
      <c r="J39" s="23" t="s">
        <v>105</v>
      </c>
      <c r="K39" s="6">
        <v>632344.7649999999</v>
      </c>
      <c r="L39" s="6">
        <v>3045442.6320000002</v>
      </c>
      <c r="M39" s="6">
        <v>94.483999999999995</v>
      </c>
      <c r="N39" s="15">
        <f t="shared" si="5"/>
        <v>632346.14999999991</v>
      </c>
      <c r="O39" s="15">
        <f t="shared" si="5"/>
        <v>3045443.7415000005</v>
      </c>
      <c r="P39" s="15">
        <f t="shared" si="5"/>
        <v>94.295500000000004</v>
      </c>
      <c r="Q39" s="15">
        <f t="shared" si="6"/>
        <v>632344.97899999993</v>
      </c>
      <c r="R39" s="15">
        <f t="shared" si="6"/>
        <v>3045442.7945000003</v>
      </c>
      <c r="S39" s="15">
        <f t="shared" si="6"/>
        <v>94.424000000000007</v>
      </c>
      <c r="T39" s="6">
        <v>0.85166666666666668</v>
      </c>
      <c r="U39" s="6">
        <f t="shared" si="2"/>
        <v>0.42583333333333334</v>
      </c>
      <c r="V39" s="6">
        <v>0.74736666666666662</v>
      </c>
      <c r="W39" s="15">
        <v>0.73033333333333328</v>
      </c>
      <c r="X39" s="6">
        <f t="shared" si="3"/>
        <v>-0.30449999999999994</v>
      </c>
      <c r="Z39" s="28" t="s">
        <v>38</v>
      </c>
      <c r="AA39" s="29">
        <v>0.43264666666666668</v>
      </c>
      <c r="AB39" s="29">
        <v>0.73491591909955578</v>
      </c>
    </row>
    <row r="40" spans="1:28" x14ac:dyDescent="0.3">
      <c r="A40" s="6" t="s">
        <v>39</v>
      </c>
      <c r="B40" s="23" t="s">
        <v>100</v>
      </c>
      <c r="C40" s="6">
        <v>632270.53999999992</v>
      </c>
      <c r="D40" s="6">
        <v>3045406.4020000002</v>
      </c>
      <c r="E40" s="6">
        <v>80.73</v>
      </c>
      <c r="F40" s="23" t="s">
        <v>103</v>
      </c>
      <c r="G40" s="6">
        <v>632268.68400000001</v>
      </c>
      <c r="H40" s="6">
        <v>3045405.1170000001</v>
      </c>
      <c r="I40" s="6">
        <v>81.001999999999995</v>
      </c>
      <c r="J40" s="23" t="s">
        <v>105</v>
      </c>
      <c r="K40" s="6">
        <v>632268.245</v>
      </c>
      <c r="L40" s="6">
        <v>3045404.8070000005</v>
      </c>
      <c r="M40" s="6">
        <v>81.100999999999999</v>
      </c>
      <c r="N40" s="15">
        <f t="shared" si="5"/>
        <v>632269.61199999996</v>
      </c>
      <c r="O40" s="15">
        <f t="shared" si="5"/>
        <v>3045405.7595000002</v>
      </c>
      <c r="P40" s="15">
        <f t="shared" si="5"/>
        <v>80.866</v>
      </c>
      <c r="Q40" s="15">
        <f t="shared" si="6"/>
        <v>632268.4645</v>
      </c>
      <c r="R40" s="15">
        <f t="shared" si="6"/>
        <v>3045404.9620000003</v>
      </c>
      <c r="S40" s="15">
        <f t="shared" si="6"/>
        <v>81.051500000000004</v>
      </c>
      <c r="T40" s="6">
        <v>0.51874999999999993</v>
      </c>
      <c r="U40" s="6">
        <f t="shared" si="2"/>
        <v>0.25937499999999997</v>
      </c>
      <c r="V40" s="6">
        <v>0.71187500000000004</v>
      </c>
      <c r="W40" s="15">
        <v>0.70150000000000001</v>
      </c>
      <c r="X40" s="6">
        <f t="shared" si="3"/>
        <v>-0.44212500000000005</v>
      </c>
      <c r="Z40" s="28" t="s">
        <v>39</v>
      </c>
      <c r="AA40" s="29">
        <v>0.5</v>
      </c>
      <c r="AB40" s="29">
        <v>0.69653884910637087</v>
      </c>
    </row>
    <row r="41" spans="1:28" x14ac:dyDescent="0.3">
      <c r="A41" s="14" t="s">
        <v>40</v>
      </c>
      <c r="B41" s="23" t="s">
        <v>100</v>
      </c>
      <c r="C41" s="6">
        <v>632993.62099999993</v>
      </c>
      <c r="D41" s="6">
        <v>3048103.6360000004</v>
      </c>
      <c r="E41" s="6">
        <v>60.366</v>
      </c>
      <c r="F41" s="23" t="s">
        <v>103</v>
      </c>
      <c r="G41" s="6">
        <v>632991.75299999991</v>
      </c>
      <c r="H41" s="6">
        <v>3048105.3620000002</v>
      </c>
      <c r="I41" s="6">
        <v>60.521000000000001</v>
      </c>
      <c r="J41" s="23" t="s">
        <v>105</v>
      </c>
      <c r="K41" s="6">
        <v>632991.33299999998</v>
      </c>
      <c r="L41" s="6">
        <v>3048105.7650000001</v>
      </c>
      <c r="M41" s="6">
        <v>60.533000000000001</v>
      </c>
      <c r="N41" s="15">
        <f t="shared" si="5"/>
        <v>632992.68699999992</v>
      </c>
      <c r="O41" s="15">
        <f t="shared" si="5"/>
        <v>3048104.4990000003</v>
      </c>
      <c r="P41" s="15">
        <f t="shared" si="5"/>
        <v>60.4435</v>
      </c>
      <c r="Q41" s="15">
        <f t="shared" si="6"/>
        <v>632991.54299999995</v>
      </c>
      <c r="R41" s="15">
        <f t="shared" si="6"/>
        <v>3048105.5635000002</v>
      </c>
      <c r="S41" s="15">
        <f t="shared" si="6"/>
        <v>60.527000000000001</v>
      </c>
      <c r="T41" s="6">
        <v>1.1575</v>
      </c>
      <c r="U41" s="6">
        <f t="shared" si="2"/>
        <v>0.57874999999999999</v>
      </c>
      <c r="V41" s="6">
        <v>1.2957059011467287</v>
      </c>
      <c r="W41" s="15">
        <v>1.2725559011467289</v>
      </c>
      <c r="X41" s="6">
        <f t="shared" si="3"/>
        <v>-0.69380590114672891</v>
      </c>
      <c r="Z41" s="28" t="s">
        <v>40</v>
      </c>
      <c r="AA41" s="29">
        <v>0.58801000000000003</v>
      </c>
      <c r="AB41" s="29">
        <v>1.2868286750339526</v>
      </c>
    </row>
    <row r="42" spans="1:28" x14ac:dyDescent="0.3">
      <c r="A42" s="14" t="s">
        <v>41</v>
      </c>
      <c r="B42" s="23" t="s">
        <v>100</v>
      </c>
      <c r="C42" s="6">
        <v>632497.00799999991</v>
      </c>
      <c r="D42" s="6">
        <v>3047023.7640000004</v>
      </c>
      <c r="E42" s="6">
        <v>57.155999999999999</v>
      </c>
      <c r="F42" s="23" t="s">
        <v>103</v>
      </c>
      <c r="G42" s="6">
        <v>632496.52315784572</v>
      </c>
      <c r="H42" s="6">
        <v>3047023.0222939751</v>
      </c>
      <c r="I42" s="6">
        <v>57.376466447679995</v>
      </c>
      <c r="J42" s="23" t="s">
        <v>105</v>
      </c>
      <c r="K42" s="6">
        <v>632495.77658036712</v>
      </c>
      <c r="L42" s="6">
        <v>3047023.8094957233</v>
      </c>
      <c r="M42" s="6">
        <v>57.03748724296203</v>
      </c>
      <c r="N42" s="15">
        <f t="shared" ref="N42:P42" si="7">(C42+G42)/(2)</f>
        <v>632496.76557892282</v>
      </c>
      <c r="O42" s="15">
        <f t="shared" si="7"/>
        <v>3047023.393146988</v>
      </c>
      <c r="P42" s="15">
        <f t="shared" si="7"/>
        <v>57.266233223839997</v>
      </c>
      <c r="Q42" s="15">
        <f t="shared" si="6"/>
        <v>632496.14986910648</v>
      </c>
      <c r="R42" s="15">
        <f t="shared" si="6"/>
        <v>3047023.4158948492</v>
      </c>
      <c r="S42" s="15">
        <f t="shared" si="6"/>
        <v>57.206976845321009</v>
      </c>
      <c r="T42" s="6">
        <v>1.845</v>
      </c>
      <c r="U42" s="6">
        <f t="shared" si="2"/>
        <v>0.92249999999999999</v>
      </c>
      <c r="V42" s="6">
        <v>1.4287801970880067</v>
      </c>
      <c r="W42" s="15">
        <v>1.3918801970880068</v>
      </c>
      <c r="X42" s="6">
        <f>(U42-W42)</f>
        <v>-0.46938019708800682</v>
      </c>
      <c r="Z42" s="28" t="s">
        <v>41</v>
      </c>
      <c r="AA42" s="29">
        <v>0.93725999999999998</v>
      </c>
      <c r="AB42" s="29">
        <v>1.4164330948348138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A6E6A-DFEC-4D4F-BE13-EE0DD92F2295}">
  <dimension ref="A1:AB42"/>
  <sheetViews>
    <sheetView workbookViewId="0">
      <selection activeCell="A2" sqref="A2:A42"/>
    </sheetView>
  </sheetViews>
  <sheetFormatPr baseColWidth="10" defaultRowHeight="14.4" x14ac:dyDescent="0.3"/>
  <cols>
    <col min="1" max="1" width="11.5546875" style="6"/>
    <col min="2" max="2" width="13.77734375" style="6" bestFit="1" customWidth="1"/>
    <col min="3" max="3" width="11.5546875" style="6"/>
    <col min="4" max="4" width="13" style="6" customWidth="1"/>
    <col min="5" max="5" width="11.5546875" style="6"/>
    <col min="6" max="6" width="13.77734375" style="6" bestFit="1" customWidth="1"/>
    <col min="7" max="9" width="11.5546875" style="6"/>
    <col min="10" max="10" width="13.77734375" style="6" bestFit="1" customWidth="1"/>
    <col min="11" max="13" width="11.554687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0" max="21" width="11.5546875" style="6"/>
    <col min="22" max="22" width="20.44140625" style="6" customWidth="1"/>
    <col min="23" max="23" width="11.5546875" style="15"/>
    <col min="24" max="16384" width="11.5546875" style="6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 t="s">
        <v>100</v>
      </c>
      <c r="C2" s="6">
        <v>634703.478</v>
      </c>
      <c r="D2" s="6">
        <v>3046969.9820000003</v>
      </c>
      <c r="E2" s="6">
        <v>352.55799999999999</v>
      </c>
      <c r="F2" s="23" t="s">
        <v>102</v>
      </c>
      <c r="G2" s="15">
        <v>634703.29999999993</v>
      </c>
      <c r="H2" s="15">
        <v>3046969.7430000002</v>
      </c>
      <c r="I2" s="15">
        <v>352.08299999999997</v>
      </c>
      <c r="J2" s="23" t="s">
        <v>104</v>
      </c>
      <c r="K2" s="6">
        <v>634703.29799999995</v>
      </c>
      <c r="L2" s="6">
        <v>3046969.7010000004</v>
      </c>
      <c r="M2" s="6">
        <v>351.92500000000001</v>
      </c>
      <c r="N2" s="15">
        <f t="shared" ref="N2:P9" si="0">(C2+G2)/(2)</f>
        <v>634703.38899999997</v>
      </c>
      <c r="O2" s="15">
        <f t="shared" si="0"/>
        <v>3046969.8625000003</v>
      </c>
      <c r="P2" s="15">
        <f t="shared" si="0"/>
        <v>352.32049999999998</v>
      </c>
      <c r="Q2" s="15">
        <f t="shared" ref="Q2:S37" si="1">(G2+K2)/(2)</f>
        <v>634703.29899999988</v>
      </c>
      <c r="R2" s="15">
        <f t="shared" si="1"/>
        <v>3046969.7220000001</v>
      </c>
      <c r="S2" s="15">
        <f>(I2+M2)/(2)</f>
        <v>352.00400000000002</v>
      </c>
      <c r="T2" s="9">
        <v>1.5022222222222221</v>
      </c>
      <c r="U2" s="9">
        <f>(T2*0.5)</f>
        <v>0.75111111111111106</v>
      </c>
      <c r="V2" s="9">
        <v>0.3535999999999998</v>
      </c>
      <c r="W2" s="9">
        <v>0.3399999999999998</v>
      </c>
      <c r="X2" s="9">
        <f>(U2-W2)</f>
        <v>0.41111111111111126</v>
      </c>
      <c r="Z2" s="28" t="s">
        <v>1</v>
      </c>
      <c r="AA2" s="29">
        <v>0.76312888888888886</v>
      </c>
      <c r="AB2" s="29">
        <v>0.34904930648662785</v>
      </c>
    </row>
    <row r="3" spans="1:28" x14ac:dyDescent="0.3">
      <c r="A3" s="6" t="s">
        <v>2</v>
      </c>
      <c r="B3" s="23" t="s">
        <v>100</v>
      </c>
      <c r="C3" s="6">
        <v>634304.88199999998</v>
      </c>
      <c r="D3" s="6">
        <v>3046971.2680000002</v>
      </c>
      <c r="E3" s="6">
        <v>334.88899999999995</v>
      </c>
      <c r="F3" s="23" t="s">
        <v>102</v>
      </c>
      <c r="G3" s="15">
        <v>634304.07899999991</v>
      </c>
      <c r="H3" s="15">
        <v>3046971.2180000003</v>
      </c>
      <c r="I3" s="15">
        <v>334.17599999999999</v>
      </c>
      <c r="J3" s="23" t="s">
        <v>105</v>
      </c>
      <c r="K3" s="6">
        <v>634304.05799999996</v>
      </c>
      <c r="L3" s="6">
        <v>3046971.1530000004</v>
      </c>
      <c r="M3" s="6">
        <v>334.04599999999999</v>
      </c>
      <c r="N3" s="15">
        <f t="shared" si="0"/>
        <v>634304.48049999995</v>
      </c>
      <c r="O3" s="15">
        <f t="shared" si="0"/>
        <v>3046971.2430000002</v>
      </c>
      <c r="P3" s="15">
        <f t="shared" si="0"/>
        <v>334.53249999999997</v>
      </c>
      <c r="Q3" s="15">
        <f t="shared" si="1"/>
        <v>634304.06849999994</v>
      </c>
      <c r="R3" s="15">
        <f t="shared" si="1"/>
        <v>3046971.1855000006</v>
      </c>
      <c r="S3" s="15">
        <f>(I3+M3)/(2)</f>
        <v>334.11099999999999</v>
      </c>
      <c r="T3" s="6">
        <v>1.4125000000000001</v>
      </c>
      <c r="U3" s="6">
        <f t="shared" ref="U3:U42" si="2">(T3*0.5)</f>
        <v>0.70625000000000004</v>
      </c>
      <c r="V3" s="6">
        <v>0.38405714285714287</v>
      </c>
      <c r="W3" s="15">
        <v>0.36928571428571427</v>
      </c>
      <c r="X3" s="6">
        <f t="shared" ref="X3:X41" si="3">(U3-W3)</f>
        <v>0.33696428571428577</v>
      </c>
      <c r="Z3" s="28" t="s">
        <v>2</v>
      </c>
      <c r="AA3" s="29">
        <v>0.71755000000000002</v>
      </c>
      <c r="AB3" s="29">
        <v>0.37911447784366958</v>
      </c>
    </row>
    <row r="4" spans="1:28" x14ac:dyDescent="0.3">
      <c r="A4" s="6" t="s">
        <v>3</v>
      </c>
      <c r="B4" s="23" t="s">
        <v>100</v>
      </c>
      <c r="C4" s="6">
        <v>633946.07699999993</v>
      </c>
      <c r="D4" s="6">
        <v>3046878.1850000005</v>
      </c>
      <c r="E4" s="6">
        <v>315.88899999999995</v>
      </c>
      <c r="F4" s="23" t="s">
        <v>102</v>
      </c>
      <c r="G4" s="15">
        <v>633945.59983679082</v>
      </c>
      <c r="H4" s="15">
        <v>3046877.9713243633</v>
      </c>
      <c r="I4" s="15">
        <v>315.2203588209149</v>
      </c>
      <c r="J4" s="23" t="s">
        <v>104</v>
      </c>
      <c r="K4" s="6">
        <v>633945.48862421955</v>
      </c>
      <c r="L4" s="6">
        <v>3046877.8595940042</v>
      </c>
      <c r="M4" s="6">
        <v>315.78276100670678</v>
      </c>
      <c r="N4" s="15">
        <f t="shared" si="0"/>
        <v>633945.83841839537</v>
      </c>
      <c r="O4" s="15">
        <f t="shared" si="0"/>
        <v>3046878.0781621821</v>
      </c>
      <c r="P4" s="15">
        <f t="shared" si="0"/>
        <v>315.55467941045742</v>
      </c>
      <c r="Q4" s="15">
        <f t="shared" si="1"/>
        <v>633945.54423050513</v>
      </c>
      <c r="R4" s="15">
        <f t="shared" si="1"/>
        <v>3046877.915459184</v>
      </c>
      <c r="S4" s="15">
        <f t="shared" si="1"/>
        <v>315.50155991381087</v>
      </c>
      <c r="T4" s="6">
        <v>1.845</v>
      </c>
      <c r="U4" s="6">
        <f t="shared" si="2"/>
        <v>0.92249999999999999</v>
      </c>
      <c r="V4" s="6">
        <v>0.40556198455280973</v>
      </c>
      <c r="W4" s="15">
        <v>0.38996344668539396</v>
      </c>
      <c r="X4" s="6">
        <f t="shared" si="3"/>
        <v>0.53253655331460603</v>
      </c>
      <c r="Z4" s="28" t="s">
        <v>3</v>
      </c>
      <c r="AA4" s="29">
        <v>0.93725999999999998</v>
      </c>
      <c r="AB4" s="29">
        <v>0.40034256064903506</v>
      </c>
    </row>
    <row r="5" spans="1:28" x14ac:dyDescent="0.3">
      <c r="A5" s="6" t="s">
        <v>4</v>
      </c>
      <c r="B5" s="23" t="s">
        <v>100</v>
      </c>
      <c r="C5" s="6">
        <v>633579.97699999996</v>
      </c>
      <c r="D5" s="6">
        <v>3046672.9710000004</v>
      </c>
      <c r="E5" s="6">
        <v>284.43899999999996</v>
      </c>
      <c r="F5" s="23" t="s">
        <v>102</v>
      </c>
      <c r="G5" s="15">
        <v>633578.35399999993</v>
      </c>
      <c r="H5" s="15">
        <v>3046672.5570000005</v>
      </c>
      <c r="I5" s="15">
        <v>283.887</v>
      </c>
      <c r="J5" s="23" t="s">
        <v>105</v>
      </c>
      <c r="K5" s="6">
        <v>633578.19299999997</v>
      </c>
      <c r="L5" s="6">
        <v>3046672.4840000002</v>
      </c>
      <c r="M5" s="6">
        <v>283.86399999999998</v>
      </c>
      <c r="N5" s="15">
        <f t="shared" si="0"/>
        <v>633579.16549999989</v>
      </c>
      <c r="O5" s="15">
        <f t="shared" si="0"/>
        <v>3046672.7640000004</v>
      </c>
      <c r="P5" s="15">
        <f t="shared" si="0"/>
        <v>284.16300000000001</v>
      </c>
      <c r="Q5" s="15">
        <f t="shared" si="1"/>
        <v>633578.27349999989</v>
      </c>
      <c r="R5" s="15">
        <f t="shared" si="1"/>
        <v>3046672.5205000006</v>
      </c>
      <c r="S5" s="15">
        <f t="shared" si="1"/>
        <v>283.87549999999999</v>
      </c>
      <c r="T5" s="6">
        <v>1.6383333333333334</v>
      </c>
      <c r="U5" s="6">
        <f t="shared" si="2"/>
        <v>0.81916666666666671</v>
      </c>
      <c r="V5" s="6">
        <v>0.47319999999999984</v>
      </c>
      <c r="W5" s="15">
        <v>0.45499999999999985</v>
      </c>
      <c r="X5" s="6">
        <f t="shared" si="3"/>
        <v>0.36416666666666686</v>
      </c>
      <c r="Z5" s="28" t="s">
        <v>4</v>
      </c>
      <c r="AA5" s="29">
        <v>0.83227333333333342</v>
      </c>
      <c r="AB5" s="29">
        <v>0.46711010132769332</v>
      </c>
    </row>
    <row r="6" spans="1:28" x14ac:dyDescent="0.3">
      <c r="A6" s="6" t="s">
        <v>5</v>
      </c>
      <c r="B6" s="23" t="s">
        <v>100</v>
      </c>
      <c r="C6" s="6">
        <v>633295.32399999991</v>
      </c>
      <c r="D6" s="6">
        <v>3046429.5670000003</v>
      </c>
      <c r="E6" s="6">
        <v>263.45499999999998</v>
      </c>
      <c r="F6" s="23" t="s">
        <v>102</v>
      </c>
      <c r="G6" s="15">
        <v>633293.60399999993</v>
      </c>
      <c r="H6" s="15">
        <v>3046428.8060000003</v>
      </c>
      <c r="I6" s="15">
        <v>263.28999999999996</v>
      </c>
      <c r="J6" s="23" t="s">
        <v>106</v>
      </c>
      <c r="K6" s="6">
        <v>633293.3679999999</v>
      </c>
      <c r="L6" s="6">
        <v>3046428.6990000005</v>
      </c>
      <c r="M6" s="6">
        <v>263.16299999999995</v>
      </c>
      <c r="N6" s="15">
        <f t="shared" si="0"/>
        <v>633294.46399999992</v>
      </c>
      <c r="O6" s="15">
        <f t="shared" si="0"/>
        <v>3046429.1865000003</v>
      </c>
      <c r="P6" s="15">
        <f t="shared" si="0"/>
        <v>263.37249999999995</v>
      </c>
      <c r="Q6" s="15">
        <f t="shared" si="1"/>
        <v>633293.48599999992</v>
      </c>
      <c r="R6" s="15">
        <f t="shared" si="1"/>
        <v>3046428.7525000004</v>
      </c>
      <c r="S6" s="15">
        <f t="shared" si="1"/>
        <v>263.22649999999999</v>
      </c>
      <c r="T6" s="6">
        <v>1.4</v>
      </c>
      <c r="U6" s="6">
        <f t="shared" si="2"/>
        <v>0.7</v>
      </c>
      <c r="V6" s="6">
        <v>0.51913333333333345</v>
      </c>
      <c r="W6" s="15">
        <v>0.49916666666666676</v>
      </c>
      <c r="X6" s="6">
        <f t="shared" si="3"/>
        <v>0.2008333333333332</v>
      </c>
      <c r="Z6" s="28" t="s">
        <v>5</v>
      </c>
      <c r="AA6" s="29">
        <v>0.71119999999999994</v>
      </c>
      <c r="AB6" s="29">
        <v>0.51245229065071141</v>
      </c>
    </row>
    <row r="7" spans="1:28" x14ac:dyDescent="0.3">
      <c r="A7" s="6" t="s">
        <v>6</v>
      </c>
      <c r="B7" s="23" t="s">
        <v>100</v>
      </c>
      <c r="C7" s="6">
        <v>633024.53999999992</v>
      </c>
      <c r="D7" s="6">
        <v>3046165.9220000003</v>
      </c>
      <c r="E7" s="6">
        <v>220.68799999999999</v>
      </c>
      <c r="F7" s="23" t="s">
        <v>102</v>
      </c>
      <c r="G7" s="15">
        <v>633021.81599999999</v>
      </c>
      <c r="H7" s="15">
        <v>3046164.6670000004</v>
      </c>
      <c r="I7" s="15">
        <v>220.26099999999997</v>
      </c>
      <c r="J7" s="23" t="s">
        <v>105</v>
      </c>
      <c r="K7" s="6">
        <v>633021.33100000001</v>
      </c>
      <c r="L7" s="6">
        <v>3046164.5030000005</v>
      </c>
      <c r="M7" s="6">
        <v>220.197</v>
      </c>
      <c r="N7" s="15">
        <f t="shared" si="0"/>
        <v>633023.17799999996</v>
      </c>
      <c r="O7" s="15">
        <f t="shared" si="0"/>
        <v>3046165.2945000003</v>
      </c>
      <c r="P7" s="15">
        <f t="shared" si="0"/>
        <v>220.47449999999998</v>
      </c>
      <c r="Q7" s="15">
        <f t="shared" si="1"/>
        <v>633021.57349999994</v>
      </c>
      <c r="R7" s="15">
        <f>(H7+L7)/(2)</f>
        <v>3046164.5850000004</v>
      </c>
      <c r="S7" s="15">
        <f t="shared" si="1"/>
        <v>220.22899999999998</v>
      </c>
      <c r="T7" s="6">
        <v>1.6216666666666668</v>
      </c>
      <c r="U7" s="6">
        <f t="shared" si="2"/>
        <v>0.81083333333333341</v>
      </c>
      <c r="V7" s="6">
        <v>0.59175999999999995</v>
      </c>
      <c r="W7" s="15">
        <v>0.56899999999999995</v>
      </c>
      <c r="X7" s="6">
        <f t="shared" si="3"/>
        <v>0.24183333333333346</v>
      </c>
      <c r="Z7" s="28" t="s">
        <v>6</v>
      </c>
      <c r="AA7" s="29">
        <v>0.8238066666666668</v>
      </c>
      <c r="AB7" s="29">
        <v>0.48</v>
      </c>
    </row>
    <row r="8" spans="1:28" x14ac:dyDescent="0.3">
      <c r="A8" s="6" t="s">
        <v>7</v>
      </c>
      <c r="B8" s="23" t="s">
        <v>100</v>
      </c>
      <c r="C8" s="6">
        <v>632725.92599999998</v>
      </c>
      <c r="D8" s="6">
        <v>3045875.0980000002</v>
      </c>
      <c r="E8" s="6">
        <v>180.80500000000001</v>
      </c>
      <c r="F8" s="23" t="s">
        <v>102</v>
      </c>
      <c r="G8" s="15">
        <v>632723.44799999997</v>
      </c>
      <c r="H8" s="15">
        <v>3045873.5570000005</v>
      </c>
      <c r="I8" s="15">
        <v>180.74799999999999</v>
      </c>
      <c r="J8" s="23" t="s">
        <v>106</v>
      </c>
      <c r="K8" s="6">
        <v>632723.01</v>
      </c>
      <c r="L8" s="6">
        <v>3045873.2660000003</v>
      </c>
      <c r="M8" s="6">
        <v>180.76400000000001</v>
      </c>
      <c r="N8" s="15">
        <f t="shared" si="0"/>
        <v>632724.68699999992</v>
      </c>
      <c r="O8" s="15">
        <f t="shared" si="0"/>
        <v>3045874.3275000006</v>
      </c>
      <c r="P8" s="15">
        <f t="shared" si="0"/>
        <v>180.7765</v>
      </c>
      <c r="Q8" s="15">
        <f t="shared" si="1"/>
        <v>632723.22900000005</v>
      </c>
      <c r="R8" s="15">
        <f t="shared" si="1"/>
        <v>3045873.4115000004</v>
      </c>
      <c r="S8" s="15">
        <f t="shared" si="1"/>
        <v>180.756</v>
      </c>
      <c r="T8" s="6">
        <v>0.91999999999999993</v>
      </c>
      <c r="U8" s="6">
        <f t="shared" si="2"/>
        <v>0.45999999999999996</v>
      </c>
      <c r="V8" s="6">
        <v>0.48559999999999998</v>
      </c>
      <c r="W8" s="15">
        <v>0.46719999999999995</v>
      </c>
      <c r="X8" s="6">
        <f t="shared" si="3"/>
        <v>-7.1999999999999842E-3</v>
      </c>
      <c r="Z8" s="28" t="s">
        <v>7</v>
      </c>
      <c r="AA8" s="29">
        <v>0.46736</v>
      </c>
      <c r="AB8" s="29">
        <v>0.47409699293879276</v>
      </c>
    </row>
    <row r="9" spans="1:28" x14ac:dyDescent="0.3">
      <c r="A9" s="6" t="s">
        <v>8</v>
      </c>
      <c r="B9" s="23" t="s">
        <v>100</v>
      </c>
      <c r="C9" s="6">
        <v>632475.38299999991</v>
      </c>
      <c r="D9" s="6">
        <v>3045631.5440000002</v>
      </c>
      <c r="E9" s="6">
        <v>130.68099999999998</v>
      </c>
      <c r="F9" s="23" t="s">
        <v>103</v>
      </c>
      <c r="G9" s="15">
        <v>632473.26899999997</v>
      </c>
      <c r="H9" s="15">
        <v>3045629.7270000004</v>
      </c>
      <c r="I9" s="15">
        <v>130.34799999999998</v>
      </c>
      <c r="J9" s="23" t="s">
        <v>105</v>
      </c>
      <c r="K9" s="6">
        <v>632472.90399999998</v>
      </c>
      <c r="L9" s="6">
        <v>3045629.3580000005</v>
      </c>
      <c r="M9" s="6">
        <v>130.21800000000002</v>
      </c>
      <c r="N9" s="15">
        <f t="shared" si="0"/>
        <v>632474.32599999988</v>
      </c>
      <c r="O9" s="15">
        <f t="shared" si="0"/>
        <v>3045630.6355000003</v>
      </c>
      <c r="P9" s="15">
        <f t="shared" si="0"/>
        <v>130.5145</v>
      </c>
      <c r="Q9" s="15">
        <f t="shared" si="1"/>
        <v>632473.08649999998</v>
      </c>
      <c r="R9" s="15">
        <f t="shared" si="1"/>
        <v>3045629.5425000004</v>
      </c>
      <c r="S9" s="15">
        <f t="shared" si="1"/>
        <v>130.28300000000002</v>
      </c>
      <c r="T9" s="6">
        <v>1.3557142857142854</v>
      </c>
      <c r="U9" s="6">
        <f t="shared" si="2"/>
        <v>0.67785714285714271</v>
      </c>
      <c r="V9" s="6">
        <v>0.52519999999999989</v>
      </c>
      <c r="W9" s="15">
        <v>0.50499999999999989</v>
      </c>
      <c r="X9" s="6">
        <f t="shared" si="3"/>
        <v>0.17285714285714282</v>
      </c>
      <c r="Z9" s="28" t="s">
        <v>8</v>
      </c>
      <c r="AA9" s="29">
        <v>0.43</v>
      </c>
      <c r="AB9" s="29">
        <v>0.51850187222743971</v>
      </c>
    </row>
    <row r="10" spans="1:28" x14ac:dyDescent="0.3">
      <c r="A10" s="14" t="s">
        <v>9</v>
      </c>
      <c r="B10" s="23"/>
      <c r="F10" s="23"/>
      <c r="G10" s="15"/>
      <c r="H10" s="15"/>
      <c r="I10" s="15"/>
      <c r="J10" s="23"/>
      <c r="N10" s="15"/>
      <c r="O10" s="15"/>
      <c r="P10" s="15"/>
      <c r="Q10" s="15"/>
      <c r="R10" s="15"/>
      <c r="S10" s="15"/>
    </row>
    <row r="11" spans="1:28" x14ac:dyDescent="0.3">
      <c r="A11" s="13" t="s">
        <v>10</v>
      </c>
      <c r="B11" s="23" t="s">
        <v>100</v>
      </c>
      <c r="C11" s="6">
        <v>634161.68499999994</v>
      </c>
      <c r="D11" s="6">
        <v>3047365.0710000005</v>
      </c>
      <c r="E11" s="6">
        <v>315.17999999999995</v>
      </c>
      <c r="F11" s="23" t="s">
        <v>102</v>
      </c>
      <c r="G11" s="15">
        <v>634160.97</v>
      </c>
      <c r="H11" s="15">
        <v>3047365.9370000004</v>
      </c>
      <c r="I11" s="15">
        <v>314.38099999999997</v>
      </c>
      <c r="J11" s="23" t="s">
        <v>105</v>
      </c>
      <c r="K11" s="6">
        <v>634160.83600000001</v>
      </c>
      <c r="L11" s="6">
        <v>3047366.12</v>
      </c>
      <c r="M11" s="6">
        <v>314.19299999999998</v>
      </c>
      <c r="N11" s="15">
        <f>(C11+G11)/(2)</f>
        <v>634161.3274999999</v>
      </c>
      <c r="O11" s="15">
        <f>(D11+H11)/(2)</f>
        <v>3047365.5040000007</v>
      </c>
      <c r="P11" s="15">
        <f>(E11+I11)/(2)</f>
        <v>314.78049999999996</v>
      </c>
      <c r="Q11" s="15">
        <f t="shared" si="1"/>
        <v>634160.90299999993</v>
      </c>
      <c r="R11" s="15">
        <f>(H11+L11)/(2)</f>
        <v>3047366.0285</v>
      </c>
      <c r="S11" s="15">
        <f>(I11+M11)/(2)</f>
        <v>314.28699999999998</v>
      </c>
      <c r="T11" s="6">
        <v>1.2257142857142858</v>
      </c>
      <c r="U11" s="6">
        <f t="shared" si="2"/>
        <v>0.61285714285714288</v>
      </c>
      <c r="V11" s="6">
        <v>0.42045714285714297</v>
      </c>
      <c r="W11" s="15">
        <v>0.40428571428571436</v>
      </c>
      <c r="X11" s="6">
        <f t="shared" si="3"/>
        <v>0.20857142857142852</v>
      </c>
      <c r="Z11" s="28" t="s">
        <v>10</v>
      </c>
      <c r="AA11" s="29">
        <v>0.62266285714285718</v>
      </c>
      <c r="AB11" s="29">
        <v>0.4147934672661816</v>
      </c>
    </row>
    <row r="12" spans="1:28" x14ac:dyDescent="0.3">
      <c r="A12" s="6" t="s">
        <v>11</v>
      </c>
      <c r="B12" s="23" t="s">
        <v>100</v>
      </c>
      <c r="C12" s="6">
        <v>633806.79399999999</v>
      </c>
      <c r="D12" s="6">
        <v>3047665.2290000003</v>
      </c>
      <c r="E12" s="6">
        <v>288.74399999999997</v>
      </c>
      <c r="F12" s="23" t="s">
        <v>102</v>
      </c>
      <c r="G12" s="15">
        <v>633805.74599999993</v>
      </c>
      <c r="H12" s="15">
        <v>3047666.4610000001</v>
      </c>
      <c r="I12" s="15">
        <v>288.68799999999999</v>
      </c>
      <c r="J12" s="23" t="s">
        <v>105</v>
      </c>
      <c r="K12" s="6">
        <v>633805.58600000001</v>
      </c>
      <c r="L12" s="6">
        <v>3047666.6770000001</v>
      </c>
      <c r="M12" s="6">
        <v>288.62799999999999</v>
      </c>
      <c r="N12" s="15">
        <f t="shared" ref="N12:P15" si="4">(C12+G12)/(2)</f>
        <v>633806.27</v>
      </c>
      <c r="O12" s="15">
        <f t="shared" si="4"/>
        <v>3047665.8450000002</v>
      </c>
      <c r="P12" s="15">
        <f t="shared" si="4"/>
        <v>288.71600000000001</v>
      </c>
      <c r="Q12" s="15">
        <f t="shared" si="1"/>
        <v>633805.66599999997</v>
      </c>
      <c r="R12" s="15">
        <f t="shared" si="1"/>
        <v>3047666.5690000001</v>
      </c>
      <c r="S12" s="15">
        <f t="shared" si="1"/>
        <v>288.65800000000002</v>
      </c>
      <c r="T12" s="6">
        <v>1.2533333333333332</v>
      </c>
      <c r="U12" s="6">
        <f t="shared" si="2"/>
        <v>0.62666666666666659</v>
      </c>
      <c r="V12" s="6">
        <v>0.48446666666666666</v>
      </c>
      <c r="W12" s="15">
        <v>0.46583333333333332</v>
      </c>
      <c r="X12" s="6">
        <f t="shared" si="3"/>
        <v>0.16083333333333327</v>
      </c>
      <c r="Z12" s="28" t="s">
        <v>11</v>
      </c>
      <c r="AA12" s="29">
        <v>0.63669333333333322</v>
      </c>
      <c r="AB12" s="29">
        <v>0.47810595795756261</v>
      </c>
    </row>
    <row r="13" spans="1:28" x14ac:dyDescent="0.3">
      <c r="A13" s="6" t="s">
        <v>12</v>
      </c>
      <c r="B13" s="23" t="s">
        <v>100</v>
      </c>
      <c r="C13" s="6">
        <v>633595.55499999993</v>
      </c>
      <c r="D13" s="6">
        <v>3047338.1840000004</v>
      </c>
      <c r="E13" s="6">
        <v>289.90999999999997</v>
      </c>
      <c r="F13" s="23" t="s">
        <v>102</v>
      </c>
      <c r="G13" s="15">
        <v>633595.51299999992</v>
      </c>
      <c r="H13" s="15">
        <v>3047339.3160000001</v>
      </c>
      <c r="I13" s="15">
        <v>289.46699999999998</v>
      </c>
      <c r="J13" s="23" t="s">
        <v>105</v>
      </c>
      <c r="K13" s="6">
        <v>633595.46299999999</v>
      </c>
      <c r="L13" s="6">
        <v>3047339.3870000001</v>
      </c>
      <c r="M13" s="6">
        <v>289.49699999999996</v>
      </c>
      <c r="N13" s="15">
        <f t="shared" si="4"/>
        <v>633595.53399999999</v>
      </c>
      <c r="O13" s="15">
        <f t="shared" si="4"/>
        <v>3047338.75</v>
      </c>
      <c r="P13" s="15">
        <f t="shared" si="4"/>
        <v>289.68849999999998</v>
      </c>
      <c r="Q13" s="15">
        <f>(G13+K13)/(2)</f>
        <v>633595.4879999999</v>
      </c>
      <c r="R13" s="15">
        <f t="shared" si="1"/>
        <v>3047339.3514999999</v>
      </c>
      <c r="S13" s="15">
        <f t="shared" si="1"/>
        <v>289.48199999999997</v>
      </c>
      <c r="T13" s="6">
        <v>1.5222222222222221</v>
      </c>
      <c r="U13" s="6">
        <f t="shared" si="2"/>
        <v>0.76111111111111107</v>
      </c>
      <c r="V13" s="6">
        <v>0.56605714285714293</v>
      </c>
      <c r="W13" s="15">
        <v>0.54428571428571437</v>
      </c>
      <c r="X13" s="6">
        <f t="shared" si="3"/>
        <v>0.2168253968253967</v>
      </c>
      <c r="Z13" s="28" t="s">
        <v>12</v>
      </c>
      <c r="AA13" s="29">
        <v>0.77328888888888891</v>
      </c>
      <c r="AB13" s="29">
        <v>0.55877220912355174</v>
      </c>
    </row>
    <row r="14" spans="1:28" x14ac:dyDescent="0.3">
      <c r="A14" s="6" t="s">
        <v>13</v>
      </c>
      <c r="B14" s="23" t="s">
        <v>100</v>
      </c>
      <c r="C14" s="6">
        <v>633891.15899999999</v>
      </c>
      <c r="D14" s="6">
        <v>3048294.6860000002</v>
      </c>
      <c r="E14" s="6">
        <v>220.38200000000001</v>
      </c>
      <c r="F14" s="23" t="s">
        <v>103</v>
      </c>
      <c r="G14" s="15">
        <v>633889.93199999991</v>
      </c>
      <c r="H14" s="15">
        <v>3048296.0290000001</v>
      </c>
      <c r="I14" s="15">
        <v>220.14400000000001</v>
      </c>
      <c r="J14" s="23" t="s">
        <v>105</v>
      </c>
      <c r="K14" s="6">
        <v>633889.79099999997</v>
      </c>
      <c r="L14" s="6">
        <v>3048296.2330000005</v>
      </c>
      <c r="M14" s="6">
        <v>220.11399999999998</v>
      </c>
      <c r="N14" s="15">
        <f t="shared" si="4"/>
        <v>633890.54550000001</v>
      </c>
      <c r="O14" s="15">
        <f t="shared" si="4"/>
        <v>3048295.3574999999</v>
      </c>
      <c r="P14" s="15">
        <f t="shared" si="4"/>
        <v>220.26300000000001</v>
      </c>
      <c r="Q14" s="15">
        <f t="shared" si="1"/>
        <v>633889.86149999988</v>
      </c>
      <c r="R14" s="15">
        <f>(H14+L14)/(2)</f>
        <v>3048296.1310000001</v>
      </c>
      <c r="S14" s="15">
        <f t="shared" si="1"/>
        <v>220.12899999999999</v>
      </c>
      <c r="T14" s="6">
        <v>1.2116666666666667</v>
      </c>
      <c r="U14" s="6">
        <f t="shared" si="2"/>
        <v>0.60583333333333333</v>
      </c>
      <c r="V14" s="6" t="e">
        <v>#VALUE!</v>
      </c>
      <c r="W14" s="15" t="e">
        <v>#VALUE!</v>
      </c>
      <c r="X14" s="6" t="e">
        <f t="shared" si="3"/>
        <v>#VALUE!</v>
      </c>
      <c r="Y14" s="6" t="s">
        <v>43</v>
      </c>
      <c r="Z14" s="28" t="s">
        <v>13</v>
      </c>
      <c r="AA14" s="29">
        <v>0.61552666666666667</v>
      </c>
      <c r="AB14" s="29">
        <v>0.53780302238263122</v>
      </c>
    </row>
    <row r="15" spans="1:28" x14ac:dyDescent="0.3">
      <c r="A15" s="6" t="s">
        <v>14</v>
      </c>
      <c r="B15" s="23" t="s">
        <v>100</v>
      </c>
      <c r="C15" s="6">
        <v>633483.69899999991</v>
      </c>
      <c r="D15" s="6">
        <v>3048064.1480000005</v>
      </c>
      <c r="E15" s="6">
        <v>180.3</v>
      </c>
      <c r="F15" s="23" t="s">
        <v>103</v>
      </c>
      <c r="G15" s="15">
        <v>633482.13</v>
      </c>
      <c r="H15" s="15">
        <v>3048064.2570000002</v>
      </c>
      <c r="I15" s="15">
        <v>180.00699999999998</v>
      </c>
      <c r="J15" s="23" t="s">
        <v>105</v>
      </c>
      <c r="K15" s="6">
        <v>633481.95705799549</v>
      </c>
      <c r="L15" s="6">
        <v>3048064.5484673637</v>
      </c>
      <c r="M15" s="6">
        <v>179.93673789451822</v>
      </c>
      <c r="N15" s="15">
        <f t="shared" si="4"/>
        <v>633482.91449999996</v>
      </c>
      <c r="O15" s="15">
        <f t="shared" si="4"/>
        <v>3048064.2025000006</v>
      </c>
      <c r="P15" s="15">
        <f t="shared" si="4"/>
        <v>180.15350000000001</v>
      </c>
      <c r="Q15" s="15">
        <f>(G15+K15)/(2)</f>
        <v>633482.0435289978</v>
      </c>
      <c r="R15" s="15">
        <f t="shared" si="1"/>
        <v>3048064.4027336817</v>
      </c>
      <c r="S15" s="15">
        <f>(I15+M15)/(2)</f>
        <v>179.97186894725911</v>
      </c>
      <c r="T15" s="6">
        <v>1.8133333333333335</v>
      </c>
      <c r="U15" s="6">
        <f t="shared" si="2"/>
        <v>0.90666666666666673</v>
      </c>
      <c r="V15" s="6">
        <v>0.74533333333333329</v>
      </c>
      <c r="W15" s="15">
        <v>0.71666666666666656</v>
      </c>
      <c r="X15" s="6">
        <f t="shared" si="3"/>
        <v>0.19000000000000017</v>
      </c>
      <c r="Z15" s="28" t="s">
        <v>14</v>
      </c>
      <c r="AA15" s="29">
        <v>0.9211733333333334</v>
      </c>
      <c r="AB15" s="29">
        <v>0.73574118524142174</v>
      </c>
    </row>
    <row r="16" spans="1:28" x14ac:dyDescent="0.3">
      <c r="A16" s="14" t="s">
        <v>15</v>
      </c>
      <c r="B16" s="23"/>
      <c r="F16" s="23"/>
      <c r="G16" s="15"/>
      <c r="H16" s="15"/>
      <c r="I16" s="15"/>
      <c r="J16" s="23"/>
      <c r="N16" s="15"/>
      <c r="O16" s="15"/>
      <c r="P16" s="15"/>
      <c r="Q16" s="15"/>
      <c r="R16" s="15"/>
      <c r="S16" s="15"/>
      <c r="Y16" s="6" t="s">
        <v>48</v>
      </c>
      <c r="Z16" s="30"/>
      <c r="AA16" s="31"/>
      <c r="AB16" s="31"/>
    </row>
    <row r="17" spans="1:28" x14ac:dyDescent="0.3">
      <c r="A17" s="14" t="s">
        <v>16</v>
      </c>
      <c r="B17" s="23"/>
      <c r="F17" s="23"/>
      <c r="G17" s="15"/>
      <c r="H17" s="15"/>
      <c r="I17" s="15"/>
      <c r="J17" s="23"/>
      <c r="N17" s="15"/>
      <c r="O17" s="15"/>
      <c r="P17" s="15"/>
      <c r="Q17" s="15"/>
      <c r="R17" s="15"/>
      <c r="S17" s="15"/>
      <c r="Y17" s="6" t="s">
        <v>48</v>
      </c>
    </row>
    <row r="18" spans="1:28" x14ac:dyDescent="0.3">
      <c r="A18" s="14" t="s">
        <v>17</v>
      </c>
      <c r="B18" s="23"/>
      <c r="F18" s="23"/>
      <c r="G18" s="15"/>
      <c r="H18" s="15"/>
      <c r="I18" s="15"/>
      <c r="J18" s="23"/>
      <c r="N18" s="15"/>
      <c r="O18" s="15"/>
      <c r="P18" s="15"/>
      <c r="Q18" s="15"/>
      <c r="R18" s="15"/>
      <c r="S18" s="15"/>
      <c r="Y18" s="6" t="s">
        <v>48</v>
      </c>
    </row>
    <row r="19" spans="1:28" x14ac:dyDescent="0.3">
      <c r="A19" s="14" t="s">
        <v>18</v>
      </c>
      <c r="B19" s="23"/>
      <c r="F19" s="23"/>
      <c r="G19" s="15"/>
      <c r="H19" s="15"/>
      <c r="I19" s="15"/>
      <c r="J19" s="23"/>
      <c r="N19" s="15"/>
      <c r="O19" s="15"/>
      <c r="P19" s="15"/>
      <c r="Q19" s="15"/>
      <c r="R19" s="15"/>
      <c r="S19" s="15"/>
      <c r="Y19" s="6" t="s">
        <v>48</v>
      </c>
    </row>
    <row r="20" spans="1:28" x14ac:dyDescent="0.3">
      <c r="A20" s="13" t="s">
        <v>19</v>
      </c>
      <c r="B20" s="23" t="s">
        <v>100</v>
      </c>
      <c r="C20" s="6">
        <v>632795.58100000001</v>
      </c>
      <c r="D20" s="6">
        <v>3046923.1270000003</v>
      </c>
      <c r="E20" s="6">
        <v>145.74299999999999</v>
      </c>
      <c r="F20" s="23" t="s">
        <v>103</v>
      </c>
      <c r="G20" s="15">
        <v>632793.66999999993</v>
      </c>
      <c r="H20" s="15">
        <v>3046923.6</v>
      </c>
      <c r="I20" s="15">
        <v>145.49899999999997</v>
      </c>
      <c r="J20" s="23" t="s">
        <v>105</v>
      </c>
      <c r="K20" s="6">
        <v>632793.48699999996</v>
      </c>
      <c r="L20" s="6">
        <v>3046923.6420000005</v>
      </c>
      <c r="M20" s="6">
        <v>145.45999999999998</v>
      </c>
      <c r="N20" s="15">
        <f>(C20+G20)/(2)</f>
        <v>632794.62549999997</v>
      </c>
      <c r="O20" s="15">
        <f>(D20+H20)/(2)</f>
        <v>3046923.3635</v>
      </c>
      <c r="P20" s="15">
        <f>(E20+I20)/(2)</f>
        <v>145.62099999999998</v>
      </c>
      <c r="Q20" s="15">
        <f>(G20+K20)/(2)</f>
        <v>632793.57849999995</v>
      </c>
      <c r="R20" s="15">
        <f>(H20+L20)/(2)</f>
        <v>3046923.6210000003</v>
      </c>
      <c r="S20" s="15">
        <f t="shared" si="1"/>
        <v>145.47949999999997</v>
      </c>
      <c r="T20" s="6">
        <v>1.66</v>
      </c>
      <c r="U20" s="6">
        <f t="shared" si="2"/>
        <v>0.83</v>
      </c>
      <c r="V20" s="6">
        <v>0.62360000000000004</v>
      </c>
      <c r="W20" s="15">
        <v>0.59961538461538466</v>
      </c>
      <c r="X20" s="6">
        <f t="shared" si="3"/>
        <v>0.2303846153846153</v>
      </c>
      <c r="Z20" s="28" t="s">
        <v>19</v>
      </c>
      <c r="AA20" s="29">
        <v>0.84327999999999992</v>
      </c>
      <c r="AB20" s="29">
        <v>0.61557451223150816</v>
      </c>
    </row>
    <row r="21" spans="1:28" x14ac:dyDescent="0.3">
      <c r="A21" s="6" t="s">
        <v>20</v>
      </c>
      <c r="B21" s="23" t="s">
        <v>100</v>
      </c>
      <c r="C21" s="6">
        <v>634621.55699999991</v>
      </c>
      <c r="D21" s="6">
        <v>3046418.8100000005</v>
      </c>
      <c r="E21" s="6">
        <v>326.95899999999995</v>
      </c>
      <c r="F21" s="23" t="s">
        <v>102</v>
      </c>
      <c r="G21" s="15">
        <v>634619.81299999997</v>
      </c>
      <c r="H21" s="15">
        <v>3046418.0370000005</v>
      </c>
      <c r="I21" s="15">
        <v>326.00400000000002</v>
      </c>
      <c r="J21" s="23" t="s">
        <v>105</v>
      </c>
      <c r="K21" s="6">
        <v>634619.5909999999</v>
      </c>
      <c r="L21" s="6">
        <v>3046417.9140000003</v>
      </c>
      <c r="M21" s="6">
        <v>325.83</v>
      </c>
      <c r="N21" s="15">
        <f t="shared" ref="N21:P41" si="5">(C21+G21)/(2)</f>
        <v>634620.68499999994</v>
      </c>
      <c r="O21" s="15">
        <f t="shared" si="5"/>
        <v>3046418.4235000005</v>
      </c>
      <c r="P21" s="15">
        <f t="shared" si="5"/>
        <v>326.48149999999998</v>
      </c>
      <c r="Q21" s="15">
        <f t="shared" si="1"/>
        <v>634619.70199999993</v>
      </c>
      <c r="R21" s="15">
        <f t="shared" si="1"/>
        <v>3046417.9755000006</v>
      </c>
      <c r="S21" s="15">
        <f t="shared" si="1"/>
        <v>325.91700000000003</v>
      </c>
      <c r="T21" s="6">
        <v>1.9688888888888887</v>
      </c>
      <c r="U21" s="6">
        <f t="shared" si="2"/>
        <v>0.98444444444444434</v>
      </c>
      <c r="V21" s="6">
        <v>0.23474285714285728</v>
      </c>
      <c r="W21" s="15">
        <v>0.22571428571428584</v>
      </c>
      <c r="X21" s="6">
        <f t="shared" si="3"/>
        <v>0.75873015873015848</v>
      </c>
      <c r="Z21" s="28" t="s">
        <v>20</v>
      </c>
      <c r="AA21" s="29">
        <v>1.0001955555555555</v>
      </c>
      <c r="AB21" s="29">
        <v>0.23172180850792967</v>
      </c>
    </row>
    <row r="22" spans="1:28" x14ac:dyDescent="0.3">
      <c r="A22" s="13" t="s">
        <v>21</v>
      </c>
      <c r="B22" s="23" t="s">
        <v>101</v>
      </c>
      <c r="C22" s="6">
        <v>634279.13199999998</v>
      </c>
      <c r="D22" s="6">
        <v>3046323.0570000005</v>
      </c>
      <c r="E22" s="6">
        <v>284.63099999999997</v>
      </c>
      <c r="F22" s="23" t="s">
        <v>102</v>
      </c>
      <c r="G22" s="15">
        <v>634277.27232263831</v>
      </c>
      <c r="H22" s="15">
        <v>3046315.6518251477</v>
      </c>
      <c r="I22" s="15">
        <v>282.82731634976108</v>
      </c>
      <c r="J22" s="23" t="s">
        <v>105</v>
      </c>
      <c r="K22" s="6">
        <v>634277.10805693269</v>
      </c>
      <c r="L22" s="6">
        <v>3046313.3303597993</v>
      </c>
      <c r="M22" s="6">
        <v>282.29356078825043</v>
      </c>
      <c r="N22" s="15">
        <f t="shared" si="5"/>
        <v>634278.20216131909</v>
      </c>
      <c r="O22" s="15">
        <f t="shared" si="5"/>
        <v>3046319.3544125743</v>
      </c>
      <c r="P22" s="15">
        <f t="shared" si="5"/>
        <v>283.72915817488052</v>
      </c>
      <c r="Q22" s="15">
        <f t="shared" si="1"/>
        <v>634277.19018978556</v>
      </c>
      <c r="R22" s="15">
        <f t="shared" si="1"/>
        <v>3046314.4910924733</v>
      </c>
      <c r="S22" s="15">
        <f t="shared" si="1"/>
        <v>282.56043856900578</v>
      </c>
      <c r="T22" s="6">
        <v>1.9755555555555553</v>
      </c>
      <c r="U22" s="6">
        <f t="shared" si="2"/>
        <v>0.98777777777777764</v>
      </c>
      <c r="V22" s="6">
        <v>0.37158044134775159</v>
      </c>
      <c r="W22" s="15">
        <v>0.35728888591129959</v>
      </c>
      <c r="X22" s="6">
        <f t="shared" si="3"/>
        <v>0.63048889186647805</v>
      </c>
      <c r="Z22" s="28" t="s">
        <v>21</v>
      </c>
      <c r="AA22" s="29">
        <v>1.0035822222222222</v>
      </c>
      <c r="AB22" s="29">
        <v>0.36679834659623267</v>
      </c>
    </row>
    <row r="23" spans="1:28" x14ac:dyDescent="0.3">
      <c r="A23" s="6" t="s">
        <v>22</v>
      </c>
      <c r="B23" s="23" t="s">
        <v>100</v>
      </c>
      <c r="C23" s="6">
        <v>633905.255</v>
      </c>
      <c r="D23" s="6">
        <v>3046238.9360000002</v>
      </c>
      <c r="E23" s="6">
        <v>290.40499999999997</v>
      </c>
      <c r="F23" s="23" t="s">
        <v>102</v>
      </c>
      <c r="G23" s="15">
        <v>633904.69999999995</v>
      </c>
      <c r="H23" s="15">
        <v>3046238.1580000003</v>
      </c>
      <c r="I23" s="15">
        <v>290.00199999999995</v>
      </c>
      <c r="J23" s="23" t="s">
        <v>106</v>
      </c>
      <c r="K23" s="6">
        <v>633904.6179999999</v>
      </c>
      <c r="L23" s="6">
        <v>3046238.0700000003</v>
      </c>
      <c r="M23" s="6">
        <v>289.93399999999997</v>
      </c>
      <c r="N23" s="15">
        <f t="shared" si="5"/>
        <v>633904.97750000004</v>
      </c>
      <c r="O23" s="15">
        <f>(D23+H23)/(2)</f>
        <v>3046238.5470000003</v>
      </c>
      <c r="P23" s="15">
        <f t="shared" si="5"/>
        <v>290.20349999999996</v>
      </c>
      <c r="Q23" s="15">
        <f t="shared" si="1"/>
        <v>633904.65899999999</v>
      </c>
      <c r="R23" s="15">
        <f t="shared" si="1"/>
        <v>3046238.1140000001</v>
      </c>
      <c r="S23" s="15">
        <f t="shared" si="1"/>
        <v>289.96799999999996</v>
      </c>
      <c r="T23" s="6">
        <v>1.832857142857143</v>
      </c>
      <c r="U23" s="6">
        <f t="shared" si="2"/>
        <v>0.91642857142857148</v>
      </c>
      <c r="V23" s="6">
        <v>0.48100000000000004</v>
      </c>
      <c r="W23" s="15">
        <v>0.46250000000000002</v>
      </c>
      <c r="X23" s="6">
        <f t="shared" si="3"/>
        <v>0.45392857142857146</v>
      </c>
      <c r="Z23" s="28" t="s">
        <v>22</v>
      </c>
      <c r="AA23" s="29">
        <v>0.93109142857142868</v>
      </c>
      <c r="AB23" s="29">
        <v>0.47480971838254554</v>
      </c>
    </row>
    <row r="24" spans="1:28" x14ac:dyDescent="0.3">
      <c r="A24" s="6" t="s">
        <v>23</v>
      </c>
      <c r="B24" s="23" t="s">
        <v>100</v>
      </c>
      <c r="C24" s="6">
        <v>633461.27499999991</v>
      </c>
      <c r="D24" s="6">
        <v>3046037.4590000003</v>
      </c>
      <c r="E24" s="6">
        <v>258.45599999999996</v>
      </c>
      <c r="F24" s="23" t="s">
        <v>102</v>
      </c>
      <c r="G24" s="15">
        <v>633459.07199999993</v>
      </c>
      <c r="H24" s="15">
        <v>3046036.1700000004</v>
      </c>
      <c r="I24" s="15">
        <v>257.46600000000001</v>
      </c>
      <c r="J24" s="23" t="s">
        <v>106</v>
      </c>
      <c r="K24" s="6">
        <v>633459.1549582294</v>
      </c>
      <c r="L24" s="6">
        <v>3046036.1686977535</v>
      </c>
      <c r="M24" s="6">
        <v>257.5738565771058</v>
      </c>
      <c r="N24" s="15">
        <f t="shared" si="5"/>
        <v>633460.17349999992</v>
      </c>
      <c r="O24" s="15">
        <f t="shared" si="5"/>
        <v>3046036.8145000003</v>
      </c>
      <c r="P24" s="15">
        <f t="shared" si="5"/>
        <v>257.96100000000001</v>
      </c>
      <c r="Q24" s="15">
        <f t="shared" si="1"/>
        <v>633459.1134791146</v>
      </c>
      <c r="R24" s="15">
        <f t="shared" si="1"/>
        <v>3046036.1693488769</v>
      </c>
      <c r="S24" s="15">
        <f t="shared" si="1"/>
        <v>257.51992828855293</v>
      </c>
      <c r="T24" s="6">
        <v>1.8766666666666667</v>
      </c>
      <c r="U24" s="6">
        <f t="shared" si="2"/>
        <v>0.93833333333333335</v>
      </c>
      <c r="V24" s="6">
        <v>0.44225177598766552</v>
      </c>
      <c r="W24" s="15">
        <v>0.42524209229583221</v>
      </c>
      <c r="X24" s="6">
        <f t="shared" si="3"/>
        <v>0.51309124103750114</v>
      </c>
      <c r="Z24" s="28" t="s">
        <v>23</v>
      </c>
      <c r="AA24" s="29">
        <v>0.95334666666666668</v>
      </c>
      <c r="AB24" s="29">
        <v>0.43656016883759685</v>
      </c>
    </row>
    <row r="25" spans="1:28" x14ac:dyDescent="0.3">
      <c r="A25" s="14" t="s">
        <v>24</v>
      </c>
      <c r="B25" s="23"/>
      <c r="F25" s="23"/>
      <c r="G25" s="15"/>
      <c r="H25" s="15"/>
      <c r="I25" s="15"/>
      <c r="J25" s="23"/>
      <c r="N25" s="15"/>
      <c r="O25" s="15"/>
      <c r="P25" s="15"/>
      <c r="Q25" s="15"/>
      <c r="R25" s="15"/>
      <c r="S25" s="15"/>
      <c r="Z25" s="30"/>
      <c r="AA25" s="31"/>
      <c r="AB25" s="31"/>
    </row>
    <row r="26" spans="1:28" x14ac:dyDescent="0.3">
      <c r="A26" s="6" t="s">
        <v>25</v>
      </c>
      <c r="B26" s="23" t="s">
        <v>100</v>
      </c>
      <c r="C26" s="6">
        <v>633222.4169999999</v>
      </c>
      <c r="D26" s="6">
        <v>3046654.3660000004</v>
      </c>
      <c r="E26" s="6">
        <v>257.63899999999995</v>
      </c>
      <c r="F26" s="23" t="s">
        <v>102</v>
      </c>
      <c r="G26" s="15">
        <v>633220.58499999996</v>
      </c>
      <c r="H26" s="15">
        <v>3046654.3080000002</v>
      </c>
      <c r="I26" s="15">
        <v>257.529</v>
      </c>
      <c r="J26" s="23" t="s">
        <v>105</v>
      </c>
      <c r="K26" s="6">
        <v>633220.23899999994</v>
      </c>
      <c r="L26" s="6">
        <v>3046654.2220000005</v>
      </c>
      <c r="M26" s="6">
        <v>257.60299999999995</v>
      </c>
      <c r="N26" s="15">
        <f t="shared" si="5"/>
        <v>633221.50099999993</v>
      </c>
      <c r="O26" s="15">
        <f t="shared" si="5"/>
        <v>3046654.3370000003</v>
      </c>
      <c r="P26" s="15">
        <f t="shared" si="5"/>
        <v>257.58399999999995</v>
      </c>
      <c r="Q26" s="15">
        <f t="shared" si="1"/>
        <v>633220.41200000001</v>
      </c>
      <c r="R26" s="15">
        <f t="shared" si="1"/>
        <v>3046654.2650000006</v>
      </c>
      <c r="S26" s="15">
        <f t="shared" si="1"/>
        <v>257.56599999999997</v>
      </c>
      <c r="T26" s="6">
        <v>1.0850000000000002</v>
      </c>
      <c r="U26" s="6">
        <f t="shared" si="2"/>
        <v>0.54250000000000009</v>
      </c>
      <c r="V26" s="6" t="e">
        <v>#VALUE!</v>
      </c>
      <c r="W26" s="15" t="e">
        <v>#VALUE!</v>
      </c>
      <c r="X26" s="6" t="e">
        <f t="shared" si="3"/>
        <v>#VALUE!</v>
      </c>
      <c r="Y26" s="6" t="s">
        <v>43</v>
      </c>
      <c r="Z26" s="28" t="s">
        <v>25</v>
      </c>
      <c r="AA26" s="29">
        <v>0.55118000000000011</v>
      </c>
      <c r="AB26" s="29">
        <v>0.52580663193322374</v>
      </c>
    </row>
    <row r="27" spans="1:28" x14ac:dyDescent="0.3">
      <c r="A27" s="6" t="s">
        <v>26</v>
      </c>
      <c r="B27" s="23" t="s">
        <v>100</v>
      </c>
      <c r="C27" s="6">
        <v>633255.62399999995</v>
      </c>
      <c r="D27" s="6">
        <v>3046920.4550000001</v>
      </c>
      <c r="E27" s="6">
        <v>261.86899999999997</v>
      </c>
      <c r="F27" s="23" t="s">
        <v>102</v>
      </c>
      <c r="G27" s="15">
        <v>633253.86199999996</v>
      </c>
      <c r="H27" s="15">
        <v>3046920.3040000005</v>
      </c>
      <c r="I27" s="15">
        <v>261.7</v>
      </c>
      <c r="J27" s="23" t="s">
        <v>105</v>
      </c>
      <c r="K27" s="6">
        <v>633253.58600000001</v>
      </c>
      <c r="L27" s="6">
        <v>3046920.2990000001</v>
      </c>
      <c r="M27" s="6">
        <v>261.70899999999995</v>
      </c>
      <c r="N27" s="15">
        <f t="shared" si="5"/>
        <v>633254.74300000002</v>
      </c>
      <c r="O27" s="15">
        <f t="shared" si="5"/>
        <v>3046920.3795000003</v>
      </c>
      <c r="P27" s="15">
        <f t="shared" si="5"/>
        <v>261.78449999999998</v>
      </c>
      <c r="Q27" s="15">
        <f t="shared" si="1"/>
        <v>633253.72399999993</v>
      </c>
      <c r="R27" s="15">
        <f t="shared" si="1"/>
        <v>3046920.3015000001</v>
      </c>
      <c r="S27" s="15">
        <f t="shared" si="1"/>
        <v>261.70449999999994</v>
      </c>
      <c r="T27" s="6">
        <v>1.2966666666666666</v>
      </c>
      <c r="U27" s="6">
        <f t="shared" si="2"/>
        <v>0.64833333333333332</v>
      </c>
      <c r="V27" s="6">
        <v>0.69526666666666659</v>
      </c>
      <c r="W27" s="15">
        <v>0.66933333333333322</v>
      </c>
      <c r="X27" s="6">
        <f t="shared" si="3"/>
        <v>-2.0999999999999908E-2</v>
      </c>
      <c r="Z27" s="28" t="s">
        <v>26</v>
      </c>
      <c r="AA27" s="29">
        <v>0.65870666666666666</v>
      </c>
      <c r="AB27" s="29">
        <v>0.55000000000000004</v>
      </c>
    </row>
    <row r="28" spans="1:28" x14ac:dyDescent="0.3">
      <c r="A28" s="6" t="s">
        <v>27</v>
      </c>
      <c r="B28" s="23" t="s">
        <v>100</v>
      </c>
      <c r="C28" s="6">
        <v>632907.7969999999</v>
      </c>
      <c r="D28" s="6">
        <v>3045666.3650000002</v>
      </c>
      <c r="E28" s="6">
        <v>190.25099999999998</v>
      </c>
      <c r="F28" s="23" t="s">
        <v>102</v>
      </c>
      <c r="G28" s="15">
        <v>632905.58199999994</v>
      </c>
      <c r="H28" s="15">
        <v>3045665.2120000003</v>
      </c>
      <c r="I28" s="15">
        <v>189.95499999999998</v>
      </c>
      <c r="J28" s="23" t="s">
        <v>106</v>
      </c>
      <c r="K28" s="6">
        <v>632905.23699999996</v>
      </c>
      <c r="L28" s="6">
        <v>3045664.9950000001</v>
      </c>
      <c r="M28" s="6">
        <v>189.911</v>
      </c>
      <c r="N28" s="15">
        <f t="shared" si="5"/>
        <v>632906.68949999986</v>
      </c>
      <c r="O28" s="15">
        <f t="shared" si="5"/>
        <v>3045665.7885000003</v>
      </c>
      <c r="P28" s="15">
        <f t="shared" si="5"/>
        <v>190.10299999999998</v>
      </c>
      <c r="Q28" s="15">
        <f t="shared" si="1"/>
        <v>632905.40949999995</v>
      </c>
      <c r="R28" s="15">
        <f t="shared" si="1"/>
        <v>3045665.1035000002</v>
      </c>
      <c r="S28" s="15">
        <f t="shared" si="1"/>
        <v>189.93299999999999</v>
      </c>
      <c r="T28" s="6">
        <v>1.25</v>
      </c>
      <c r="U28" s="6">
        <f t="shared" si="2"/>
        <v>0.625</v>
      </c>
      <c r="V28" s="6">
        <v>0.50811428571428574</v>
      </c>
      <c r="W28" s="15">
        <v>0.4885714285714286</v>
      </c>
      <c r="X28" s="6">
        <f t="shared" si="3"/>
        <v>0.1364285714285714</v>
      </c>
      <c r="Z28" s="28" t="s">
        <v>27</v>
      </c>
      <c r="AA28" s="29">
        <v>0.63500000000000001</v>
      </c>
      <c r="AB28" s="29">
        <v>0.50142493487221773</v>
      </c>
    </row>
    <row r="29" spans="1:28" x14ac:dyDescent="0.3">
      <c r="A29" s="6" t="s">
        <v>28</v>
      </c>
      <c r="B29" s="23" t="s">
        <v>100</v>
      </c>
      <c r="C29" s="6">
        <v>632602.473</v>
      </c>
      <c r="D29" s="6">
        <v>3046106.8040000005</v>
      </c>
      <c r="E29" s="6">
        <v>179.13900000000001</v>
      </c>
      <c r="F29" s="23" t="s">
        <v>102</v>
      </c>
      <c r="G29" s="15">
        <v>632601.2379999999</v>
      </c>
      <c r="H29" s="15">
        <v>3046106.2280000001</v>
      </c>
      <c r="I29" s="15">
        <v>179.34499999999997</v>
      </c>
      <c r="J29" s="23" t="s">
        <v>106</v>
      </c>
      <c r="K29" s="6">
        <v>632601.049</v>
      </c>
      <c r="L29" s="6">
        <v>3046106.1</v>
      </c>
      <c r="M29" s="6">
        <v>179.339</v>
      </c>
      <c r="N29" s="15">
        <f t="shared" si="5"/>
        <v>632601.85549999995</v>
      </c>
      <c r="O29" s="15">
        <f t="shared" si="5"/>
        <v>3046106.5160000003</v>
      </c>
      <c r="P29" s="15">
        <f t="shared" si="5"/>
        <v>179.24199999999999</v>
      </c>
      <c r="Q29" s="15">
        <f t="shared" si="1"/>
        <v>632601.14350000001</v>
      </c>
      <c r="R29" s="15">
        <f>(H29+L29)/(2)</f>
        <v>3046106.1639999999</v>
      </c>
      <c r="S29" s="15">
        <f t="shared" si="1"/>
        <v>179.34199999999998</v>
      </c>
      <c r="T29" s="6">
        <v>0.82833333333333325</v>
      </c>
      <c r="U29" s="6">
        <f t="shared" si="2"/>
        <v>0.41416666666666663</v>
      </c>
      <c r="V29" s="6">
        <v>0.51503333333333345</v>
      </c>
      <c r="W29" s="15">
        <v>0.49846666666666684</v>
      </c>
      <c r="X29" s="6">
        <f t="shared" si="3"/>
        <v>-8.4300000000000208E-2</v>
      </c>
      <c r="Z29" s="28" t="s">
        <v>28</v>
      </c>
      <c r="AA29" s="29">
        <v>0.4207933333333333</v>
      </c>
      <c r="AB29" s="29">
        <v>0.50226372132071129</v>
      </c>
    </row>
    <row r="30" spans="1:28" x14ac:dyDescent="0.3">
      <c r="A30" s="14" t="s">
        <v>29</v>
      </c>
      <c r="B30" s="23"/>
      <c r="F30" s="23"/>
      <c r="G30" s="15"/>
      <c r="H30" s="15"/>
      <c r="I30" s="15"/>
      <c r="J30" s="23"/>
      <c r="N30" s="15"/>
      <c r="O30" s="15"/>
      <c r="P30" s="15"/>
      <c r="Q30" s="15"/>
      <c r="R30" s="15"/>
      <c r="S30" s="15"/>
      <c r="Z30" s="30"/>
      <c r="AA30" s="31"/>
      <c r="AB30" s="31"/>
    </row>
    <row r="31" spans="1:28" x14ac:dyDescent="0.3">
      <c r="A31" s="6" t="s">
        <v>30</v>
      </c>
      <c r="B31" s="23" t="s">
        <v>100</v>
      </c>
      <c r="C31" s="6">
        <v>634285.28899999999</v>
      </c>
      <c r="D31" s="6">
        <v>3046696.2810000004</v>
      </c>
      <c r="E31" s="6">
        <v>323.51399999999995</v>
      </c>
      <c r="F31" s="23" t="s">
        <v>102</v>
      </c>
      <c r="G31" s="15">
        <v>634283.69199999992</v>
      </c>
      <c r="H31" s="15">
        <v>3046694.0360000003</v>
      </c>
      <c r="I31" s="15">
        <v>322.226</v>
      </c>
      <c r="J31" s="23" t="s">
        <v>105</v>
      </c>
      <c r="K31" s="6">
        <v>634283.56199999992</v>
      </c>
      <c r="L31" s="6">
        <v>3046693.7810000004</v>
      </c>
      <c r="M31" s="6">
        <v>321.96799999999996</v>
      </c>
      <c r="N31" s="15">
        <f t="shared" si="5"/>
        <v>634284.49049999996</v>
      </c>
      <c r="O31" s="15">
        <f t="shared" si="5"/>
        <v>3046695.1585000004</v>
      </c>
      <c r="P31" s="15">
        <f t="shared" si="5"/>
        <v>322.87</v>
      </c>
      <c r="Q31" s="15">
        <f t="shared" si="1"/>
        <v>634283.62699999986</v>
      </c>
      <c r="R31" s="15">
        <f t="shared" si="1"/>
        <v>3046693.9085000004</v>
      </c>
      <c r="S31" s="15">
        <f t="shared" si="1"/>
        <v>322.09699999999998</v>
      </c>
      <c r="T31" s="6">
        <v>2.1522222222222225</v>
      </c>
      <c r="U31" s="6">
        <f t="shared" si="2"/>
        <v>1.0761111111111112</v>
      </c>
      <c r="V31" s="6">
        <v>0.48582857142857128</v>
      </c>
      <c r="W31" s="15">
        <v>0.46714285714285697</v>
      </c>
      <c r="X31" s="6">
        <f t="shared" si="3"/>
        <v>0.60896825396825427</v>
      </c>
      <c r="Z31" s="28" t="s">
        <v>30</v>
      </c>
      <c r="AA31" s="29">
        <v>1.093328888888889</v>
      </c>
      <c r="AB31" s="29">
        <v>0.47957614798792991</v>
      </c>
    </row>
    <row r="32" spans="1:28" x14ac:dyDescent="0.3">
      <c r="A32" s="6" t="s">
        <v>31</v>
      </c>
      <c r="B32" s="23" t="s">
        <v>100</v>
      </c>
      <c r="C32" s="6">
        <v>632164.00199999998</v>
      </c>
      <c r="D32" s="6">
        <v>3045378.6520000002</v>
      </c>
      <c r="E32" s="6">
        <v>59.49</v>
      </c>
      <c r="F32" s="23" t="s">
        <v>103</v>
      </c>
      <c r="G32" s="15">
        <v>632162.76086040947</v>
      </c>
      <c r="H32" s="15">
        <v>3045378.9204643304</v>
      </c>
      <c r="I32" s="15">
        <v>59.848830451114537</v>
      </c>
      <c r="J32" s="23" t="s">
        <v>105</v>
      </c>
      <c r="K32" s="6">
        <v>632162.1227416161</v>
      </c>
      <c r="L32" s="6">
        <v>3045377.9389014188</v>
      </c>
      <c r="M32" s="6">
        <v>59.714054144679345</v>
      </c>
      <c r="N32" s="15">
        <f t="shared" si="5"/>
        <v>632163.38143020472</v>
      </c>
      <c r="O32" s="15">
        <f t="shared" si="5"/>
        <v>3045378.7862321651</v>
      </c>
      <c r="P32" s="15">
        <f t="shared" si="5"/>
        <v>59.669415225557273</v>
      </c>
      <c r="Q32" s="15">
        <f t="shared" si="1"/>
        <v>632162.44180101273</v>
      </c>
      <c r="R32" s="15">
        <f t="shared" si="1"/>
        <v>3045378.4296828746</v>
      </c>
      <c r="S32" s="15">
        <f t="shared" si="1"/>
        <v>59.781442297896945</v>
      </c>
      <c r="T32" s="6">
        <v>1.1177777777777775</v>
      </c>
      <c r="U32" s="6">
        <f t="shared" si="2"/>
        <v>0.55888888888888877</v>
      </c>
      <c r="V32" s="6">
        <v>1.0014764386987984</v>
      </c>
      <c r="W32" s="15">
        <v>0.97912088314324286</v>
      </c>
      <c r="X32" s="6">
        <f t="shared" si="3"/>
        <v>-0.42023199425435409</v>
      </c>
      <c r="Z32" s="32" t="s">
        <v>31</v>
      </c>
      <c r="AA32" s="29">
        <v>0.56783111111111095</v>
      </c>
      <c r="AB32" s="29">
        <v>0.99230486248461824</v>
      </c>
    </row>
    <row r="33" spans="1:28" x14ac:dyDescent="0.3">
      <c r="A33" s="6" t="s">
        <v>32</v>
      </c>
      <c r="B33" s="23" t="s">
        <v>100</v>
      </c>
      <c r="C33" s="6">
        <v>632962.92599999998</v>
      </c>
      <c r="D33" s="6">
        <v>3047092.6580000003</v>
      </c>
      <c r="E33" s="6">
        <v>175.48099999999999</v>
      </c>
      <c r="F33" s="23" t="s">
        <v>103</v>
      </c>
      <c r="G33" s="15">
        <v>632961.8189999999</v>
      </c>
      <c r="H33" s="15">
        <v>3047093.0260000001</v>
      </c>
      <c r="I33" s="15">
        <v>175.47199999999998</v>
      </c>
      <c r="J33" s="23" t="s">
        <v>105</v>
      </c>
      <c r="K33" s="6">
        <v>632961.90700000001</v>
      </c>
      <c r="L33" s="6">
        <v>3047093.0050000004</v>
      </c>
      <c r="M33" s="6">
        <v>175.488</v>
      </c>
      <c r="N33" s="15">
        <f t="shared" si="5"/>
        <v>632962.37249999994</v>
      </c>
      <c r="O33" s="15">
        <f t="shared" si="5"/>
        <v>3047092.8420000002</v>
      </c>
      <c r="P33" s="15">
        <f t="shared" si="5"/>
        <v>175.47649999999999</v>
      </c>
      <c r="Q33" s="15">
        <f t="shared" si="1"/>
        <v>632961.8629999999</v>
      </c>
      <c r="R33" s="15">
        <f>(H33+L33)/(2)</f>
        <v>3047093.0155000002</v>
      </c>
      <c r="S33" s="15">
        <f t="shared" si="1"/>
        <v>175.48</v>
      </c>
      <c r="T33" s="6">
        <v>1.3122222222222222</v>
      </c>
      <c r="U33" s="6">
        <f t="shared" si="2"/>
        <v>0.65611111111111109</v>
      </c>
      <c r="V33" s="6" t="e">
        <v>#VALUE!</v>
      </c>
      <c r="W33" s="15" t="e">
        <v>#VALUE!</v>
      </c>
      <c r="X33" s="6" t="e">
        <f t="shared" si="3"/>
        <v>#VALUE!</v>
      </c>
      <c r="Y33" s="6" t="s">
        <v>43</v>
      </c>
      <c r="Z33" s="32" t="s">
        <v>32</v>
      </c>
      <c r="AA33" s="29">
        <v>0.66660888888888892</v>
      </c>
      <c r="AB33" s="29">
        <v>0.7229156076640969</v>
      </c>
    </row>
    <row r="34" spans="1:28" x14ac:dyDescent="0.3">
      <c r="A34" s="14" t="s">
        <v>33</v>
      </c>
      <c r="B34" s="23"/>
      <c r="F34" s="23"/>
      <c r="G34" s="15"/>
      <c r="H34" s="15"/>
      <c r="I34" s="15"/>
      <c r="J34" s="23"/>
      <c r="N34" s="15"/>
      <c r="O34" s="15"/>
      <c r="P34" s="15"/>
      <c r="Q34" s="15"/>
      <c r="R34" s="15"/>
      <c r="S34" s="15"/>
      <c r="Y34" s="6" t="s">
        <v>48</v>
      </c>
    </row>
    <row r="35" spans="1:28" x14ac:dyDescent="0.3">
      <c r="A35" s="14" t="s">
        <v>34</v>
      </c>
      <c r="B35" s="23"/>
      <c r="F35" s="23"/>
      <c r="G35" s="15"/>
      <c r="H35" s="15"/>
      <c r="I35" s="15"/>
      <c r="J35" s="23"/>
      <c r="N35" s="15"/>
      <c r="O35" s="15"/>
      <c r="P35" s="15"/>
      <c r="Q35" s="15"/>
      <c r="R35" s="15"/>
      <c r="S35" s="15"/>
      <c r="Y35" s="6" t="s">
        <v>48</v>
      </c>
      <c r="Z35" s="30"/>
      <c r="AA35" s="30"/>
      <c r="AB35" s="30"/>
    </row>
    <row r="36" spans="1:28" x14ac:dyDescent="0.3">
      <c r="A36" s="13" t="s">
        <v>35</v>
      </c>
      <c r="B36" s="23" t="s">
        <v>100</v>
      </c>
      <c r="C36" s="6">
        <v>632875.62299999991</v>
      </c>
      <c r="D36" s="6">
        <v>3047010.5830000001</v>
      </c>
      <c r="E36" s="6">
        <v>159.24599999999998</v>
      </c>
      <c r="F36" s="23" t="s">
        <v>103</v>
      </c>
      <c r="G36" s="15">
        <v>632873.64799999993</v>
      </c>
      <c r="H36" s="15">
        <v>3047011.1650000005</v>
      </c>
      <c r="I36" s="15">
        <v>158.71199999999999</v>
      </c>
      <c r="J36" s="23" t="s">
        <v>105</v>
      </c>
      <c r="K36" s="6">
        <v>632873.41399999999</v>
      </c>
      <c r="L36" s="6">
        <v>3047011.2260000003</v>
      </c>
      <c r="M36" s="6">
        <v>158.63299999999998</v>
      </c>
      <c r="N36" s="15">
        <f t="shared" si="5"/>
        <v>632874.63549999986</v>
      </c>
      <c r="O36" s="15">
        <f t="shared" si="5"/>
        <v>3047010.8740000003</v>
      </c>
      <c r="P36" s="15">
        <f t="shared" si="5"/>
        <v>158.97899999999998</v>
      </c>
      <c r="Q36" s="15">
        <f>(G36+K36)/(2)</f>
        <v>632873.53099999996</v>
      </c>
      <c r="R36" s="15">
        <f t="shared" si="1"/>
        <v>3047011.1955000004</v>
      </c>
      <c r="S36" s="15">
        <f t="shared" si="1"/>
        <v>158.67249999999999</v>
      </c>
      <c r="T36" s="6">
        <v>1.5677777777777779</v>
      </c>
      <c r="U36" s="6">
        <f t="shared" si="2"/>
        <v>0.78388888888888897</v>
      </c>
      <c r="V36" s="6">
        <v>0.74446666666666683</v>
      </c>
      <c r="W36" s="15">
        <v>0.71583333333333343</v>
      </c>
      <c r="X36" s="6">
        <f t="shared" si="3"/>
        <v>6.8055555555555536E-2</v>
      </c>
      <c r="Z36" s="32" t="s">
        <v>35</v>
      </c>
      <c r="AA36" s="29">
        <v>0.7964311111111112</v>
      </c>
      <c r="AB36" s="29">
        <v>0.73488567223532719</v>
      </c>
    </row>
    <row r="37" spans="1:28" x14ac:dyDescent="0.3">
      <c r="A37" s="15" t="s">
        <v>36</v>
      </c>
      <c r="B37" s="23" t="s">
        <v>100</v>
      </c>
      <c r="C37" s="6">
        <v>633354.7379999999</v>
      </c>
      <c r="D37" s="6">
        <v>3047953.7960000001</v>
      </c>
      <c r="E37" s="6">
        <v>161.404</v>
      </c>
      <c r="F37" s="23" t="s">
        <v>103</v>
      </c>
      <c r="G37" s="15">
        <v>633354.07312463108</v>
      </c>
      <c r="H37" s="15">
        <v>3047954.8078727545</v>
      </c>
      <c r="I37" s="15">
        <v>160.34553541674609</v>
      </c>
      <c r="J37" s="23" t="s">
        <v>105</v>
      </c>
      <c r="K37" s="6">
        <v>633352.36994124646</v>
      </c>
      <c r="L37" s="6">
        <v>3047955.3735441072</v>
      </c>
      <c r="M37" s="6">
        <v>159.37661102762482</v>
      </c>
      <c r="N37" s="15">
        <f t="shared" si="5"/>
        <v>633354.40556231549</v>
      </c>
      <c r="O37" s="15">
        <f t="shared" si="5"/>
        <v>3047954.3019363773</v>
      </c>
      <c r="P37" s="15">
        <f t="shared" si="5"/>
        <v>160.87476770837304</v>
      </c>
      <c r="Q37" s="15">
        <f t="shared" ref="Q37:S42" si="6">(G37+K37)/(2)</f>
        <v>633353.22153293877</v>
      </c>
      <c r="R37" s="15">
        <f t="shared" si="1"/>
        <v>3047955.0907084309</v>
      </c>
      <c r="S37" s="15">
        <f t="shared" si="1"/>
        <v>159.86107322218544</v>
      </c>
      <c r="T37" s="6">
        <v>2.4500000000000002</v>
      </c>
      <c r="U37" s="6">
        <f t="shared" si="2"/>
        <v>1.2250000000000001</v>
      </c>
      <c r="V37" s="6" t="e">
        <v>#VALUE!</v>
      </c>
      <c r="W37" s="15" t="e">
        <v>#VALUE!</v>
      </c>
      <c r="X37" s="6" t="e">
        <f t="shared" si="3"/>
        <v>#VALUE!</v>
      </c>
      <c r="Y37" s="6" t="s">
        <v>43</v>
      </c>
      <c r="Z37" s="32" t="s">
        <v>36</v>
      </c>
      <c r="AA37" s="29">
        <v>1.2446000000000002</v>
      </c>
      <c r="AB37" s="29">
        <v>0.70079113999163123</v>
      </c>
    </row>
    <row r="38" spans="1:28" x14ac:dyDescent="0.3">
      <c r="A38" s="15" t="s">
        <v>37</v>
      </c>
      <c r="B38" s="23" t="s">
        <v>100</v>
      </c>
      <c r="C38" s="6">
        <v>633255.51199999999</v>
      </c>
      <c r="D38" s="6">
        <v>3047808.1570000001</v>
      </c>
      <c r="E38" s="6">
        <v>161.94200000000001</v>
      </c>
      <c r="F38" s="23" t="s">
        <v>103</v>
      </c>
      <c r="G38" s="6">
        <v>633254.48448159907</v>
      </c>
      <c r="H38" s="6">
        <v>3047809.2679063044</v>
      </c>
      <c r="I38" s="6">
        <v>160.97578570009441</v>
      </c>
      <c r="J38" s="23" t="s">
        <v>105</v>
      </c>
      <c r="K38" s="6">
        <v>633253.07127209636</v>
      </c>
      <c r="L38" s="6">
        <v>3047810.1092796545</v>
      </c>
      <c r="M38" s="6">
        <v>160.5228883718089</v>
      </c>
      <c r="N38" s="15">
        <f t="shared" si="5"/>
        <v>633254.99824079953</v>
      </c>
      <c r="O38" s="15">
        <f t="shared" si="5"/>
        <v>3047808.7124531521</v>
      </c>
      <c r="P38" s="15">
        <f t="shared" si="5"/>
        <v>161.45889285004722</v>
      </c>
      <c r="Q38" s="15">
        <f t="shared" si="6"/>
        <v>633253.77787684766</v>
      </c>
      <c r="R38" s="15">
        <f t="shared" si="6"/>
        <v>3047809.6885929797</v>
      </c>
      <c r="S38" s="15">
        <f t="shared" si="6"/>
        <v>160.74933703595167</v>
      </c>
      <c r="T38" s="6">
        <v>2.4500000000000002</v>
      </c>
      <c r="U38" s="6">
        <f t="shared" si="2"/>
        <v>1.2250000000000001</v>
      </c>
      <c r="V38" s="6" t="e">
        <v>#VALUE!</v>
      </c>
      <c r="W38" s="15" t="e">
        <v>#VALUE!</v>
      </c>
      <c r="X38" s="6" t="e">
        <f t="shared" si="3"/>
        <v>#VALUE!</v>
      </c>
      <c r="Y38" s="6" t="s">
        <v>43</v>
      </c>
      <c r="Z38" s="32" t="s">
        <v>37</v>
      </c>
      <c r="AA38" s="29">
        <v>1.2446000000000002</v>
      </c>
      <c r="AB38" s="29">
        <v>0.63591217545751089</v>
      </c>
    </row>
    <row r="39" spans="1:28" x14ac:dyDescent="0.3">
      <c r="A39" s="6" t="s">
        <v>38</v>
      </c>
      <c r="B39" s="23" t="s">
        <v>100</v>
      </c>
      <c r="C39" s="6">
        <v>632347.10699999996</v>
      </c>
      <c r="D39" s="6">
        <v>3045444.5260000001</v>
      </c>
      <c r="E39" s="6">
        <v>94.227000000000004</v>
      </c>
      <c r="F39" s="23" t="s">
        <v>103</v>
      </c>
      <c r="G39" s="6">
        <v>632345.19299999997</v>
      </c>
      <c r="H39" s="6">
        <v>3045442.9570000004</v>
      </c>
      <c r="I39" s="6">
        <v>94.364000000000004</v>
      </c>
      <c r="J39" s="23" t="s">
        <v>105</v>
      </c>
      <c r="K39" s="6">
        <v>632344.7649999999</v>
      </c>
      <c r="L39" s="6">
        <v>3045442.6320000002</v>
      </c>
      <c r="M39" s="6">
        <v>94.483999999999995</v>
      </c>
      <c r="N39" s="15">
        <f t="shared" si="5"/>
        <v>632346.14999999991</v>
      </c>
      <c r="O39" s="15">
        <f t="shared" si="5"/>
        <v>3045443.7415000005</v>
      </c>
      <c r="P39" s="15">
        <f t="shared" si="5"/>
        <v>94.295500000000004</v>
      </c>
      <c r="Q39" s="15">
        <f t="shared" si="6"/>
        <v>632344.97899999993</v>
      </c>
      <c r="R39" s="15">
        <f t="shared" si="6"/>
        <v>3045442.7945000003</v>
      </c>
      <c r="S39" s="15">
        <f t="shared" si="6"/>
        <v>94.424000000000007</v>
      </c>
      <c r="T39" s="6">
        <v>0.85166666666666668</v>
      </c>
      <c r="U39" s="6">
        <f t="shared" si="2"/>
        <v>0.42583333333333334</v>
      </c>
      <c r="V39" s="6">
        <v>0.74736666666666662</v>
      </c>
      <c r="W39" s="15">
        <v>0.73033333333333328</v>
      </c>
      <c r="X39" s="6">
        <f t="shared" si="3"/>
        <v>-0.30449999999999994</v>
      </c>
      <c r="Z39" s="28" t="s">
        <v>38</v>
      </c>
      <c r="AA39" s="29">
        <v>0.43264666666666668</v>
      </c>
      <c r="AB39" s="29">
        <v>0.73491591909955578</v>
      </c>
    </row>
    <row r="40" spans="1:28" x14ac:dyDescent="0.3">
      <c r="A40" s="6" t="s">
        <v>39</v>
      </c>
      <c r="B40" s="23" t="s">
        <v>100</v>
      </c>
      <c r="C40" s="6">
        <v>632270.53999999992</v>
      </c>
      <c r="D40" s="6">
        <v>3045406.4020000002</v>
      </c>
      <c r="E40" s="6">
        <v>80.73</v>
      </c>
      <c r="F40" s="23" t="s">
        <v>103</v>
      </c>
      <c r="G40" s="6">
        <v>632268.68400000001</v>
      </c>
      <c r="H40" s="6">
        <v>3045405.1170000001</v>
      </c>
      <c r="I40" s="6">
        <v>81.001999999999995</v>
      </c>
      <c r="J40" s="23" t="s">
        <v>105</v>
      </c>
      <c r="K40" s="6">
        <v>632268.245</v>
      </c>
      <c r="L40" s="6">
        <v>3045404.8070000005</v>
      </c>
      <c r="M40" s="6">
        <v>81.100999999999999</v>
      </c>
      <c r="N40" s="15">
        <f t="shared" si="5"/>
        <v>632269.61199999996</v>
      </c>
      <c r="O40" s="15">
        <f t="shared" si="5"/>
        <v>3045405.7595000002</v>
      </c>
      <c r="P40" s="15">
        <f t="shared" si="5"/>
        <v>80.866</v>
      </c>
      <c r="Q40" s="15">
        <f t="shared" si="6"/>
        <v>632268.4645</v>
      </c>
      <c r="R40" s="15">
        <f t="shared" si="6"/>
        <v>3045404.9620000003</v>
      </c>
      <c r="S40" s="15">
        <f t="shared" si="6"/>
        <v>81.051500000000004</v>
      </c>
      <c r="T40" s="6">
        <v>0.51874999999999993</v>
      </c>
      <c r="U40" s="6">
        <f t="shared" si="2"/>
        <v>0.25937499999999997</v>
      </c>
      <c r="V40" s="6">
        <v>0.71187500000000004</v>
      </c>
      <c r="W40" s="15">
        <v>0.70150000000000001</v>
      </c>
      <c r="X40" s="6">
        <f t="shared" si="3"/>
        <v>-0.44212500000000005</v>
      </c>
      <c r="Z40" s="28" t="s">
        <v>39</v>
      </c>
      <c r="AA40" s="29">
        <v>0.5</v>
      </c>
      <c r="AB40" s="29">
        <v>0.69653884910637087</v>
      </c>
    </row>
    <row r="41" spans="1:28" x14ac:dyDescent="0.3">
      <c r="A41" s="14" t="s">
        <v>40</v>
      </c>
      <c r="B41" s="23" t="s">
        <v>100</v>
      </c>
      <c r="C41" s="6">
        <v>632993.62099999993</v>
      </c>
      <c r="D41" s="6">
        <v>3048103.6360000004</v>
      </c>
      <c r="E41" s="6">
        <v>60.366</v>
      </c>
      <c r="F41" s="23" t="s">
        <v>103</v>
      </c>
      <c r="G41" s="6">
        <v>632991.75299999991</v>
      </c>
      <c r="H41" s="6">
        <v>3048105.3620000002</v>
      </c>
      <c r="I41" s="6">
        <v>60.521000000000001</v>
      </c>
      <c r="J41" s="23" t="s">
        <v>105</v>
      </c>
      <c r="K41" s="6">
        <v>632991.33299999998</v>
      </c>
      <c r="L41" s="6">
        <v>3048105.7650000001</v>
      </c>
      <c r="M41" s="6">
        <v>60.533000000000001</v>
      </c>
      <c r="N41" s="15">
        <f t="shared" si="5"/>
        <v>632992.68699999992</v>
      </c>
      <c r="O41" s="15">
        <f t="shared" si="5"/>
        <v>3048104.4990000003</v>
      </c>
      <c r="P41" s="15">
        <f t="shared" si="5"/>
        <v>60.4435</v>
      </c>
      <c r="Q41" s="15">
        <f t="shared" si="6"/>
        <v>632991.54299999995</v>
      </c>
      <c r="R41" s="15">
        <f t="shared" si="6"/>
        <v>3048105.5635000002</v>
      </c>
      <c r="S41" s="15">
        <f t="shared" si="6"/>
        <v>60.527000000000001</v>
      </c>
      <c r="T41" s="6">
        <v>1.1575</v>
      </c>
      <c r="U41" s="6">
        <f t="shared" si="2"/>
        <v>0.57874999999999999</v>
      </c>
      <c r="V41" s="6">
        <v>1.2957059011467287</v>
      </c>
      <c r="W41" s="15">
        <v>1.2725559011467289</v>
      </c>
      <c r="X41" s="6">
        <f t="shared" si="3"/>
        <v>-0.69380590114672891</v>
      </c>
      <c r="Z41" s="28" t="s">
        <v>40</v>
      </c>
      <c r="AA41" s="29">
        <v>0.58801000000000003</v>
      </c>
      <c r="AB41" s="29">
        <v>1.2868286750339526</v>
      </c>
    </row>
    <row r="42" spans="1:28" x14ac:dyDescent="0.3">
      <c r="A42" s="14" t="s">
        <v>41</v>
      </c>
      <c r="B42" s="23" t="s">
        <v>100</v>
      </c>
      <c r="C42" s="6">
        <v>632497.00799999991</v>
      </c>
      <c r="D42" s="6">
        <v>3047023.7640000004</v>
      </c>
      <c r="E42" s="6">
        <v>57.155999999999999</v>
      </c>
      <c r="F42" s="23" t="s">
        <v>103</v>
      </c>
      <c r="G42" s="6">
        <v>632496.52315784572</v>
      </c>
      <c r="H42" s="6">
        <v>3047023.0222939751</v>
      </c>
      <c r="I42" s="6">
        <v>57.376466447679995</v>
      </c>
      <c r="J42" s="23" t="s">
        <v>105</v>
      </c>
      <c r="K42" s="6">
        <v>632495.77658036712</v>
      </c>
      <c r="L42" s="6">
        <v>3047023.8094957233</v>
      </c>
      <c r="M42" s="6">
        <v>57.03748724296203</v>
      </c>
      <c r="N42" s="15">
        <f t="shared" ref="N42:P42" si="7">(C42+G42)/(2)</f>
        <v>632496.76557892282</v>
      </c>
      <c r="O42" s="15">
        <f t="shared" si="7"/>
        <v>3047023.393146988</v>
      </c>
      <c r="P42" s="15">
        <f t="shared" si="7"/>
        <v>57.266233223839997</v>
      </c>
      <c r="Q42" s="15">
        <f t="shared" si="6"/>
        <v>632496.14986910648</v>
      </c>
      <c r="R42" s="15">
        <f t="shared" si="6"/>
        <v>3047023.4158948492</v>
      </c>
      <c r="S42" s="15">
        <f t="shared" si="6"/>
        <v>57.206976845321009</v>
      </c>
      <c r="T42" s="6">
        <v>1.845</v>
      </c>
      <c r="U42" s="6">
        <f t="shared" si="2"/>
        <v>0.92249999999999999</v>
      </c>
      <c r="V42" s="6">
        <v>1.4287801970880067</v>
      </c>
      <c r="W42" s="15">
        <v>1.3918801970880068</v>
      </c>
      <c r="X42" s="6">
        <f>(U42-W42)</f>
        <v>-0.46938019708800682</v>
      </c>
      <c r="Z42" s="28" t="s">
        <v>41</v>
      </c>
      <c r="AA42" s="29">
        <v>0.93725999999999998</v>
      </c>
      <c r="AB42" s="29">
        <v>1.4164330948348138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J42"/>
  <sheetViews>
    <sheetView zoomScale="77" zoomScaleNormal="77" workbookViewId="0">
      <selection activeCell="B33" sqref="B33"/>
    </sheetView>
  </sheetViews>
  <sheetFormatPr baseColWidth="10" defaultRowHeight="14.4" x14ac:dyDescent="0.3"/>
  <cols>
    <col min="2" max="2" width="13.77734375" style="6" bestFit="1" customWidth="1"/>
    <col min="3" max="3" width="17" style="6" bestFit="1" customWidth="1"/>
    <col min="4" max="4" width="16.77734375" style="6" bestFit="1" customWidth="1"/>
    <col min="5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11.44140625" style="6"/>
  </cols>
  <sheetData>
    <row r="1" spans="1:62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x14ac:dyDescent="0.3">
      <c r="A2" s="9" t="s">
        <v>1</v>
      </c>
      <c r="B2" s="23">
        <v>37263</v>
      </c>
      <c r="C2" s="15">
        <v>634705.41468182334</v>
      </c>
      <c r="D2" s="15">
        <v>3046973.1587540363</v>
      </c>
      <c r="E2" s="15">
        <v>353.82651761209979</v>
      </c>
      <c r="F2" s="23">
        <v>37594</v>
      </c>
      <c r="G2" s="15">
        <v>634705.71200000006</v>
      </c>
      <c r="H2" s="15">
        <v>3046973.2590000001</v>
      </c>
      <c r="I2" s="15">
        <v>353.49200000000002</v>
      </c>
      <c r="J2" s="23">
        <v>37656</v>
      </c>
      <c r="K2" s="15">
        <v>634705.79500000004</v>
      </c>
      <c r="L2" s="15">
        <v>3046972.7650000001</v>
      </c>
      <c r="M2" s="15">
        <v>353.577</v>
      </c>
      <c r="N2" s="15">
        <f>(C2+G2)/(2)</f>
        <v>634705.56334091164</v>
      </c>
      <c r="O2" s="15">
        <f t="shared" ref="O2:P17" si="0">(D2+H2)/(2)</f>
        <v>3046973.2088770182</v>
      </c>
      <c r="P2" s="15">
        <f t="shared" si="0"/>
        <v>353.65925880604993</v>
      </c>
      <c r="Q2" s="15">
        <f>(G2+K2)/(2)</f>
        <v>634705.75350000011</v>
      </c>
      <c r="R2" s="15">
        <f t="shared" ref="R2:S17" si="1">(H2+L2)/(2)</f>
        <v>3046973.0120000001</v>
      </c>
      <c r="S2" s="15">
        <f t="shared" si="1"/>
        <v>353.53449999999998</v>
      </c>
      <c r="T2" s="9">
        <v>1.54</v>
      </c>
      <c r="U2" s="9">
        <f>(T2*0.5)</f>
        <v>0.77</v>
      </c>
      <c r="V2" s="12" t="e">
        <v>#VALUE!</v>
      </c>
      <c r="W2" s="12" t="e">
        <v>#VALUE!</v>
      </c>
      <c r="X2" s="9" t="e">
        <f>(U2-V2)</f>
        <v>#VALUE!</v>
      </c>
      <c r="Y2" t="s">
        <v>55</v>
      </c>
      <c r="Z2" s="28" t="s">
        <v>1</v>
      </c>
      <c r="AA2" s="29">
        <v>0.78539999999999999</v>
      </c>
      <c r="AB2" s="29">
        <v>0.35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x14ac:dyDescent="0.3">
      <c r="A3" s="6" t="s">
        <v>2</v>
      </c>
      <c r="B3" s="23">
        <v>37263</v>
      </c>
      <c r="C3" s="15">
        <v>634312.59368182335</v>
      </c>
      <c r="D3" s="15">
        <v>3046971.7257540366</v>
      </c>
      <c r="E3" s="15">
        <v>336.1435176120998</v>
      </c>
      <c r="F3" s="23">
        <v>37593</v>
      </c>
      <c r="G3" s="15">
        <v>634311.21800000011</v>
      </c>
      <c r="H3" s="15">
        <v>3046971.1839999999</v>
      </c>
      <c r="I3" s="15">
        <v>334.94</v>
      </c>
      <c r="J3" s="23">
        <v>37655.652280092596</v>
      </c>
      <c r="K3" s="15">
        <v>634311.91900000011</v>
      </c>
      <c r="L3" s="15">
        <v>3046971.69</v>
      </c>
      <c r="M3" s="15">
        <v>335.404</v>
      </c>
      <c r="N3" s="15">
        <f t="shared" ref="N3:P29" si="2">(C3+G3)/(2)</f>
        <v>634311.90584091167</v>
      </c>
      <c r="O3" s="15">
        <f t="shared" si="0"/>
        <v>3046971.454877018</v>
      </c>
      <c r="P3" s="15">
        <f t="shared" si="0"/>
        <v>335.54175880604987</v>
      </c>
      <c r="Q3" s="15">
        <f t="shared" ref="Q3:S29" si="3">(G3+K3)/(2)</f>
        <v>634311.56850000005</v>
      </c>
      <c r="R3" s="15">
        <f t="shared" si="1"/>
        <v>3046971.4369999999</v>
      </c>
      <c r="S3" s="15">
        <f t="shared" si="1"/>
        <v>335.17200000000003</v>
      </c>
      <c r="T3">
        <v>1.1299999999999999</v>
      </c>
      <c r="U3" s="6">
        <f t="shared" ref="U3:U34" si="4">(T3*0.5)</f>
        <v>0.56499999999999995</v>
      </c>
      <c r="V3" s="12" t="e">
        <v>#VALUE!</v>
      </c>
      <c r="W3" s="12" t="e">
        <v>#VALUE!</v>
      </c>
      <c r="X3" s="6" t="e">
        <f>(U3-V3)</f>
        <v>#VALUE!</v>
      </c>
      <c r="Y3" t="s">
        <v>55</v>
      </c>
      <c r="Z3" s="28" t="s">
        <v>2</v>
      </c>
      <c r="AA3" s="29">
        <v>0.57629999999999992</v>
      </c>
      <c r="AB3" s="29">
        <v>0.43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x14ac:dyDescent="0.3">
      <c r="A4" s="6" t="s">
        <v>3</v>
      </c>
      <c r="B4" s="23">
        <v>37263</v>
      </c>
      <c r="C4" s="15">
        <v>633955.00368182338</v>
      </c>
      <c r="D4" s="15">
        <v>3046882.0037540402</v>
      </c>
      <c r="E4" s="3">
        <v>318.1915176120998</v>
      </c>
      <c r="F4" s="23"/>
      <c r="G4" s="15"/>
      <c r="H4" s="15"/>
      <c r="I4" s="15"/>
      <c r="J4" s="23">
        <v>37662.714722222219</v>
      </c>
      <c r="K4" s="15">
        <v>633954.31500000006</v>
      </c>
      <c r="L4" s="15">
        <v>3046881.861</v>
      </c>
      <c r="M4" s="15">
        <v>317.49900000000002</v>
      </c>
      <c r="N4" s="15"/>
      <c r="O4" s="15"/>
      <c r="P4" s="15"/>
      <c r="Q4" s="15"/>
      <c r="R4" s="15"/>
      <c r="S4" s="15"/>
      <c r="T4" t="s">
        <v>42</v>
      </c>
      <c r="U4" s="6" t="e">
        <f t="shared" si="4"/>
        <v>#VALUE!</v>
      </c>
      <c r="V4" s="12" t="e">
        <v>#VALUE!</v>
      </c>
      <c r="W4" s="12" t="e">
        <v>#VALUE!</v>
      </c>
      <c r="X4" s="6" t="e">
        <f t="shared" ref="X4:X34" si="5">(U4-V4)</f>
        <v>#VALUE!</v>
      </c>
      <c r="Y4" t="s">
        <v>55</v>
      </c>
      <c r="Z4" s="28" t="s">
        <v>3</v>
      </c>
      <c r="AA4" s="29">
        <v>0.65</v>
      </c>
      <c r="AB4" s="29">
        <v>0.49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x14ac:dyDescent="0.3">
      <c r="A5" s="6" t="s">
        <v>4</v>
      </c>
      <c r="B5" s="23">
        <v>37263</v>
      </c>
      <c r="C5" s="15">
        <v>633597.3766818234</v>
      </c>
      <c r="D5" s="15">
        <v>3046678.3397540404</v>
      </c>
      <c r="E5" s="3">
        <v>286.87751761209978</v>
      </c>
      <c r="F5" s="23">
        <v>37593</v>
      </c>
      <c r="G5" s="15">
        <v>633595.54500000004</v>
      </c>
      <c r="H5" s="15">
        <v>3046677.8870000001</v>
      </c>
      <c r="I5" s="15">
        <v>286.22899999999998</v>
      </c>
      <c r="J5" s="23">
        <v>37655.652280092596</v>
      </c>
      <c r="K5" s="15">
        <v>633595.51300000004</v>
      </c>
      <c r="L5" s="15">
        <v>3046677.5870000003</v>
      </c>
      <c r="M5" s="15">
        <v>286.20800000000003</v>
      </c>
      <c r="N5" s="15">
        <f t="shared" si="2"/>
        <v>633596.46084091172</v>
      </c>
      <c r="O5" s="15">
        <f t="shared" si="0"/>
        <v>3046678.1133770202</v>
      </c>
      <c r="P5" s="15">
        <f t="shared" si="0"/>
        <v>286.55325880604988</v>
      </c>
      <c r="Q5" s="15">
        <f t="shared" si="3"/>
        <v>633595.5290000001</v>
      </c>
      <c r="R5" s="15">
        <f t="shared" si="1"/>
        <v>3046677.7370000002</v>
      </c>
      <c r="S5" s="15">
        <f t="shared" si="1"/>
        <v>286.21850000000001</v>
      </c>
      <c r="T5">
        <v>1.47</v>
      </c>
      <c r="U5" s="6">
        <f t="shared" si="4"/>
        <v>0.73499999999999999</v>
      </c>
      <c r="V5" s="6">
        <v>0.54859999999999987</v>
      </c>
      <c r="W5" s="16">
        <v>0.52749999999999986</v>
      </c>
      <c r="X5" s="6">
        <f t="shared" si="5"/>
        <v>0.18640000000000012</v>
      </c>
      <c r="Z5" s="28" t="s">
        <v>4</v>
      </c>
      <c r="AA5" s="29">
        <v>0.74970000000000003</v>
      </c>
      <c r="AB5" s="29">
        <v>0.50449999999999984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x14ac:dyDescent="0.3">
      <c r="A6" s="6" t="s">
        <v>5</v>
      </c>
      <c r="B6" s="23">
        <v>37260</v>
      </c>
      <c r="C6" s="15">
        <v>633316.30168182333</v>
      </c>
      <c r="D6" s="15">
        <v>3046437.7227540403</v>
      </c>
      <c r="E6" s="3">
        <v>267.25551761209977</v>
      </c>
      <c r="F6" s="23">
        <v>37593</v>
      </c>
      <c r="G6" s="15">
        <v>633314.31700000004</v>
      </c>
      <c r="H6" s="15">
        <v>3046436.98</v>
      </c>
      <c r="I6" s="15">
        <v>267.02199999999999</v>
      </c>
      <c r="J6" s="23">
        <v>37655.652280092596</v>
      </c>
      <c r="K6" s="15">
        <v>633314.01400000008</v>
      </c>
      <c r="L6" s="15">
        <v>3046436.858</v>
      </c>
      <c r="M6" s="15">
        <v>267.45200000000006</v>
      </c>
      <c r="N6" s="15">
        <f t="shared" si="2"/>
        <v>633315.30934091168</v>
      </c>
      <c r="O6" s="15">
        <f t="shared" si="0"/>
        <v>3046437.3513770201</v>
      </c>
      <c r="P6" s="15">
        <f t="shared" si="0"/>
        <v>267.13875880604985</v>
      </c>
      <c r="Q6" s="15">
        <f t="shared" si="3"/>
        <v>633314.16550000012</v>
      </c>
      <c r="R6" s="15">
        <f t="shared" si="1"/>
        <v>3046436.9189999998</v>
      </c>
      <c r="S6" s="15">
        <f t="shared" si="1"/>
        <v>267.23700000000002</v>
      </c>
      <c r="T6">
        <v>1.1000000000000001</v>
      </c>
      <c r="U6" s="6">
        <f t="shared" si="4"/>
        <v>0.55000000000000004</v>
      </c>
      <c r="V6" s="6">
        <v>0.67280000000000018</v>
      </c>
      <c r="W6" s="16">
        <v>0.65080000000000016</v>
      </c>
      <c r="X6" s="6">
        <f t="shared" si="5"/>
        <v>-0.12280000000000013</v>
      </c>
      <c r="Z6" s="28" t="s">
        <v>5</v>
      </c>
      <c r="AA6" s="29">
        <v>0.56100000000000005</v>
      </c>
      <c r="AB6" s="29">
        <v>0.63980000000000015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s="13" customFormat="1" x14ac:dyDescent="0.3">
      <c r="A7" s="6" t="s">
        <v>6</v>
      </c>
      <c r="B7" s="23">
        <v>37260</v>
      </c>
      <c r="C7" s="15">
        <v>633056.38768182334</v>
      </c>
      <c r="D7" s="15">
        <v>3046178.8107540403</v>
      </c>
      <c r="E7" s="3">
        <v>226.46651761209978</v>
      </c>
      <c r="F7" s="23">
        <v>37593</v>
      </c>
      <c r="G7" s="15">
        <v>633053.3550000001</v>
      </c>
      <c r="H7" s="15">
        <v>3046177.503</v>
      </c>
      <c r="I7" s="15">
        <v>226.03399999999996</v>
      </c>
      <c r="J7" s="23">
        <v>37656</v>
      </c>
      <c r="K7" s="15">
        <v>633052.55100000009</v>
      </c>
      <c r="L7" s="15">
        <v>3046177.1520000002</v>
      </c>
      <c r="M7" s="15">
        <v>226.03099999999998</v>
      </c>
      <c r="N7" s="15">
        <f t="shared" si="2"/>
        <v>633054.87134091172</v>
      </c>
      <c r="O7" s="15">
        <f t="shared" si="0"/>
        <v>3046178.1568770204</v>
      </c>
      <c r="P7" s="15">
        <f t="shared" si="0"/>
        <v>226.25025880604989</v>
      </c>
      <c r="Q7" s="15">
        <f t="shared" si="3"/>
        <v>633052.9530000001</v>
      </c>
      <c r="R7" s="15">
        <f t="shared" si="1"/>
        <v>3046177.3275000001</v>
      </c>
      <c r="S7" s="15">
        <f t="shared" si="1"/>
        <v>226.03249999999997</v>
      </c>
      <c r="T7" s="13">
        <v>0.93</v>
      </c>
      <c r="U7" s="13">
        <f>(T7*0.5)</f>
        <v>0.46500000000000002</v>
      </c>
      <c r="V7" s="13" t="e">
        <v>#VALUE!</v>
      </c>
      <c r="W7" s="13" t="e">
        <v>#VALUE!</v>
      </c>
      <c r="X7" s="13" t="e">
        <f t="shared" si="5"/>
        <v>#VALUE!</v>
      </c>
      <c r="Z7" s="28" t="s">
        <v>6</v>
      </c>
      <c r="AA7" s="29">
        <v>0.47430000000000005</v>
      </c>
      <c r="AB7" s="29">
        <v>0.76660457604406207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x14ac:dyDescent="0.3">
      <c r="A8" s="6" t="s">
        <v>7</v>
      </c>
      <c r="B8" s="23">
        <v>37260</v>
      </c>
      <c r="C8" s="15">
        <v>632758.97168182337</v>
      </c>
      <c r="D8" s="15">
        <v>3045895.3627540399</v>
      </c>
      <c r="E8" s="3">
        <v>187.12951761209979</v>
      </c>
      <c r="F8" s="23">
        <v>37593</v>
      </c>
      <c r="G8" s="15">
        <v>632755.81800000009</v>
      </c>
      <c r="H8" s="15">
        <v>3045893.5410000002</v>
      </c>
      <c r="I8" s="15">
        <v>186.99999999999997</v>
      </c>
      <c r="J8" s="23">
        <v>37662.54184027778</v>
      </c>
      <c r="K8" s="15">
        <v>632754.8820000001</v>
      </c>
      <c r="L8" s="15">
        <v>3045893.04</v>
      </c>
      <c r="M8" s="15">
        <v>187.79299999999998</v>
      </c>
      <c r="N8" s="15">
        <f t="shared" si="2"/>
        <v>632757.39484091173</v>
      </c>
      <c r="O8" s="15">
        <f t="shared" si="0"/>
        <v>3045894.4518770203</v>
      </c>
      <c r="P8" s="15">
        <f t="shared" si="0"/>
        <v>187.06475880604989</v>
      </c>
      <c r="Q8" s="15">
        <f t="shared" si="3"/>
        <v>632755.35000000009</v>
      </c>
      <c r="R8" s="15">
        <f t="shared" si="1"/>
        <v>3045893.2905000001</v>
      </c>
      <c r="S8" s="15">
        <f t="shared" si="1"/>
        <v>187.39649999999997</v>
      </c>
      <c r="T8">
        <v>0.9</v>
      </c>
      <c r="U8" s="6">
        <f t="shared" si="4"/>
        <v>0.45</v>
      </c>
      <c r="V8" s="6">
        <v>1.1016000000000001</v>
      </c>
      <c r="W8" s="16">
        <v>1.0836000000000001</v>
      </c>
      <c r="X8" s="6">
        <f t="shared" si="5"/>
        <v>-0.65160000000000018</v>
      </c>
      <c r="Z8" s="28" t="s">
        <v>7</v>
      </c>
      <c r="AA8" s="29">
        <v>0.45900000000000002</v>
      </c>
      <c r="AB8" s="29">
        <v>1.0746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x14ac:dyDescent="0.3">
      <c r="A9" s="6" t="s">
        <v>8</v>
      </c>
      <c r="B9" s="23">
        <v>37260</v>
      </c>
      <c r="C9" s="15">
        <v>632502.22168182337</v>
      </c>
      <c r="D9" s="15">
        <v>3045654.4237540402</v>
      </c>
      <c r="E9" s="3">
        <v>141.5965176120998</v>
      </c>
      <c r="F9" s="23">
        <v>37592</v>
      </c>
      <c r="G9" s="15">
        <v>632499.56900000013</v>
      </c>
      <c r="H9" s="15">
        <v>3045652.1890000002</v>
      </c>
      <c r="I9" s="15">
        <v>141.01199999999997</v>
      </c>
      <c r="J9" s="23">
        <v>37662.54184027778</v>
      </c>
      <c r="K9" s="15">
        <v>632498.65</v>
      </c>
      <c r="L9" s="15">
        <v>3045651.3060000003</v>
      </c>
      <c r="M9" s="15">
        <v>140.98599999999999</v>
      </c>
      <c r="N9" s="15">
        <f t="shared" si="2"/>
        <v>632500.89534091181</v>
      </c>
      <c r="O9" s="15">
        <f t="shared" si="0"/>
        <v>3045653.3063770202</v>
      </c>
      <c r="P9" s="15">
        <f t="shared" si="0"/>
        <v>141.30425880604989</v>
      </c>
      <c r="Q9" s="15">
        <f t="shared" si="3"/>
        <v>632499.10950000002</v>
      </c>
      <c r="R9" s="15">
        <f t="shared" si="1"/>
        <v>3045651.7475000005</v>
      </c>
      <c r="S9" s="15">
        <f t="shared" si="1"/>
        <v>140.99899999999997</v>
      </c>
      <c r="T9">
        <v>1.01</v>
      </c>
      <c r="U9" s="6">
        <f t="shared" si="4"/>
        <v>0.505</v>
      </c>
      <c r="V9" s="6">
        <v>1.4468000000000001</v>
      </c>
      <c r="W9" s="16">
        <v>1.4266000000000001</v>
      </c>
      <c r="X9" s="6">
        <f>(U9-V9)</f>
        <v>-0.94180000000000008</v>
      </c>
      <c r="Z9" s="28" t="s">
        <v>8</v>
      </c>
      <c r="AA9" s="29">
        <v>0.5151</v>
      </c>
      <c r="AB9" s="29">
        <v>1.4165000000000001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x14ac:dyDescent="0.3">
      <c r="A10" s="14" t="s">
        <v>9</v>
      </c>
      <c r="B10" s="23">
        <v>37260</v>
      </c>
      <c r="C10" s="15">
        <v>632183.46268182341</v>
      </c>
      <c r="D10" s="15">
        <v>3045392.3277540402</v>
      </c>
      <c r="E10" s="3">
        <v>75.021517612099785</v>
      </c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T10" t="s">
        <v>42</v>
      </c>
      <c r="U10" s="6"/>
      <c r="W10" s="16"/>
      <c r="X10" s="6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x14ac:dyDescent="0.3">
      <c r="A11" s="13" t="s">
        <v>10</v>
      </c>
      <c r="B11" s="23">
        <v>37263</v>
      </c>
      <c r="C11" s="15">
        <v>634170.11668182339</v>
      </c>
      <c r="D11" s="15">
        <v>3047355.1277540401</v>
      </c>
      <c r="E11" s="3">
        <v>318.55251761209979</v>
      </c>
      <c r="F11" s="23">
        <v>37593</v>
      </c>
      <c r="G11" s="15">
        <v>634169.0780000001</v>
      </c>
      <c r="H11" s="15">
        <v>3047356.0060000001</v>
      </c>
      <c r="I11" s="15">
        <v>317.18599999999998</v>
      </c>
      <c r="J11" s="23">
        <v>37655.652280092596</v>
      </c>
      <c r="K11" s="15">
        <v>634169.00200000009</v>
      </c>
      <c r="L11" s="15">
        <v>3047356.15</v>
      </c>
      <c r="M11" s="15">
        <v>317.10300000000001</v>
      </c>
      <c r="N11" s="15">
        <f t="shared" si="2"/>
        <v>634169.59734091174</v>
      </c>
      <c r="O11" s="15">
        <f t="shared" si="0"/>
        <v>3047355.5668770201</v>
      </c>
      <c r="P11" s="15">
        <f t="shared" si="0"/>
        <v>317.86925880604986</v>
      </c>
      <c r="Q11" s="15">
        <f t="shared" si="3"/>
        <v>634169.04</v>
      </c>
      <c r="R11" s="15">
        <f t="shared" si="1"/>
        <v>3047356.0779999997</v>
      </c>
      <c r="S11" s="15">
        <f t="shared" si="1"/>
        <v>317.14449999999999</v>
      </c>
      <c r="T11">
        <v>1.02</v>
      </c>
      <c r="U11" s="6">
        <f t="shared" si="4"/>
        <v>0.51</v>
      </c>
      <c r="V11" s="6" t="e">
        <v>#VALUE!</v>
      </c>
      <c r="W11" s="16" t="s">
        <v>43</v>
      </c>
      <c r="X11" s="6" t="e">
        <f t="shared" si="5"/>
        <v>#VALUE!</v>
      </c>
      <c r="Y11" t="s">
        <v>55</v>
      </c>
      <c r="Z11" s="28" t="s">
        <v>10</v>
      </c>
      <c r="AA11" s="29">
        <v>0.5202</v>
      </c>
      <c r="AB11" s="29">
        <v>0.68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s="13" customFormat="1" x14ac:dyDescent="0.3">
      <c r="A12" s="6" t="s">
        <v>11</v>
      </c>
      <c r="B12" s="23">
        <v>37263</v>
      </c>
      <c r="C12" s="15">
        <v>633818.87468182342</v>
      </c>
      <c r="D12" s="15">
        <v>3047650.7697540401</v>
      </c>
      <c r="E12" s="3">
        <v>292.21751761209981</v>
      </c>
      <c r="F12" s="23">
        <v>37602</v>
      </c>
      <c r="G12" s="15">
        <v>633818.11800000013</v>
      </c>
      <c r="H12" s="15">
        <v>3047651.4470000002</v>
      </c>
      <c r="I12" s="15">
        <v>291.71100000000001</v>
      </c>
      <c r="J12" s="23">
        <v>37656</v>
      </c>
      <c r="K12" s="15">
        <v>633817.87000000011</v>
      </c>
      <c r="L12" s="15">
        <v>3047652.4190000002</v>
      </c>
      <c r="M12" s="15">
        <v>290.19299999999998</v>
      </c>
      <c r="N12" s="15">
        <f t="shared" si="2"/>
        <v>633818.49634091184</v>
      </c>
      <c r="O12" s="15">
        <f t="shared" si="0"/>
        <v>3047651.1083770199</v>
      </c>
      <c r="P12" s="15">
        <f t="shared" si="0"/>
        <v>291.96425880604988</v>
      </c>
      <c r="Q12" s="15">
        <f t="shared" si="3"/>
        <v>633817.99400000018</v>
      </c>
      <c r="R12" s="15">
        <f t="shared" si="1"/>
        <v>3047651.9330000002</v>
      </c>
      <c r="S12" s="15">
        <f t="shared" si="1"/>
        <v>290.952</v>
      </c>
      <c r="T12" s="13">
        <v>0.85</v>
      </c>
      <c r="U12" s="13">
        <f t="shared" si="4"/>
        <v>0.42499999999999999</v>
      </c>
      <c r="V12" s="13" t="e">
        <v>#VALUE!</v>
      </c>
      <c r="W12" s="13" t="e">
        <v>#VALUE!</v>
      </c>
      <c r="X12" s="13" t="e">
        <f t="shared" si="5"/>
        <v>#VALUE!</v>
      </c>
      <c r="Z12" s="28" t="s">
        <v>11</v>
      </c>
      <c r="AA12" s="29">
        <v>0.4335</v>
      </c>
      <c r="AB12" s="29">
        <v>0.73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s="13" customFormat="1" x14ac:dyDescent="0.3">
      <c r="A13" s="6" t="s">
        <v>12</v>
      </c>
      <c r="B13" s="23">
        <v>37263</v>
      </c>
      <c r="C13" s="15">
        <v>633606.97368182335</v>
      </c>
      <c r="D13" s="15">
        <v>3047333.63875404</v>
      </c>
      <c r="E13" s="3">
        <v>292.29651761209982</v>
      </c>
      <c r="F13" s="23">
        <v>37593</v>
      </c>
      <c r="G13" s="15">
        <v>633605.99000000011</v>
      </c>
      <c r="H13" s="15">
        <v>3047334.2680000002</v>
      </c>
      <c r="I13" s="15">
        <v>292.24700000000001</v>
      </c>
      <c r="J13" s="23">
        <v>37656</v>
      </c>
      <c r="K13" s="15">
        <v>633605.92600000009</v>
      </c>
      <c r="L13" s="15">
        <v>3047334.199</v>
      </c>
      <c r="M13" s="15">
        <v>0.41900000000000126</v>
      </c>
      <c r="N13" s="15">
        <f t="shared" si="2"/>
        <v>633606.48184091179</v>
      </c>
      <c r="O13" s="15">
        <f t="shared" si="0"/>
        <v>3047333.9533770201</v>
      </c>
      <c r="P13" s="15">
        <f t="shared" si="0"/>
        <v>292.27175880604989</v>
      </c>
      <c r="Q13" s="15">
        <f t="shared" si="3"/>
        <v>633605.9580000001</v>
      </c>
      <c r="R13" s="15">
        <f t="shared" si="1"/>
        <v>3047334.2335000001</v>
      </c>
      <c r="S13" s="15">
        <f t="shared" si="1"/>
        <v>146.333</v>
      </c>
      <c r="T13" s="13">
        <v>0.91</v>
      </c>
      <c r="U13" s="13">
        <f t="shared" si="4"/>
        <v>0.45500000000000002</v>
      </c>
      <c r="V13" s="13" t="e">
        <v>#VALUE!</v>
      </c>
      <c r="W13" s="13" t="e">
        <v>#VALUE!</v>
      </c>
      <c r="X13" s="13" t="e">
        <f t="shared" si="5"/>
        <v>#VALUE!</v>
      </c>
      <c r="Z13" s="28" t="s">
        <v>12</v>
      </c>
      <c r="AA13" s="29">
        <v>0.46410000000000001</v>
      </c>
      <c r="AB13" s="29">
        <v>0.43830143593189019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3">
      <c r="A14" s="6" t="s">
        <v>13</v>
      </c>
      <c r="B14" s="23">
        <v>37261</v>
      </c>
      <c r="C14" s="15">
        <v>633903.84468182339</v>
      </c>
      <c r="D14" s="15">
        <v>3048280.3387540402</v>
      </c>
      <c r="E14" s="3">
        <v>225.9955176120998</v>
      </c>
      <c r="F14" s="23">
        <v>37594</v>
      </c>
      <c r="G14" s="15">
        <v>633902.47800000012</v>
      </c>
      <c r="H14" s="15">
        <v>3048281.7790000001</v>
      </c>
      <c r="I14" s="15">
        <v>225.77099999999999</v>
      </c>
      <c r="J14" s="23">
        <v>37655.652280092596</v>
      </c>
      <c r="K14" s="15">
        <v>633902.31400000013</v>
      </c>
      <c r="L14" s="15">
        <v>3048281.9450000003</v>
      </c>
      <c r="M14" s="15">
        <v>225.77799999999999</v>
      </c>
      <c r="N14" s="15">
        <f t="shared" si="2"/>
        <v>633903.16134091176</v>
      </c>
      <c r="O14" s="15">
        <f t="shared" si="0"/>
        <v>3048281.0588770201</v>
      </c>
      <c r="P14" s="15">
        <f t="shared" si="0"/>
        <v>225.88325880604989</v>
      </c>
      <c r="Q14" s="15">
        <f t="shared" si="3"/>
        <v>633902.39600000018</v>
      </c>
      <c r="R14" s="15">
        <f t="shared" si="1"/>
        <v>3048281.8620000002</v>
      </c>
      <c r="S14" s="15">
        <f t="shared" si="1"/>
        <v>225.77449999999999</v>
      </c>
      <c r="T14">
        <v>1.51</v>
      </c>
      <c r="U14" s="6">
        <f t="shared" si="4"/>
        <v>0.755</v>
      </c>
      <c r="V14" s="6" t="e">
        <v>#VALUE!</v>
      </c>
      <c r="W14" s="16" t="s">
        <v>43</v>
      </c>
      <c r="X14" s="6" t="e">
        <f t="shared" si="5"/>
        <v>#VALUE!</v>
      </c>
      <c r="Y14" t="s">
        <v>56</v>
      </c>
      <c r="Z14" s="28" t="s">
        <v>13</v>
      </c>
      <c r="AA14" s="29">
        <v>0.77010000000000001</v>
      </c>
      <c r="AB14" s="29">
        <v>0.80284113505686805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3">
      <c r="A15" s="6" t="s">
        <v>14</v>
      </c>
      <c r="B15" s="23">
        <v>37261</v>
      </c>
      <c r="C15" s="15">
        <v>633501.18368182343</v>
      </c>
      <c r="D15" s="15">
        <v>3048061.3937540404</v>
      </c>
      <c r="E15" s="3">
        <v>188.6135176120998</v>
      </c>
      <c r="F15" s="23">
        <v>37594</v>
      </c>
      <c r="G15" s="15">
        <v>633499.03</v>
      </c>
      <c r="H15" s="15">
        <v>3048061.7990000001</v>
      </c>
      <c r="I15" s="15">
        <v>188.05399999999997</v>
      </c>
      <c r="J15" s="23">
        <v>37655.652280092596</v>
      </c>
      <c r="K15" s="15">
        <v>633498.92200000014</v>
      </c>
      <c r="L15" s="15">
        <v>3048061.7790000001</v>
      </c>
      <c r="M15" s="15">
        <v>188.06099999999998</v>
      </c>
      <c r="N15" s="15">
        <f t="shared" si="2"/>
        <v>633500.10684091179</v>
      </c>
      <c r="O15" s="15">
        <f t="shared" si="0"/>
        <v>3048061.5963770202</v>
      </c>
      <c r="P15" s="15">
        <f t="shared" si="0"/>
        <v>188.3337588060499</v>
      </c>
      <c r="Q15" s="15">
        <f t="shared" si="3"/>
        <v>633498.97600000002</v>
      </c>
      <c r="R15" s="15">
        <f t="shared" si="1"/>
        <v>3048061.7889999999</v>
      </c>
      <c r="S15" s="15">
        <f t="shared" si="1"/>
        <v>188.05749999999998</v>
      </c>
      <c r="T15">
        <v>1.56</v>
      </c>
      <c r="U15" s="6">
        <f t="shared" si="4"/>
        <v>0.78</v>
      </c>
      <c r="V15" s="6">
        <v>0.99210547030696716</v>
      </c>
      <c r="W15" s="16">
        <v>0.96090547030696705</v>
      </c>
      <c r="X15" s="6">
        <f t="shared" si="5"/>
        <v>-0.21210547030696714</v>
      </c>
      <c r="Z15" s="28" t="s">
        <v>14</v>
      </c>
      <c r="AA15" s="29">
        <v>0.79560000000000008</v>
      </c>
      <c r="AB15" s="29">
        <v>0.94530547030696699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x14ac:dyDescent="0.3">
      <c r="A16" s="14" t="s">
        <v>15</v>
      </c>
      <c r="B16" s="23">
        <v>37261</v>
      </c>
      <c r="C16" s="15"/>
      <c r="D16" s="15"/>
      <c r="E16" s="3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W16" s="16"/>
      <c r="X16" s="6"/>
      <c r="Y16" t="s">
        <v>48</v>
      </c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x14ac:dyDescent="0.3">
      <c r="A17" s="14" t="s">
        <v>16</v>
      </c>
      <c r="B17" s="23">
        <v>37261</v>
      </c>
      <c r="C17" s="15">
        <v>633302.74468182342</v>
      </c>
      <c r="D17" s="15">
        <v>3047787.6057540402</v>
      </c>
      <c r="E17" s="3">
        <v>178.98751761209979</v>
      </c>
      <c r="F17" s="23">
        <v>37594</v>
      </c>
      <c r="G17" s="15">
        <v>633299.01500000013</v>
      </c>
      <c r="H17" s="15">
        <v>3047790.4360000002</v>
      </c>
      <c r="I17" s="15">
        <v>178.05599999999998</v>
      </c>
      <c r="J17" s="23">
        <v>37658.536273148151</v>
      </c>
      <c r="K17" s="15">
        <v>633298.58800000011</v>
      </c>
      <c r="L17" s="15">
        <v>3047790.6850000001</v>
      </c>
      <c r="M17" s="15">
        <v>177.82899999999998</v>
      </c>
      <c r="N17" s="15">
        <f t="shared" si="2"/>
        <v>633300.87984091183</v>
      </c>
      <c r="O17" s="15">
        <f t="shared" si="0"/>
        <v>3047789.0208770204</v>
      </c>
      <c r="P17" s="15">
        <f t="shared" si="0"/>
        <v>178.52175880604989</v>
      </c>
      <c r="Q17" s="15">
        <f t="shared" si="3"/>
        <v>633298.80150000006</v>
      </c>
      <c r="R17" s="15">
        <f t="shared" si="1"/>
        <v>3047790.5605000001</v>
      </c>
      <c r="S17" s="15">
        <f t="shared" si="1"/>
        <v>177.9425</v>
      </c>
      <c r="T17">
        <v>1.66</v>
      </c>
      <c r="U17" s="6">
        <f t="shared" si="4"/>
        <v>0.83</v>
      </c>
      <c r="V17" s="6" t="e">
        <v>#VALUE!</v>
      </c>
      <c r="W17" s="16" t="s">
        <v>43</v>
      </c>
      <c r="X17" s="6" t="e">
        <f t="shared" si="5"/>
        <v>#VALUE!</v>
      </c>
      <c r="Y17" t="s">
        <v>56</v>
      </c>
      <c r="Z17" s="28" t="s">
        <v>16</v>
      </c>
      <c r="AA17" s="29">
        <v>0.84660000000000002</v>
      </c>
      <c r="AB17" s="29">
        <v>0.88107855839695004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x14ac:dyDescent="0.3">
      <c r="A18" s="14" t="s">
        <v>17</v>
      </c>
      <c r="B18" s="23">
        <v>37261</v>
      </c>
      <c r="C18" s="15">
        <v>632978.67468182335</v>
      </c>
      <c r="D18" s="15">
        <v>3047096.04775404</v>
      </c>
      <c r="E18" s="3">
        <v>184.76151761209979</v>
      </c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/>
      <c r="W18" s="16"/>
      <c r="X18" s="6"/>
      <c r="Y18" t="s">
        <v>48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x14ac:dyDescent="0.3">
      <c r="A19" s="14" t="s">
        <v>18</v>
      </c>
      <c r="B19" s="23">
        <v>37261</v>
      </c>
      <c r="C19" s="15">
        <v>632893.55768182338</v>
      </c>
      <c r="D19" s="15">
        <v>3047007.7017540401</v>
      </c>
      <c r="E19" s="3">
        <v>169.48551761209978</v>
      </c>
      <c r="F19" s="23">
        <v>37596</v>
      </c>
      <c r="G19" s="15">
        <v>632891.29800000007</v>
      </c>
      <c r="H19" s="15">
        <v>3047008.219</v>
      </c>
      <c r="I19" s="15">
        <v>168.87199999999999</v>
      </c>
      <c r="J19" s="23">
        <v>37658.536273148151</v>
      </c>
      <c r="K19" s="15">
        <v>632891.00400000007</v>
      </c>
      <c r="L19" s="15">
        <v>3047008.4390000002</v>
      </c>
      <c r="M19" s="15">
        <v>168.82699999999997</v>
      </c>
      <c r="N19" s="15">
        <f t="shared" si="2"/>
        <v>632892.42784091178</v>
      </c>
      <c r="O19" s="15">
        <f t="shared" si="2"/>
        <v>3047007.9603770198</v>
      </c>
      <c r="P19" s="15">
        <f t="shared" si="2"/>
        <v>169.17875880604987</v>
      </c>
      <c r="Q19" s="15">
        <f t="shared" si="3"/>
        <v>632891.15100000007</v>
      </c>
      <c r="R19" s="15">
        <f t="shared" si="3"/>
        <v>3047008.3289999999</v>
      </c>
      <c r="S19" s="15">
        <f t="shared" si="3"/>
        <v>168.84949999999998</v>
      </c>
      <c r="T19">
        <v>0.46</v>
      </c>
      <c r="U19" s="6">
        <f t="shared" si="4"/>
        <v>0.23</v>
      </c>
      <c r="V19" s="6">
        <v>1.4614000000000003</v>
      </c>
      <c r="W19" s="16">
        <v>1.4522000000000002</v>
      </c>
      <c r="X19" s="6">
        <f t="shared" si="5"/>
        <v>-1.2314000000000003</v>
      </c>
      <c r="Z19" s="28" t="s">
        <v>18</v>
      </c>
      <c r="AA19" s="29">
        <v>0.44</v>
      </c>
      <c r="AB19" s="29">
        <v>1.4476000000000002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x14ac:dyDescent="0.3">
      <c r="A20" s="13" t="s">
        <v>19</v>
      </c>
      <c r="B20" s="23">
        <v>37261</v>
      </c>
      <c r="C20" s="15">
        <v>632814.7566818234</v>
      </c>
      <c r="D20" s="15">
        <v>3046918.1297540399</v>
      </c>
      <c r="E20" s="3">
        <v>154.04051761209979</v>
      </c>
      <c r="F20" s="23">
        <v>37596</v>
      </c>
      <c r="G20" s="15">
        <v>632812.66300000006</v>
      </c>
      <c r="H20" s="15">
        <v>3046918.7860000003</v>
      </c>
      <c r="I20" s="15">
        <v>153.34999999999997</v>
      </c>
      <c r="J20" s="23">
        <v>37658.536273148151</v>
      </c>
      <c r="K20" s="15">
        <v>632812.27400000009</v>
      </c>
      <c r="L20" s="15">
        <v>3046918.4960000003</v>
      </c>
      <c r="M20" s="15">
        <v>153.33999999999997</v>
      </c>
      <c r="N20" s="15">
        <f t="shared" si="2"/>
        <v>632813.70984091167</v>
      </c>
      <c r="O20" s="15">
        <f t="shared" si="2"/>
        <v>3046918.4578770204</v>
      </c>
      <c r="P20" s="15">
        <f t="shared" si="2"/>
        <v>153.69525880604988</v>
      </c>
      <c r="Q20" s="15">
        <f t="shared" si="3"/>
        <v>632812.46850000008</v>
      </c>
      <c r="R20" s="15">
        <f t="shared" si="3"/>
        <v>3046918.6410000003</v>
      </c>
      <c r="S20" s="15">
        <f t="shared" si="3"/>
        <v>153.34499999999997</v>
      </c>
      <c r="T20">
        <v>0.94</v>
      </c>
      <c r="U20" s="6">
        <f t="shared" si="4"/>
        <v>0.47</v>
      </c>
      <c r="V20" s="6" t="e">
        <v>#VALUE!</v>
      </c>
      <c r="W20" s="16" t="s">
        <v>43</v>
      </c>
      <c r="X20" s="6" t="e">
        <f t="shared" si="5"/>
        <v>#VALUE!</v>
      </c>
      <c r="Y20" t="s">
        <v>55</v>
      </c>
      <c r="Z20" s="28" t="s">
        <v>19</v>
      </c>
      <c r="AA20" s="29">
        <v>0.47939999999999999</v>
      </c>
      <c r="AB20" s="29">
        <v>1.31993505509501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x14ac:dyDescent="0.3">
      <c r="A21" s="6" t="s">
        <v>20</v>
      </c>
      <c r="B21" s="23">
        <v>37260</v>
      </c>
      <c r="C21" s="15">
        <v>634637.30168182333</v>
      </c>
      <c r="D21" s="15">
        <v>3046426.1717540403</v>
      </c>
      <c r="E21" s="3">
        <v>329.56151761209981</v>
      </c>
      <c r="F21" s="23"/>
      <c r="G21" s="15"/>
      <c r="H21" s="15"/>
      <c r="I21" s="15"/>
      <c r="J21" s="23">
        <v>37662.54184027778</v>
      </c>
      <c r="K21" s="15">
        <v>634635.66500000004</v>
      </c>
      <c r="L21" s="15">
        <v>3046425.29</v>
      </c>
      <c r="M21" s="15">
        <v>326.23</v>
      </c>
      <c r="N21" s="15"/>
      <c r="O21" s="15"/>
      <c r="P21" s="15"/>
      <c r="Q21" s="15"/>
      <c r="R21" s="15"/>
      <c r="S21" s="15"/>
      <c r="T21" t="s">
        <v>42</v>
      </c>
      <c r="U21" s="6" t="e">
        <f t="shared" si="4"/>
        <v>#VALUE!</v>
      </c>
      <c r="V21" s="6" t="e">
        <v>#VALUE!</v>
      </c>
      <c r="W21" s="16" t="s">
        <v>43</v>
      </c>
      <c r="X21" s="6" t="e">
        <f t="shared" si="5"/>
        <v>#VALUE!</v>
      </c>
      <c r="Y21" t="s">
        <v>55</v>
      </c>
      <c r="Z21" s="28" t="s">
        <v>20</v>
      </c>
      <c r="AA21" s="29">
        <v>1.02</v>
      </c>
      <c r="AB21" s="29">
        <v>0.52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x14ac:dyDescent="0.3">
      <c r="A22" s="13" t="s">
        <v>21</v>
      </c>
      <c r="B22" s="23">
        <v>37260</v>
      </c>
      <c r="C22" s="15">
        <v>634303.41068182338</v>
      </c>
      <c r="D22" s="15">
        <v>3046400.0797540401</v>
      </c>
      <c r="E22" s="3">
        <v>297.23751761209979</v>
      </c>
      <c r="F22" s="23">
        <v>37593</v>
      </c>
      <c r="G22" s="15">
        <v>634300.98600000003</v>
      </c>
      <c r="H22" s="15">
        <v>3046393.8340000003</v>
      </c>
      <c r="I22" s="15">
        <v>295.541</v>
      </c>
      <c r="J22" s="23">
        <v>37666</v>
      </c>
      <c r="K22" s="15">
        <v>634300.72200000007</v>
      </c>
      <c r="L22" s="15">
        <v>3046393.22</v>
      </c>
      <c r="M22" s="15">
        <v>295.44299999999998</v>
      </c>
      <c r="N22" s="15">
        <f t="shared" si="2"/>
        <v>634302.19834091165</v>
      </c>
      <c r="O22" s="15">
        <f t="shared" si="2"/>
        <v>3046396.9568770202</v>
      </c>
      <c r="P22" s="15">
        <f t="shared" si="2"/>
        <v>296.3892588060499</v>
      </c>
      <c r="Q22" s="15">
        <f t="shared" si="3"/>
        <v>634300.85400000005</v>
      </c>
      <c r="R22" s="15">
        <f t="shared" si="3"/>
        <v>3046393.5270000002</v>
      </c>
      <c r="S22" s="15">
        <f t="shared" si="3"/>
        <v>295.49199999999996</v>
      </c>
      <c r="T22">
        <v>2.17</v>
      </c>
      <c r="U22" s="6">
        <f t="shared" si="4"/>
        <v>1.085</v>
      </c>
      <c r="V22" s="6" t="e">
        <v>#VALUE!</v>
      </c>
      <c r="W22" s="16" t="s">
        <v>43</v>
      </c>
      <c r="X22" s="6" t="e">
        <f t="shared" si="5"/>
        <v>#VALUE!</v>
      </c>
      <c r="Y22" t="s">
        <v>55</v>
      </c>
      <c r="Z22" s="28" t="s">
        <v>21</v>
      </c>
      <c r="AA22" s="29">
        <v>1.1067</v>
      </c>
      <c r="AB22" s="29">
        <v>0.60043210886264498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x14ac:dyDescent="0.3">
      <c r="A23" s="6" t="s">
        <v>22</v>
      </c>
      <c r="B23" s="23">
        <v>37260</v>
      </c>
      <c r="C23" s="15">
        <v>633911.48868182336</v>
      </c>
      <c r="D23" s="15">
        <v>3046247.1277540401</v>
      </c>
      <c r="E23" s="3">
        <v>293.0715176120998</v>
      </c>
      <c r="F23" s="23">
        <v>37593</v>
      </c>
      <c r="G23" s="15">
        <v>633911.4040000001</v>
      </c>
      <c r="H23" s="15">
        <v>3046246.9350000001</v>
      </c>
      <c r="I23" s="15">
        <v>292.08199999999999</v>
      </c>
      <c r="J23" s="23">
        <v>37656</v>
      </c>
      <c r="K23" s="15">
        <v>633910.81500000006</v>
      </c>
      <c r="L23" s="15">
        <v>3046246.503</v>
      </c>
      <c r="M23" s="15">
        <v>289.30599999999998</v>
      </c>
      <c r="N23" s="15">
        <f t="shared" si="2"/>
        <v>633911.44634091179</v>
      </c>
      <c r="O23" s="15">
        <f t="shared" si="2"/>
        <v>3046247.0313770203</v>
      </c>
      <c r="P23" s="15">
        <f t="shared" si="2"/>
        <v>292.5767588060499</v>
      </c>
      <c r="Q23" s="15">
        <f t="shared" si="3"/>
        <v>633911.10950000002</v>
      </c>
      <c r="R23" s="15">
        <f t="shared" si="3"/>
        <v>3046246.719</v>
      </c>
      <c r="S23" s="15">
        <f t="shared" si="3"/>
        <v>290.69399999999996</v>
      </c>
      <c r="T23">
        <v>1.51</v>
      </c>
      <c r="U23" s="6">
        <f t="shared" si="4"/>
        <v>0.755</v>
      </c>
      <c r="V23" s="6" t="e">
        <v>#VALUE!</v>
      </c>
      <c r="W23" s="16" t="s">
        <v>43</v>
      </c>
      <c r="X23" s="6" t="e">
        <f t="shared" si="5"/>
        <v>#VALUE!</v>
      </c>
      <c r="Y23" t="s">
        <v>56</v>
      </c>
      <c r="Z23" s="28" t="s">
        <v>22</v>
      </c>
      <c r="AA23" s="29">
        <v>0.77010000000000001</v>
      </c>
      <c r="AB23" s="29">
        <v>0.55802168460015955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x14ac:dyDescent="0.3">
      <c r="A24" s="6" t="s">
        <v>23</v>
      </c>
      <c r="B24" s="23">
        <v>37260</v>
      </c>
      <c r="C24" s="15">
        <v>633487.24068182334</v>
      </c>
      <c r="D24" s="15">
        <v>3046052.4947540401</v>
      </c>
      <c r="E24" s="3">
        <v>263.94951761209978</v>
      </c>
      <c r="F24" s="23"/>
      <c r="G24" s="15"/>
      <c r="H24" s="15"/>
      <c r="I24" s="15"/>
      <c r="J24" s="23">
        <v>37656</v>
      </c>
      <c r="K24" s="15">
        <v>633484.43900000013</v>
      </c>
      <c r="L24" s="15">
        <v>3046050.7930000001</v>
      </c>
      <c r="M24" s="15">
        <v>258.76400000000001</v>
      </c>
      <c r="N24" s="15"/>
      <c r="O24" s="15"/>
      <c r="P24" s="15"/>
      <c r="Q24" s="15"/>
      <c r="R24" s="15"/>
      <c r="S24" s="15"/>
      <c r="T24" t="s">
        <v>42</v>
      </c>
      <c r="U24" s="6"/>
      <c r="W24" s="16"/>
      <c r="X24" s="6"/>
      <c r="Z24" s="28" t="s">
        <v>23</v>
      </c>
      <c r="AA24" s="29">
        <v>0.44</v>
      </c>
      <c r="AB24" s="29">
        <v>0.66118609663936412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x14ac:dyDescent="0.3">
      <c r="A25" s="14" t="s">
        <v>24</v>
      </c>
      <c r="B25" s="23">
        <v>37260</v>
      </c>
      <c r="C25" s="15">
        <v>633395.51368182339</v>
      </c>
      <c r="D25" s="15">
        <v>3046224.3977540401</v>
      </c>
      <c r="E25" s="3">
        <v>265.0785176120998</v>
      </c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W25" s="16"/>
      <c r="X25" s="6"/>
      <c r="Y25" t="s">
        <v>48</v>
      </c>
      <c r="Z25" s="28" t="s">
        <v>24</v>
      </c>
      <c r="AA25" s="31"/>
      <c r="AB25" s="31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x14ac:dyDescent="0.3">
      <c r="A26" s="6" t="s">
        <v>25</v>
      </c>
      <c r="B26" s="23">
        <v>37260</v>
      </c>
      <c r="C26" s="15">
        <v>633245.13768182334</v>
      </c>
      <c r="D26" s="15">
        <v>3046655.5177540402</v>
      </c>
      <c r="E26" s="3">
        <v>261.29951761209981</v>
      </c>
      <c r="F26" s="23">
        <v>37593</v>
      </c>
      <c r="G26" s="15">
        <v>633243.03500000003</v>
      </c>
      <c r="H26" s="15">
        <v>3046655.4339999999</v>
      </c>
      <c r="I26" s="15">
        <v>261.16500000000002</v>
      </c>
      <c r="J26" s="23">
        <v>37656</v>
      </c>
      <c r="K26" s="15">
        <v>633242.56400000013</v>
      </c>
      <c r="L26" s="15">
        <v>3046655.3489999999</v>
      </c>
      <c r="M26" s="15">
        <v>261.29000000000002</v>
      </c>
      <c r="N26" s="15">
        <f t="shared" si="2"/>
        <v>633244.08634091169</v>
      </c>
      <c r="O26" s="15">
        <f t="shared" si="2"/>
        <v>3046655.47587702</v>
      </c>
      <c r="P26" s="15">
        <f t="shared" si="2"/>
        <v>261.23225880604991</v>
      </c>
      <c r="Q26" s="15">
        <f t="shared" si="3"/>
        <v>633242.79950000008</v>
      </c>
      <c r="R26" s="15">
        <f t="shared" si="3"/>
        <v>3046655.3914999999</v>
      </c>
      <c r="S26" s="15">
        <f t="shared" si="3"/>
        <v>261.22750000000002</v>
      </c>
      <c r="T26">
        <v>1.1000000000000001</v>
      </c>
      <c r="U26" s="6">
        <f t="shared" si="4"/>
        <v>0.55000000000000004</v>
      </c>
      <c r="V26" s="6">
        <v>0.84019999999999972</v>
      </c>
      <c r="W26" s="16">
        <v>0.81819999999999971</v>
      </c>
      <c r="X26" s="6">
        <f t="shared" si="5"/>
        <v>-0.29019999999999968</v>
      </c>
      <c r="Z26" s="28" t="s">
        <v>25</v>
      </c>
      <c r="AA26" s="29">
        <v>0.56100000000000005</v>
      </c>
      <c r="AB26" s="29">
        <v>0.8071999999999997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s="13" customFormat="1" x14ac:dyDescent="0.3">
      <c r="A27" s="6" t="s">
        <v>26</v>
      </c>
      <c r="B27" s="23">
        <v>37263</v>
      </c>
      <c r="C27" s="15">
        <v>633276.39368182339</v>
      </c>
      <c r="D27" s="15">
        <v>3046922.6667540399</v>
      </c>
      <c r="E27" s="3">
        <v>266.44951761209978</v>
      </c>
      <c r="F27" s="23">
        <v>37593</v>
      </c>
      <c r="G27" s="15">
        <v>633274.85200000007</v>
      </c>
      <c r="H27" s="15">
        <v>3046922.3560000001</v>
      </c>
      <c r="I27" s="15">
        <v>263.83300000000003</v>
      </c>
      <c r="J27" s="23">
        <v>37656</v>
      </c>
      <c r="K27" s="15">
        <v>633274.40800000005</v>
      </c>
      <c r="L27" s="15">
        <v>3046922.2960000001</v>
      </c>
      <c r="M27" s="15">
        <v>266.065</v>
      </c>
      <c r="N27" s="15">
        <f t="shared" si="2"/>
        <v>633275.62284091173</v>
      </c>
      <c r="O27" s="15">
        <f t="shared" si="2"/>
        <v>3046922.5113770198</v>
      </c>
      <c r="P27" s="15">
        <f t="shared" si="2"/>
        <v>265.1412588060499</v>
      </c>
      <c r="Q27" s="15">
        <f t="shared" si="3"/>
        <v>633274.63000000012</v>
      </c>
      <c r="R27" s="15">
        <f t="shared" si="3"/>
        <v>3046922.3260000004</v>
      </c>
      <c r="S27" s="15">
        <f t="shared" si="3"/>
        <v>264.94900000000001</v>
      </c>
      <c r="T27" s="13">
        <v>0.96</v>
      </c>
      <c r="U27" s="13">
        <f t="shared" si="4"/>
        <v>0.48</v>
      </c>
      <c r="V27" s="13" t="e">
        <v>#VALUE!</v>
      </c>
      <c r="W27" s="13" t="e">
        <v>#VALUE!</v>
      </c>
      <c r="X27" s="13" t="e">
        <f t="shared" si="5"/>
        <v>#VALUE!</v>
      </c>
      <c r="Z27" s="28" t="s">
        <v>26</v>
      </c>
      <c r="AA27" s="29">
        <v>0.48959999999999998</v>
      </c>
      <c r="AB27" s="29">
        <v>0.86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3">
      <c r="A28" s="6" t="s">
        <v>27</v>
      </c>
      <c r="B28" s="23">
        <v>37263</v>
      </c>
      <c r="C28" s="15">
        <v>632935.85568182333</v>
      </c>
      <c r="D28" s="15">
        <v>3045680.99975404</v>
      </c>
      <c r="E28" s="3">
        <v>196.96151761209978</v>
      </c>
      <c r="F28" s="23">
        <v>37592</v>
      </c>
      <c r="G28" s="15">
        <v>632933.11300000013</v>
      </c>
      <c r="H28" s="15">
        <v>3045679.648</v>
      </c>
      <c r="I28" s="15">
        <v>196.67</v>
      </c>
      <c r="J28" s="23">
        <v>37662.54184027778</v>
      </c>
      <c r="K28" s="15">
        <v>632932.46300000011</v>
      </c>
      <c r="L28" s="15">
        <v>3045679.287</v>
      </c>
      <c r="M28" s="15">
        <v>196.76299999999998</v>
      </c>
      <c r="N28" s="15">
        <f t="shared" si="2"/>
        <v>632934.48434091173</v>
      </c>
      <c r="O28" s="15">
        <f t="shared" si="2"/>
        <v>3045680.3238770198</v>
      </c>
      <c r="P28" s="15">
        <f t="shared" si="2"/>
        <v>196.81575880604987</v>
      </c>
      <c r="Q28" s="15">
        <f t="shared" si="3"/>
        <v>632932.78800000018</v>
      </c>
      <c r="R28" s="15">
        <f t="shared" si="3"/>
        <v>3045679.4675000003</v>
      </c>
      <c r="S28" s="15">
        <f t="shared" si="3"/>
        <v>196.7165</v>
      </c>
      <c r="T28">
        <v>1.1200000000000001</v>
      </c>
      <c r="U28" s="6">
        <f t="shared" si="4"/>
        <v>0.56000000000000005</v>
      </c>
      <c r="V28" s="6">
        <v>0.96940000000000004</v>
      </c>
      <c r="W28" s="16">
        <v>0.94700000000000006</v>
      </c>
      <c r="X28" s="6">
        <f t="shared" si="5"/>
        <v>-0.40939999999999999</v>
      </c>
      <c r="Z28" s="28" t="s">
        <v>27</v>
      </c>
      <c r="AA28" s="29">
        <v>0.57120000000000004</v>
      </c>
      <c r="AB28" s="29">
        <v>0.93579999999999997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3">
      <c r="A29" s="6" t="s">
        <v>28</v>
      </c>
      <c r="B29" s="23">
        <v>37263</v>
      </c>
      <c r="C29" s="15">
        <v>632619.67168182344</v>
      </c>
      <c r="D29" s="15">
        <v>3046116.7117540403</v>
      </c>
      <c r="E29" s="3">
        <v>185.52351761209979</v>
      </c>
      <c r="F29" s="23">
        <v>37593</v>
      </c>
      <c r="G29" s="15">
        <v>632617.81600000011</v>
      </c>
      <c r="H29" s="15">
        <v>3046115.6370000001</v>
      </c>
      <c r="I29" s="15">
        <v>185.67599999999999</v>
      </c>
      <c r="J29" s="23">
        <v>37662.54184027778</v>
      </c>
      <c r="K29" s="15">
        <v>632616.49931409105</v>
      </c>
      <c r="L29" s="15">
        <v>3046114.7052978184</v>
      </c>
      <c r="M29" s="15">
        <v>185.88899999999998</v>
      </c>
      <c r="N29" s="15">
        <f t="shared" si="2"/>
        <v>632618.74384091177</v>
      </c>
      <c r="O29" s="15">
        <f t="shared" si="2"/>
        <v>3046116.1743770204</v>
      </c>
      <c r="P29" s="15">
        <f t="shared" si="2"/>
        <v>185.59975880604989</v>
      </c>
      <c r="Q29" s="15">
        <f t="shared" si="3"/>
        <v>632617.15765704564</v>
      </c>
      <c r="R29" s="15">
        <f t="shared" si="3"/>
        <v>3046115.1711489093</v>
      </c>
      <c r="S29" s="15">
        <f t="shared" si="3"/>
        <v>185.78249999999997</v>
      </c>
      <c r="T29">
        <v>0.78</v>
      </c>
      <c r="U29" s="6">
        <f t="shared" si="4"/>
        <v>0.39</v>
      </c>
      <c r="V29" s="6">
        <v>1.2552000000000001</v>
      </c>
      <c r="W29" s="16">
        <v>1.2396</v>
      </c>
      <c r="X29" s="6">
        <f t="shared" si="5"/>
        <v>-0.86520000000000008</v>
      </c>
      <c r="Z29" s="28" t="s">
        <v>28</v>
      </c>
      <c r="AA29" s="29">
        <v>0.39780000000000004</v>
      </c>
      <c r="AB29" s="29">
        <v>1.2318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x14ac:dyDescent="0.3">
      <c r="A30" s="14" t="s">
        <v>29</v>
      </c>
      <c r="B30" s="23"/>
      <c r="C30" s="15"/>
      <c r="D30" s="15"/>
      <c r="E30" s="3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W30" s="16"/>
      <c r="X30" s="6"/>
      <c r="Z30" s="30"/>
      <c r="AA30" s="31"/>
      <c r="AB30" s="31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x14ac:dyDescent="0.3">
      <c r="A31" s="6" t="s">
        <v>30</v>
      </c>
      <c r="B31" s="23">
        <v>37260</v>
      </c>
      <c r="C31" s="15">
        <v>634300.48568182334</v>
      </c>
      <c r="D31" s="15">
        <v>3046718.2247540401</v>
      </c>
      <c r="E31" s="3">
        <v>324.27451761209977</v>
      </c>
      <c r="F31" s="23"/>
      <c r="G31" s="15"/>
      <c r="H31" s="15"/>
      <c r="I31" s="15"/>
      <c r="J31" s="23">
        <v>37656</v>
      </c>
      <c r="K31" s="15">
        <v>634298.87600000005</v>
      </c>
      <c r="L31" s="15">
        <v>3046715.9350000001</v>
      </c>
      <c r="M31" s="15">
        <v>323.21899999999999</v>
      </c>
      <c r="N31" s="15"/>
      <c r="O31" s="15"/>
      <c r="P31" s="15"/>
      <c r="Q31" s="15"/>
      <c r="R31" s="15"/>
      <c r="S31" s="15"/>
      <c r="T31" t="s">
        <v>42</v>
      </c>
      <c r="U31" s="6"/>
      <c r="W31" s="16"/>
      <c r="X31" s="6"/>
      <c r="Z31" s="30"/>
      <c r="AA31" s="31"/>
      <c r="AB31" s="31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x14ac:dyDescent="0.3">
      <c r="A32" s="6" t="s">
        <v>31</v>
      </c>
      <c r="B32" s="24"/>
      <c r="C32" s="3"/>
      <c r="D32" s="3"/>
      <c r="E32" s="3"/>
      <c r="F32" s="23">
        <v>37599</v>
      </c>
      <c r="G32" s="15">
        <v>632181.32500000007</v>
      </c>
      <c r="H32" s="15">
        <v>3045388.1469999999</v>
      </c>
      <c r="I32" s="15">
        <v>71.896000000000001</v>
      </c>
      <c r="J32" s="23">
        <v>37662.54184027778</v>
      </c>
      <c r="K32" s="15">
        <v>632180.62200000009</v>
      </c>
      <c r="L32" s="15">
        <v>3045387.6880000001</v>
      </c>
      <c r="M32" s="15">
        <v>72.054000000000002</v>
      </c>
      <c r="N32" s="15"/>
      <c r="O32" s="15"/>
      <c r="P32" s="15"/>
      <c r="Q32" s="15">
        <f t="shared" ref="Q32:S34" si="6">(G32+K32)/(2)</f>
        <v>632180.97350000008</v>
      </c>
      <c r="R32" s="15">
        <f t="shared" si="6"/>
        <v>3045387.9175</v>
      </c>
      <c r="S32" s="15">
        <f t="shared" si="6"/>
        <v>71.974999999999994</v>
      </c>
      <c r="T32">
        <v>0.65</v>
      </c>
      <c r="U32" s="6">
        <f t="shared" si="4"/>
        <v>0.32500000000000001</v>
      </c>
      <c r="V32" s="6">
        <v>2.4116</v>
      </c>
      <c r="W32" s="16">
        <v>2.3986000000000001</v>
      </c>
      <c r="X32" s="6">
        <f t="shared" si="5"/>
        <v>-2.0865999999999998</v>
      </c>
      <c r="Z32" s="32" t="s">
        <v>31</v>
      </c>
      <c r="AA32" s="29">
        <v>0.33150000000000002</v>
      </c>
      <c r="AB32" s="29">
        <v>2.3921000000000001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x14ac:dyDescent="0.3">
      <c r="A33" s="6" t="s">
        <v>32</v>
      </c>
      <c r="B33" s="25"/>
      <c r="F33" s="23">
        <v>37600</v>
      </c>
      <c r="G33" s="15">
        <v>632976.62100000004</v>
      </c>
      <c r="H33" s="15">
        <v>3047091.1680000001</v>
      </c>
      <c r="I33" s="15">
        <v>188.70599999999999</v>
      </c>
      <c r="J33" s="23">
        <v>37655.652280092596</v>
      </c>
      <c r="K33" s="15">
        <v>632973.12000000011</v>
      </c>
      <c r="L33" s="15">
        <v>3047088.8420000002</v>
      </c>
      <c r="M33" s="15">
        <v>182.85999999999999</v>
      </c>
      <c r="N33" s="15"/>
      <c r="O33" s="15"/>
      <c r="P33" s="15"/>
      <c r="Q33" s="15">
        <f t="shared" si="6"/>
        <v>632974.87050000008</v>
      </c>
      <c r="R33" s="15">
        <f t="shared" si="6"/>
        <v>3047090.0049999999</v>
      </c>
      <c r="S33" s="15">
        <f t="shared" si="6"/>
        <v>185.78299999999999</v>
      </c>
      <c r="T33">
        <v>0.79</v>
      </c>
      <c r="U33" s="6">
        <f t="shared" si="4"/>
        <v>0.39500000000000002</v>
      </c>
      <c r="V33" s="6">
        <v>1.4007999999999998</v>
      </c>
      <c r="W33" s="16">
        <v>1.3849999999999998</v>
      </c>
      <c r="X33" s="6">
        <f t="shared" si="5"/>
        <v>-1.0057999999999998</v>
      </c>
      <c r="Z33" s="32" t="s">
        <v>32</v>
      </c>
      <c r="AA33" s="29">
        <v>0.40290000000000004</v>
      </c>
      <c r="AB33" s="29">
        <v>1.3771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s="13" customFormat="1" x14ac:dyDescent="0.3">
      <c r="A34" s="14" t="s">
        <v>33</v>
      </c>
      <c r="B34" s="25"/>
      <c r="C34" s="6"/>
      <c r="D34" s="6"/>
      <c r="E34" s="6"/>
      <c r="F34" s="23">
        <v>37600</v>
      </c>
      <c r="G34" s="15">
        <v>633383.54300000006</v>
      </c>
      <c r="H34" s="15">
        <v>3047939.2690000003</v>
      </c>
      <c r="I34" s="15">
        <v>171.95099999999996</v>
      </c>
      <c r="J34" s="23">
        <v>37655.652280092596</v>
      </c>
      <c r="K34" s="15">
        <v>633382.81500000006</v>
      </c>
      <c r="L34" s="15">
        <v>3047939.6970000002</v>
      </c>
      <c r="M34" s="15">
        <v>171.16599999999997</v>
      </c>
      <c r="N34" s="15"/>
      <c r="O34" s="15"/>
      <c r="P34" s="15"/>
      <c r="Q34" s="15">
        <f t="shared" si="6"/>
        <v>633383.179</v>
      </c>
      <c r="R34" s="15">
        <f t="shared" si="6"/>
        <v>3047939.483</v>
      </c>
      <c r="S34" s="15">
        <f t="shared" si="6"/>
        <v>171.55849999999998</v>
      </c>
      <c r="T34" s="13">
        <v>1.75</v>
      </c>
      <c r="U34" s="13">
        <f t="shared" si="4"/>
        <v>0.875</v>
      </c>
      <c r="V34" s="13" t="e">
        <v>#VALUE!</v>
      </c>
      <c r="W34" s="13" t="e">
        <v>#VALUE!</v>
      </c>
      <c r="X34" s="13" t="e">
        <f t="shared" si="5"/>
        <v>#VALUE!</v>
      </c>
      <c r="Z34" s="28" t="s">
        <v>33</v>
      </c>
      <c r="AA34" s="29">
        <v>0.89250000000000007</v>
      </c>
      <c r="AB34" s="29">
        <v>0.92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x14ac:dyDescent="0.3">
      <c r="A35" s="14" t="s">
        <v>34</v>
      </c>
      <c r="F35" s="23"/>
      <c r="G35" s="15"/>
      <c r="H35" s="15"/>
      <c r="I35" s="15"/>
      <c r="J35" s="23"/>
      <c r="K35" s="15"/>
      <c r="L35" s="15"/>
      <c r="M35" s="15"/>
      <c r="T35" t="s">
        <v>42</v>
      </c>
      <c r="U35" s="6"/>
      <c r="X35" s="6"/>
      <c r="Z35" s="30"/>
      <c r="AA35" s="30"/>
      <c r="AB35" s="30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x14ac:dyDescent="0.3">
      <c r="A36" s="13" t="s">
        <v>35</v>
      </c>
      <c r="B36" s="25"/>
      <c r="F36" s="15"/>
      <c r="G36" s="15"/>
      <c r="H36" s="15"/>
      <c r="I36" s="15"/>
      <c r="J36" s="15"/>
      <c r="K36" s="15"/>
      <c r="L36" s="15"/>
      <c r="M36" s="15"/>
      <c r="T36" t="s">
        <v>42</v>
      </c>
      <c r="U36" s="6"/>
      <c r="X36" s="6"/>
      <c r="Z36" s="30"/>
      <c r="AA36" s="30"/>
      <c r="AB36" s="30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x14ac:dyDescent="0.3">
      <c r="A37" s="15" t="s">
        <v>36</v>
      </c>
      <c r="B37" s="24"/>
      <c r="C37" s="3"/>
      <c r="D37" s="3"/>
      <c r="E37" s="3"/>
      <c r="F37" s="15"/>
      <c r="G37" s="15"/>
      <c r="H37" s="15"/>
      <c r="I37" s="15"/>
      <c r="J37" s="15"/>
      <c r="K37" s="15"/>
      <c r="L37" s="15"/>
      <c r="M37" s="15"/>
      <c r="T37" t="s">
        <v>42</v>
      </c>
      <c r="U37" s="6"/>
      <c r="X37" s="6"/>
      <c r="Z37" s="30"/>
      <c r="AA37" s="30"/>
      <c r="AB37" s="30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x14ac:dyDescent="0.3">
      <c r="A38" s="15" t="s">
        <v>37</v>
      </c>
      <c r="B38" s="24"/>
      <c r="C38" s="3"/>
      <c r="D38" s="3"/>
      <c r="E38" s="3"/>
      <c r="F38" s="15"/>
      <c r="G38" s="15"/>
      <c r="H38" s="15"/>
      <c r="I38" s="15"/>
      <c r="J38" s="15"/>
      <c r="K38" s="15"/>
      <c r="L38" s="15"/>
      <c r="M38" s="15"/>
      <c r="T38" t="s">
        <v>42</v>
      </c>
      <c r="U38" s="6"/>
      <c r="X38" s="6"/>
      <c r="Z38" s="30"/>
      <c r="AA38" s="30"/>
      <c r="AB38" s="30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3">
      <c r="A39" s="6" t="s">
        <v>38</v>
      </c>
      <c r="F39" s="15"/>
      <c r="G39" s="15"/>
      <c r="H39" s="15"/>
      <c r="I39" s="15"/>
      <c r="J39" s="15"/>
      <c r="K39" s="15"/>
      <c r="L39" s="15"/>
      <c r="M39" s="15"/>
      <c r="U39" s="6"/>
      <c r="X39" s="6"/>
      <c r="Z39" s="30"/>
      <c r="AA39" s="30"/>
      <c r="AB39" s="30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3">
      <c r="A40" s="6" t="s">
        <v>39</v>
      </c>
      <c r="B40" s="15"/>
      <c r="C40" s="15"/>
      <c r="D40" s="15"/>
      <c r="E40" s="15"/>
      <c r="Z40" s="30"/>
      <c r="AA40" s="30"/>
      <c r="AB40" s="30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3">
      <c r="A41" s="14" t="s">
        <v>40</v>
      </c>
      <c r="Z41" s="30"/>
      <c r="AA41" s="30"/>
      <c r="AB41" s="30"/>
    </row>
    <row r="42" spans="1:62" x14ac:dyDescent="0.3">
      <c r="A42" s="14" t="s">
        <v>41</v>
      </c>
      <c r="Z42" s="30"/>
      <c r="AA42" s="30"/>
      <c r="AB42" s="30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N53"/>
  <sheetViews>
    <sheetView zoomScale="78" zoomScaleNormal="78" workbookViewId="0">
      <selection activeCell="A2" sqref="A2:A42"/>
    </sheetView>
  </sheetViews>
  <sheetFormatPr baseColWidth="10" defaultRowHeight="14.4" x14ac:dyDescent="0.3"/>
  <cols>
    <col min="2" max="2" width="13.77734375" style="6" bestFit="1" customWidth="1"/>
    <col min="3" max="3" width="17" style="6" bestFit="1" customWidth="1"/>
    <col min="4" max="5" width="16.77734375" style="6" bestFit="1" customWidth="1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11.44140625" style="6"/>
    <col min="25" max="25" width="23.5546875" bestFit="1" customWidth="1"/>
  </cols>
  <sheetData>
    <row r="1" spans="1:66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66" x14ac:dyDescent="0.3">
      <c r="A2" s="9" t="s">
        <v>1</v>
      </c>
      <c r="B2" s="23">
        <v>37656</v>
      </c>
      <c r="C2" s="15">
        <v>634705.79500000004</v>
      </c>
      <c r="D2" s="15">
        <v>3046972.7650000001</v>
      </c>
      <c r="E2" s="15">
        <v>353.577</v>
      </c>
      <c r="F2" s="23">
        <v>37953</v>
      </c>
      <c r="G2" s="15">
        <v>634705.58700000006</v>
      </c>
      <c r="H2" s="15">
        <v>3046972.5649999999</v>
      </c>
      <c r="I2" s="15">
        <v>350.70100000000002</v>
      </c>
      <c r="J2" s="23">
        <v>38024</v>
      </c>
      <c r="K2" s="15">
        <v>634706.12</v>
      </c>
      <c r="L2" s="15">
        <v>3046973.0260000001</v>
      </c>
      <c r="M2" s="15">
        <v>350.45299999999997</v>
      </c>
      <c r="N2" s="15">
        <f>(C2+G2)/(2)</f>
        <v>634705.69100000011</v>
      </c>
      <c r="O2" s="15">
        <f t="shared" ref="O2:P17" si="0">(D2+H2)/(2)</f>
        <v>3046972.665</v>
      </c>
      <c r="P2" s="15">
        <f t="shared" si="0"/>
        <v>352.13900000000001</v>
      </c>
      <c r="Q2" s="15">
        <f>(G2+K2)/(2)</f>
        <v>634705.85349999997</v>
      </c>
      <c r="R2" s="15">
        <f t="shared" ref="R2:S17" si="1">(H2+L2)/(2)</f>
        <v>3046972.7955</v>
      </c>
      <c r="S2" s="15">
        <f t="shared" si="1"/>
        <v>350.577</v>
      </c>
      <c r="T2" s="9">
        <v>0.86499999999999999</v>
      </c>
      <c r="U2" s="9">
        <f>(T2*0.5)</f>
        <v>0.4325</v>
      </c>
      <c r="V2" s="12" t="e">
        <v>#VALUE!</v>
      </c>
      <c r="W2" s="9" t="s">
        <v>45</v>
      </c>
      <c r="X2" s="9" t="e">
        <f t="shared" ref="X2:X8" si="2">(U2-V2)</f>
        <v>#VALUE!</v>
      </c>
      <c r="Y2" t="s">
        <v>54</v>
      </c>
      <c r="Z2" s="28" t="s">
        <v>1</v>
      </c>
      <c r="AA2" s="29">
        <v>0.44114999999999999</v>
      </c>
      <c r="AB2" s="29">
        <v>0.33069450504645281</v>
      </c>
    </row>
    <row r="3" spans="1:66" x14ac:dyDescent="0.3">
      <c r="A3" s="6" t="s">
        <v>2</v>
      </c>
      <c r="B3" s="23">
        <v>37655.652280092596</v>
      </c>
      <c r="C3" s="15">
        <v>634311.91900000011</v>
      </c>
      <c r="D3" s="15">
        <v>3046971.69</v>
      </c>
      <c r="E3" s="15">
        <v>335.404</v>
      </c>
      <c r="F3" s="23">
        <v>37953</v>
      </c>
      <c r="G3" s="15">
        <v>634311.21700000006</v>
      </c>
      <c r="H3" s="15">
        <v>3046971.6</v>
      </c>
      <c r="I3" s="15">
        <v>335.12200000000001</v>
      </c>
      <c r="J3" s="23">
        <v>38020</v>
      </c>
      <c r="K3" s="15">
        <v>634311.72100000002</v>
      </c>
      <c r="L3" s="15">
        <v>3046971.9850000003</v>
      </c>
      <c r="M3" s="15">
        <v>336.553</v>
      </c>
      <c r="N3" s="15">
        <f t="shared" ref="N3:P29" si="3">(C3+G3)/(2)</f>
        <v>634311.56800000009</v>
      </c>
      <c r="O3" s="15">
        <f t="shared" si="0"/>
        <v>3046971.645</v>
      </c>
      <c r="P3" s="15">
        <f t="shared" si="0"/>
        <v>335.26300000000003</v>
      </c>
      <c r="Q3" s="15">
        <f t="shared" ref="Q3:S29" si="4">(G3+K3)/(2)</f>
        <v>634311.46900000004</v>
      </c>
      <c r="R3" s="15">
        <f t="shared" si="1"/>
        <v>3046971.7925000004</v>
      </c>
      <c r="S3" s="15">
        <f t="shared" si="1"/>
        <v>335.83749999999998</v>
      </c>
      <c r="T3">
        <v>1.0680000000000001</v>
      </c>
      <c r="U3" s="6">
        <f t="shared" ref="U3:U34" si="5">(T3*0.5)</f>
        <v>0.53400000000000003</v>
      </c>
      <c r="V3" s="6">
        <v>0.51566666666666683</v>
      </c>
      <c r="W3">
        <v>0.49583333333333346</v>
      </c>
      <c r="X3" s="6">
        <f t="shared" si="2"/>
        <v>1.8333333333333202E-2</v>
      </c>
      <c r="Z3" s="28" t="s">
        <v>2</v>
      </c>
      <c r="AA3" s="29">
        <v>0.54468000000000005</v>
      </c>
      <c r="AB3" s="29">
        <v>0.48362666666666676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</row>
    <row r="4" spans="1:66" s="13" customFormat="1" x14ac:dyDescent="0.3">
      <c r="A4" s="6" t="s">
        <v>3</v>
      </c>
      <c r="B4" s="23">
        <v>37662.714722222219</v>
      </c>
      <c r="C4" s="15">
        <v>633954.31500000006</v>
      </c>
      <c r="D4" s="15">
        <v>3046881.861</v>
      </c>
      <c r="E4" s="15">
        <v>317.49900000000002</v>
      </c>
      <c r="F4" s="23">
        <v>37953</v>
      </c>
      <c r="G4" s="15">
        <v>633953.61300000013</v>
      </c>
      <c r="H4" s="15">
        <v>3046881.5300000003</v>
      </c>
      <c r="I4" s="15">
        <v>314.87900000000002</v>
      </c>
      <c r="J4" s="23">
        <v>38020</v>
      </c>
      <c r="K4" s="15">
        <v>633954.08600000001</v>
      </c>
      <c r="L4" s="15">
        <v>3046880.764</v>
      </c>
      <c r="M4" s="15">
        <v>315.33499999999998</v>
      </c>
      <c r="N4" s="15">
        <f t="shared" si="3"/>
        <v>633953.96400000015</v>
      </c>
      <c r="O4" s="15">
        <f t="shared" si="0"/>
        <v>3046881.6955000004</v>
      </c>
      <c r="P4" s="15">
        <f t="shared" si="0"/>
        <v>316.18900000000002</v>
      </c>
      <c r="Q4" s="15">
        <f t="shared" si="4"/>
        <v>633953.84950000001</v>
      </c>
      <c r="R4" s="15">
        <f t="shared" si="1"/>
        <v>3046881.1469999999</v>
      </c>
      <c r="S4" s="15">
        <f t="shared" si="1"/>
        <v>315.10699999999997</v>
      </c>
      <c r="T4" s="13">
        <v>1.0940000000000001</v>
      </c>
      <c r="U4" s="13">
        <f t="shared" si="5"/>
        <v>0.54700000000000004</v>
      </c>
      <c r="V4" s="13" t="e">
        <v>#VALUE!</v>
      </c>
      <c r="W4" s="13" t="e">
        <v>#VALUE!</v>
      </c>
      <c r="X4" s="13" t="e">
        <f t="shared" si="2"/>
        <v>#VALUE!</v>
      </c>
      <c r="Z4" s="28" t="s">
        <v>3</v>
      </c>
      <c r="AA4" s="29">
        <v>0.5579400000000001</v>
      </c>
      <c r="AB4" s="29">
        <v>0.48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</row>
    <row r="5" spans="1:66" s="13" customFormat="1" x14ac:dyDescent="0.3">
      <c r="A5" s="6" t="s">
        <v>4</v>
      </c>
      <c r="B5" s="23">
        <v>37655.652280092596</v>
      </c>
      <c r="C5" s="15">
        <v>633595.51300000004</v>
      </c>
      <c r="D5" s="15">
        <v>3046677.5870000003</v>
      </c>
      <c r="E5" s="15">
        <v>286.20800000000003</v>
      </c>
      <c r="F5" s="23">
        <v>37953</v>
      </c>
      <c r="G5" s="15">
        <v>633594.03500000003</v>
      </c>
      <c r="H5" s="15">
        <v>3046677.2280000001</v>
      </c>
      <c r="I5" s="15">
        <v>284.06200000000001</v>
      </c>
      <c r="J5" s="23">
        <v>38020</v>
      </c>
      <c r="K5" s="15">
        <v>633593.21</v>
      </c>
      <c r="L5" s="15">
        <v>3046677.7970000003</v>
      </c>
      <c r="M5" s="15">
        <v>284.05900000000003</v>
      </c>
      <c r="N5" s="15">
        <f t="shared" si="3"/>
        <v>633594.77399999998</v>
      </c>
      <c r="O5" s="15">
        <f t="shared" si="0"/>
        <v>3046677.4075000002</v>
      </c>
      <c r="P5" s="15">
        <f t="shared" si="0"/>
        <v>285.13499999999999</v>
      </c>
      <c r="Q5" s="15">
        <f t="shared" si="4"/>
        <v>633593.62250000006</v>
      </c>
      <c r="R5" s="15">
        <f t="shared" si="1"/>
        <v>3046677.5125000002</v>
      </c>
      <c r="S5" s="15">
        <f t="shared" si="1"/>
        <v>284.06050000000005</v>
      </c>
      <c r="T5" s="13">
        <v>1.115</v>
      </c>
      <c r="U5" s="13">
        <f t="shared" si="5"/>
        <v>0.5575</v>
      </c>
      <c r="V5" s="13" t="e">
        <v>#VALUE!</v>
      </c>
      <c r="W5" s="13" t="e">
        <v>#VALUE!</v>
      </c>
      <c r="X5" s="13" t="e">
        <f t="shared" si="2"/>
        <v>#VALUE!</v>
      </c>
      <c r="Z5" s="28" t="s">
        <v>4</v>
      </c>
      <c r="AA5" s="29">
        <v>0.56864999999999999</v>
      </c>
      <c r="AB5" s="29">
        <v>0.50745292634230421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</row>
    <row r="6" spans="1:66" x14ac:dyDescent="0.3">
      <c r="A6" s="6" t="s">
        <v>5</v>
      </c>
      <c r="B6" s="23">
        <v>37655.652280092596</v>
      </c>
      <c r="C6" s="15">
        <v>633314.01400000008</v>
      </c>
      <c r="D6" s="15">
        <v>3046436.858</v>
      </c>
      <c r="E6" s="15">
        <v>267.45200000000006</v>
      </c>
      <c r="F6" s="23">
        <v>37951</v>
      </c>
      <c r="G6" s="15">
        <v>633312.17100000009</v>
      </c>
      <c r="H6" s="15">
        <v>3046436.1910000001</v>
      </c>
      <c r="I6" s="15">
        <v>265.33800000000002</v>
      </c>
      <c r="J6" s="23">
        <v>38020</v>
      </c>
      <c r="K6" s="15">
        <v>633311.446</v>
      </c>
      <c r="L6" s="15">
        <v>3046435.64</v>
      </c>
      <c r="M6" s="15">
        <v>263.54000000000002</v>
      </c>
      <c r="N6" s="15">
        <f t="shared" si="3"/>
        <v>633313.09250000003</v>
      </c>
      <c r="O6" s="15">
        <f t="shared" si="0"/>
        <v>3046436.5245000003</v>
      </c>
      <c r="P6" s="15">
        <f t="shared" si="0"/>
        <v>266.39500000000004</v>
      </c>
      <c r="Q6" s="15">
        <f t="shared" si="4"/>
        <v>633311.80850000004</v>
      </c>
      <c r="R6" s="15">
        <f t="shared" si="1"/>
        <v>3046435.9155000001</v>
      </c>
      <c r="S6" s="15">
        <f t="shared" si="1"/>
        <v>264.43900000000002</v>
      </c>
      <c r="T6">
        <v>0.8620000000000001</v>
      </c>
      <c r="U6" s="6">
        <f t="shared" si="5"/>
        <v>0.43100000000000005</v>
      </c>
      <c r="V6" s="6">
        <v>0.72903999999999991</v>
      </c>
      <c r="W6">
        <v>0.71179999999999999</v>
      </c>
      <c r="X6" s="6">
        <f t="shared" si="2"/>
        <v>-0.29803999999999986</v>
      </c>
      <c r="Z6" s="28" t="s">
        <v>5</v>
      </c>
      <c r="AA6" s="29">
        <v>0.43962000000000007</v>
      </c>
      <c r="AB6" s="29">
        <v>0.63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13" customFormat="1" x14ac:dyDescent="0.3">
      <c r="A7" s="6" t="s">
        <v>6</v>
      </c>
      <c r="B7" s="23">
        <v>37656</v>
      </c>
      <c r="C7" s="15">
        <v>633052.55100000009</v>
      </c>
      <c r="D7" s="15">
        <v>3046177.1520000002</v>
      </c>
      <c r="E7" s="15">
        <v>226.03099999999998</v>
      </c>
      <c r="F7" s="23">
        <v>37953</v>
      </c>
      <c r="G7" s="15"/>
      <c r="H7" s="15"/>
      <c r="I7" s="15"/>
      <c r="J7" s="23">
        <v>38026</v>
      </c>
      <c r="K7" s="15">
        <v>633050.01800000004</v>
      </c>
      <c r="L7" s="15">
        <v>3046175.0649999999</v>
      </c>
      <c r="M7" s="15">
        <v>223.61099999999996</v>
      </c>
      <c r="N7" s="15">
        <f t="shared" si="3"/>
        <v>316526.27550000005</v>
      </c>
      <c r="O7" s="15">
        <f t="shared" si="0"/>
        <v>1523088.5760000001</v>
      </c>
      <c r="P7" s="15">
        <f t="shared" si="0"/>
        <v>113.01549999999999</v>
      </c>
      <c r="Q7" s="15">
        <f t="shared" si="4"/>
        <v>316525.00900000002</v>
      </c>
      <c r="R7" s="15">
        <f t="shared" si="1"/>
        <v>1523087.5325</v>
      </c>
      <c r="S7" s="15">
        <f t="shared" si="1"/>
        <v>111.80549999999998</v>
      </c>
      <c r="T7" s="13">
        <v>1.1266666666666667</v>
      </c>
      <c r="U7" s="13">
        <f t="shared" si="5"/>
        <v>0.56333333333333335</v>
      </c>
      <c r="V7" s="13" t="e">
        <v>#VALUE!</v>
      </c>
      <c r="W7" s="13" t="e">
        <v>#VALUE!</v>
      </c>
      <c r="X7" s="13" t="e">
        <f t="shared" si="2"/>
        <v>#VALUE!</v>
      </c>
      <c r="Z7" s="28" t="s">
        <v>6</v>
      </c>
      <c r="AA7" s="29">
        <v>0.5746</v>
      </c>
      <c r="AB7" s="29">
        <v>0.6841282053989004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x14ac:dyDescent="0.3">
      <c r="A8" s="6" t="s">
        <v>7</v>
      </c>
      <c r="B8" s="23">
        <v>37662.54184027778</v>
      </c>
      <c r="C8" s="15">
        <v>632754.8820000001</v>
      </c>
      <c r="D8" s="15">
        <v>3045893.04</v>
      </c>
      <c r="E8" s="15">
        <v>187.79299999999998</v>
      </c>
      <c r="F8" s="23">
        <v>37951</v>
      </c>
      <c r="G8" s="15">
        <v>632752.16</v>
      </c>
      <c r="H8" s="15">
        <v>3045891.3400000003</v>
      </c>
      <c r="I8" s="15">
        <v>186.17</v>
      </c>
      <c r="J8" s="23">
        <v>38020</v>
      </c>
      <c r="K8" s="15">
        <v>632752.10600000003</v>
      </c>
      <c r="L8" s="15">
        <v>3045889.9620000003</v>
      </c>
      <c r="M8" s="15">
        <v>186.18499999999997</v>
      </c>
      <c r="N8" s="15">
        <f t="shared" si="3"/>
        <v>632753.52100000007</v>
      </c>
      <c r="O8" s="15">
        <f t="shared" si="0"/>
        <v>3045892.1900000004</v>
      </c>
      <c r="P8" s="15">
        <f t="shared" si="0"/>
        <v>186.98149999999998</v>
      </c>
      <c r="Q8" s="15">
        <f t="shared" si="4"/>
        <v>632752.13300000003</v>
      </c>
      <c r="R8" s="15">
        <f t="shared" si="1"/>
        <v>3045890.6510000005</v>
      </c>
      <c r="S8" s="15">
        <f t="shared" si="1"/>
        <v>186.17749999999998</v>
      </c>
      <c r="T8">
        <v>0.94399999999999995</v>
      </c>
      <c r="U8" s="6">
        <f t="shared" si="5"/>
        <v>0.47199999999999998</v>
      </c>
      <c r="V8" s="6">
        <v>0.95168000000000008</v>
      </c>
      <c r="W8">
        <v>0.93280000000000007</v>
      </c>
      <c r="X8" s="6">
        <f t="shared" si="2"/>
        <v>-0.47968000000000011</v>
      </c>
      <c r="Z8" s="28" t="s">
        <v>7</v>
      </c>
      <c r="AA8" s="29">
        <v>0.48143999999999998</v>
      </c>
      <c r="AB8" s="29">
        <v>0.8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x14ac:dyDescent="0.3">
      <c r="A9" s="6" t="s">
        <v>8</v>
      </c>
      <c r="B9" s="23">
        <v>37662.54184027778</v>
      </c>
      <c r="C9" s="15">
        <v>632498.65</v>
      </c>
      <c r="D9" s="15">
        <v>3045651.3060000003</v>
      </c>
      <c r="E9" s="15">
        <v>140.98599999999999</v>
      </c>
      <c r="F9" s="23">
        <v>37951</v>
      </c>
      <c r="G9" s="15">
        <v>632496.43800000008</v>
      </c>
      <c r="H9" s="15">
        <v>3045649.378</v>
      </c>
      <c r="I9" s="15">
        <v>139.31599999999997</v>
      </c>
      <c r="J9" s="23">
        <v>38020</v>
      </c>
      <c r="K9" s="15">
        <v>632496.26899999997</v>
      </c>
      <c r="L9" s="15">
        <v>3045647.827</v>
      </c>
      <c r="M9" s="15">
        <v>139.53199999999998</v>
      </c>
      <c r="N9" s="15">
        <f t="shared" si="3"/>
        <v>632497.54399999999</v>
      </c>
      <c r="O9" s="15">
        <f t="shared" si="0"/>
        <v>3045650.3420000002</v>
      </c>
      <c r="P9" s="15">
        <f t="shared" si="0"/>
        <v>140.15099999999998</v>
      </c>
      <c r="Q9" s="15">
        <f t="shared" si="4"/>
        <v>632496.35349999997</v>
      </c>
      <c r="R9" s="15">
        <f t="shared" si="1"/>
        <v>3045648.6025</v>
      </c>
      <c r="S9" s="15">
        <f t="shared" si="1"/>
        <v>139.42399999999998</v>
      </c>
      <c r="T9">
        <v>1.6240000000000001</v>
      </c>
      <c r="U9" s="6">
        <f t="shared" si="5"/>
        <v>0.81200000000000006</v>
      </c>
      <c r="V9" s="6">
        <v>0.95188000000000028</v>
      </c>
      <c r="W9">
        <v>0.91940000000000022</v>
      </c>
      <c r="X9" s="6">
        <f t="shared" ref="X9:X34" si="6">(U9-V9)</f>
        <v>-0.13988000000000023</v>
      </c>
      <c r="Z9" s="28" t="s">
        <v>8</v>
      </c>
      <c r="AA9" s="29">
        <v>0.82824000000000009</v>
      </c>
      <c r="AB9" s="29">
        <v>0.90316000000000018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T10" t="s">
        <v>42</v>
      </c>
      <c r="U10" s="6"/>
      <c r="X10" s="6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x14ac:dyDescent="0.3">
      <c r="A11" s="13" t="s">
        <v>10</v>
      </c>
      <c r="B11" s="23">
        <v>37655.652280092596</v>
      </c>
      <c r="C11" s="15">
        <v>634169.00200000009</v>
      </c>
      <c r="D11" s="15">
        <v>3047356.15</v>
      </c>
      <c r="E11" s="15">
        <v>317.10300000000001</v>
      </c>
      <c r="F11" s="23">
        <v>37952</v>
      </c>
      <c r="G11" s="15">
        <v>634168.30000000005</v>
      </c>
      <c r="H11" s="15">
        <v>3047356.949</v>
      </c>
      <c r="I11" s="15">
        <v>316.46699999999998</v>
      </c>
      <c r="J11" s="23">
        <v>38021</v>
      </c>
      <c r="K11" s="15">
        <v>634168.59</v>
      </c>
      <c r="L11" s="15">
        <v>3047357.611</v>
      </c>
      <c r="M11" s="15">
        <v>314.70300000000003</v>
      </c>
      <c r="N11" s="15">
        <f t="shared" si="3"/>
        <v>634168.65100000007</v>
      </c>
      <c r="O11" s="15">
        <f t="shared" si="0"/>
        <v>3047356.5494999997</v>
      </c>
      <c r="P11" s="15">
        <f t="shared" si="0"/>
        <v>316.78499999999997</v>
      </c>
      <c r="Q11" s="15">
        <f t="shared" si="4"/>
        <v>634168.44500000007</v>
      </c>
      <c r="R11" s="15">
        <f t="shared" si="1"/>
        <v>3047357.2800000003</v>
      </c>
      <c r="S11" s="15">
        <f t="shared" si="1"/>
        <v>315.58500000000004</v>
      </c>
      <c r="T11">
        <v>1.2575000000000001</v>
      </c>
      <c r="U11" s="6">
        <f t="shared" si="5"/>
        <v>0.62875000000000003</v>
      </c>
      <c r="V11" s="6" t="e">
        <v>#VALUE!</v>
      </c>
      <c r="W11" t="s">
        <v>45</v>
      </c>
      <c r="X11" s="6" t="e">
        <f t="shared" si="6"/>
        <v>#VALUE!</v>
      </c>
      <c r="Y11" t="s">
        <v>54</v>
      </c>
      <c r="Z11" s="28" t="s">
        <v>10</v>
      </c>
      <c r="AA11" s="29">
        <v>0.64132500000000003</v>
      </c>
      <c r="AB11" s="29">
        <v>0.46133473776818495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x14ac:dyDescent="0.3">
      <c r="A12" s="6" t="s">
        <v>11</v>
      </c>
      <c r="B12" s="23">
        <v>37656</v>
      </c>
      <c r="C12" s="15">
        <v>633817.87000000011</v>
      </c>
      <c r="D12" s="15">
        <v>3047652.4190000002</v>
      </c>
      <c r="E12" s="15">
        <v>290.19299999999998</v>
      </c>
      <c r="F12" s="23">
        <v>37954</v>
      </c>
      <c r="G12" s="15">
        <v>633816.80000000005</v>
      </c>
      <c r="H12" s="15">
        <v>3047653.6660000002</v>
      </c>
      <c r="I12" s="15">
        <v>291.56</v>
      </c>
      <c r="J12" s="23">
        <v>38034</v>
      </c>
      <c r="K12" s="15">
        <v>633817.26899999997</v>
      </c>
      <c r="L12" s="15">
        <v>3047653.4960000003</v>
      </c>
      <c r="M12" s="15">
        <v>292.00700000000001</v>
      </c>
      <c r="N12" s="15">
        <f t="shared" si="3"/>
        <v>633817.33500000008</v>
      </c>
      <c r="O12" s="15">
        <f t="shared" si="0"/>
        <v>3047653.0425000004</v>
      </c>
      <c r="P12" s="15">
        <f t="shared" si="0"/>
        <v>290.87649999999996</v>
      </c>
      <c r="Q12" s="15">
        <f t="shared" si="4"/>
        <v>633817.03450000007</v>
      </c>
      <c r="R12" s="15">
        <f t="shared" si="1"/>
        <v>3047653.5810000002</v>
      </c>
      <c r="S12" s="15">
        <f t="shared" si="1"/>
        <v>291.7835</v>
      </c>
      <c r="T12">
        <v>1.1299999999999999</v>
      </c>
      <c r="U12" s="6">
        <f t="shared" si="5"/>
        <v>0.56499999999999995</v>
      </c>
      <c r="V12" s="6">
        <v>0.5699200000000002</v>
      </c>
      <c r="W12">
        <v>0.54800000000000015</v>
      </c>
      <c r="X12" s="6">
        <f t="shared" si="6"/>
        <v>-4.9200000000002575E-3</v>
      </c>
      <c r="Z12" s="28" t="s">
        <v>11</v>
      </c>
      <c r="AA12" s="29">
        <v>0.57629999999999992</v>
      </c>
      <c r="AB12" s="29">
        <v>0.53602000000000016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x14ac:dyDescent="0.3">
      <c r="A13" s="6" t="s">
        <v>12</v>
      </c>
      <c r="B13" s="23">
        <v>37656</v>
      </c>
      <c r="C13" s="15">
        <v>633605.92600000009</v>
      </c>
      <c r="D13" s="15">
        <v>3047334.199</v>
      </c>
      <c r="E13" s="15">
        <v>0.41900000000000126</v>
      </c>
      <c r="F13" s="23">
        <v>37952</v>
      </c>
      <c r="G13" s="15">
        <v>633604.96000000008</v>
      </c>
      <c r="H13" s="15">
        <v>3047334.6750000003</v>
      </c>
      <c r="I13" s="15">
        <v>291.48900000000003</v>
      </c>
      <c r="J13" s="23">
        <v>38034</v>
      </c>
      <c r="K13" s="15">
        <v>633606.15800000005</v>
      </c>
      <c r="L13" s="15">
        <v>3047332.6380000003</v>
      </c>
      <c r="M13" s="15">
        <v>292.86500000000001</v>
      </c>
      <c r="N13" s="15">
        <f t="shared" si="3"/>
        <v>633605.44300000009</v>
      </c>
      <c r="O13" s="15">
        <f t="shared" si="0"/>
        <v>3047334.4369999999</v>
      </c>
      <c r="P13" s="15">
        <f t="shared" si="0"/>
        <v>145.95400000000001</v>
      </c>
      <c r="Q13" s="15">
        <f t="shared" si="4"/>
        <v>633605.55900000012</v>
      </c>
      <c r="R13" s="15">
        <f t="shared" si="1"/>
        <v>3047333.6565000005</v>
      </c>
      <c r="S13" s="15">
        <f t="shared" si="1"/>
        <v>292.17700000000002</v>
      </c>
      <c r="T13">
        <v>0.96666666666666667</v>
      </c>
      <c r="U13" s="6">
        <f t="shared" si="5"/>
        <v>0.48333333333333334</v>
      </c>
      <c r="V13" s="6">
        <v>0.61006666666666676</v>
      </c>
      <c r="W13">
        <v>0.59073333333333344</v>
      </c>
      <c r="X13" s="6">
        <f t="shared" si="6"/>
        <v>-0.12673333333333342</v>
      </c>
      <c r="Z13" s="28" t="s">
        <v>12</v>
      </c>
      <c r="AA13" s="29">
        <v>0.49299999999999999</v>
      </c>
      <c r="AB13" s="29">
        <v>0.58106666666666673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x14ac:dyDescent="0.3">
      <c r="A14" s="6" t="s">
        <v>13</v>
      </c>
      <c r="B14" s="23">
        <v>37655.652280092596</v>
      </c>
      <c r="C14" s="15">
        <v>633902.31400000013</v>
      </c>
      <c r="D14" s="15">
        <v>3048281.9450000003</v>
      </c>
      <c r="E14" s="15">
        <v>225.77799999999999</v>
      </c>
      <c r="F14" s="23">
        <v>37949</v>
      </c>
      <c r="G14" s="15">
        <v>633901.19200000004</v>
      </c>
      <c r="H14" s="15">
        <v>3048283.0500000003</v>
      </c>
      <c r="I14" s="15">
        <v>225.54399999999998</v>
      </c>
      <c r="J14" s="23">
        <v>38024</v>
      </c>
      <c r="K14" s="15">
        <v>633901.87100000004</v>
      </c>
      <c r="L14" s="15">
        <v>3048284.0610000002</v>
      </c>
      <c r="M14" s="15">
        <v>226.00099999999998</v>
      </c>
      <c r="N14" s="15">
        <f t="shared" si="3"/>
        <v>633901.75300000003</v>
      </c>
      <c r="O14" s="15">
        <f t="shared" si="0"/>
        <v>3048282.4975000005</v>
      </c>
      <c r="P14" s="15">
        <f t="shared" si="0"/>
        <v>225.661</v>
      </c>
      <c r="Q14" s="15">
        <f t="shared" si="4"/>
        <v>633901.53150000004</v>
      </c>
      <c r="R14" s="15">
        <f t="shared" si="1"/>
        <v>3048283.5555000002</v>
      </c>
      <c r="S14" s="15">
        <f t="shared" si="1"/>
        <v>225.77249999999998</v>
      </c>
      <c r="T14">
        <v>1.1200000000000001</v>
      </c>
      <c r="U14" s="6">
        <f t="shared" si="5"/>
        <v>0.56000000000000005</v>
      </c>
      <c r="V14" s="6">
        <v>0.90100000000000013</v>
      </c>
      <c r="W14">
        <v>0.87860000000000016</v>
      </c>
      <c r="X14" s="6">
        <f t="shared" si="6"/>
        <v>-0.34100000000000008</v>
      </c>
      <c r="Z14" s="28" t="s">
        <v>13</v>
      </c>
      <c r="AA14" s="29">
        <v>0.57120000000000004</v>
      </c>
      <c r="AB14" s="29">
        <v>0.86740000000000017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</row>
    <row r="15" spans="1:66" x14ac:dyDescent="0.3">
      <c r="A15" s="6" t="s">
        <v>14</v>
      </c>
      <c r="B15" s="23">
        <v>37655.652280092596</v>
      </c>
      <c r="C15" s="15">
        <v>633498.92200000014</v>
      </c>
      <c r="D15" s="15">
        <v>3048061.7790000001</v>
      </c>
      <c r="E15" s="15">
        <v>188.06099999999998</v>
      </c>
      <c r="F15" s="23">
        <v>37949</v>
      </c>
      <c r="G15" s="15">
        <v>633495.99562259275</v>
      </c>
      <c r="H15" s="15">
        <v>3048061.1643172661</v>
      </c>
      <c r="I15" s="15">
        <v>187.29657750669026</v>
      </c>
      <c r="J15" s="23">
        <v>38024</v>
      </c>
      <c r="K15" s="15">
        <v>633495.61801678292</v>
      </c>
      <c r="L15" s="15">
        <v>3048061.759467348</v>
      </c>
      <c r="M15" s="15">
        <v>186.74982099008824</v>
      </c>
      <c r="N15" s="15">
        <f t="shared" si="3"/>
        <v>633497.45881129638</v>
      </c>
      <c r="O15" s="15">
        <f t="shared" si="0"/>
        <v>3048061.4716586331</v>
      </c>
      <c r="P15" s="15">
        <f t="shared" si="0"/>
        <v>187.67878875334512</v>
      </c>
      <c r="Q15" s="15">
        <f t="shared" si="4"/>
        <v>633495.80681968783</v>
      </c>
      <c r="R15" s="15">
        <f t="shared" si="1"/>
        <v>3048061.4618923068</v>
      </c>
      <c r="S15" s="15">
        <f t="shared" si="1"/>
        <v>187.02319924838923</v>
      </c>
      <c r="T15">
        <v>1.2714285714285716</v>
      </c>
      <c r="U15" s="6">
        <f t="shared" si="5"/>
        <v>0.63571428571428579</v>
      </c>
      <c r="V15" s="6">
        <v>0.91485186240339489</v>
      </c>
      <c r="W15">
        <v>0.88942329097482342</v>
      </c>
      <c r="X15" s="6">
        <f t="shared" si="6"/>
        <v>-0.2791375766891091</v>
      </c>
      <c r="Z15" s="28" t="s">
        <v>14</v>
      </c>
      <c r="AA15" s="29">
        <v>0.64842857142857147</v>
      </c>
      <c r="AB15" s="29">
        <v>0.87670900526053774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</row>
    <row r="16" spans="1:66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X16" s="6"/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</row>
    <row r="17" spans="1:66" x14ac:dyDescent="0.3">
      <c r="A17" s="14" t="s">
        <v>16</v>
      </c>
      <c r="B17" s="23">
        <v>37658.536273148151</v>
      </c>
      <c r="C17" s="15">
        <v>633298.58800000011</v>
      </c>
      <c r="D17" s="15">
        <v>3047790.6850000001</v>
      </c>
      <c r="E17" s="15">
        <v>177.82899999999998</v>
      </c>
      <c r="F17" s="23">
        <v>37949</v>
      </c>
      <c r="G17" s="15">
        <v>633294.82946043648</v>
      </c>
      <c r="H17" s="15">
        <v>3047792.3704458489</v>
      </c>
      <c r="I17" s="15">
        <v>176.90465358564919</v>
      </c>
      <c r="J17" s="23">
        <v>38024</v>
      </c>
      <c r="K17" s="15">
        <v>633294.85199999996</v>
      </c>
      <c r="L17" s="15">
        <v>3047793.3480000002</v>
      </c>
      <c r="M17" s="15">
        <v>175.76699999999997</v>
      </c>
      <c r="N17" s="15">
        <f t="shared" si="3"/>
        <v>633296.70873021823</v>
      </c>
      <c r="O17" s="15">
        <f t="shared" si="0"/>
        <v>3047791.5277229245</v>
      </c>
      <c r="P17" s="15">
        <f t="shared" si="0"/>
        <v>177.36682679282458</v>
      </c>
      <c r="Q17" s="15">
        <f t="shared" si="4"/>
        <v>633294.84073021822</v>
      </c>
      <c r="R17" s="15">
        <f t="shared" si="1"/>
        <v>3047792.8592229243</v>
      </c>
      <c r="S17" s="15">
        <f t="shared" si="1"/>
        <v>176.33582679282458</v>
      </c>
      <c r="T17">
        <v>2.0825</v>
      </c>
      <c r="U17" s="6">
        <f t="shared" si="5"/>
        <v>1.04125</v>
      </c>
      <c r="V17" s="6">
        <v>0.84778013546240971</v>
      </c>
      <c r="W17">
        <v>0.81517320717539388</v>
      </c>
      <c r="X17" s="6">
        <f t="shared" si="6"/>
        <v>0.1934698645375903</v>
      </c>
      <c r="Z17" s="28" t="s">
        <v>16</v>
      </c>
      <c r="AA17" s="29">
        <v>0.62</v>
      </c>
      <c r="AB17" s="29">
        <v>0.78530513546240954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</row>
    <row r="18" spans="1:66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/>
      <c r="X18" s="6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</row>
    <row r="19" spans="1:66" x14ac:dyDescent="0.3">
      <c r="A19" s="14" t="s">
        <v>18</v>
      </c>
      <c r="B19" s="23">
        <v>37658.536273148151</v>
      </c>
      <c r="C19" s="15">
        <v>632891.00400000007</v>
      </c>
      <c r="D19" s="15">
        <v>3047008.4390000002</v>
      </c>
      <c r="E19" s="15">
        <v>168.82699999999997</v>
      </c>
      <c r="F19" s="23">
        <v>37952</v>
      </c>
      <c r="G19" s="15">
        <v>632888.91100000008</v>
      </c>
      <c r="H19" s="15">
        <v>3047008.861</v>
      </c>
      <c r="I19" s="15">
        <v>167.42799999999997</v>
      </c>
      <c r="J19" s="23">
        <v>38026</v>
      </c>
      <c r="K19" s="15">
        <v>632888.84400000004</v>
      </c>
      <c r="L19" s="15">
        <v>3047007.9840000002</v>
      </c>
      <c r="M19" s="15">
        <v>167.67999999999998</v>
      </c>
      <c r="N19" s="15">
        <f t="shared" si="3"/>
        <v>632889.95750000002</v>
      </c>
      <c r="O19" s="15">
        <f t="shared" si="3"/>
        <v>3047008.6500000004</v>
      </c>
      <c r="P19" s="15">
        <f t="shared" si="3"/>
        <v>168.12749999999997</v>
      </c>
      <c r="Q19" s="15">
        <f t="shared" si="4"/>
        <v>632888.87750000006</v>
      </c>
      <c r="R19" s="15">
        <f t="shared" si="4"/>
        <v>3047008.4225000003</v>
      </c>
      <c r="S19" s="15">
        <f t="shared" si="4"/>
        <v>167.55399999999997</v>
      </c>
      <c r="T19">
        <v>1.1080000000000001</v>
      </c>
      <c r="U19" s="6">
        <f t="shared" si="5"/>
        <v>0.55400000000000005</v>
      </c>
      <c r="V19" s="6">
        <v>0.9726742857142856</v>
      </c>
      <c r="W19">
        <v>0.95051428571428564</v>
      </c>
      <c r="X19" s="6">
        <f t="shared" si="6"/>
        <v>-0.41867428571428555</v>
      </c>
      <c r="Z19" s="28" t="s">
        <v>18</v>
      </c>
      <c r="AA19" s="29">
        <v>0.69</v>
      </c>
      <c r="AB19" s="29">
        <v>0.93943428571428567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</row>
    <row r="20" spans="1:66" x14ac:dyDescent="0.3">
      <c r="A20" s="13" t="s">
        <v>19</v>
      </c>
      <c r="B20" s="23">
        <v>37658.536273148151</v>
      </c>
      <c r="C20" s="15">
        <v>632812.27400000009</v>
      </c>
      <c r="D20" s="15">
        <v>3046918.4960000003</v>
      </c>
      <c r="E20" s="15">
        <v>153.33999999999997</v>
      </c>
      <c r="F20" s="23">
        <v>37952</v>
      </c>
      <c r="G20" s="15">
        <v>632810.39500000014</v>
      </c>
      <c r="H20" s="15">
        <v>3046918.8740000003</v>
      </c>
      <c r="I20" s="15">
        <v>150.81200000000001</v>
      </c>
      <c r="J20" s="23">
        <v>38026</v>
      </c>
      <c r="K20" s="15">
        <v>632811.18200000003</v>
      </c>
      <c r="L20" s="15">
        <v>3046919.591</v>
      </c>
      <c r="M20" s="15">
        <v>151.28499999999997</v>
      </c>
      <c r="N20" s="15">
        <f t="shared" si="3"/>
        <v>632811.33450000011</v>
      </c>
      <c r="O20" s="15">
        <f t="shared" si="3"/>
        <v>3046918.6850000005</v>
      </c>
      <c r="P20" s="15">
        <f t="shared" si="3"/>
        <v>152.07599999999999</v>
      </c>
      <c r="Q20" s="15">
        <f t="shared" si="4"/>
        <v>632810.78850000002</v>
      </c>
      <c r="R20" s="15">
        <f t="shared" si="4"/>
        <v>3046919.2324999999</v>
      </c>
      <c r="S20" s="15">
        <f t="shared" si="4"/>
        <v>151.04849999999999</v>
      </c>
      <c r="T20">
        <v>1.5</v>
      </c>
      <c r="U20" s="6">
        <f t="shared" si="5"/>
        <v>0.75</v>
      </c>
      <c r="V20" s="6">
        <v>1.0230000000000001</v>
      </c>
      <c r="W20">
        <v>0.99299999999999999</v>
      </c>
      <c r="X20" s="6">
        <f t="shared" si="6"/>
        <v>-0.27300000000000013</v>
      </c>
      <c r="Z20" s="28" t="s">
        <v>19</v>
      </c>
      <c r="AA20" s="29">
        <v>0.76500000000000001</v>
      </c>
      <c r="AB20" s="29">
        <v>0.97799999999999998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</row>
    <row r="21" spans="1:66" x14ac:dyDescent="0.3">
      <c r="A21" s="6" t="s">
        <v>20</v>
      </c>
      <c r="B21" s="23">
        <v>37662.54184027778</v>
      </c>
      <c r="C21" s="15">
        <v>634635.66500000004</v>
      </c>
      <c r="D21" s="15">
        <v>3046425.29</v>
      </c>
      <c r="E21" s="15">
        <v>326.23</v>
      </c>
      <c r="F21" s="23">
        <v>37951</v>
      </c>
      <c r="G21" s="15">
        <v>634634.30900000012</v>
      </c>
      <c r="H21" s="15">
        <v>3046424.764</v>
      </c>
      <c r="I21" s="15">
        <v>327.947</v>
      </c>
      <c r="J21" s="23">
        <v>38024</v>
      </c>
      <c r="K21" s="15">
        <v>634633.99400000006</v>
      </c>
      <c r="L21" s="15">
        <v>3046425.0950000002</v>
      </c>
      <c r="M21" s="15">
        <v>327.26800000000003</v>
      </c>
      <c r="N21" s="15">
        <f t="shared" si="3"/>
        <v>634634.98700000008</v>
      </c>
      <c r="O21" s="15">
        <f t="shared" si="3"/>
        <v>3046425.0269999998</v>
      </c>
      <c r="P21" s="15">
        <f t="shared" si="3"/>
        <v>327.08850000000001</v>
      </c>
      <c r="Q21" s="15">
        <f t="shared" si="4"/>
        <v>634634.15150000015</v>
      </c>
      <c r="R21" s="15">
        <f t="shared" si="4"/>
        <v>3046424.9295000001</v>
      </c>
      <c r="S21" s="15">
        <f t="shared" si="4"/>
        <v>327.60750000000002</v>
      </c>
      <c r="T21">
        <v>1.1924999999999999</v>
      </c>
      <c r="U21" s="6">
        <f t="shared" si="5"/>
        <v>0.59624999999999995</v>
      </c>
      <c r="V21" s="6" t="e">
        <v>#VALUE!</v>
      </c>
      <c r="W21" t="s">
        <v>45</v>
      </c>
      <c r="X21" s="6" t="e">
        <f t="shared" si="6"/>
        <v>#VALUE!</v>
      </c>
      <c r="Y21" t="s">
        <v>54</v>
      </c>
      <c r="Z21" s="28" t="s">
        <v>20</v>
      </c>
      <c r="AA21" s="29">
        <v>0.60817499999999991</v>
      </c>
      <c r="AB21" s="29">
        <v>0.43052771961018321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</row>
    <row r="22" spans="1:66" x14ac:dyDescent="0.3">
      <c r="A22" s="13" t="s">
        <v>21</v>
      </c>
      <c r="B22" s="23">
        <v>37666</v>
      </c>
      <c r="C22" s="15">
        <v>634300.72200000007</v>
      </c>
      <c r="D22" s="15">
        <v>3046393.22</v>
      </c>
      <c r="E22" s="15">
        <v>295.44299999999998</v>
      </c>
      <c r="F22" s="23">
        <v>37951</v>
      </c>
      <c r="G22" s="15">
        <v>634298.80500000005</v>
      </c>
      <c r="H22" s="15">
        <v>3046388.196</v>
      </c>
      <c r="I22" s="15">
        <v>293.14300000000003</v>
      </c>
      <c r="J22" s="23">
        <v>38024</v>
      </c>
      <c r="K22" s="15">
        <v>634297.67200000014</v>
      </c>
      <c r="L22" s="15">
        <v>3046387.5380000002</v>
      </c>
      <c r="M22" s="15">
        <v>292.98099999999999</v>
      </c>
      <c r="N22" s="15">
        <f t="shared" si="3"/>
        <v>634299.76350000012</v>
      </c>
      <c r="O22" s="15">
        <f t="shared" si="3"/>
        <v>3046390.7080000001</v>
      </c>
      <c r="P22" s="15">
        <f t="shared" si="3"/>
        <v>294.29300000000001</v>
      </c>
      <c r="Q22" s="15">
        <f t="shared" si="4"/>
        <v>634298.23850000009</v>
      </c>
      <c r="R22" s="15">
        <f t="shared" si="4"/>
        <v>3046387.8670000001</v>
      </c>
      <c r="S22" s="15">
        <f t="shared" si="4"/>
        <v>293.06200000000001</v>
      </c>
      <c r="T22">
        <v>0.93800000000000006</v>
      </c>
      <c r="U22" s="6">
        <f t="shared" si="5"/>
        <v>0.46900000000000003</v>
      </c>
      <c r="V22" s="6" t="e">
        <v>#VALUE!</v>
      </c>
      <c r="W22" t="s">
        <v>45</v>
      </c>
      <c r="X22" s="6" t="e">
        <f t="shared" si="6"/>
        <v>#VALUE!</v>
      </c>
      <c r="Y22" t="s">
        <v>54</v>
      </c>
      <c r="Z22" s="28" t="s">
        <v>21</v>
      </c>
      <c r="AA22" s="29">
        <v>0.74</v>
      </c>
      <c r="AB22" s="29">
        <v>0.51098028280822605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</row>
    <row r="23" spans="1:66" x14ac:dyDescent="0.3">
      <c r="A23" s="6" t="s">
        <v>22</v>
      </c>
      <c r="B23" s="23">
        <v>37656</v>
      </c>
      <c r="C23" s="15">
        <v>633910.81500000006</v>
      </c>
      <c r="D23" s="15">
        <v>3046246.503</v>
      </c>
      <c r="E23" s="15">
        <v>289.30599999999998</v>
      </c>
      <c r="F23" s="23">
        <v>37952</v>
      </c>
      <c r="G23" s="15">
        <v>633910.19500000007</v>
      </c>
      <c r="H23" s="15">
        <v>3046245.7</v>
      </c>
      <c r="I23" s="15">
        <v>291.20699999999999</v>
      </c>
      <c r="J23" s="23">
        <v>38024</v>
      </c>
      <c r="K23" s="15">
        <v>633910.41599999997</v>
      </c>
      <c r="L23" s="15">
        <v>3046246.2030000002</v>
      </c>
      <c r="M23" s="15">
        <v>289.27699999999999</v>
      </c>
      <c r="N23" s="15">
        <f t="shared" si="3"/>
        <v>633910.50500000012</v>
      </c>
      <c r="O23" s="15">
        <f t="shared" si="3"/>
        <v>3046246.1014999999</v>
      </c>
      <c r="P23" s="15">
        <f t="shared" si="3"/>
        <v>290.25649999999996</v>
      </c>
      <c r="Q23" s="15">
        <f t="shared" si="4"/>
        <v>633910.30550000002</v>
      </c>
      <c r="R23" s="15">
        <f t="shared" si="4"/>
        <v>3046245.9515000004</v>
      </c>
      <c r="S23" s="15">
        <f t="shared" si="4"/>
        <v>290.24199999999996</v>
      </c>
      <c r="T23">
        <v>1.83</v>
      </c>
      <c r="U23" s="6">
        <f t="shared" si="5"/>
        <v>0.91500000000000004</v>
      </c>
      <c r="V23" s="6" t="e">
        <v>#VALUE!</v>
      </c>
      <c r="W23" t="s">
        <v>45</v>
      </c>
      <c r="X23" s="6" t="e">
        <f t="shared" si="6"/>
        <v>#VALUE!</v>
      </c>
      <c r="Y23" t="s">
        <v>54</v>
      </c>
      <c r="Z23" s="28" t="s">
        <v>22</v>
      </c>
      <c r="AA23" s="29">
        <v>0.93330000000000002</v>
      </c>
      <c r="AB23" s="29">
        <v>0.49967795055651382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</row>
    <row r="24" spans="1:66" x14ac:dyDescent="0.3">
      <c r="A24" s="6" t="s">
        <v>23</v>
      </c>
      <c r="B24" s="23">
        <v>37656</v>
      </c>
      <c r="C24" s="15">
        <v>633484.43900000013</v>
      </c>
      <c r="D24" s="15">
        <v>3046050.7930000001</v>
      </c>
      <c r="E24" s="15">
        <v>258.76400000000001</v>
      </c>
      <c r="F24" s="23">
        <v>37952</v>
      </c>
      <c r="G24" s="15">
        <v>633482.06600000011</v>
      </c>
      <c r="H24" s="15">
        <v>3046049.4369999999</v>
      </c>
      <c r="I24" s="15">
        <v>260.26900000000001</v>
      </c>
      <c r="J24" s="23">
        <v>38021</v>
      </c>
      <c r="K24" s="15">
        <v>633481.93599999999</v>
      </c>
      <c r="L24" s="15">
        <v>3046048.094</v>
      </c>
      <c r="M24" s="15">
        <v>259.483</v>
      </c>
      <c r="N24" s="15">
        <f t="shared" si="3"/>
        <v>633483.25250000018</v>
      </c>
      <c r="O24" s="15">
        <f t="shared" si="3"/>
        <v>3046050.1150000002</v>
      </c>
      <c r="P24" s="15">
        <f t="shared" si="3"/>
        <v>259.51650000000001</v>
      </c>
      <c r="Q24" s="15">
        <f t="shared" si="4"/>
        <v>633482.00100000005</v>
      </c>
      <c r="R24" s="15">
        <f t="shared" si="4"/>
        <v>3046048.7654999997</v>
      </c>
      <c r="S24" s="15">
        <f t="shared" si="4"/>
        <v>259.87599999999998</v>
      </c>
      <c r="T24">
        <v>1.87</v>
      </c>
      <c r="U24" s="6">
        <f t="shared" si="5"/>
        <v>0.93500000000000005</v>
      </c>
      <c r="V24" s="6" t="e">
        <v>#VALUE!</v>
      </c>
      <c r="W24" t="s">
        <v>45</v>
      </c>
      <c r="X24" s="6" t="e">
        <f t="shared" si="6"/>
        <v>#VALUE!</v>
      </c>
      <c r="Y24" t="s">
        <v>54</v>
      </c>
      <c r="Z24" s="28" t="s">
        <v>23</v>
      </c>
      <c r="AA24" s="29">
        <v>0.9537000000000001</v>
      </c>
      <c r="AB24" s="29">
        <v>0.6067604972337528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</row>
    <row r="25" spans="1:66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X25" s="6"/>
      <c r="Z25" s="30"/>
      <c r="AA25" s="31"/>
      <c r="AB25" s="31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</row>
    <row r="26" spans="1:66" x14ac:dyDescent="0.3">
      <c r="A26" s="6" t="s">
        <v>25</v>
      </c>
      <c r="B26" s="23">
        <v>37656</v>
      </c>
      <c r="C26" s="15">
        <v>633242.56400000013</v>
      </c>
      <c r="D26" s="15">
        <v>3046655.3489999999</v>
      </c>
      <c r="E26" s="15">
        <v>261.29000000000002</v>
      </c>
      <c r="F26" s="23">
        <v>37952</v>
      </c>
      <c r="G26" s="15">
        <v>633240.7300000001</v>
      </c>
      <c r="H26" s="15">
        <v>3046655.233</v>
      </c>
      <c r="I26" s="15">
        <v>259.62200000000001</v>
      </c>
      <c r="J26" s="23">
        <v>38021</v>
      </c>
      <c r="K26" s="15">
        <v>633240.85400000005</v>
      </c>
      <c r="L26" s="15">
        <v>3046654.7600000002</v>
      </c>
      <c r="M26" s="15">
        <v>260</v>
      </c>
      <c r="N26" s="15">
        <f t="shared" si="3"/>
        <v>633241.64700000011</v>
      </c>
      <c r="O26" s="15">
        <f t="shared" si="3"/>
        <v>3046655.2910000002</v>
      </c>
      <c r="P26" s="15">
        <f>(E26+I26)/(2)</f>
        <v>260.45600000000002</v>
      </c>
      <c r="Q26" s="15">
        <f t="shared" si="4"/>
        <v>633240.79200000013</v>
      </c>
      <c r="R26" s="15">
        <f t="shared" si="4"/>
        <v>3046654.9965000004</v>
      </c>
      <c r="S26" s="15">
        <f t="shared" si="4"/>
        <v>259.81100000000004</v>
      </c>
      <c r="T26">
        <v>0.98799999999999988</v>
      </c>
      <c r="U26" s="6">
        <f t="shared" si="5"/>
        <v>0.49399999999999994</v>
      </c>
      <c r="V26" s="6">
        <v>0.72256000000000031</v>
      </c>
      <c r="W26">
        <v>0.7028000000000002</v>
      </c>
      <c r="X26" s="6">
        <f t="shared" si="6"/>
        <v>-0.22856000000000037</v>
      </c>
      <c r="Z26" s="28" t="s">
        <v>25</v>
      </c>
      <c r="AA26" s="29">
        <v>0.50387999999999999</v>
      </c>
      <c r="AB26" s="29">
        <v>0.6929200000000002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</row>
    <row r="27" spans="1:66" x14ac:dyDescent="0.3">
      <c r="A27" s="6" t="s">
        <v>26</v>
      </c>
      <c r="B27" s="23">
        <v>37656</v>
      </c>
      <c r="C27" s="15">
        <v>633274.40800000005</v>
      </c>
      <c r="D27" s="15">
        <v>3046922.2960000001</v>
      </c>
      <c r="E27" s="15">
        <v>266.065</v>
      </c>
      <c r="F27" s="23">
        <v>37952</v>
      </c>
      <c r="G27" s="15">
        <v>633272.60100000002</v>
      </c>
      <c r="H27" s="15">
        <v>3046922.04</v>
      </c>
      <c r="I27" s="15">
        <v>264.21500000000003</v>
      </c>
      <c r="J27" s="23">
        <v>38021</v>
      </c>
      <c r="K27" s="15">
        <v>633273.147</v>
      </c>
      <c r="L27" s="15">
        <v>3046922.8030000003</v>
      </c>
      <c r="M27" s="15">
        <v>264.53899999999999</v>
      </c>
      <c r="N27" s="15">
        <f t="shared" si="3"/>
        <v>633273.50450000004</v>
      </c>
      <c r="O27" s="15">
        <f t="shared" si="3"/>
        <v>3046922.1680000001</v>
      </c>
      <c r="P27" s="15">
        <f t="shared" si="3"/>
        <v>265.14</v>
      </c>
      <c r="Q27" s="15">
        <f t="shared" si="4"/>
        <v>633272.87400000007</v>
      </c>
      <c r="R27" s="15">
        <f t="shared" si="4"/>
        <v>3046922.4215000002</v>
      </c>
      <c r="S27" s="15">
        <f t="shared" si="4"/>
        <v>264.37700000000001</v>
      </c>
      <c r="T27">
        <v>1.202</v>
      </c>
      <c r="U27" s="6">
        <f t="shared" si="5"/>
        <v>0.60099999999999998</v>
      </c>
      <c r="V27" s="6">
        <v>0.64274000000000009</v>
      </c>
      <c r="W27">
        <v>0.61870000000000003</v>
      </c>
      <c r="X27" s="6">
        <f t="shared" si="6"/>
        <v>-4.174000000000011E-2</v>
      </c>
      <c r="Z27" s="28" t="s">
        <v>26</v>
      </c>
      <c r="AA27" s="29">
        <v>0.61302000000000001</v>
      </c>
      <c r="AB27" s="29">
        <v>0.60668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</row>
    <row r="28" spans="1:66" x14ac:dyDescent="0.3">
      <c r="A28" s="6" t="s">
        <v>27</v>
      </c>
      <c r="B28" s="23">
        <v>37662.54184027778</v>
      </c>
      <c r="C28" s="15">
        <v>632932.46300000011</v>
      </c>
      <c r="D28" s="15">
        <v>3045679.287</v>
      </c>
      <c r="E28" s="15">
        <v>196.76299999999998</v>
      </c>
      <c r="F28" s="23">
        <v>37951</v>
      </c>
      <c r="G28" s="15">
        <v>632930.0780000001</v>
      </c>
      <c r="H28" s="15">
        <v>3045678.0560000003</v>
      </c>
      <c r="I28" s="15">
        <v>195.09799999999998</v>
      </c>
      <c r="J28" s="23">
        <v>38021</v>
      </c>
      <c r="K28" s="15">
        <v>632930.33299999998</v>
      </c>
      <c r="L28" s="15">
        <v>3045678.6540000001</v>
      </c>
      <c r="M28" s="15">
        <v>195.10799999999998</v>
      </c>
      <c r="N28" s="15">
        <f t="shared" si="3"/>
        <v>632931.2705000001</v>
      </c>
      <c r="O28" s="15">
        <f t="shared" si="3"/>
        <v>3045678.6715000002</v>
      </c>
      <c r="P28" s="15">
        <f t="shared" si="3"/>
        <v>195.93049999999999</v>
      </c>
      <c r="Q28" s="15">
        <f t="shared" si="4"/>
        <v>632930.20550000004</v>
      </c>
      <c r="R28" s="15">
        <f>(H28+L28)/(2)</f>
        <v>3045678.3550000004</v>
      </c>
      <c r="S28" s="15">
        <f t="shared" si="4"/>
        <v>195.10299999999998</v>
      </c>
      <c r="T28">
        <v>1.27</v>
      </c>
      <c r="U28" s="6">
        <f t="shared" si="5"/>
        <v>0.63500000000000001</v>
      </c>
      <c r="V28" s="6">
        <v>0.85120000000000018</v>
      </c>
      <c r="W28">
        <v>0.8258000000000002</v>
      </c>
      <c r="X28" s="6">
        <f t="shared" si="6"/>
        <v>-0.21620000000000017</v>
      </c>
      <c r="Z28" s="28" t="s">
        <v>27</v>
      </c>
      <c r="AA28" s="29">
        <v>0.64770000000000005</v>
      </c>
      <c r="AB28" s="29">
        <v>0.81310000000000016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</row>
    <row r="29" spans="1:66" x14ac:dyDescent="0.3">
      <c r="A29" s="6" t="s">
        <v>28</v>
      </c>
      <c r="B29" s="23">
        <v>37662.54184027778</v>
      </c>
      <c r="C29" s="15">
        <v>632616.49931409105</v>
      </c>
      <c r="D29" s="15">
        <v>3046114.7052978184</v>
      </c>
      <c r="E29" s="15">
        <v>185.88899999999998</v>
      </c>
      <c r="F29" s="23">
        <v>37951</v>
      </c>
      <c r="G29" s="15">
        <v>632615.61700000009</v>
      </c>
      <c r="H29" s="15">
        <v>3046114.392</v>
      </c>
      <c r="I29" s="15">
        <v>184.20799999999997</v>
      </c>
      <c r="J29" s="23">
        <v>38021</v>
      </c>
      <c r="K29" s="15">
        <v>632615.66500000004</v>
      </c>
      <c r="L29" s="15">
        <v>3046113.4670000002</v>
      </c>
      <c r="M29" s="15">
        <v>184.39399999999998</v>
      </c>
      <c r="N29" s="15">
        <f t="shared" si="3"/>
        <v>632616.05815704563</v>
      </c>
      <c r="O29" s="15">
        <f t="shared" si="3"/>
        <v>3046114.5486489092</v>
      </c>
      <c r="P29" s="15">
        <f t="shared" si="3"/>
        <v>185.04849999999999</v>
      </c>
      <c r="Q29" s="15">
        <f t="shared" si="4"/>
        <v>632615.64100000006</v>
      </c>
      <c r="R29" s="15">
        <f t="shared" si="4"/>
        <v>3046113.9295000001</v>
      </c>
      <c r="S29" s="15">
        <f t="shared" si="4"/>
        <v>184.30099999999999</v>
      </c>
      <c r="T29">
        <v>0.8640000000000001</v>
      </c>
      <c r="U29" s="6">
        <f t="shared" si="5"/>
        <v>0.43200000000000005</v>
      </c>
      <c r="V29" s="6" t="e">
        <v>#VALUE!</v>
      </c>
      <c r="W29" t="s">
        <v>45</v>
      </c>
      <c r="X29" s="6" t="e">
        <f t="shared" si="6"/>
        <v>#VALUE!</v>
      </c>
      <c r="Y29" t="s">
        <v>54</v>
      </c>
      <c r="Z29" s="28" t="s">
        <v>28</v>
      </c>
      <c r="AA29" s="29">
        <v>0.44064000000000003</v>
      </c>
      <c r="AB29" s="29">
        <v>0.79755160240416267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</row>
    <row r="30" spans="1:66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X30" s="6"/>
      <c r="Y30" t="s">
        <v>48</v>
      </c>
      <c r="Z30" s="30"/>
      <c r="AA30" s="31"/>
      <c r="AB30" s="31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</row>
    <row r="31" spans="1:66" s="13" customFormat="1" x14ac:dyDescent="0.3">
      <c r="A31" s="6" t="s">
        <v>30</v>
      </c>
      <c r="B31" s="23">
        <v>37656</v>
      </c>
      <c r="C31" s="15">
        <v>634298.87600000005</v>
      </c>
      <c r="D31" s="15">
        <v>3046715.9350000001</v>
      </c>
      <c r="E31" s="15">
        <v>323.21899999999999</v>
      </c>
      <c r="F31" s="23">
        <v>37952</v>
      </c>
      <c r="G31" s="15"/>
      <c r="H31" s="15"/>
      <c r="I31" s="15"/>
      <c r="J31" s="23">
        <v>38026</v>
      </c>
      <c r="K31" s="15">
        <v>634297.93200000003</v>
      </c>
      <c r="L31" s="15">
        <v>3046713.1290000002</v>
      </c>
      <c r="M31" s="15">
        <v>321.70299999999997</v>
      </c>
      <c r="N31" s="15"/>
      <c r="O31" s="15"/>
      <c r="P31" s="15"/>
      <c r="Q31" s="15"/>
      <c r="R31" s="15"/>
      <c r="S31" s="15"/>
      <c r="T31" s="13">
        <v>1.28</v>
      </c>
      <c r="U31" s="13">
        <f t="shared" si="5"/>
        <v>0.64</v>
      </c>
      <c r="V31" s="13" t="e">
        <v>#VALUE!</v>
      </c>
      <c r="W31" s="13" t="e">
        <v>#VALUE!</v>
      </c>
      <c r="X31" s="13" t="e">
        <f t="shared" si="6"/>
        <v>#VALUE!</v>
      </c>
      <c r="Z31" s="28" t="s">
        <v>30</v>
      </c>
      <c r="AA31" s="29">
        <v>0.65280000000000005</v>
      </c>
      <c r="AB31" s="29">
        <v>0.42716148714530822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</row>
    <row r="32" spans="1:66" x14ac:dyDescent="0.3">
      <c r="A32" s="6" t="s">
        <v>31</v>
      </c>
      <c r="B32" s="23">
        <v>37662.54184027778</v>
      </c>
      <c r="C32" s="15">
        <v>632180.62200000009</v>
      </c>
      <c r="D32" s="15">
        <v>3045387.6880000001</v>
      </c>
      <c r="E32" s="15">
        <v>72.054000000000002</v>
      </c>
      <c r="F32" s="23">
        <v>37952</v>
      </c>
      <c r="G32" s="15">
        <v>632178.71900000004</v>
      </c>
      <c r="H32" s="15">
        <v>3045386.6630000002</v>
      </c>
      <c r="I32" s="15">
        <v>72.17</v>
      </c>
      <c r="J32" s="23">
        <v>38034</v>
      </c>
      <c r="K32" s="15">
        <v>632178.76899999997</v>
      </c>
      <c r="L32" s="15">
        <v>3045387.273</v>
      </c>
      <c r="M32" s="15">
        <v>72.403000000000006</v>
      </c>
      <c r="N32" s="15">
        <f t="shared" ref="N32:P33" si="7">(C32+G32)/(2)</f>
        <v>632179.67050000001</v>
      </c>
      <c r="O32" s="15">
        <f t="shared" si="7"/>
        <v>3045387.1754999999</v>
      </c>
      <c r="P32" s="15">
        <f>(E32+I32)/(2)</f>
        <v>72.111999999999995</v>
      </c>
      <c r="Q32" s="15">
        <f>(G32+K32)/(2)</f>
        <v>632178.74399999995</v>
      </c>
      <c r="R32" s="15">
        <f t="shared" ref="Q32:S33" si="8">(H32+L32)/(2)</f>
        <v>3045386.9680000003</v>
      </c>
      <c r="S32" s="15">
        <f t="shared" si="8"/>
        <v>72.286500000000004</v>
      </c>
      <c r="T32">
        <v>1.544</v>
      </c>
      <c r="U32" s="6">
        <f t="shared" si="5"/>
        <v>0.77200000000000002</v>
      </c>
      <c r="V32" s="6">
        <v>1.1907800000000002</v>
      </c>
      <c r="W32">
        <v>1.1599000000000002</v>
      </c>
      <c r="X32" s="6">
        <f t="shared" si="6"/>
        <v>-0.41878000000000015</v>
      </c>
      <c r="Z32" s="32" t="s">
        <v>31</v>
      </c>
      <c r="AA32" s="29">
        <v>0.78744000000000003</v>
      </c>
      <c r="AB32" s="29">
        <v>1.14446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</row>
    <row r="33" spans="1:66" x14ac:dyDescent="0.3">
      <c r="A33" s="6" t="s">
        <v>32</v>
      </c>
      <c r="B33" s="23">
        <v>37655.652280092596</v>
      </c>
      <c r="C33" s="15">
        <v>632973.12000000011</v>
      </c>
      <c r="D33" s="15">
        <v>3047088.8420000002</v>
      </c>
      <c r="E33" s="15">
        <v>182.85999999999999</v>
      </c>
      <c r="F33" s="23">
        <v>37952</v>
      </c>
      <c r="G33" s="15">
        <v>632971.74200000009</v>
      </c>
      <c r="H33" s="15">
        <v>3047089.2090000003</v>
      </c>
      <c r="I33" s="15">
        <v>182.79099999999997</v>
      </c>
      <c r="J33" s="23">
        <v>38026</v>
      </c>
      <c r="K33" s="15">
        <v>632971.63199999998</v>
      </c>
      <c r="L33" s="15">
        <v>3047088.9310000003</v>
      </c>
      <c r="M33" s="15">
        <v>180.91299999999998</v>
      </c>
      <c r="N33" s="15">
        <f t="shared" si="7"/>
        <v>632972.4310000001</v>
      </c>
      <c r="O33" s="15">
        <f t="shared" si="7"/>
        <v>3047089.0255000005</v>
      </c>
      <c r="P33" s="15">
        <f t="shared" si="7"/>
        <v>182.82549999999998</v>
      </c>
      <c r="Q33" s="15">
        <f t="shared" si="8"/>
        <v>632971.68700000003</v>
      </c>
      <c r="R33" s="15">
        <f t="shared" si="8"/>
        <v>3047089.0700000003</v>
      </c>
      <c r="S33" s="15">
        <f t="shared" si="8"/>
        <v>181.85199999999998</v>
      </c>
      <c r="T33">
        <v>1.22</v>
      </c>
      <c r="U33" s="6">
        <f t="shared" si="5"/>
        <v>0.61</v>
      </c>
      <c r="V33" s="6">
        <v>1.0213999999999999</v>
      </c>
      <c r="W33">
        <v>0.99699999999999989</v>
      </c>
      <c r="X33" s="6">
        <f t="shared" si="6"/>
        <v>-0.41139999999999988</v>
      </c>
      <c r="Z33" s="32" t="s">
        <v>32</v>
      </c>
      <c r="AA33" s="29">
        <v>0.62219999999999998</v>
      </c>
      <c r="AB33" s="29">
        <v>0.9847999999999999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</row>
    <row r="34" spans="1:66" s="13" customFormat="1" x14ac:dyDescent="0.3">
      <c r="A34" s="14" t="s">
        <v>33</v>
      </c>
      <c r="B34" s="23">
        <v>37655.652280092596</v>
      </c>
      <c r="C34" s="15">
        <v>633382.81500000006</v>
      </c>
      <c r="D34" s="15">
        <v>3047939.6970000002</v>
      </c>
      <c r="E34" s="15">
        <v>171.16599999999997</v>
      </c>
      <c r="F34" s="23">
        <v>37956</v>
      </c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s="13">
        <v>2</v>
      </c>
      <c r="U34" s="13">
        <f t="shared" si="5"/>
        <v>1</v>
      </c>
      <c r="V34" s="13" t="e">
        <v>#VALUE!</v>
      </c>
      <c r="W34" s="13" t="e">
        <v>#VALUE!</v>
      </c>
      <c r="X34" s="13" t="e">
        <f t="shared" si="6"/>
        <v>#VALUE!</v>
      </c>
      <c r="Z34" s="30"/>
      <c r="AA34" s="31"/>
      <c r="AB34" s="31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</row>
    <row r="35" spans="1:66" x14ac:dyDescent="0.3">
      <c r="A35" s="14" t="s">
        <v>34</v>
      </c>
      <c r="F35" s="23"/>
      <c r="G35" s="15"/>
      <c r="H35" s="15"/>
      <c r="I35" s="15"/>
      <c r="J35" s="23">
        <v>38030</v>
      </c>
      <c r="K35" s="15">
        <v>633381.21900000004</v>
      </c>
      <c r="L35" s="15">
        <v>3047940.83</v>
      </c>
      <c r="M35" s="15">
        <v>170.74199999999999</v>
      </c>
      <c r="N35" s="15"/>
      <c r="O35" s="15"/>
      <c r="U35" s="6"/>
      <c r="X35" s="6"/>
      <c r="Z35" s="30"/>
      <c r="AA35" s="31"/>
      <c r="AB35" s="31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</row>
    <row r="36" spans="1:66" x14ac:dyDescent="0.3">
      <c r="A36" s="13" t="s">
        <v>35</v>
      </c>
      <c r="B36" s="25"/>
      <c r="F36" s="23"/>
      <c r="G36" s="15"/>
      <c r="H36" s="15"/>
      <c r="I36" s="15"/>
      <c r="J36" s="15"/>
      <c r="K36" s="15"/>
      <c r="L36" s="15"/>
      <c r="M36" s="15"/>
      <c r="U36" s="6"/>
      <c r="X36" s="6"/>
      <c r="Z36" s="30"/>
      <c r="AA36" s="30"/>
      <c r="AB36" s="30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</row>
    <row r="37" spans="1:66" x14ac:dyDescent="0.3">
      <c r="A37" s="15" t="s">
        <v>36</v>
      </c>
      <c r="B37" s="24"/>
      <c r="C37" s="3"/>
      <c r="D37" s="3"/>
      <c r="E37" s="3"/>
      <c r="F37" s="23"/>
      <c r="G37" s="15"/>
      <c r="H37" s="15"/>
      <c r="I37" s="15"/>
      <c r="J37" s="15"/>
      <c r="K37" s="15"/>
      <c r="L37" s="15"/>
      <c r="M37" s="15"/>
      <c r="U37" s="6"/>
      <c r="X37" s="6"/>
      <c r="Z37" s="30"/>
      <c r="AA37" s="30"/>
      <c r="AB37" s="30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</row>
    <row r="38" spans="1:66" x14ac:dyDescent="0.3">
      <c r="A38" s="15" t="s">
        <v>37</v>
      </c>
      <c r="B38" s="24"/>
      <c r="C38" s="3"/>
      <c r="D38" s="3"/>
      <c r="E38" s="3"/>
      <c r="F38" s="23"/>
      <c r="G38" s="15"/>
      <c r="H38" s="15"/>
      <c r="I38" s="15"/>
      <c r="J38" s="15"/>
      <c r="K38" s="15"/>
      <c r="L38" s="15"/>
      <c r="M38" s="15"/>
      <c r="U38" s="6"/>
      <c r="X38" s="6"/>
      <c r="Z38" s="30"/>
      <c r="AA38" s="30"/>
      <c r="AB38" s="30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</row>
    <row r="39" spans="1:66" x14ac:dyDescent="0.3">
      <c r="A39" s="6" t="s">
        <v>38</v>
      </c>
      <c r="F39" s="23"/>
      <c r="G39" s="15"/>
      <c r="H39" s="15"/>
      <c r="I39" s="15"/>
      <c r="J39" s="15"/>
      <c r="K39" s="15"/>
      <c r="L39" s="15"/>
      <c r="M39" s="15"/>
      <c r="U39" s="6"/>
      <c r="X39" s="6"/>
      <c r="Z39" s="30"/>
      <c r="AA39" s="30"/>
      <c r="AB39" s="30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</row>
    <row r="40" spans="1:66" x14ac:dyDescent="0.3">
      <c r="A40" s="6" t="s">
        <v>39</v>
      </c>
      <c r="U40" s="6"/>
      <c r="X40" s="6"/>
      <c r="Y40" t="s">
        <v>48</v>
      </c>
      <c r="Z40" s="30"/>
      <c r="AA40" s="30"/>
      <c r="AB40" s="30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</row>
    <row r="41" spans="1:66" x14ac:dyDescent="0.3">
      <c r="A41" s="14" t="s">
        <v>40</v>
      </c>
      <c r="F41" s="23"/>
      <c r="X41" s="6"/>
      <c r="Z41" s="30"/>
      <c r="AA41" s="30"/>
      <c r="AB41" s="30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</row>
    <row r="42" spans="1:66" x14ac:dyDescent="0.3">
      <c r="A42" s="14" t="s">
        <v>41</v>
      </c>
      <c r="F42" s="23"/>
      <c r="X42" s="6"/>
      <c r="Z42" s="30"/>
      <c r="AA42" s="30"/>
      <c r="AB42" s="30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</row>
    <row r="43" spans="1:66" x14ac:dyDescent="0.3">
      <c r="F43" s="23"/>
      <c r="X43" s="6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</row>
    <row r="44" spans="1:66" x14ac:dyDescent="0.3"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</row>
    <row r="45" spans="1:66" x14ac:dyDescent="0.3"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</row>
    <row r="46" spans="1:66" x14ac:dyDescent="0.3"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</row>
    <row r="47" spans="1:66" x14ac:dyDescent="0.3"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</row>
    <row r="48" spans="1:66" x14ac:dyDescent="0.3"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</row>
    <row r="49" spans="26:66" x14ac:dyDescent="0.3"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</row>
    <row r="50" spans="26:66" x14ac:dyDescent="0.3"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</row>
    <row r="51" spans="26:66" x14ac:dyDescent="0.3"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</row>
    <row r="52" spans="26:66" x14ac:dyDescent="0.3"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</row>
    <row r="53" spans="26:66" x14ac:dyDescent="0.3"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44"/>
  <sheetViews>
    <sheetView topLeftCell="M7" zoomScale="78" zoomScaleNormal="78" workbookViewId="0">
      <selection activeCell="A2" sqref="A2:A42"/>
    </sheetView>
  </sheetViews>
  <sheetFormatPr baseColWidth="10" defaultRowHeight="14.4" x14ac:dyDescent="0.3"/>
  <cols>
    <col min="2" max="2" width="13.77734375" style="6" bestFit="1" customWidth="1"/>
    <col min="3" max="3" width="17" style="6" bestFit="1" customWidth="1"/>
    <col min="4" max="4" width="16.77734375" style="6" bestFit="1" customWidth="1"/>
    <col min="5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11.44140625" style="6"/>
  </cols>
  <sheetData>
    <row r="1" spans="1:65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46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x14ac:dyDescent="0.3">
      <c r="A2" s="9" t="s">
        <v>1</v>
      </c>
      <c r="B2" s="23">
        <v>38024</v>
      </c>
      <c r="C2" s="15">
        <v>634706.12</v>
      </c>
      <c r="D2" s="15">
        <v>3046973.0260000001</v>
      </c>
      <c r="E2" s="15">
        <v>350.45299999999997</v>
      </c>
      <c r="F2" s="23">
        <v>38328</v>
      </c>
      <c r="G2" s="15">
        <v>634705.1540000001</v>
      </c>
      <c r="H2" s="15">
        <v>3046972.1880000001</v>
      </c>
      <c r="I2" s="15">
        <v>352.07100000000003</v>
      </c>
      <c r="J2" s="23">
        <v>38384</v>
      </c>
      <c r="K2" s="15">
        <v>634705.16</v>
      </c>
      <c r="L2" s="15">
        <v>3046972.1570000001</v>
      </c>
      <c r="M2" s="15">
        <v>351.99700000000001</v>
      </c>
      <c r="N2" s="15">
        <f>(C2+G2)/(2)</f>
        <v>634705.6370000001</v>
      </c>
      <c r="O2" s="15">
        <f t="shared" ref="O2:P17" si="0">(D2+H2)/(2)</f>
        <v>3046972.6069999998</v>
      </c>
      <c r="P2" s="15">
        <f t="shared" si="0"/>
        <v>351.262</v>
      </c>
      <c r="Q2" s="15">
        <f>(G2+K2)/(2)</f>
        <v>634705.15700000012</v>
      </c>
      <c r="R2" s="15">
        <f t="shared" ref="R2:S17" si="1">(H2+L2)/(2)</f>
        <v>3046972.1725000003</v>
      </c>
      <c r="S2" s="15">
        <f t="shared" si="1"/>
        <v>352.03399999999999</v>
      </c>
      <c r="T2" s="9">
        <v>2.2225000000000001</v>
      </c>
      <c r="U2" s="9">
        <f>(T2*0.5)</f>
        <v>1.1112500000000001</v>
      </c>
      <c r="V2" s="12" t="e">
        <v>#VALUE!</v>
      </c>
      <c r="W2" s="9" t="s">
        <v>45</v>
      </c>
      <c r="X2" s="9" t="e">
        <f>(U2-V2)</f>
        <v>#VALUE!</v>
      </c>
      <c r="Y2" t="s">
        <v>45</v>
      </c>
      <c r="Z2" s="28" t="s">
        <v>1</v>
      </c>
      <c r="AA2" s="29">
        <v>1.2557600000000002</v>
      </c>
      <c r="AB2" s="29">
        <v>0.23204537730064234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</row>
    <row r="3" spans="1:65" x14ac:dyDescent="0.3">
      <c r="A3" s="6" t="s">
        <v>2</v>
      </c>
      <c r="B3" s="23">
        <v>38020</v>
      </c>
      <c r="C3" s="15">
        <v>634311.72100000002</v>
      </c>
      <c r="D3" s="15">
        <v>3046971.9850000003</v>
      </c>
      <c r="E3" s="15">
        <v>336.553</v>
      </c>
      <c r="F3" s="23">
        <v>38328</v>
      </c>
      <c r="G3" s="15">
        <v>634310.53100000008</v>
      </c>
      <c r="H3" s="15">
        <v>3046971.5970000001</v>
      </c>
      <c r="I3" s="15">
        <v>334.38400000000001</v>
      </c>
      <c r="J3" s="23">
        <v>38384</v>
      </c>
      <c r="K3" s="15">
        <v>634310.47700000007</v>
      </c>
      <c r="L3" s="15">
        <v>3046971.62</v>
      </c>
      <c r="M3" s="15">
        <v>334.25800000000004</v>
      </c>
      <c r="N3" s="15">
        <f t="shared" ref="N3:P29" si="2">(C3+G3)/(2)</f>
        <v>634311.12600000005</v>
      </c>
      <c r="O3" s="15">
        <f t="shared" si="0"/>
        <v>3046971.7910000002</v>
      </c>
      <c r="P3" s="15">
        <f t="shared" si="0"/>
        <v>335.46850000000001</v>
      </c>
      <c r="Q3" s="15">
        <f t="shared" ref="Q3:S29" si="3">(G3+K3)/(2)</f>
        <v>634310.50400000007</v>
      </c>
      <c r="R3" s="15">
        <f t="shared" si="1"/>
        <v>3046971.6085000001</v>
      </c>
      <c r="S3" s="15">
        <f t="shared" si="1"/>
        <v>334.32100000000003</v>
      </c>
      <c r="T3">
        <v>1.2719999999999998</v>
      </c>
      <c r="U3" s="6">
        <f t="shared" ref="U3:U35" si="4">(T3*0.5)</f>
        <v>0.6359999999999999</v>
      </c>
      <c r="V3" s="12" t="e">
        <v>#VALUE!</v>
      </c>
      <c r="W3" t="s">
        <v>45</v>
      </c>
      <c r="X3" s="6" t="e">
        <f>(U3-V3)</f>
        <v>#VALUE!</v>
      </c>
      <c r="Y3" t="s">
        <v>45</v>
      </c>
      <c r="Z3" s="28" t="s">
        <v>2</v>
      </c>
      <c r="AA3" s="29">
        <v>1.24</v>
      </c>
      <c r="AB3" s="29">
        <v>0.329639119568362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</row>
    <row r="4" spans="1:65" s="13" customFormat="1" x14ac:dyDescent="0.3">
      <c r="A4" s="6" t="s">
        <v>3</v>
      </c>
      <c r="B4" s="23">
        <v>38020</v>
      </c>
      <c r="C4" s="15">
        <v>633954.08600000001</v>
      </c>
      <c r="D4" s="15">
        <v>3046880.764</v>
      </c>
      <c r="E4" s="15">
        <v>315.33499999999998</v>
      </c>
      <c r="F4" s="23">
        <v>38329</v>
      </c>
      <c r="G4" s="15"/>
      <c r="H4" s="15"/>
      <c r="I4" s="15"/>
      <c r="J4" s="23">
        <v>38384</v>
      </c>
      <c r="K4" s="15">
        <v>633952.62800000003</v>
      </c>
      <c r="L4" s="15">
        <v>3046881.0350000001</v>
      </c>
      <c r="M4" s="15">
        <v>314.274</v>
      </c>
      <c r="N4" s="15">
        <f t="shared" si="2"/>
        <v>316977.04300000001</v>
      </c>
      <c r="O4" s="15">
        <f t="shared" si="0"/>
        <v>1523440.382</v>
      </c>
      <c r="P4" s="15">
        <f t="shared" si="0"/>
        <v>157.66749999999999</v>
      </c>
      <c r="Q4" s="15">
        <f t="shared" si="3"/>
        <v>316976.31400000001</v>
      </c>
      <c r="R4" s="15">
        <f t="shared" si="1"/>
        <v>1523440.5175000001</v>
      </c>
      <c r="S4" s="15">
        <f t="shared" si="1"/>
        <v>157.137</v>
      </c>
      <c r="T4" s="13">
        <v>2.42</v>
      </c>
      <c r="U4" s="13">
        <f t="shared" si="4"/>
        <v>1.21</v>
      </c>
      <c r="V4" s="13" t="e">
        <v>#VALUE!</v>
      </c>
      <c r="W4" s="13" t="e">
        <v>#VALUE!</v>
      </c>
      <c r="X4" s="13" t="e">
        <f>(U4-V4)</f>
        <v>#VALUE!</v>
      </c>
      <c r="Y4" s="13" t="s">
        <v>48</v>
      </c>
      <c r="Z4" s="28" t="s">
        <v>3</v>
      </c>
      <c r="AA4" s="29">
        <v>1.4185599999999998</v>
      </c>
      <c r="AB4" s="29">
        <v>0.3810901876139432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</row>
    <row r="5" spans="1:65" s="13" customFormat="1" x14ac:dyDescent="0.3">
      <c r="A5" s="6" t="s">
        <v>4</v>
      </c>
      <c r="B5" s="23">
        <v>38020</v>
      </c>
      <c r="C5" s="15">
        <v>633593.21</v>
      </c>
      <c r="D5" s="15">
        <v>3046677.7970000003</v>
      </c>
      <c r="E5" s="15">
        <v>284.05900000000003</v>
      </c>
      <c r="F5" s="23">
        <v>38329</v>
      </c>
      <c r="G5" s="15"/>
      <c r="H5" s="15"/>
      <c r="I5" s="15"/>
      <c r="J5" s="23">
        <v>38391</v>
      </c>
      <c r="K5" s="15">
        <v>633591.65</v>
      </c>
      <c r="L5" s="15">
        <v>3046676.4820000003</v>
      </c>
      <c r="M5" s="15">
        <v>283.67900000000003</v>
      </c>
      <c r="N5" s="15">
        <f t="shared" si="2"/>
        <v>316796.60499999998</v>
      </c>
      <c r="O5" s="15">
        <f t="shared" si="0"/>
        <v>1523338.8985000001</v>
      </c>
      <c r="P5" s="15">
        <f t="shared" si="0"/>
        <v>142.02950000000001</v>
      </c>
      <c r="Q5" s="15">
        <f t="shared" si="3"/>
        <v>316795.82500000001</v>
      </c>
      <c r="R5" s="15">
        <f t="shared" si="1"/>
        <v>1523338.2410000002</v>
      </c>
      <c r="S5" s="15">
        <f t="shared" si="1"/>
        <v>141.83950000000002</v>
      </c>
      <c r="T5" s="13">
        <v>2.42</v>
      </c>
      <c r="U5" s="13">
        <f t="shared" si="4"/>
        <v>1.21</v>
      </c>
      <c r="V5" s="13" t="e">
        <v>#VALUE!</v>
      </c>
      <c r="W5" s="13" t="e">
        <v>#VALUE!</v>
      </c>
      <c r="X5" s="13" t="e">
        <f>(U5-V5)</f>
        <v>#VALUE!</v>
      </c>
      <c r="Y5" s="13" t="s">
        <v>48</v>
      </c>
      <c r="Z5" s="28" t="s">
        <v>4</v>
      </c>
      <c r="AA5" s="29">
        <v>0.89654400000000001</v>
      </c>
      <c r="AB5" s="29">
        <v>0.53273856147648813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</row>
    <row r="6" spans="1:65" x14ac:dyDescent="0.3">
      <c r="A6" s="6" t="s">
        <v>5</v>
      </c>
      <c r="B6" s="23">
        <v>38020</v>
      </c>
      <c r="C6" s="15">
        <v>633311.446</v>
      </c>
      <c r="D6" s="15">
        <v>3046435.64</v>
      </c>
      <c r="E6" s="15">
        <v>263.54000000000002</v>
      </c>
      <c r="F6" s="23">
        <v>38329</v>
      </c>
      <c r="G6" s="15">
        <v>633310.12200000009</v>
      </c>
      <c r="H6" s="15">
        <v>3046435.3530000001</v>
      </c>
      <c r="I6" s="15">
        <v>265.13900000000001</v>
      </c>
      <c r="J6" s="23">
        <v>38387</v>
      </c>
      <c r="K6" s="15">
        <v>633309.71900000004</v>
      </c>
      <c r="L6" s="15">
        <v>3046435.1520000002</v>
      </c>
      <c r="M6" s="15">
        <v>265.14400000000001</v>
      </c>
      <c r="N6" s="15">
        <f t="shared" si="2"/>
        <v>633310.78399999999</v>
      </c>
      <c r="O6" s="15">
        <f t="shared" si="0"/>
        <v>3046435.4965000004</v>
      </c>
      <c r="P6" s="15">
        <f t="shared" si="0"/>
        <v>264.33950000000004</v>
      </c>
      <c r="Q6" s="15">
        <f t="shared" si="3"/>
        <v>633309.92050000001</v>
      </c>
      <c r="R6" s="15">
        <f t="shared" si="1"/>
        <v>3046435.2525000004</v>
      </c>
      <c r="S6" s="15">
        <f t="shared" si="1"/>
        <v>265.14150000000001</v>
      </c>
      <c r="T6">
        <v>0.93799999999999994</v>
      </c>
      <c r="U6" s="6">
        <f t="shared" si="4"/>
        <v>0.46899999999999997</v>
      </c>
      <c r="V6" s="6" t="e">
        <v>#VALUE!</v>
      </c>
      <c r="W6" t="e">
        <v>#VALUE!</v>
      </c>
      <c r="X6" s="6" t="e">
        <f>(U6-V6)</f>
        <v>#VALUE!</v>
      </c>
      <c r="Y6" t="s">
        <v>45</v>
      </c>
      <c r="Z6" s="28" t="s">
        <v>5</v>
      </c>
      <c r="AA6" s="29">
        <v>0.55651200000000001</v>
      </c>
      <c r="AB6" s="29">
        <v>0.62725985938971351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</row>
    <row r="7" spans="1:65" x14ac:dyDescent="0.3">
      <c r="A7" s="6" t="s">
        <v>6</v>
      </c>
      <c r="B7" s="23">
        <v>38026</v>
      </c>
      <c r="C7" s="15">
        <v>633050.01800000004</v>
      </c>
      <c r="D7" s="15">
        <v>3046175.0649999999</v>
      </c>
      <c r="E7" s="15">
        <v>223.61099999999996</v>
      </c>
      <c r="F7" s="23">
        <v>38329</v>
      </c>
      <c r="G7" s="15">
        <v>633047.17800000007</v>
      </c>
      <c r="H7" s="15">
        <v>3046174.7800000003</v>
      </c>
      <c r="I7" s="15">
        <v>224.67099999999996</v>
      </c>
      <c r="J7" s="23">
        <v>38387</v>
      </c>
      <c r="K7" s="15">
        <v>633046.44300000009</v>
      </c>
      <c r="L7" s="15">
        <v>3046174.4850000003</v>
      </c>
      <c r="M7" s="15">
        <v>224.62799999999999</v>
      </c>
      <c r="N7" s="15">
        <f t="shared" si="2"/>
        <v>633048.598</v>
      </c>
      <c r="O7" s="15">
        <f t="shared" si="0"/>
        <v>3046174.9225000003</v>
      </c>
      <c r="P7" s="15">
        <f t="shared" si="0"/>
        <v>224.14099999999996</v>
      </c>
      <c r="Q7" s="15">
        <f t="shared" si="3"/>
        <v>633046.81050000014</v>
      </c>
      <c r="R7" s="15">
        <f t="shared" si="1"/>
        <v>3046174.6325000003</v>
      </c>
      <c r="S7" s="15">
        <f t="shared" si="1"/>
        <v>224.64949999999999</v>
      </c>
      <c r="T7">
        <v>0.75600000000000001</v>
      </c>
      <c r="U7" s="6">
        <f t="shared" si="4"/>
        <v>0.378</v>
      </c>
      <c r="V7" s="6" t="e">
        <v>#VALUE!</v>
      </c>
      <c r="W7" t="s">
        <v>45</v>
      </c>
      <c r="X7" s="6" t="e">
        <f t="shared" ref="X7:X35" si="5">(U7-V7)</f>
        <v>#VALUE!</v>
      </c>
      <c r="Y7" t="s">
        <v>45</v>
      </c>
      <c r="Z7" s="28" t="s">
        <v>6</v>
      </c>
      <c r="AA7" s="29">
        <v>0.44140800000000002</v>
      </c>
      <c r="AB7" s="29">
        <v>0.73506714430399611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</row>
    <row r="8" spans="1:65" x14ac:dyDescent="0.3">
      <c r="A8" s="6" t="s">
        <v>7</v>
      </c>
      <c r="B8" s="23">
        <v>38020</v>
      </c>
      <c r="C8" s="15">
        <v>632752.10600000003</v>
      </c>
      <c r="D8" s="15">
        <v>3045889.9620000003</v>
      </c>
      <c r="E8" s="15">
        <v>186.18499999999997</v>
      </c>
      <c r="F8" s="23">
        <v>38329</v>
      </c>
      <c r="G8" s="15">
        <v>632748.79700000014</v>
      </c>
      <c r="H8" s="15">
        <v>3045889.3689999999</v>
      </c>
      <c r="I8" s="15">
        <v>186.29499999999999</v>
      </c>
      <c r="J8" s="23">
        <v>38387</v>
      </c>
      <c r="K8" s="15">
        <v>632748.03700000013</v>
      </c>
      <c r="L8" s="15">
        <v>3045888.9410000001</v>
      </c>
      <c r="M8" s="15">
        <v>186.36299999999997</v>
      </c>
      <c r="N8" s="15">
        <f t="shared" si="2"/>
        <v>632750.45150000008</v>
      </c>
      <c r="O8" s="15">
        <f t="shared" si="0"/>
        <v>3045889.6655000001</v>
      </c>
      <c r="P8" s="15">
        <f t="shared" si="0"/>
        <v>186.23999999999998</v>
      </c>
      <c r="Q8" s="15">
        <f t="shared" si="3"/>
        <v>632748.41700000013</v>
      </c>
      <c r="R8" s="15">
        <f t="shared" si="1"/>
        <v>3045889.1550000003</v>
      </c>
      <c r="S8" s="15">
        <f t="shared" si="1"/>
        <v>186.32899999999998</v>
      </c>
      <c r="T8">
        <v>0.67800000000000005</v>
      </c>
      <c r="U8" s="6">
        <f t="shared" si="4"/>
        <v>0.33900000000000002</v>
      </c>
      <c r="V8" s="6" t="e">
        <v>#VALUE!</v>
      </c>
      <c r="W8" t="s">
        <v>45</v>
      </c>
      <c r="X8" s="6" t="e">
        <f t="shared" si="5"/>
        <v>#VALUE!</v>
      </c>
      <c r="Y8" t="s">
        <v>45</v>
      </c>
      <c r="Z8" s="28" t="s">
        <v>7</v>
      </c>
      <c r="AA8" s="29">
        <v>0.40972800000000004</v>
      </c>
      <c r="AB8" s="29">
        <v>0.94999687575687775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</row>
    <row r="9" spans="1:65" x14ac:dyDescent="0.3">
      <c r="A9" s="6" t="s">
        <v>8</v>
      </c>
      <c r="B9" s="23">
        <v>38020</v>
      </c>
      <c r="C9" s="15">
        <v>632496.26899999997</v>
      </c>
      <c r="D9" s="15">
        <v>3045647.827</v>
      </c>
      <c r="E9" s="15">
        <v>139.53199999999998</v>
      </c>
      <c r="F9" s="23">
        <v>38329</v>
      </c>
      <c r="G9" s="15">
        <v>632493.82000000007</v>
      </c>
      <c r="H9" s="15">
        <v>3045647.162</v>
      </c>
      <c r="I9" s="15">
        <v>138.96699999999998</v>
      </c>
      <c r="J9" s="23">
        <v>38387</v>
      </c>
      <c r="K9" s="15">
        <v>632493.17200000014</v>
      </c>
      <c r="L9" s="15">
        <v>3045646.6340000001</v>
      </c>
      <c r="M9" s="15">
        <v>138.90099999999998</v>
      </c>
      <c r="N9" s="15">
        <f t="shared" si="2"/>
        <v>632495.04450000008</v>
      </c>
      <c r="O9" s="15">
        <f t="shared" si="0"/>
        <v>3045647.4945</v>
      </c>
      <c r="P9" s="15">
        <f t="shared" si="0"/>
        <v>139.24949999999998</v>
      </c>
      <c r="Q9" s="15">
        <f t="shared" si="3"/>
        <v>632493.49600000004</v>
      </c>
      <c r="R9" s="15">
        <f t="shared" si="1"/>
        <v>3045646.898</v>
      </c>
      <c r="S9" s="15">
        <f t="shared" si="1"/>
        <v>138.93399999999997</v>
      </c>
      <c r="T9">
        <v>0.76</v>
      </c>
      <c r="U9" s="6">
        <f t="shared" si="4"/>
        <v>0.38</v>
      </c>
      <c r="V9" s="6">
        <v>1.237333333333333</v>
      </c>
      <c r="W9" t="s">
        <v>45</v>
      </c>
      <c r="X9" s="6">
        <f t="shared" si="5"/>
        <v>-0.85733333333333295</v>
      </c>
      <c r="Y9" s="6" t="s">
        <v>45</v>
      </c>
      <c r="Z9" s="28" t="s">
        <v>8</v>
      </c>
      <c r="AA9" s="29">
        <v>0.47168000000000004</v>
      </c>
      <c r="AB9" s="29">
        <v>1.2352138098407306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</row>
    <row r="10" spans="1:65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U10" s="6"/>
      <c r="X10" s="6"/>
      <c r="Y10" t="s">
        <v>48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5" x14ac:dyDescent="0.3">
      <c r="A11" s="13" t="s">
        <v>10</v>
      </c>
      <c r="B11" s="23">
        <v>38021</v>
      </c>
      <c r="C11" s="15">
        <v>634168.59</v>
      </c>
      <c r="D11" s="15">
        <v>3047357.611</v>
      </c>
      <c r="E11" s="15">
        <v>314.70300000000003</v>
      </c>
      <c r="F11" s="23">
        <v>38328</v>
      </c>
      <c r="G11" s="15">
        <v>634167.47500000009</v>
      </c>
      <c r="H11" s="15">
        <v>3047357.9310000003</v>
      </c>
      <c r="I11" s="15">
        <v>315.50200000000001</v>
      </c>
      <c r="J11" s="23">
        <v>38387</v>
      </c>
      <c r="K11" s="15">
        <v>634167.37700000009</v>
      </c>
      <c r="L11" s="15">
        <v>3047358.1240000003</v>
      </c>
      <c r="M11" s="15">
        <v>315.31</v>
      </c>
      <c r="N11" s="15">
        <f t="shared" si="2"/>
        <v>634168.03249999997</v>
      </c>
      <c r="O11" s="15">
        <f t="shared" si="0"/>
        <v>3047357.7710000002</v>
      </c>
      <c r="P11" s="15">
        <f t="shared" si="0"/>
        <v>315.10250000000002</v>
      </c>
      <c r="Q11" s="15">
        <f t="shared" si="3"/>
        <v>634167.42600000009</v>
      </c>
      <c r="R11" s="15">
        <f t="shared" si="1"/>
        <v>3047358.0275000003</v>
      </c>
      <c r="S11" s="15">
        <f t="shared" si="1"/>
        <v>315.40600000000001</v>
      </c>
      <c r="T11">
        <v>3.05</v>
      </c>
      <c r="U11" s="6">
        <f t="shared" si="4"/>
        <v>1.5249999999999999</v>
      </c>
      <c r="V11" s="6" t="e">
        <v>#VALUE!</v>
      </c>
      <c r="W11" t="s">
        <v>45</v>
      </c>
      <c r="X11" s="6" t="e">
        <f t="shared" si="5"/>
        <v>#VALUE!</v>
      </c>
      <c r="Y11" t="s">
        <v>45</v>
      </c>
      <c r="Z11" s="28" t="s">
        <v>10</v>
      </c>
      <c r="AA11" s="29">
        <v>1</v>
      </c>
      <c r="AB11" s="29">
        <v>0.37595510948609223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65" x14ac:dyDescent="0.3">
      <c r="A12" s="6" t="s">
        <v>11</v>
      </c>
      <c r="B12" s="23">
        <v>38034</v>
      </c>
      <c r="C12" s="15">
        <v>633817.26899999997</v>
      </c>
      <c r="D12" s="15">
        <v>3047653.4960000003</v>
      </c>
      <c r="E12" s="15">
        <v>292.00700000000001</v>
      </c>
      <c r="F12" s="23">
        <v>38328</v>
      </c>
      <c r="G12" s="15">
        <v>633815.66400000011</v>
      </c>
      <c r="H12" s="15">
        <v>3047655.02</v>
      </c>
      <c r="I12" s="15">
        <v>291.49799999999999</v>
      </c>
      <c r="J12" s="23">
        <v>38392</v>
      </c>
      <c r="K12" s="15">
        <v>633815.42400000012</v>
      </c>
      <c r="L12" s="15">
        <v>3047655.2760000001</v>
      </c>
      <c r="M12" s="15">
        <v>291.49200000000002</v>
      </c>
      <c r="N12" s="15">
        <f t="shared" si="2"/>
        <v>633816.4665000001</v>
      </c>
      <c r="O12" s="15">
        <f t="shared" si="0"/>
        <v>3047654.2580000004</v>
      </c>
      <c r="P12" s="15">
        <f t="shared" si="0"/>
        <v>291.7525</v>
      </c>
      <c r="Q12" s="15">
        <f t="shared" si="3"/>
        <v>633815.54400000011</v>
      </c>
      <c r="R12" s="15">
        <f t="shared" si="1"/>
        <v>3047655.148</v>
      </c>
      <c r="S12" s="15">
        <f t="shared" si="1"/>
        <v>291.495</v>
      </c>
      <c r="T12">
        <v>1.0260000000000002</v>
      </c>
      <c r="U12" s="6">
        <f t="shared" si="4"/>
        <v>0.51300000000000012</v>
      </c>
      <c r="V12" s="6">
        <v>0.65251999999999999</v>
      </c>
      <c r="W12">
        <v>0.62859999999999994</v>
      </c>
      <c r="X12" s="6">
        <f t="shared" si="5"/>
        <v>-0.13951999999999987</v>
      </c>
      <c r="Z12" s="28" t="s">
        <v>11</v>
      </c>
      <c r="AA12" s="29">
        <v>0.63148800000000016</v>
      </c>
      <c r="AB12" s="29">
        <v>0.66213443543038863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</row>
    <row r="13" spans="1:65" x14ac:dyDescent="0.3">
      <c r="A13" s="6" t="s">
        <v>12</v>
      </c>
      <c r="B13" s="23">
        <v>38034</v>
      </c>
      <c r="C13" s="15">
        <v>633606.15800000005</v>
      </c>
      <c r="D13" s="15">
        <v>3047332.6380000003</v>
      </c>
      <c r="E13" s="15">
        <v>292.86500000000001</v>
      </c>
      <c r="F13" s="23">
        <v>38328</v>
      </c>
      <c r="G13" s="15">
        <v>633603.91300000006</v>
      </c>
      <c r="H13" s="15">
        <v>3047335.1830000002</v>
      </c>
      <c r="I13" s="15">
        <v>291.39499999999998</v>
      </c>
      <c r="J13" s="23">
        <v>38391</v>
      </c>
      <c r="K13" s="15">
        <v>633603.72600000002</v>
      </c>
      <c r="L13" s="15">
        <v>3047335.2949999999</v>
      </c>
      <c r="M13" s="15">
        <v>291.36799999999999</v>
      </c>
      <c r="N13" s="15">
        <f t="shared" si="2"/>
        <v>633605.0355</v>
      </c>
      <c r="O13" s="15">
        <f t="shared" si="0"/>
        <v>3047333.9105000002</v>
      </c>
      <c r="P13" s="15">
        <f t="shared" si="0"/>
        <v>292.13</v>
      </c>
      <c r="Q13" s="15">
        <f t="shared" si="3"/>
        <v>633603.81949999998</v>
      </c>
      <c r="R13" s="15">
        <f t="shared" si="1"/>
        <v>3047335.2390000001</v>
      </c>
      <c r="S13" s="15">
        <f t="shared" si="1"/>
        <v>291.38149999999996</v>
      </c>
      <c r="T13">
        <v>0.88400000000000001</v>
      </c>
      <c r="U13" s="6">
        <f t="shared" si="4"/>
        <v>0.442</v>
      </c>
      <c r="V13" s="6">
        <v>0.52671999999999985</v>
      </c>
      <c r="W13">
        <v>0.50659999999999983</v>
      </c>
      <c r="X13" s="6">
        <f t="shared" si="5"/>
        <v>-8.4719999999999851E-2</v>
      </c>
      <c r="Z13" s="28" t="s">
        <v>12</v>
      </c>
      <c r="AA13" s="29">
        <v>0.53116799999999997</v>
      </c>
      <c r="AB13" s="29">
        <v>0.52911983733220669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</row>
    <row r="14" spans="1:65" x14ac:dyDescent="0.3">
      <c r="A14" s="6" t="s">
        <v>13</v>
      </c>
      <c r="B14" s="23">
        <v>38024</v>
      </c>
      <c r="C14" s="15">
        <v>633901.87100000004</v>
      </c>
      <c r="D14" s="15">
        <v>3048284.0610000002</v>
      </c>
      <c r="E14" s="15">
        <v>226.00099999999998</v>
      </c>
      <c r="F14" s="23">
        <v>38328</v>
      </c>
      <c r="G14" s="15">
        <v>633900.0610000001</v>
      </c>
      <c r="H14" s="15">
        <v>3048284.4</v>
      </c>
      <c r="I14" s="15">
        <v>225.23899999999998</v>
      </c>
      <c r="J14" s="23">
        <v>38392</v>
      </c>
      <c r="K14" s="15">
        <v>633899.79</v>
      </c>
      <c r="L14" s="15">
        <v>3048284.7450000001</v>
      </c>
      <c r="M14" s="15">
        <v>225.19699999999997</v>
      </c>
      <c r="N14" s="15">
        <f t="shared" si="2"/>
        <v>633900.96600000001</v>
      </c>
      <c r="O14" s="15">
        <f t="shared" si="0"/>
        <v>3048284.2305000001</v>
      </c>
      <c r="P14" s="15">
        <f t="shared" si="0"/>
        <v>225.61999999999998</v>
      </c>
      <c r="Q14" s="15">
        <f t="shared" si="3"/>
        <v>633899.92550000013</v>
      </c>
      <c r="R14" s="15">
        <f t="shared" si="1"/>
        <v>3048284.5724999998</v>
      </c>
      <c r="S14" s="15">
        <f t="shared" si="1"/>
        <v>225.21799999999996</v>
      </c>
      <c r="T14">
        <v>0.93399999999999994</v>
      </c>
      <c r="U14" s="6">
        <f t="shared" si="4"/>
        <v>0.46699999999999997</v>
      </c>
      <c r="V14" s="6">
        <v>0.79790344181852901</v>
      </c>
      <c r="W14">
        <v>0.77542344181852896</v>
      </c>
      <c r="X14" s="6">
        <f t="shared" si="5"/>
        <v>-0.33090344181852904</v>
      </c>
      <c r="Z14" s="28" t="s">
        <v>13</v>
      </c>
      <c r="AA14" s="29">
        <v>0.59347200000000011</v>
      </c>
      <c r="AB14" s="29">
        <v>0.80492481795581172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</row>
    <row r="15" spans="1:65" x14ac:dyDescent="0.3">
      <c r="A15" s="6" t="s">
        <v>14</v>
      </c>
      <c r="B15" s="23">
        <v>38024</v>
      </c>
      <c r="C15" s="15">
        <v>633495.61801678292</v>
      </c>
      <c r="D15" s="15">
        <v>3048061.759467348</v>
      </c>
      <c r="E15" s="15">
        <v>186.74982099008824</v>
      </c>
      <c r="F15" s="23">
        <v>38329</v>
      </c>
      <c r="G15" s="15">
        <v>633494.63593615138</v>
      </c>
      <c r="H15" s="15">
        <v>3048062.4023461794</v>
      </c>
      <c r="I15" s="15">
        <v>186.93590497285277</v>
      </c>
      <c r="J15" s="23">
        <v>38392</v>
      </c>
      <c r="K15" s="15">
        <v>633494.96900000004</v>
      </c>
      <c r="L15" s="15">
        <v>3048062.5130000003</v>
      </c>
      <c r="M15" s="15">
        <v>186.96299999999999</v>
      </c>
      <c r="N15" s="15">
        <f t="shared" si="2"/>
        <v>633495.1269764672</v>
      </c>
      <c r="O15" s="15">
        <f t="shared" si="0"/>
        <v>3048062.0809067637</v>
      </c>
      <c r="P15" s="15">
        <f t="shared" si="0"/>
        <v>186.84286298147049</v>
      </c>
      <c r="Q15" s="15">
        <f t="shared" si="3"/>
        <v>633494.80246807565</v>
      </c>
      <c r="R15" s="15">
        <f t="shared" si="1"/>
        <v>3048062.4576730896</v>
      </c>
      <c r="S15" s="15">
        <f t="shared" si="1"/>
        <v>186.94945248642637</v>
      </c>
      <c r="T15">
        <v>0.75</v>
      </c>
      <c r="U15" s="6">
        <f t="shared" si="4"/>
        <v>0.375</v>
      </c>
      <c r="V15" s="6">
        <v>1.2943292803751771</v>
      </c>
      <c r="W15">
        <v>1.2764292803751771</v>
      </c>
      <c r="X15" s="6">
        <f t="shared" si="5"/>
        <v>-0.91932928037517714</v>
      </c>
      <c r="Z15" s="28" t="s">
        <v>14</v>
      </c>
      <c r="AA15" s="29">
        <v>0.47256000000000004</v>
      </c>
      <c r="AB15" s="29">
        <v>1.2922756243891911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</row>
    <row r="16" spans="1:65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X16" s="6"/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</row>
    <row r="17" spans="1:65" x14ac:dyDescent="0.3">
      <c r="A17" s="14" t="s">
        <v>16</v>
      </c>
      <c r="B17" s="23">
        <v>38024</v>
      </c>
      <c r="C17" s="15">
        <v>633294.85199999996</v>
      </c>
      <c r="D17" s="15">
        <v>3047793.3480000002</v>
      </c>
      <c r="E17" s="15">
        <v>175.76699999999997</v>
      </c>
      <c r="F17" s="23">
        <v>38329</v>
      </c>
      <c r="G17" s="15">
        <v>633291.3280000001</v>
      </c>
      <c r="H17" s="15">
        <v>3047795.9560000002</v>
      </c>
      <c r="I17" s="15">
        <v>175.45899999999997</v>
      </c>
      <c r="J17" s="23">
        <v>38392</v>
      </c>
      <c r="K17" s="15">
        <v>633291.0070000001</v>
      </c>
      <c r="L17" s="15">
        <v>3047795.9990000003</v>
      </c>
      <c r="M17" s="15">
        <v>175.255</v>
      </c>
      <c r="N17" s="15">
        <f t="shared" si="2"/>
        <v>633293.09000000008</v>
      </c>
      <c r="O17" s="15">
        <f t="shared" si="0"/>
        <v>3047794.6520000002</v>
      </c>
      <c r="P17" s="15">
        <f t="shared" si="0"/>
        <v>175.61299999999997</v>
      </c>
      <c r="Q17" s="15">
        <f t="shared" si="3"/>
        <v>633291.1675000001</v>
      </c>
      <c r="R17" s="15">
        <f t="shared" si="1"/>
        <v>3047795.9775</v>
      </c>
      <c r="S17" s="15">
        <f t="shared" si="1"/>
        <v>175.35699999999997</v>
      </c>
      <c r="T17">
        <v>0.71499999999999997</v>
      </c>
      <c r="U17" s="6">
        <f t="shared" si="4"/>
        <v>0.35749999999999998</v>
      </c>
      <c r="V17" s="6">
        <v>1.323726085697718</v>
      </c>
      <c r="W17">
        <v>1.3047660856977179</v>
      </c>
      <c r="X17" s="6">
        <f t="shared" si="5"/>
        <v>-0.96622608569771806</v>
      </c>
      <c r="Z17" s="28" t="s">
        <v>16</v>
      </c>
      <c r="AA17" s="29">
        <v>0.5005440000000001</v>
      </c>
      <c r="AB17" s="29">
        <v>1.3237894009970679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</row>
    <row r="18" spans="1:65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 t="e">
        <f t="shared" si="4"/>
        <v>#VALUE!</v>
      </c>
      <c r="V18" s="6" t="e">
        <v>#VALUE!</v>
      </c>
      <c r="W18" t="e">
        <v>#VALUE!</v>
      </c>
      <c r="X18" s="6" t="e">
        <f t="shared" si="5"/>
        <v>#VALUE!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</row>
    <row r="19" spans="1:65" x14ac:dyDescent="0.3">
      <c r="A19" s="14" t="s">
        <v>18</v>
      </c>
      <c r="B19" s="23">
        <v>38026</v>
      </c>
      <c r="C19" s="15">
        <v>632888.84400000004</v>
      </c>
      <c r="D19" s="15">
        <v>3047007.9840000002</v>
      </c>
      <c r="E19" s="15">
        <v>167.67999999999998</v>
      </c>
      <c r="F19" s="23">
        <v>38329</v>
      </c>
      <c r="G19" s="15">
        <v>632886.61200000008</v>
      </c>
      <c r="H19" s="15">
        <v>3047009.5</v>
      </c>
      <c r="I19" s="15">
        <v>166.79199999999997</v>
      </c>
      <c r="J19" s="23">
        <v>38391</v>
      </c>
      <c r="K19" s="15">
        <v>632886.40200000012</v>
      </c>
      <c r="L19" s="15">
        <v>3047009.6270000003</v>
      </c>
      <c r="M19" s="15">
        <v>166.75399999999996</v>
      </c>
      <c r="N19" s="15">
        <f t="shared" si="2"/>
        <v>632887.72800000012</v>
      </c>
      <c r="O19" s="15">
        <f t="shared" si="2"/>
        <v>3047008.7420000001</v>
      </c>
      <c r="P19" s="15">
        <f t="shared" si="2"/>
        <v>167.23599999999999</v>
      </c>
      <c r="Q19" s="15">
        <f t="shared" si="3"/>
        <v>632886.5070000001</v>
      </c>
      <c r="R19" s="15">
        <f t="shared" si="3"/>
        <v>3047009.5635000002</v>
      </c>
      <c r="S19" s="15">
        <f t="shared" si="3"/>
        <v>166.77299999999997</v>
      </c>
      <c r="T19">
        <v>0.80600000000000005</v>
      </c>
      <c r="U19" s="6">
        <f t="shared" si="4"/>
        <v>0.40300000000000002</v>
      </c>
      <c r="V19" s="6">
        <v>1.3026036206977336</v>
      </c>
      <c r="W19">
        <v>1.2818321921263052</v>
      </c>
      <c r="X19" s="6">
        <f t="shared" si="5"/>
        <v>-0.89960362069773359</v>
      </c>
      <c r="Z19" s="28" t="s">
        <v>18</v>
      </c>
      <c r="AA19" s="29">
        <v>0.54836571428571423</v>
      </c>
      <c r="AB19" s="29">
        <v>1.3063072222676024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</row>
    <row r="20" spans="1:65" x14ac:dyDescent="0.3">
      <c r="A20" s="13" t="s">
        <v>19</v>
      </c>
      <c r="B20" s="23">
        <v>38026</v>
      </c>
      <c r="C20" s="15">
        <v>632811.18200000003</v>
      </c>
      <c r="D20" s="15">
        <v>3046919.591</v>
      </c>
      <c r="E20" s="15">
        <v>151.28499999999997</v>
      </c>
      <c r="F20" s="23">
        <v>38329</v>
      </c>
      <c r="G20" s="15">
        <v>632808.43900000013</v>
      </c>
      <c r="H20" s="15">
        <v>3046919.45</v>
      </c>
      <c r="I20" s="15">
        <v>150.47599999999997</v>
      </c>
      <c r="J20" s="23">
        <v>38391</v>
      </c>
      <c r="K20" s="15">
        <v>632808.10800000012</v>
      </c>
      <c r="L20" s="15">
        <v>3046919.5130000003</v>
      </c>
      <c r="M20" s="15">
        <v>150.46999999999997</v>
      </c>
      <c r="N20" s="15">
        <f t="shared" si="2"/>
        <v>632809.81050000014</v>
      </c>
      <c r="O20" s="15">
        <f t="shared" si="2"/>
        <v>3046919.5205000001</v>
      </c>
      <c r="P20" s="15">
        <f t="shared" si="2"/>
        <v>150.88049999999998</v>
      </c>
      <c r="Q20" s="15">
        <f t="shared" si="3"/>
        <v>632808.27350000013</v>
      </c>
      <c r="R20" s="15">
        <f t="shared" si="3"/>
        <v>3046919.4815000002</v>
      </c>
      <c r="S20" s="15">
        <f t="shared" si="3"/>
        <v>150.47299999999996</v>
      </c>
      <c r="T20">
        <v>0.96499999999999997</v>
      </c>
      <c r="U20" s="6">
        <f t="shared" si="4"/>
        <v>0.48249999999999998</v>
      </c>
      <c r="V20" s="6" t="e">
        <v>#VALUE!</v>
      </c>
      <c r="W20" t="s">
        <v>45</v>
      </c>
      <c r="X20" s="6" t="e">
        <f t="shared" si="5"/>
        <v>#VALUE!</v>
      </c>
      <c r="Y20" t="s">
        <v>45</v>
      </c>
      <c r="Z20" s="28" t="s">
        <v>19</v>
      </c>
      <c r="AA20" s="29">
        <v>0.62304000000000004</v>
      </c>
      <c r="AB20" s="29">
        <v>1.1810913203899429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</row>
    <row r="21" spans="1:65" x14ac:dyDescent="0.3">
      <c r="A21" s="6" t="s">
        <v>20</v>
      </c>
      <c r="B21" s="23">
        <v>38024</v>
      </c>
      <c r="C21" s="15">
        <v>634633.99400000006</v>
      </c>
      <c r="D21" s="15">
        <v>3046425.0950000002</v>
      </c>
      <c r="E21" s="15">
        <v>327.26800000000003</v>
      </c>
      <c r="F21" s="23">
        <v>38329</v>
      </c>
      <c r="G21" s="15">
        <v>634632.77200000011</v>
      </c>
      <c r="H21" s="15">
        <v>3046424.1440000003</v>
      </c>
      <c r="I21" s="15">
        <v>327.31099999999998</v>
      </c>
      <c r="J21" s="23">
        <v>38391</v>
      </c>
      <c r="K21" s="15">
        <v>634632.54900000012</v>
      </c>
      <c r="L21" s="15">
        <v>3046424.0300000003</v>
      </c>
      <c r="M21" s="15">
        <v>327.29300000000001</v>
      </c>
      <c r="N21" s="15">
        <f t="shared" si="2"/>
        <v>634633.38300000015</v>
      </c>
      <c r="O21" s="15">
        <f t="shared" si="2"/>
        <v>3046424.6195</v>
      </c>
      <c r="P21" s="15">
        <f t="shared" si="2"/>
        <v>327.28949999999998</v>
      </c>
      <c r="Q21" s="15">
        <f t="shared" si="3"/>
        <v>634632.66050000011</v>
      </c>
      <c r="R21" s="15">
        <f t="shared" si="3"/>
        <v>3046424.0870000003</v>
      </c>
      <c r="S21" s="15">
        <f t="shared" si="3"/>
        <v>327.30200000000002</v>
      </c>
      <c r="T21">
        <v>2.1825000000000001</v>
      </c>
      <c r="U21" s="6">
        <f t="shared" si="4"/>
        <v>1.0912500000000001</v>
      </c>
      <c r="V21" s="6" t="e">
        <v>#VALUE!</v>
      </c>
      <c r="W21" t="s">
        <v>45</v>
      </c>
      <c r="X21" s="6" t="e">
        <f t="shared" si="5"/>
        <v>#VALUE!</v>
      </c>
      <c r="Y21" t="s">
        <v>45</v>
      </c>
      <c r="Z21" s="28" t="s">
        <v>20</v>
      </c>
      <c r="AA21" s="29">
        <v>1.1827200000000002</v>
      </c>
      <c r="AB21" s="29">
        <v>0.36982752438373356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</row>
    <row r="22" spans="1:65" x14ac:dyDescent="0.3">
      <c r="A22" s="13" t="s">
        <v>21</v>
      </c>
      <c r="B22" s="23">
        <v>38024</v>
      </c>
      <c r="C22" s="15">
        <v>634297.67200000014</v>
      </c>
      <c r="D22" s="15">
        <v>3046387.5380000002</v>
      </c>
      <c r="E22" s="15">
        <v>292.98099999999999</v>
      </c>
      <c r="F22" s="23">
        <v>38329</v>
      </c>
      <c r="G22" s="15">
        <v>634296.41700000013</v>
      </c>
      <c r="H22" s="15">
        <v>3046381.5470000003</v>
      </c>
      <c r="I22" s="15">
        <v>291.80400000000003</v>
      </c>
      <c r="J22" s="23">
        <v>38391</v>
      </c>
      <c r="K22" s="15">
        <v>634296.03300000005</v>
      </c>
      <c r="L22" s="15">
        <v>3046380.4270000001</v>
      </c>
      <c r="M22" s="15">
        <v>291.56299999999999</v>
      </c>
      <c r="N22" s="15">
        <f t="shared" si="2"/>
        <v>634297.04450000008</v>
      </c>
      <c r="O22" s="15">
        <f t="shared" si="2"/>
        <v>3046384.5425000004</v>
      </c>
      <c r="P22" s="15">
        <f t="shared" si="2"/>
        <v>292.39250000000004</v>
      </c>
      <c r="Q22" s="15">
        <f t="shared" si="3"/>
        <v>634296.22500000009</v>
      </c>
      <c r="R22" s="15">
        <f t="shared" si="3"/>
        <v>3046380.9870000002</v>
      </c>
      <c r="S22" s="15">
        <f t="shared" si="3"/>
        <v>291.68349999999998</v>
      </c>
      <c r="T22">
        <v>1.4133333333333333</v>
      </c>
      <c r="U22" s="6">
        <f t="shared" si="4"/>
        <v>0.70666666666666667</v>
      </c>
      <c r="V22" s="6" t="e">
        <v>#VALUE!</v>
      </c>
      <c r="W22" t="s">
        <v>45</v>
      </c>
      <c r="X22" s="6" t="e">
        <f t="shared" si="5"/>
        <v>#VALUE!</v>
      </c>
      <c r="Y22" t="s">
        <v>45</v>
      </c>
      <c r="Z22" s="28" t="s">
        <v>21</v>
      </c>
      <c r="AA22" s="29">
        <v>1.1599999999999999</v>
      </c>
      <c r="AB22" s="29">
        <v>0.54798559971745719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</row>
    <row r="23" spans="1:65" x14ac:dyDescent="0.3">
      <c r="A23" s="6" t="s">
        <v>22</v>
      </c>
      <c r="B23" s="23">
        <v>38024</v>
      </c>
      <c r="C23" s="15">
        <v>633910.41599999997</v>
      </c>
      <c r="D23" s="15">
        <v>3046246.2030000002</v>
      </c>
      <c r="E23" s="15">
        <v>289.27699999999999</v>
      </c>
      <c r="F23" s="23">
        <v>38329</v>
      </c>
      <c r="G23" s="15">
        <v>633909.44900000002</v>
      </c>
      <c r="H23" s="15">
        <v>3046244.7510000002</v>
      </c>
      <c r="I23" s="15">
        <v>290.87200000000001</v>
      </c>
      <c r="J23" s="23">
        <v>38391</v>
      </c>
      <c r="K23" s="15">
        <v>633909.25400000007</v>
      </c>
      <c r="L23" s="15">
        <v>3046244.69</v>
      </c>
      <c r="M23" s="15">
        <v>290.83</v>
      </c>
      <c r="N23" s="15">
        <f t="shared" si="2"/>
        <v>633909.9325</v>
      </c>
      <c r="O23" s="15">
        <f t="shared" si="2"/>
        <v>3046245.477</v>
      </c>
      <c r="P23" s="15">
        <f t="shared" si="2"/>
        <v>290.0745</v>
      </c>
      <c r="Q23" s="15">
        <f t="shared" si="3"/>
        <v>633909.35150000011</v>
      </c>
      <c r="R23" s="15">
        <f t="shared" si="3"/>
        <v>3046244.7204999998</v>
      </c>
      <c r="S23" s="15">
        <f t="shared" si="3"/>
        <v>290.851</v>
      </c>
      <c r="T23">
        <v>2.0379999999999998</v>
      </c>
      <c r="U23" s="6">
        <f t="shared" si="4"/>
        <v>1.0189999999999999</v>
      </c>
      <c r="V23" s="6" t="e">
        <v>#VALUE!</v>
      </c>
      <c r="W23" t="s">
        <v>45</v>
      </c>
      <c r="X23" s="6" t="e">
        <f t="shared" si="5"/>
        <v>#VALUE!</v>
      </c>
      <c r="Y23" t="s">
        <v>45</v>
      </c>
      <c r="Z23" s="28" t="s">
        <v>22</v>
      </c>
      <c r="AA23" s="29">
        <v>1.1404800000000002</v>
      </c>
      <c r="AB23" s="29">
        <v>0.4857624480885292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</row>
    <row r="24" spans="1:65" x14ac:dyDescent="0.3">
      <c r="A24" s="6" t="s">
        <v>23</v>
      </c>
      <c r="B24" s="23">
        <v>38021</v>
      </c>
      <c r="C24" s="15">
        <v>633481.93599999999</v>
      </c>
      <c r="D24" s="15">
        <v>3046048.094</v>
      </c>
      <c r="E24" s="15">
        <v>259.483</v>
      </c>
      <c r="F24" s="23">
        <v>38329</v>
      </c>
      <c r="G24" s="15"/>
      <c r="H24" s="15"/>
      <c r="I24" s="15"/>
      <c r="J24" s="23">
        <v>38387</v>
      </c>
      <c r="K24" s="15">
        <v>633479.12700000009</v>
      </c>
      <c r="L24" s="15">
        <v>3046047.6740000001</v>
      </c>
      <c r="M24" s="15">
        <v>259.24</v>
      </c>
      <c r="N24" s="15"/>
      <c r="O24" s="15"/>
      <c r="P24" s="15"/>
      <c r="Q24" s="15"/>
      <c r="R24" s="15"/>
      <c r="S24" s="15"/>
      <c r="T24">
        <v>1.9733333333333334</v>
      </c>
      <c r="U24" s="6">
        <f t="shared" si="4"/>
        <v>0.98666666666666669</v>
      </c>
      <c r="V24" s="6" t="e">
        <v>#VALUE!</v>
      </c>
      <c r="W24" t="s">
        <v>45</v>
      </c>
      <c r="X24" s="6" t="e">
        <f t="shared" si="5"/>
        <v>#VALUE!</v>
      </c>
      <c r="Y24" t="s">
        <v>45</v>
      </c>
      <c r="Z24" s="28" t="s">
        <v>23</v>
      </c>
      <c r="AA24" s="29">
        <v>1.0384</v>
      </c>
      <c r="AB24" s="29">
        <v>0.65387386491910116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</row>
    <row r="25" spans="1:65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X25" s="6"/>
      <c r="Y25" t="s">
        <v>48</v>
      </c>
      <c r="Z25" s="30"/>
      <c r="AA25" s="31"/>
      <c r="AB25" s="31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</row>
    <row r="26" spans="1:65" x14ac:dyDescent="0.3">
      <c r="A26" s="6" t="s">
        <v>25</v>
      </c>
      <c r="B26" s="23">
        <v>38021</v>
      </c>
      <c r="C26" s="15">
        <v>633240.85400000005</v>
      </c>
      <c r="D26" s="15">
        <v>3046654.7600000002</v>
      </c>
      <c r="E26" s="15">
        <v>260</v>
      </c>
      <c r="F26" s="23">
        <v>38328</v>
      </c>
      <c r="G26" s="15">
        <v>633238.46300000011</v>
      </c>
      <c r="H26" s="15">
        <v>3046655.1440000003</v>
      </c>
      <c r="I26" s="15">
        <v>259.50100000000003</v>
      </c>
      <c r="J26" s="23">
        <v>38387</v>
      </c>
      <c r="K26" s="15">
        <v>633237.96600000013</v>
      </c>
      <c r="L26" s="15">
        <v>3046655.1060000001</v>
      </c>
      <c r="M26" s="15">
        <v>259.58300000000003</v>
      </c>
      <c r="N26" s="15">
        <f t="shared" si="2"/>
        <v>633239.65850000014</v>
      </c>
      <c r="O26" s="15">
        <f t="shared" si="2"/>
        <v>3046654.9520000005</v>
      </c>
      <c r="P26" s="15">
        <f t="shared" si="2"/>
        <v>259.75049999999999</v>
      </c>
      <c r="Q26" s="15">
        <f t="shared" si="3"/>
        <v>633238.21450000012</v>
      </c>
      <c r="R26" s="15">
        <f t="shared" si="3"/>
        <v>3046655.125</v>
      </c>
      <c r="S26" s="15">
        <f t="shared" si="3"/>
        <v>259.54200000000003</v>
      </c>
      <c r="T26">
        <v>0.81399999999999983</v>
      </c>
      <c r="U26" s="6">
        <f t="shared" si="4"/>
        <v>0.40699999999999992</v>
      </c>
      <c r="V26" s="6">
        <v>0.65499999999999992</v>
      </c>
      <c r="W26">
        <v>0.6349999999999999</v>
      </c>
      <c r="X26" s="6">
        <f t="shared" si="5"/>
        <v>-0.248</v>
      </c>
      <c r="Z26" s="28" t="s">
        <v>25</v>
      </c>
      <c r="AA26" s="29">
        <v>0.52800000000000002</v>
      </c>
      <c r="AB26" s="29">
        <v>0.65715851739177633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</row>
    <row r="27" spans="1:65" x14ac:dyDescent="0.3">
      <c r="A27" s="6" t="s">
        <v>26</v>
      </c>
      <c r="B27" s="23">
        <v>38021</v>
      </c>
      <c r="C27" s="15">
        <v>633273.147</v>
      </c>
      <c r="D27" s="15">
        <v>3046922.8030000003</v>
      </c>
      <c r="E27" s="15">
        <v>264.53899999999999</v>
      </c>
      <c r="F27" s="23">
        <v>38328</v>
      </c>
      <c r="G27" s="15">
        <v>633270.52100000007</v>
      </c>
      <c r="H27" s="15">
        <v>3046921.8560000001</v>
      </c>
      <c r="I27" s="15">
        <v>264.00100000000003</v>
      </c>
      <c r="J27" s="23">
        <v>38387</v>
      </c>
      <c r="K27" s="15">
        <v>633270.15200000012</v>
      </c>
      <c r="L27" s="15">
        <v>3046921.8360000001</v>
      </c>
      <c r="M27" s="15">
        <v>263.97000000000003</v>
      </c>
      <c r="N27" s="15">
        <f t="shared" si="2"/>
        <v>633271.83400000003</v>
      </c>
      <c r="O27" s="15">
        <f t="shared" si="2"/>
        <v>3046922.3295</v>
      </c>
      <c r="P27" s="15">
        <f t="shared" si="2"/>
        <v>264.27</v>
      </c>
      <c r="Q27" s="15">
        <f t="shared" si="3"/>
        <v>633270.33650000009</v>
      </c>
      <c r="R27" s="15">
        <f t="shared" si="3"/>
        <v>3046921.8459999999</v>
      </c>
      <c r="S27" s="15">
        <f t="shared" si="3"/>
        <v>263.9855</v>
      </c>
      <c r="T27">
        <v>0.90200000000000014</v>
      </c>
      <c r="U27" s="6">
        <f t="shared" si="4"/>
        <v>0.45100000000000007</v>
      </c>
      <c r="V27" s="6">
        <v>0.6073666666666665</v>
      </c>
      <c r="W27">
        <v>0.58533333333333315</v>
      </c>
      <c r="X27" s="6">
        <f t="shared" si="5"/>
        <v>-0.15636666666666643</v>
      </c>
      <c r="Z27" s="28" t="s">
        <v>26</v>
      </c>
      <c r="AA27" s="29">
        <v>0.58168000000000009</v>
      </c>
      <c r="AB27" s="29">
        <v>0.61354046742940838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</row>
    <row r="28" spans="1:65" x14ac:dyDescent="0.3">
      <c r="A28" s="6" t="s">
        <v>27</v>
      </c>
      <c r="B28" s="23">
        <v>38021</v>
      </c>
      <c r="C28" s="15">
        <v>632930.33299999998</v>
      </c>
      <c r="D28" s="15">
        <v>3045678.6540000001</v>
      </c>
      <c r="E28" s="15">
        <v>195.10799999999998</v>
      </c>
      <c r="F28" s="23">
        <v>38329</v>
      </c>
      <c r="G28" s="15">
        <v>632927.34000000008</v>
      </c>
      <c r="H28" s="15">
        <v>3045676.716</v>
      </c>
      <c r="I28" s="15">
        <v>194.97299999999998</v>
      </c>
      <c r="J28" s="23">
        <v>38387</v>
      </c>
      <c r="K28" s="15">
        <v>632926.68800000008</v>
      </c>
      <c r="L28" s="15">
        <v>3045676.3850000002</v>
      </c>
      <c r="M28" s="15">
        <v>194.95499999999998</v>
      </c>
      <c r="N28" s="15">
        <f t="shared" si="2"/>
        <v>632928.83649999998</v>
      </c>
      <c r="O28" s="15">
        <f t="shared" si="2"/>
        <v>3045677.6850000001</v>
      </c>
      <c r="P28" s="15">
        <f t="shared" si="2"/>
        <v>195.04049999999998</v>
      </c>
      <c r="Q28" s="15">
        <f t="shared" si="3"/>
        <v>632927.01400000008</v>
      </c>
      <c r="R28" s="15">
        <f t="shared" si="3"/>
        <v>3045676.5504999999</v>
      </c>
      <c r="S28" s="15">
        <f t="shared" si="3"/>
        <v>194.964</v>
      </c>
      <c r="T28">
        <v>0.9</v>
      </c>
      <c r="U28" s="6">
        <f t="shared" si="4"/>
        <v>0.45</v>
      </c>
      <c r="V28" s="6">
        <v>0.94364000000000003</v>
      </c>
      <c r="W28">
        <v>0.92320000000000002</v>
      </c>
      <c r="X28" s="6">
        <f t="shared" si="5"/>
        <v>-0.49364000000000002</v>
      </c>
      <c r="Z28" s="28" t="s">
        <v>27</v>
      </c>
      <c r="AA28" s="29">
        <v>0.53961599999999998</v>
      </c>
      <c r="AB28" s="29">
        <v>0.9466818441875493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1:65" x14ac:dyDescent="0.3">
      <c r="A29" s="6" t="s">
        <v>28</v>
      </c>
      <c r="B29" s="23">
        <v>38021</v>
      </c>
      <c r="C29" s="15">
        <v>632615.66500000004</v>
      </c>
      <c r="D29" s="15">
        <v>3046113.4670000002</v>
      </c>
      <c r="E29" s="15">
        <v>184.39399999999998</v>
      </c>
      <c r="F29" s="23">
        <v>38329</v>
      </c>
      <c r="G29" s="15">
        <v>632613.97000000009</v>
      </c>
      <c r="H29" s="15">
        <v>3046113.5070000002</v>
      </c>
      <c r="I29" s="15">
        <v>184.49499999999998</v>
      </c>
      <c r="J29" s="23">
        <v>38387</v>
      </c>
      <c r="K29" s="15">
        <v>632613.53600000008</v>
      </c>
      <c r="L29" s="15">
        <v>3046113.372</v>
      </c>
      <c r="M29" s="15">
        <v>184.52099999999999</v>
      </c>
      <c r="N29" s="15">
        <f t="shared" si="2"/>
        <v>632614.81750000012</v>
      </c>
      <c r="O29" s="15">
        <f t="shared" si="2"/>
        <v>3046113.4870000002</v>
      </c>
      <c r="P29" s="15">
        <f t="shared" si="2"/>
        <v>184.44449999999998</v>
      </c>
      <c r="Q29" s="15">
        <f t="shared" si="3"/>
        <v>632613.75300000003</v>
      </c>
      <c r="R29" s="15">
        <f t="shared" si="3"/>
        <v>3046113.4395000003</v>
      </c>
      <c r="S29" s="15">
        <f t="shared" si="3"/>
        <v>184.50799999999998</v>
      </c>
      <c r="T29">
        <v>0.45400000000000001</v>
      </c>
      <c r="U29" s="6">
        <f t="shared" si="4"/>
        <v>0.22700000000000001</v>
      </c>
      <c r="V29" s="6">
        <v>1.0039244736555129</v>
      </c>
      <c r="W29">
        <v>0.99216447365551286</v>
      </c>
      <c r="X29" s="6">
        <f t="shared" si="5"/>
        <v>-0.77692447365551287</v>
      </c>
      <c r="Z29" s="28" t="s">
        <v>28</v>
      </c>
      <c r="AA29" s="29">
        <v>0.31046400000000002</v>
      </c>
      <c r="AB29" s="29">
        <v>0.99185341161522222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1:65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X30" s="6"/>
      <c r="Z30" s="30"/>
      <c r="AA30" s="31"/>
      <c r="AB30" s="31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1:65" x14ac:dyDescent="0.3">
      <c r="A31" s="6" t="s">
        <v>30</v>
      </c>
      <c r="B31" s="23">
        <v>38026</v>
      </c>
      <c r="C31" s="15">
        <v>634297.93200000003</v>
      </c>
      <c r="D31" s="15">
        <v>3046713.1290000002</v>
      </c>
      <c r="E31" s="15">
        <v>321.70300000000003</v>
      </c>
      <c r="F31" s="23">
        <v>38329</v>
      </c>
      <c r="G31" s="15">
        <v>634296.01500000013</v>
      </c>
      <c r="H31" s="15">
        <v>3046711.7379999999</v>
      </c>
      <c r="I31" s="15">
        <v>323.33300000000003</v>
      </c>
      <c r="J31" s="23">
        <v>38391</v>
      </c>
      <c r="K31" s="15">
        <v>634295.84200000006</v>
      </c>
      <c r="L31" s="15">
        <v>3046711.4920000001</v>
      </c>
      <c r="M31" s="15">
        <v>323.137</v>
      </c>
      <c r="N31" s="15">
        <f t="shared" ref="N31:P35" si="6">(C31+G31)/(2)</f>
        <v>634296.97350000008</v>
      </c>
      <c r="O31" s="15">
        <f t="shared" si="6"/>
        <v>3046712.4335000003</v>
      </c>
      <c r="P31" s="15">
        <f t="shared" si="6"/>
        <v>322.51800000000003</v>
      </c>
      <c r="Q31" s="15">
        <f t="shared" ref="Q31:S35" si="7">(G31+K31)/(2)</f>
        <v>634295.92850000015</v>
      </c>
      <c r="R31" s="15">
        <f t="shared" si="7"/>
        <v>3046711.6150000002</v>
      </c>
      <c r="S31" s="15">
        <f t="shared" si="7"/>
        <v>323.23500000000001</v>
      </c>
      <c r="T31">
        <v>1.9766666666666666</v>
      </c>
      <c r="U31" s="6">
        <f t="shared" si="4"/>
        <v>0.98833333333333329</v>
      </c>
      <c r="V31" s="6" t="e">
        <v>#VALUE!</v>
      </c>
      <c r="W31" t="s">
        <v>45</v>
      </c>
      <c r="X31" s="6" t="e">
        <f t="shared" si="5"/>
        <v>#VALUE!</v>
      </c>
      <c r="Y31" t="s">
        <v>45</v>
      </c>
      <c r="Z31" s="28" t="s">
        <v>30</v>
      </c>
      <c r="AA31" s="29">
        <v>1.1422400000000001</v>
      </c>
      <c r="AB31" s="29">
        <v>0.37163481355026218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1:65" x14ac:dyDescent="0.3">
      <c r="A32" s="6" t="s">
        <v>31</v>
      </c>
      <c r="B32" s="23">
        <v>38034</v>
      </c>
      <c r="C32" s="15">
        <v>632178.76899999997</v>
      </c>
      <c r="D32" s="15">
        <v>3045387.273</v>
      </c>
      <c r="E32" s="15">
        <v>72.403000000000006</v>
      </c>
      <c r="F32" s="23">
        <v>38329</v>
      </c>
      <c r="G32" s="15">
        <v>632176.34600000014</v>
      </c>
      <c r="H32" s="15">
        <v>3045385.6680000001</v>
      </c>
      <c r="I32" s="15">
        <v>71.27600000000001</v>
      </c>
      <c r="J32" s="23">
        <v>38387</v>
      </c>
      <c r="K32" s="15">
        <v>632175.94100000011</v>
      </c>
      <c r="L32" s="15">
        <v>3045385.3960000002</v>
      </c>
      <c r="M32" s="15">
        <v>69.845999999999989</v>
      </c>
      <c r="N32" s="15">
        <f t="shared" si="6"/>
        <v>632177.55750000011</v>
      </c>
      <c r="O32" s="15">
        <f t="shared" si="6"/>
        <v>3045386.4704999998</v>
      </c>
      <c r="P32" s="15">
        <f t="shared" si="6"/>
        <v>71.839500000000015</v>
      </c>
      <c r="Q32" s="15">
        <f t="shared" si="7"/>
        <v>632176.14350000012</v>
      </c>
      <c r="R32" s="15">
        <f t="shared" si="7"/>
        <v>3045385.5320000001</v>
      </c>
      <c r="S32" s="15">
        <f t="shared" si="7"/>
        <v>70.561000000000007</v>
      </c>
      <c r="T32">
        <v>0.40199999999999997</v>
      </c>
      <c r="U32" s="6">
        <f t="shared" si="4"/>
        <v>0.20099999999999998</v>
      </c>
      <c r="V32" s="6">
        <v>1.8707360729877391</v>
      </c>
      <c r="W32">
        <v>1.8582360729877392</v>
      </c>
      <c r="X32" s="6">
        <f t="shared" si="5"/>
        <v>-1.6697360729877391</v>
      </c>
      <c r="Z32" s="32" t="s">
        <v>31</v>
      </c>
      <c r="AA32" s="29">
        <v>0.33</v>
      </c>
      <c r="AB32" s="29">
        <v>1.8595363623769565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1:65" x14ac:dyDescent="0.3">
      <c r="A33" s="6" t="s">
        <v>32</v>
      </c>
      <c r="B33" s="23">
        <v>38026</v>
      </c>
      <c r="C33" s="15">
        <v>632971.63199999998</v>
      </c>
      <c r="D33" s="15">
        <v>3047088.9310000003</v>
      </c>
      <c r="E33" s="15">
        <v>180.91299999999998</v>
      </c>
      <c r="F33" s="23">
        <v>38329</v>
      </c>
      <c r="G33" s="15">
        <v>632970.58400000003</v>
      </c>
      <c r="H33" s="15">
        <v>3047089.548</v>
      </c>
      <c r="I33" s="15">
        <v>182.67099999999996</v>
      </c>
      <c r="J33" s="23">
        <v>38391</v>
      </c>
      <c r="K33" s="15">
        <v>632970.21900000004</v>
      </c>
      <c r="L33" s="15">
        <v>3047089.6170000001</v>
      </c>
      <c r="M33" s="15">
        <v>182.59399999999997</v>
      </c>
      <c r="N33" s="15">
        <f t="shared" si="6"/>
        <v>632971.10800000001</v>
      </c>
      <c r="O33" s="15">
        <f t="shared" si="6"/>
        <v>3047089.2395000001</v>
      </c>
      <c r="P33" s="15">
        <f t="shared" si="6"/>
        <v>181.79199999999997</v>
      </c>
      <c r="Q33" s="15">
        <f t="shared" si="7"/>
        <v>632970.40150000004</v>
      </c>
      <c r="R33" s="15">
        <f t="shared" si="7"/>
        <v>3047089.5825</v>
      </c>
      <c r="S33" s="15">
        <f t="shared" si="7"/>
        <v>182.63249999999996</v>
      </c>
      <c r="T33">
        <v>0.57199999999999995</v>
      </c>
      <c r="U33" s="6">
        <f t="shared" si="4"/>
        <v>0.28599999999999998</v>
      </c>
      <c r="V33" s="6">
        <v>1.43324795126473</v>
      </c>
      <c r="W33">
        <v>1.4184479512647301</v>
      </c>
      <c r="X33" s="6">
        <f t="shared" si="5"/>
        <v>-1.14724795126473</v>
      </c>
      <c r="Z33" s="32" t="s">
        <v>32</v>
      </c>
      <c r="AA33" s="29">
        <v>0.39072000000000001</v>
      </c>
      <c r="AB33" s="29">
        <v>1.19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</row>
    <row r="34" spans="1:65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t="s">
        <v>42</v>
      </c>
      <c r="U34" s="6"/>
      <c r="X34" s="6"/>
      <c r="Y34" t="s">
        <v>48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</row>
    <row r="35" spans="1:65" x14ac:dyDescent="0.3">
      <c r="A35" s="14" t="s">
        <v>34</v>
      </c>
      <c r="B35" s="23">
        <v>38030</v>
      </c>
      <c r="C35" s="15">
        <v>633381.21900000004</v>
      </c>
      <c r="D35" s="15">
        <v>3047940.83</v>
      </c>
      <c r="E35" s="15">
        <v>170.74199999999999</v>
      </c>
      <c r="F35" s="23">
        <v>38329</v>
      </c>
      <c r="G35" s="15">
        <v>633377.46700000006</v>
      </c>
      <c r="H35" s="15">
        <v>3047942.554</v>
      </c>
      <c r="I35" s="15">
        <v>169.42699999999996</v>
      </c>
      <c r="J35" s="23">
        <v>38392</v>
      </c>
      <c r="K35" s="15">
        <v>633376.99200000009</v>
      </c>
      <c r="L35" s="15">
        <v>3047942.8370000003</v>
      </c>
      <c r="M35" s="15">
        <v>168.93999999999997</v>
      </c>
      <c r="N35" s="15">
        <f t="shared" si="6"/>
        <v>633379.34300000011</v>
      </c>
      <c r="O35" s="15">
        <f t="shared" si="6"/>
        <v>3047941.6919999998</v>
      </c>
      <c r="P35" s="15">
        <f t="shared" si="6"/>
        <v>170.08449999999999</v>
      </c>
      <c r="Q35" s="15">
        <f t="shared" si="7"/>
        <v>633377.22950000013</v>
      </c>
      <c r="R35" s="15">
        <f t="shared" si="7"/>
        <v>3047942.6955000004</v>
      </c>
      <c r="S35" s="15">
        <f t="shared" si="7"/>
        <v>169.18349999999998</v>
      </c>
      <c r="T35">
        <v>1.58</v>
      </c>
      <c r="U35" s="6">
        <f t="shared" si="4"/>
        <v>0.79</v>
      </c>
      <c r="V35" s="6" t="e">
        <v>#VALUE!</v>
      </c>
      <c r="W35" t="s">
        <v>45</v>
      </c>
      <c r="X35" s="6" t="e">
        <f t="shared" si="5"/>
        <v>#VALUE!</v>
      </c>
      <c r="Y35" t="s">
        <v>45</v>
      </c>
      <c r="Z35" s="32" t="s">
        <v>34</v>
      </c>
      <c r="AA35" s="29">
        <v>0.47</v>
      </c>
      <c r="AB35" s="29">
        <v>1.31</v>
      </c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</row>
    <row r="36" spans="1:65" x14ac:dyDescent="0.3">
      <c r="A36" s="13" t="s">
        <v>35</v>
      </c>
      <c r="B36" s="25"/>
      <c r="F36" s="23"/>
      <c r="G36" s="15"/>
      <c r="H36" s="15"/>
      <c r="I36" s="15"/>
      <c r="J36" s="23"/>
      <c r="K36" s="15"/>
      <c r="L36" s="15"/>
      <c r="M36" s="15"/>
      <c r="T36" t="s">
        <v>42</v>
      </c>
      <c r="U36" s="6"/>
      <c r="X36" s="6"/>
      <c r="Y36" t="s">
        <v>48</v>
      </c>
      <c r="Z36" s="30"/>
      <c r="AA36" s="30"/>
      <c r="AB36" s="30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</row>
    <row r="37" spans="1:65" x14ac:dyDescent="0.3">
      <c r="A37" s="15" t="s">
        <v>36</v>
      </c>
      <c r="B37" s="24"/>
      <c r="C37" s="3"/>
      <c r="D37" s="3"/>
      <c r="E37" s="3"/>
      <c r="F37" s="23"/>
      <c r="G37" s="15"/>
      <c r="H37" s="15"/>
      <c r="I37" s="15"/>
      <c r="J37" s="23"/>
      <c r="K37" s="15"/>
      <c r="L37" s="15"/>
      <c r="M37" s="15"/>
      <c r="U37" s="6"/>
      <c r="X37" s="6"/>
      <c r="Y37" t="s">
        <v>48</v>
      </c>
      <c r="Z37" s="30"/>
      <c r="AA37" s="30"/>
      <c r="AB37" s="30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</row>
    <row r="38" spans="1:65" x14ac:dyDescent="0.3">
      <c r="A38" s="15" t="s">
        <v>37</v>
      </c>
      <c r="B38" s="24"/>
      <c r="C38" s="3"/>
      <c r="D38" s="3"/>
      <c r="E38" s="3"/>
      <c r="F38" s="23"/>
      <c r="G38" s="15"/>
      <c r="H38" s="15"/>
      <c r="I38" s="15"/>
      <c r="J38" s="15"/>
      <c r="K38" s="15"/>
      <c r="L38" s="15"/>
      <c r="M38" s="15"/>
      <c r="U38" s="6"/>
      <c r="X38" s="6"/>
      <c r="Y38" t="s">
        <v>48</v>
      </c>
      <c r="Z38" s="30"/>
      <c r="AA38" s="30"/>
      <c r="AB38" s="30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</row>
    <row r="39" spans="1:65" x14ac:dyDescent="0.3">
      <c r="A39" s="6" t="s">
        <v>38</v>
      </c>
      <c r="U39" s="6"/>
      <c r="X39" s="6"/>
      <c r="Y39" t="s">
        <v>48</v>
      </c>
      <c r="Z39" s="30"/>
      <c r="AA39" s="30"/>
      <c r="AB39" s="30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</row>
    <row r="40" spans="1:65" x14ac:dyDescent="0.3">
      <c r="A40" s="6" t="s">
        <v>39</v>
      </c>
      <c r="Z40" s="30"/>
      <c r="AA40" s="30"/>
      <c r="AB40" s="30"/>
    </row>
    <row r="41" spans="1:65" x14ac:dyDescent="0.3">
      <c r="A41" s="14" t="s">
        <v>40</v>
      </c>
      <c r="F41" s="23"/>
      <c r="Z41" s="30"/>
      <c r="AA41" s="30"/>
      <c r="AB41" s="30"/>
    </row>
    <row r="42" spans="1:65" x14ac:dyDescent="0.3">
      <c r="A42" s="14" t="s">
        <v>41</v>
      </c>
      <c r="F42" s="23"/>
      <c r="Z42" s="30"/>
      <c r="AA42" s="30"/>
      <c r="AB42" s="30"/>
    </row>
    <row r="43" spans="1:65" x14ac:dyDescent="0.3">
      <c r="F43" s="23"/>
    </row>
    <row r="44" spans="1:65" x14ac:dyDescent="0.3">
      <c r="F44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Y42"/>
  <sheetViews>
    <sheetView topLeftCell="M10" zoomScale="71" zoomScaleNormal="71" workbookViewId="0">
      <selection activeCell="AA33" sqref="AA33"/>
    </sheetView>
  </sheetViews>
  <sheetFormatPr baseColWidth="10" defaultRowHeight="14.4" x14ac:dyDescent="0.3"/>
  <cols>
    <col min="2" max="2" width="13.77734375" style="6" bestFit="1" customWidth="1"/>
    <col min="3" max="3" width="17" style="6" bestFit="1" customWidth="1"/>
    <col min="4" max="4" width="16.77734375" style="6" bestFit="1" customWidth="1"/>
    <col min="5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7" style="6" bestFit="1" customWidth="1"/>
    <col min="16" max="16" width="16.77734375" style="6" bestFit="1" customWidth="1"/>
    <col min="17" max="18" width="16.5546875" style="6" bestFit="1" customWidth="1"/>
    <col min="19" max="19" width="16.44140625" style="6" bestFit="1" customWidth="1"/>
    <col min="22" max="22" width="11.44140625" style="6"/>
  </cols>
  <sheetData>
    <row r="1" spans="1:77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</row>
    <row r="2" spans="1:77" x14ac:dyDescent="0.3">
      <c r="A2" s="9" t="s">
        <v>1</v>
      </c>
      <c r="B2" s="23">
        <v>38384</v>
      </c>
      <c r="C2" s="15">
        <v>634705.16</v>
      </c>
      <c r="D2" s="15">
        <v>3046972.1570000001</v>
      </c>
      <c r="E2" s="15">
        <v>351.99700000000001</v>
      </c>
      <c r="F2" s="23">
        <v>38695</v>
      </c>
      <c r="G2" s="15">
        <v>634705.29688658076</v>
      </c>
      <c r="H2" s="15">
        <v>3046971.9922936554</v>
      </c>
      <c r="I2" s="15">
        <v>353.63363644801177</v>
      </c>
      <c r="J2" s="23">
        <v>38764</v>
      </c>
      <c r="K2" s="15">
        <v>634705.19589262956</v>
      </c>
      <c r="L2" s="15">
        <v>3046971.8006258267</v>
      </c>
      <c r="M2" s="15">
        <v>353.60392466376192</v>
      </c>
      <c r="N2" s="15">
        <f>(C2+G2)/(2)</f>
        <v>634705.22844329034</v>
      </c>
      <c r="O2" s="15">
        <f t="shared" ref="O2:P17" si="0">(D2+H2)/(2)</f>
        <v>3046972.0746468278</v>
      </c>
      <c r="P2" s="15">
        <f t="shared" si="0"/>
        <v>352.81531822400586</v>
      </c>
      <c r="Q2" s="15">
        <f>(G2+K2)/(2)</f>
        <v>634705.2463896051</v>
      </c>
      <c r="R2" s="15">
        <f>(H2+L2)/(2)</f>
        <v>3046971.8964597411</v>
      </c>
      <c r="S2" s="15">
        <f>(I2+M2)/(2)</f>
        <v>353.61878055588681</v>
      </c>
      <c r="T2" s="9">
        <v>2.91</v>
      </c>
      <c r="U2" s="9">
        <f>(T2*0.5)</f>
        <v>1.4550000000000001</v>
      </c>
      <c r="V2" s="9">
        <v>0.5550290470338588</v>
      </c>
      <c r="W2" s="9">
        <v>0.53368177599409494</v>
      </c>
      <c r="X2" s="9">
        <f>(U2-V2)</f>
        <v>0.89997095296614127</v>
      </c>
      <c r="Z2" s="28" t="s">
        <v>1</v>
      </c>
      <c r="AA2" s="29">
        <v>1.50156</v>
      </c>
      <c r="AB2" s="29">
        <v>0.50905749016452229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</row>
    <row r="3" spans="1:77" x14ac:dyDescent="0.3">
      <c r="A3" s="6" t="s">
        <v>2</v>
      </c>
      <c r="B3" s="23">
        <v>38384</v>
      </c>
      <c r="C3" s="15">
        <v>634310.47700000007</v>
      </c>
      <c r="D3" s="15">
        <v>3046971.62</v>
      </c>
      <c r="E3" s="15">
        <v>334.25800000000004</v>
      </c>
      <c r="F3" s="23">
        <v>38695</v>
      </c>
      <c r="G3" s="15">
        <v>634310.10176545952</v>
      </c>
      <c r="H3" s="15">
        <v>3046971.7285441612</v>
      </c>
      <c r="I3" s="15">
        <v>335.66101437906616</v>
      </c>
      <c r="J3" s="23">
        <v>38764</v>
      </c>
      <c r="K3" s="15">
        <v>634309.85959748318</v>
      </c>
      <c r="L3" s="15">
        <v>3046971.7083126688</v>
      </c>
      <c r="M3" s="15">
        <v>335.61346309981656</v>
      </c>
      <c r="N3" s="15">
        <f t="shared" ref="N3:N35" si="1">(C3+G3)/(2)</f>
        <v>634310.2893827298</v>
      </c>
      <c r="O3" s="15">
        <f t="shared" si="0"/>
        <v>3046971.6742720809</v>
      </c>
      <c r="P3" s="15">
        <f t="shared" si="0"/>
        <v>334.9595071895331</v>
      </c>
      <c r="Q3" s="15">
        <f t="shared" ref="Q3:Q35" si="2">(G3+K3)/(2)</f>
        <v>634309.98068147129</v>
      </c>
      <c r="R3" s="15">
        <f t="shared" ref="R3:R35" si="3">(H3+L3)/(2)</f>
        <v>3046971.7184284152</v>
      </c>
      <c r="S3" s="15">
        <f t="shared" ref="S3:S35" si="4">(I3+M3)/(2)</f>
        <v>335.63723873944139</v>
      </c>
      <c r="T3">
        <v>1.87</v>
      </c>
      <c r="U3" s="6">
        <f t="shared" ref="U3:U35" si="5">(T3*0.5)</f>
        <v>0.93500000000000005</v>
      </c>
      <c r="V3" s="6" t="e">
        <v>#VALUE!</v>
      </c>
      <c r="W3" t="e">
        <v>#VALUE!</v>
      </c>
      <c r="X3" s="6" t="e">
        <f>(U3-V3)</f>
        <v>#VALUE!</v>
      </c>
      <c r="Y3" t="s">
        <v>45</v>
      </c>
      <c r="Z3" s="28" t="s">
        <v>2</v>
      </c>
      <c r="AA3" s="29">
        <v>1.48</v>
      </c>
      <c r="AB3" s="29">
        <v>0.77766747927310775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</row>
    <row r="4" spans="1:77" s="13" customFormat="1" x14ac:dyDescent="0.3">
      <c r="A4" s="6" t="s">
        <v>3</v>
      </c>
      <c r="B4" s="23">
        <v>38384</v>
      </c>
      <c r="C4" s="15">
        <v>633952.62800000003</v>
      </c>
      <c r="D4" s="15">
        <v>3046881.0350000001</v>
      </c>
      <c r="E4" s="15">
        <v>314.274</v>
      </c>
      <c r="F4" s="23">
        <v>38695</v>
      </c>
      <c r="G4" s="15">
        <v>633951.78917217627</v>
      </c>
      <c r="H4" s="15">
        <v>3046881.1207834384</v>
      </c>
      <c r="I4" s="15">
        <v>316.39671334680696</v>
      </c>
      <c r="J4" s="23">
        <v>38764</v>
      </c>
      <c r="K4" s="15">
        <v>633951.69902741781</v>
      </c>
      <c r="L4" s="15">
        <v>3046880.4811476222</v>
      </c>
      <c r="M4" s="15">
        <v>316.40978649536129</v>
      </c>
      <c r="N4" s="15">
        <f t="shared" si="1"/>
        <v>633952.20858608815</v>
      </c>
      <c r="O4" s="15">
        <f t="shared" si="0"/>
        <v>3046881.0778917195</v>
      </c>
      <c r="P4" s="15">
        <f t="shared" si="0"/>
        <v>315.33535667340345</v>
      </c>
      <c r="Q4" s="15">
        <f t="shared" si="2"/>
        <v>633951.74409979698</v>
      </c>
      <c r="R4" s="15">
        <f t="shared" si="3"/>
        <v>3046880.8009655303</v>
      </c>
      <c r="S4" s="15">
        <f t="shared" si="4"/>
        <v>316.40324992108413</v>
      </c>
      <c r="T4" s="13">
        <v>2.8083333333333336</v>
      </c>
      <c r="U4" s="13">
        <f t="shared" si="5"/>
        <v>1.4041666666666668</v>
      </c>
      <c r="V4" s="13" t="e">
        <v>#VALUE!</v>
      </c>
      <c r="W4" s="13" t="e">
        <v>#VALUE!</v>
      </c>
      <c r="X4" s="13" t="e">
        <f>(U4-V4)</f>
        <v>#VALUE!</v>
      </c>
      <c r="Y4" s="13" t="s">
        <v>48</v>
      </c>
      <c r="Z4" s="28" t="s">
        <v>3</v>
      </c>
      <c r="AA4" s="29">
        <v>1.4491000000000001</v>
      </c>
      <c r="AB4" s="29">
        <v>0.76850468008738815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</row>
    <row r="5" spans="1:77" s="13" customFormat="1" x14ac:dyDescent="0.3">
      <c r="A5" s="6" t="s">
        <v>4</v>
      </c>
      <c r="B5" s="23">
        <v>38391</v>
      </c>
      <c r="C5" s="15">
        <v>633591.65</v>
      </c>
      <c r="D5" s="15">
        <v>3046676.4820000003</v>
      </c>
      <c r="E5" s="15">
        <v>283.67900000000003</v>
      </c>
      <c r="F5" s="23">
        <v>38695</v>
      </c>
      <c r="G5" s="15">
        <v>633590.86183457868</v>
      </c>
      <c r="H5" s="15">
        <v>3046676.3867869363</v>
      </c>
      <c r="I5" s="15">
        <v>285.64782129276352</v>
      </c>
      <c r="J5" s="23">
        <v>38764</v>
      </c>
      <c r="K5" s="15">
        <v>633590.3277491068</v>
      </c>
      <c r="L5" s="15">
        <v>3046675.9912200426</v>
      </c>
      <c r="M5" s="15">
        <v>285.6179259607988</v>
      </c>
      <c r="N5" s="15">
        <f t="shared" si="1"/>
        <v>633591.25591728929</v>
      </c>
      <c r="O5" s="15">
        <f t="shared" si="0"/>
        <v>3046676.4343934683</v>
      </c>
      <c r="P5" s="15">
        <f t="shared" si="0"/>
        <v>284.66341064638175</v>
      </c>
      <c r="Q5" s="15">
        <f t="shared" si="2"/>
        <v>633590.59479184274</v>
      </c>
      <c r="R5" s="15">
        <f t="shared" si="3"/>
        <v>3046676.1890034894</v>
      </c>
      <c r="S5" s="15">
        <f t="shared" si="4"/>
        <v>285.63287362678113</v>
      </c>
      <c r="T5" s="13">
        <v>2.0099999999999998</v>
      </c>
      <c r="U5" s="13">
        <f t="shared" si="5"/>
        <v>1.0049999999999999</v>
      </c>
      <c r="V5" s="13" t="e">
        <v>#VALUE!</v>
      </c>
      <c r="W5" s="13" t="e">
        <v>#VALUE!</v>
      </c>
      <c r="X5" s="13" t="e">
        <f>(U5-V5)</f>
        <v>#VALUE!</v>
      </c>
      <c r="Z5" s="28" t="s">
        <v>4</v>
      </c>
      <c r="AA5" s="29">
        <v>1.0371599999999999</v>
      </c>
      <c r="AB5" s="29">
        <v>0.94738433032054969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</row>
    <row r="6" spans="1:77" x14ac:dyDescent="0.3">
      <c r="A6" s="6" t="s">
        <v>5</v>
      </c>
      <c r="B6" s="23">
        <v>38387</v>
      </c>
      <c r="C6" s="15">
        <v>633309.71900000004</v>
      </c>
      <c r="D6" s="15">
        <v>3046435.1520000002</v>
      </c>
      <c r="E6" s="15">
        <v>265.14400000000001</v>
      </c>
      <c r="F6" s="23">
        <v>38698</v>
      </c>
      <c r="G6" s="15">
        <v>633307.98200000008</v>
      </c>
      <c r="H6" s="15">
        <v>3046434.4940000004</v>
      </c>
      <c r="I6" s="15">
        <v>264.96699999999998</v>
      </c>
      <c r="J6" s="23">
        <v>38765</v>
      </c>
      <c r="K6" s="15">
        <v>633307.4310000001</v>
      </c>
      <c r="L6" s="15">
        <v>3046434.2380000004</v>
      </c>
      <c r="M6" s="15">
        <v>264.959</v>
      </c>
      <c r="N6" s="15">
        <f t="shared" si="1"/>
        <v>633308.85050000006</v>
      </c>
      <c r="O6" s="15">
        <f t="shared" si="0"/>
        <v>3046434.8230000003</v>
      </c>
      <c r="P6" s="15">
        <f t="shared" si="0"/>
        <v>265.05549999999999</v>
      </c>
      <c r="Q6" s="15">
        <f t="shared" si="2"/>
        <v>633307.70650000009</v>
      </c>
      <c r="R6" s="15">
        <f t="shared" si="3"/>
        <v>3046434.3660000004</v>
      </c>
      <c r="S6" s="15">
        <f t="shared" si="4"/>
        <v>264.96299999999997</v>
      </c>
      <c r="T6">
        <v>0.92599999999999993</v>
      </c>
      <c r="U6" s="6">
        <f t="shared" si="5"/>
        <v>0.46299999999999997</v>
      </c>
      <c r="V6" s="6">
        <v>0.92499999999999993</v>
      </c>
      <c r="W6">
        <v>0.92499999999999993</v>
      </c>
      <c r="X6" s="6">
        <f>(U6-V6)</f>
        <v>-0.46199999999999997</v>
      </c>
      <c r="Z6" s="28" t="s">
        <v>5</v>
      </c>
      <c r="AA6" s="29">
        <v>0.47781599999999996</v>
      </c>
      <c r="AB6" s="29">
        <v>1.3054777484518931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x14ac:dyDescent="0.3">
      <c r="A7" s="6" t="s">
        <v>6</v>
      </c>
      <c r="B7" s="23">
        <v>38387</v>
      </c>
      <c r="C7" s="15">
        <v>633046.44300000009</v>
      </c>
      <c r="D7" s="15">
        <v>3046174.4850000003</v>
      </c>
      <c r="E7" s="15">
        <v>224.62799999999999</v>
      </c>
      <c r="F7" s="23">
        <v>38698</v>
      </c>
      <c r="G7" s="15">
        <v>633043.9040000001</v>
      </c>
      <c r="H7" s="15">
        <v>3046173.4160000002</v>
      </c>
      <c r="I7" s="15">
        <v>224.245</v>
      </c>
      <c r="J7" s="23">
        <v>38765</v>
      </c>
      <c r="K7" s="15">
        <v>633042.93400000012</v>
      </c>
      <c r="L7" s="15">
        <v>3046173.0850000004</v>
      </c>
      <c r="M7" s="15">
        <v>224.13900000000001</v>
      </c>
      <c r="N7" s="15">
        <f t="shared" si="1"/>
        <v>633045.17350000003</v>
      </c>
      <c r="O7" s="15">
        <f t="shared" si="0"/>
        <v>3046173.9505000003</v>
      </c>
      <c r="P7" s="15">
        <f t="shared" si="0"/>
        <v>224.4365</v>
      </c>
      <c r="Q7" s="15">
        <f t="shared" si="2"/>
        <v>633043.41900000011</v>
      </c>
      <c r="R7" s="15">
        <f t="shared" si="3"/>
        <v>3046173.2505000001</v>
      </c>
      <c r="S7" s="15">
        <f t="shared" si="4"/>
        <v>224.19200000000001</v>
      </c>
      <c r="T7">
        <v>0.9</v>
      </c>
      <c r="U7" s="6">
        <f t="shared" si="5"/>
        <v>0.45</v>
      </c>
      <c r="V7" s="6">
        <v>1.0169999999999999</v>
      </c>
      <c r="W7">
        <v>1.0169999999999999</v>
      </c>
      <c r="X7" s="6">
        <f t="shared" ref="X7:X35" si="6">(U7-V7)</f>
        <v>-0.56699999999999995</v>
      </c>
      <c r="Z7" s="28" t="s">
        <v>6</v>
      </c>
      <c r="AA7" s="29">
        <v>0.46440000000000003</v>
      </c>
      <c r="AB7" s="29">
        <v>1.4807121665196501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1:77" x14ac:dyDescent="0.3">
      <c r="A8" s="6" t="s">
        <v>7</v>
      </c>
      <c r="B8" s="23">
        <v>38387</v>
      </c>
      <c r="C8" s="15">
        <v>632748.03700000013</v>
      </c>
      <c r="D8" s="15">
        <v>3045888.9410000001</v>
      </c>
      <c r="E8" s="15">
        <v>186.36299999999997</v>
      </c>
      <c r="F8" s="23">
        <v>38695</v>
      </c>
      <c r="G8" s="15">
        <v>632745.58100000012</v>
      </c>
      <c r="H8" s="15">
        <v>3045887.4860000005</v>
      </c>
      <c r="I8" s="15">
        <v>184.92299999999997</v>
      </c>
      <c r="J8" s="23">
        <v>38765</v>
      </c>
      <c r="K8" s="15">
        <v>632744.72000000009</v>
      </c>
      <c r="L8" s="15">
        <v>3045886.6590000005</v>
      </c>
      <c r="M8" s="15">
        <v>185.09200000000001</v>
      </c>
      <c r="N8" s="15">
        <f t="shared" si="1"/>
        <v>632746.80900000012</v>
      </c>
      <c r="O8" s="15">
        <f t="shared" si="0"/>
        <v>3045888.2135000005</v>
      </c>
      <c r="P8" s="15">
        <f t="shared" si="0"/>
        <v>185.64299999999997</v>
      </c>
      <c r="Q8" s="15">
        <f t="shared" si="2"/>
        <v>632745.15050000011</v>
      </c>
      <c r="R8" s="15">
        <f t="shared" si="3"/>
        <v>3045887.0725000007</v>
      </c>
      <c r="S8" s="15">
        <f t="shared" si="4"/>
        <v>185.00749999999999</v>
      </c>
      <c r="T8">
        <v>0.71599999999999997</v>
      </c>
      <c r="U8" s="6">
        <f t="shared" si="5"/>
        <v>0.35799999999999998</v>
      </c>
      <c r="V8" s="6">
        <v>1.6341999999999999</v>
      </c>
      <c r="W8">
        <v>1.6341999999999999</v>
      </c>
      <c r="X8" s="6">
        <f t="shared" si="6"/>
        <v>-1.2761999999999998</v>
      </c>
      <c r="Z8" s="28" t="s">
        <v>7</v>
      </c>
      <c r="AA8" s="29">
        <v>0.36945600000000001</v>
      </c>
      <c r="AB8" s="29">
        <v>1.6390949798191006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1:77" x14ac:dyDescent="0.3">
      <c r="A9" s="6" t="s">
        <v>8</v>
      </c>
      <c r="B9" s="23">
        <v>38387</v>
      </c>
      <c r="C9" s="15">
        <v>632493.17200000014</v>
      </c>
      <c r="D9" s="15">
        <v>3045646.6340000001</v>
      </c>
      <c r="E9" s="15">
        <v>138.90099999999998</v>
      </c>
      <c r="F9" s="23">
        <v>38695</v>
      </c>
      <c r="G9" s="15">
        <v>632491.09900000005</v>
      </c>
      <c r="H9" s="15">
        <v>3045644.7390000005</v>
      </c>
      <c r="I9" s="15">
        <v>138.34099999999998</v>
      </c>
      <c r="J9" s="23">
        <v>38766</v>
      </c>
      <c r="K9" s="15">
        <v>632490.27800000005</v>
      </c>
      <c r="L9" s="15">
        <v>3045644.1790000005</v>
      </c>
      <c r="M9" s="15">
        <v>137.60899999999998</v>
      </c>
      <c r="N9" s="15">
        <f t="shared" si="1"/>
        <v>632492.13550000009</v>
      </c>
      <c r="O9" s="15">
        <f t="shared" si="0"/>
        <v>3045645.6865000003</v>
      </c>
      <c r="P9" s="15">
        <f t="shared" si="0"/>
        <v>138.62099999999998</v>
      </c>
      <c r="Q9" s="15">
        <f t="shared" si="2"/>
        <v>632490.68850000005</v>
      </c>
      <c r="R9" s="15">
        <f t="shared" si="3"/>
        <v>3045644.4590000007</v>
      </c>
      <c r="S9" s="15">
        <f t="shared" si="4"/>
        <v>137.97499999999997</v>
      </c>
      <c r="T9">
        <v>0.82199999999999984</v>
      </c>
      <c r="U9" s="6">
        <f t="shared" si="5"/>
        <v>0.41099999999999992</v>
      </c>
      <c r="V9" s="6">
        <v>1.6890000000000001</v>
      </c>
      <c r="W9">
        <v>1.6890000000000001</v>
      </c>
      <c r="X9" s="6">
        <f t="shared" si="6"/>
        <v>-1.278</v>
      </c>
      <c r="Z9" s="28" t="s">
        <v>8</v>
      </c>
      <c r="AA9" s="29">
        <v>0.42415199999999992</v>
      </c>
      <c r="AB9" s="29">
        <v>2.1800000000000002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1:77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T10" t="s">
        <v>42</v>
      </c>
      <c r="U10" s="6"/>
      <c r="X10" s="6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x14ac:dyDescent="0.3">
      <c r="A11" s="13" t="s">
        <v>10</v>
      </c>
      <c r="B11" s="23">
        <v>38387</v>
      </c>
      <c r="C11" s="15">
        <v>634167.37700000009</v>
      </c>
      <c r="D11" s="15">
        <v>3047358.1240000003</v>
      </c>
      <c r="E11" s="15">
        <v>315.31</v>
      </c>
      <c r="F11" s="23">
        <v>38698</v>
      </c>
      <c r="G11" s="15">
        <v>634166.6320000001</v>
      </c>
      <c r="H11" s="15">
        <v>3047359.0090000005</v>
      </c>
      <c r="I11" s="15">
        <v>314.62700000000001</v>
      </c>
      <c r="J11" s="23">
        <v>38764</v>
      </c>
      <c r="K11" s="15">
        <v>634166.55800000008</v>
      </c>
      <c r="L11" s="15">
        <v>3047359.1450000005</v>
      </c>
      <c r="M11" s="15">
        <v>314.38799999999998</v>
      </c>
      <c r="N11" s="15">
        <f t="shared" si="1"/>
        <v>634167.00450000004</v>
      </c>
      <c r="O11" s="15">
        <f t="shared" si="0"/>
        <v>3047358.5665000007</v>
      </c>
      <c r="P11" s="15">
        <f t="shared" si="0"/>
        <v>314.96850000000001</v>
      </c>
      <c r="Q11" s="15">
        <f t="shared" si="2"/>
        <v>634166.59500000009</v>
      </c>
      <c r="R11" s="15">
        <f t="shared" si="3"/>
        <v>3047359.0770000005</v>
      </c>
      <c r="S11" s="15">
        <f t="shared" si="4"/>
        <v>314.50749999999999</v>
      </c>
      <c r="T11">
        <v>2.91</v>
      </c>
      <c r="U11" s="6">
        <f t="shared" si="5"/>
        <v>1.4550000000000001</v>
      </c>
      <c r="V11" s="6">
        <v>0.79999999999999982</v>
      </c>
      <c r="W11">
        <v>0.79999999999999982</v>
      </c>
      <c r="X11" s="6">
        <f t="shared" si="6"/>
        <v>0.65500000000000025</v>
      </c>
      <c r="Z11" s="28" t="s">
        <v>10</v>
      </c>
      <c r="AA11" s="29">
        <v>1.50156</v>
      </c>
      <c r="AB11" s="29">
        <v>0.78973220411808498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1:77" x14ac:dyDescent="0.3">
      <c r="A12" s="6" t="s">
        <v>11</v>
      </c>
      <c r="B12" s="23">
        <v>38392</v>
      </c>
      <c r="C12" s="15">
        <v>633815.42400000012</v>
      </c>
      <c r="D12" s="15">
        <v>3047655.2760000001</v>
      </c>
      <c r="E12" s="15">
        <v>291.49200000000002</v>
      </c>
      <c r="F12" s="23">
        <v>38698</v>
      </c>
      <c r="G12" s="15">
        <v>633814.41500000004</v>
      </c>
      <c r="H12" s="15">
        <v>3047656.3910000003</v>
      </c>
      <c r="I12" s="15">
        <v>291.42</v>
      </c>
      <c r="J12" s="23">
        <v>38763</v>
      </c>
      <c r="K12" s="15">
        <v>633814.17600000009</v>
      </c>
      <c r="L12" s="15">
        <v>3047656.7990000006</v>
      </c>
      <c r="M12" s="15">
        <v>291.39</v>
      </c>
      <c r="N12" s="15">
        <f t="shared" si="1"/>
        <v>633814.91950000008</v>
      </c>
      <c r="O12" s="15">
        <f t="shared" si="0"/>
        <v>3047655.8335000002</v>
      </c>
      <c r="P12" s="15">
        <f t="shared" si="0"/>
        <v>291.45600000000002</v>
      </c>
      <c r="Q12" s="15">
        <f t="shared" si="2"/>
        <v>633814.29550000001</v>
      </c>
      <c r="R12" s="15">
        <f t="shared" si="3"/>
        <v>3047656.5950000007</v>
      </c>
      <c r="S12" s="15">
        <f t="shared" si="4"/>
        <v>291.40499999999997</v>
      </c>
      <c r="T12">
        <v>1.1000000000000001</v>
      </c>
      <c r="U12" s="6">
        <f t="shared" si="5"/>
        <v>0.55000000000000004</v>
      </c>
      <c r="V12" s="6">
        <v>0.98</v>
      </c>
      <c r="W12">
        <v>0.98</v>
      </c>
      <c r="X12" s="6">
        <f t="shared" si="6"/>
        <v>-0.42999999999999994</v>
      </c>
      <c r="Z12" s="28" t="s">
        <v>11</v>
      </c>
      <c r="AA12" s="29">
        <v>0.5676000000000001</v>
      </c>
      <c r="AB12" s="29">
        <v>1.339912041614576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1:77" x14ac:dyDescent="0.3">
      <c r="A13" s="6" t="s">
        <v>12</v>
      </c>
      <c r="B13" s="23">
        <v>38391</v>
      </c>
      <c r="C13" s="15">
        <v>633603.72600000002</v>
      </c>
      <c r="D13" s="15">
        <v>3047335.2949999999</v>
      </c>
      <c r="E13" s="15">
        <v>291.36799999999999</v>
      </c>
      <c r="F13" s="23">
        <v>38698</v>
      </c>
      <c r="G13" s="15">
        <v>633602.8330000001</v>
      </c>
      <c r="H13" s="15">
        <v>3047335.6780000003</v>
      </c>
      <c r="I13" s="15">
        <v>291.31799999999998</v>
      </c>
      <c r="J13" s="23">
        <v>38763</v>
      </c>
      <c r="K13" s="15">
        <v>633602.80800000008</v>
      </c>
      <c r="L13" s="15">
        <v>3047335.8570000003</v>
      </c>
      <c r="M13" s="15">
        <v>291.32299999999998</v>
      </c>
      <c r="N13" s="15">
        <f t="shared" si="1"/>
        <v>633603.27950000006</v>
      </c>
      <c r="O13" s="15">
        <f t="shared" si="0"/>
        <v>3047335.4865000001</v>
      </c>
      <c r="P13" s="15">
        <f t="shared" si="0"/>
        <v>291.34299999999996</v>
      </c>
      <c r="Q13" s="15">
        <f t="shared" si="2"/>
        <v>633602.82050000015</v>
      </c>
      <c r="R13" s="15">
        <f t="shared" si="3"/>
        <v>3047335.7675000001</v>
      </c>
      <c r="S13" s="15">
        <f t="shared" si="4"/>
        <v>291.32049999999998</v>
      </c>
      <c r="T13">
        <v>0.93</v>
      </c>
      <c r="U13" s="6">
        <f t="shared" si="5"/>
        <v>0.46500000000000002</v>
      </c>
      <c r="V13" s="6">
        <v>0.96200000000000008</v>
      </c>
      <c r="W13">
        <v>0.96200000000000008</v>
      </c>
      <c r="X13" s="6">
        <f t="shared" si="6"/>
        <v>-0.49700000000000005</v>
      </c>
      <c r="Z13" s="28" t="s">
        <v>12</v>
      </c>
      <c r="AA13" s="29">
        <v>0.47988000000000003</v>
      </c>
      <c r="AB13" s="29">
        <v>1.3705956348837331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x14ac:dyDescent="0.3">
      <c r="A14" s="6" t="s">
        <v>13</v>
      </c>
      <c r="B14" s="23">
        <v>38392</v>
      </c>
      <c r="C14" s="15">
        <v>633899.79</v>
      </c>
      <c r="D14" s="15">
        <v>3048284.7450000001</v>
      </c>
      <c r="E14" s="15">
        <v>225.19699999999997</v>
      </c>
      <c r="F14" s="23">
        <v>38701</v>
      </c>
      <c r="G14" s="15">
        <v>633898.67051905929</v>
      </c>
      <c r="H14" s="15">
        <v>3048285.9155994714</v>
      </c>
      <c r="I14" s="15">
        <v>224.90213715757613</v>
      </c>
      <c r="J14" s="23">
        <v>38763</v>
      </c>
      <c r="K14" s="15">
        <v>633898.41424248251</v>
      </c>
      <c r="L14" s="15">
        <v>3048286.0979050221</v>
      </c>
      <c r="M14" s="15">
        <v>223.40057299072265</v>
      </c>
      <c r="N14" s="15">
        <f t="shared" si="1"/>
        <v>633899.23025952966</v>
      </c>
      <c r="O14" s="15">
        <f t="shared" si="0"/>
        <v>3048285.330299736</v>
      </c>
      <c r="P14" s="15">
        <f t="shared" si="0"/>
        <v>225.04956857878807</v>
      </c>
      <c r="Q14" s="15">
        <f t="shared" si="2"/>
        <v>633898.5423807709</v>
      </c>
      <c r="R14" s="15">
        <f t="shared" si="3"/>
        <v>3048286.006752247</v>
      </c>
      <c r="S14" s="15">
        <f t="shared" si="4"/>
        <v>224.15135507414939</v>
      </c>
      <c r="T14">
        <v>0.6359999999999999</v>
      </c>
      <c r="U14" s="6">
        <f t="shared" si="5"/>
        <v>0.31799999999999995</v>
      </c>
      <c r="V14" s="6">
        <v>1.1396986918744814</v>
      </c>
      <c r="W14">
        <v>1.1396986918744814</v>
      </c>
      <c r="X14" s="6">
        <f t="shared" si="6"/>
        <v>-0.82169869187448141</v>
      </c>
      <c r="Z14" s="28" t="s">
        <v>13</v>
      </c>
      <c r="AA14" s="29">
        <v>0.32817599999999997</v>
      </c>
      <c r="AB14" s="29">
        <v>1.7999177939812612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x14ac:dyDescent="0.3">
      <c r="A15" s="6" t="s">
        <v>14</v>
      </c>
      <c r="B15" s="23">
        <v>38392</v>
      </c>
      <c r="C15" s="15">
        <v>633494.96900000004</v>
      </c>
      <c r="D15" s="15">
        <v>3048062.5130000003</v>
      </c>
      <c r="E15" s="15">
        <v>186.96299999999999</v>
      </c>
      <c r="F15" s="23">
        <v>38701</v>
      </c>
      <c r="G15" s="15">
        <v>633494.54838587006</v>
      </c>
      <c r="H15" s="15">
        <v>3048062.5108706011</v>
      </c>
      <c r="I15" s="15">
        <v>184.21793750660299</v>
      </c>
      <c r="J15" s="23">
        <v>38763</v>
      </c>
      <c r="K15" s="15">
        <v>633493.44300000009</v>
      </c>
      <c r="L15" s="15">
        <v>3048062.8300000005</v>
      </c>
      <c r="M15" s="15">
        <v>183.89399999999998</v>
      </c>
      <c r="N15" s="15">
        <f t="shared" si="1"/>
        <v>633494.75869293511</v>
      </c>
      <c r="O15" s="15">
        <f t="shared" si="0"/>
        <v>3048062.5119353007</v>
      </c>
      <c r="P15" s="15">
        <f>(E15+I15)/(2)</f>
        <v>185.59046875330148</v>
      </c>
      <c r="Q15" s="15">
        <f t="shared" si="2"/>
        <v>633493.99569293507</v>
      </c>
      <c r="R15" s="15">
        <f t="shared" si="3"/>
        <v>3048062.670435301</v>
      </c>
      <c r="S15" s="15">
        <f t="shared" si="4"/>
        <v>184.0559687533015</v>
      </c>
      <c r="T15">
        <v>0.71</v>
      </c>
      <c r="U15" s="6">
        <f t="shared" si="5"/>
        <v>0.35499999999999998</v>
      </c>
      <c r="V15" s="6" t="e">
        <v>#VALUE!</v>
      </c>
      <c r="W15" t="e">
        <v>#VALUE!</v>
      </c>
      <c r="X15" s="6" t="e">
        <f t="shared" si="6"/>
        <v>#VALUE!</v>
      </c>
      <c r="Y15" t="s">
        <v>45</v>
      </c>
      <c r="Z15" s="28" t="s">
        <v>14</v>
      </c>
      <c r="AA15" s="29">
        <v>0.36636000000000002</v>
      </c>
      <c r="AB15" s="29">
        <v>1.6892905314693192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X16" s="6"/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x14ac:dyDescent="0.3">
      <c r="A17" s="14" t="s">
        <v>16</v>
      </c>
      <c r="B17" s="23">
        <v>38392</v>
      </c>
      <c r="C17" s="15">
        <v>633291.0070000001</v>
      </c>
      <c r="D17" s="15">
        <v>3047795.9990000003</v>
      </c>
      <c r="E17" s="15">
        <v>175.255</v>
      </c>
      <c r="F17" s="23">
        <v>38701</v>
      </c>
      <c r="G17" s="15">
        <v>633288.46415496781</v>
      </c>
      <c r="H17" s="15">
        <v>3047798.2972975294</v>
      </c>
      <c r="I17" s="15">
        <v>172.04307342855301</v>
      </c>
      <c r="J17" s="23">
        <v>38763</v>
      </c>
      <c r="K17" s="15">
        <v>633287.19700000004</v>
      </c>
      <c r="L17" s="15">
        <v>3047798.7190000005</v>
      </c>
      <c r="M17" s="15">
        <v>171.62299999999999</v>
      </c>
      <c r="N17" s="15">
        <f t="shared" si="1"/>
        <v>633289.73557748389</v>
      </c>
      <c r="O17" s="15">
        <f t="shared" si="0"/>
        <v>3047797.1481487649</v>
      </c>
      <c r="P17" s="15">
        <f t="shared" si="0"/>
        <v>173.64903671427652</v>
      </c>
      <c r="Q17" s="15">
        <f t="shared" si="2"/>
        <v>633287.83057748387</v>
      </c>
      <c r="R17" s="15">
        <f t="shared" si="3"/>
        <v>3047798.5081487652</v>
      </c>
      <c r="S17" s="15">
        <f t="shared" si="4"/>
        <v>171.83303671427649</v>
      </c>
      <c r="T17">
        <v>0.91</v>
      </c>
      <c r="U17" s="6">
        <f t="shared" si="5"/>
        <v>0.45500000000000002</v>
      </c>
      <c r="V17" s="6">
        <v>1.8706339143022819</v>
      </c>
      <c r="W17">
        <v>1.8706339143022819</v>
      </c>
      <c r="X17" s="6">
        <f t="shared" si="6"/>
        <v>-1.4156339143022818</v>
      </c>
      <c r="Z17" s="28" t="s">
        <v>16</v>
      </c>
      <c r="AA17" s="29">
        <v>0.46956000000000003</v>
      </c>
      <c r="AB17" s="29">
        <v>1.8810403312846977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/>
      <c r="X18" s="6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s="13" customFormat="1" x14ac:dyDescent="0.3">
      <c r="A19" s="14" t="s">
        <v>18</v>
      </c>
      <c r="B19" s="23">
        <v>38391</v>
      </c>
      <c r="C19" s="15">
        <v>632886.40200000012</v>
      </c>
      <c r="D19" s="15">
        <v>3047009.6270000003</v>
      </c>
      <c r="E19" s="15">
        <v>166.75399999999996</v>
      </c>
      <c r="F19" s="23">
        <v>38701</v>
      </c>
      <c r="G19" s="15">
        <v>632885.54781612672</v>
      </c>
      <c r="H19" s="15">
        <v>3047010.6122631826</v>
      </c>
      <c r="I19" s="15">
        <v>164.82284529283876</v>
      </c>
      <c r="J19" s="23">
        <v>38763</v>
      </c>
      <c r="K19" s="15">
        <v>632884.41386778816</v>
      </c>
      <c r="L19" s="15">
        <v>3047010.5202940912</v>
      </c>
      <c r="M19" s="15">
        <v>164.44216491407303</v>
      </c>
      <c r="N19" s="15">
        <f t="shared" si="1"/>
        <v>632885.97490806342</v>
      </c>
      <c r="O19" s="15">
        <f t="shared" ref="O19:O35" si="7">(D19+H19)/(2)</f>
        <v>3047010.1196315913</v>
      </c>
      <c r="P19" s="15">
        <f t="shared" ref="P19:P35" si="8">(E19+I19)/(2)</f>
        <v>165.78842264641935</v>
      </c>
      <c r="Q19" s="15">
        <f t="shared" si="2"/>
        <v>632884.9808419575</v>
      </c>
      <c r="R19" s="15">
        <f t="shared" si="3"/>
        <v>3047010.5662786369</v>
      </c>
      <c r="S19" s="15">
        <f t="shared" si="4"/>
        <v>164.63250510345591</v>
      </c>
      <c r="T19" s="13">
        <v>0.82</v>
      </c>
      <c r="U19" s="13">
        <f t="shared" si="5"/>
        <v>0.41</v>
      </c>
      <c r="V19" s="13" t="e">
        <v>#VALUE!</v>
      </c>
      <c r="W19" s="13" t="e">
        <v>#VALUE!</v>
      </c>
      <c r="X19" s="13" t="e">
        <f t="shared" si="6"/>
        <v>#VALUE!</v>
      </c>
      <c r="Z19" s="28" t="s">
        <v>18</v>
      </c>
      <c r="AA19" s="29">
        <v>0.42312</v>
      </c>
      <c r="AB19" s="29">
        <v>2.16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x14ac:dyDescent="0.3">
      <c r="A20" s="13" t="s">
        <v>19</v>
      </c>
      <c r="B20" s="23">
        <v>38391</v>
      </c>
      <c r="C20" s="15">
        <v>632808.10800000012</v>
      </c>
      <c r="D20" s="15">
        <v>3046919.5130000003</v>
      </c>
      <c r="E20" s="15">
        <v>150.46999999999997</v>
      </c>
      <c r="F20" s="23">
        <v>38701</v>
      </c>
      <c r="G20" s="15">
        <v>632806.49100000004</v>
      </c>
      <c r="H20" s="15">
        <v>3046919.8800000004</v>
      </c>
      <c r="I20" s="15">
        <v>150.15100000000001</v>
      </c>
      <c r="J20" s="23">
        <v>38763</v>
      </c>
      <c r="K20" s="15">
        <v>632806.13500000013</v>
      </c>
      <c r="L20" s="15">
        <v>3046920.1650000005</v>
      </c>
      <c r="M20" s="15">
        <v>150.06699999999998</v>
      </c>
      <c r="N20" s="15">
        <f t="shared" si="1"/>
        <v>632807.29950000008</v>
      </c>
      <c r="O20" s="15">
        <f t="shared" si="7"/>
        <v>3046919.6965000005</v>
      </c>
      <c r="P20" s="15">
        <f t="shared" si="8"/>
        <v>150.31049999999999</v>
      </c>
      <c r="Q20" s="15">
        <f t="shared" si="2"/>
        <v>632806.31300000008</v>
      </c>
      <c r="R20" s="15">
        <f t="shared" si="3"/>
        <v>3046920.0225000004</v>
      </c>
      <c r="S20" s="15">
        <f t="shared" si="4"/>
        <v>150.10899999999998</v>
      </c>
      <c r="T20">
        <v>0.64166666666666661</v>
      </c>
      <c r="U20" s="6">
        <f t="shared" si="5"/>
        <v>0.3208333333333333</v>
      </c>
      <c r="V20" s="6">
        <v>2.0581333333333331</v>
      </c>
      <c r="W20">
        <v>2.0581333333333331</v>
      </c>
      <c r="X20" s="6">
        <f t="shared" si="6"/>
        <v>-1.7372999999999998</v>
      </c>
      <c r="Z20" s="28" t="s">
        <v>19</v>
      </c>
      <c r="AA20" s="29">
        <v>0.33110000000000001</v>
      </c>
      <c r="AB20" s="29">
        <v>2.0611307596926172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x14ac:dyDescent="0.3">
      <c r="A21" s="6" t="s">
        <v>20</v>
      </c>
      <c r="B21" s="23">
        <v>38391</v>
      </c>
      <c r="C21" s="15">
        <v>634632.54900000012</v>
      </c>
      <c r="D21" s="15">
        <v>3046424.0300000003</v>
      </c>
      <c r="E21" s="15">
        <v>327.29300000000001</v>
      </c>
      <c r="F21" s="23">
        <v>38701</v>
      </c>
      <c r="G21" s="15">
        <v>634631.16500000004</v>
      </c>
      <c r="H21" s="15">
        <v>3046423.477</v>
      </c>
      <c r="I21" s="15">
        <v>326.83600000000001</v>
      </c>
      <c r="J21" s="23">
        <v>38764</v>
      </c>
      <c r="K21" s="15">
        <v>634631.14183920075</v>
      </c>
      <c r="L21" s="15">
        <v>3046423.7070481167</v>
      </c>
      <c r="M21" s="15">
        <v>326.55607458526651</v>
      </c>
      <c r="N21" s="15">
        <f t="shared" si="1"/>
        <v>634631.85700000008</v>
      </c>
      <c r="O21" s="15">
        <f t="shared" si="7"/>
        <v>3046423.7535000001</v>
      </c>
      <c r="P21" s="15">
        <f t="shared" si="8"/>
        <v>327.06450000000001</v>
      </c>
      <c r="Q21" s="15">
        <f t="shared" si="2"/>
        <v>634631.15341960033</v>
      </c>
      <c r="R21" s="15">
        <f t="shared" si="3"/>
        <v>3046423.5920240581</v>
      </c>
      <c r="S21" s="15">
        <f t="shared" si="4"/>
        <v>326.69603729263326</v>
      </c>
      <c r="T21">
        <v>2.91</v>
      </c>
      <c r="U21" s="6">
        <f t="shared" si="5"/>
        <v>1.4550000000000001</v>
      </c>
      <c r="V21" s="6" t="e">
        <v>#VALUE!</v>
      </c>
      <c r="W21" t="e">
        <v>#VALUE!</v>
      </c>
      <c r="X21" s="6" t="e">
        <f t="shared" si="6"/>
        <v>#VALUE!</v>
      </c>
      <c r="Y21" t="s">
        <v>45</v>
      </c>
      <c r="Z21" s="28" t="s">
        <v>20</v>
      </c>
      <c r="AA21" s="29">
        <v>1.50156</v>
      </c>
      <c r="AB21" s="29">
        <v>0.79107804104446633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x14ac:dyDescent="0.3">
      <c r="A22" s="13" t="s">
        <v>21</v>
      </c>
      <c r="B22" s="23">
        <v>38391</v>
      </c>
      <c r="C22" s="15">
        <v>634296.03300000005</v>
      </c>
      <c r="D22" s="15">
        <v>3046380.4270000001</v>
      </c>
      <c r="E22" s="15">
        <v>291.56299999999999</v>
      </c>
      <c r="F22" s="23">
        <v>38701</v>
      </c>
      <c r="G22" s="15">
        <v>634294.07700000005</v>
      </c>
      <c r="H22" s="15">
        <v>3046374.6150000002</v>
      </c>
      <c r="I22" s="15">
        <v>290.47300000000001</v>
      </c>
      <c r="J22" s="23">
        <v>38764</v>
      </c>
      <c r="K22" s="15">
        <v>634293.2750593815</v>
      </c>
      <c r="L22" s="15">
        <v>3046373.0747621385</v>
      </c>
      <c r="M22" s="15">
        <v>290.6017120307672</v>
      </c>
      <c r="N22" s="15">
        <f t="shared" si="1"/>
        <v>634295.05500000005</v>
      </c>
      <c r="O22" s="15">
        <f t="shared" si="7"/>
        <v>3046377.5210000002</v>
      </c>
      <c r="P22" s="15">
        <f t="shared" si="8"/>
        <v>291.01800000000003</v>
      </c>
      <c r="Q22" s="15">
        <f t="shared" si="2"/>
        <v>634293.67602969077</v>
      </c>
      <c r="R22" s="15">
        <f t="shared" si="3"/>
        <v>3046373.8448810694</v>
      </c>
      <c r="S22" s="15">
        <f t="shared" si="4"/>
        <v>290.53735601538358</v>
      </c>
      <c r="T22">
        <v>2.64</v>
      </c>
      <c r="U22" s="6">
        <f t="shared" si="5"/>
        <v>1.32</v>
      </c>
      <c r="V22" s="6" t="e">
        <v>#VALUE!</v>
      </c>
      <c r="W22" t="e">
        <v>#VALUE!</v>
      </c>
      <c r="X22" s="6" t="e">
        <f t="shared" si="6"/>
        <v>#VALUE!</v>
      </c>
      <c r="Y22" t="s">
        <v>53</v>
      </c>
      <c r="Z22" s="28" t="s">
        <v>21</v>
      </c>
      <c r="AA22" s="29">
        <v>1.3622400000000001</v>
      </c>
      <c r="AB22" s="29">
        <v>0.88728238502984746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</row>
    <row r="23" spans="1:77" x14ac:dyDescent="0.3">
      <c r="A23" s="6" t="s">
        <v>22</v>
      </c>
      <c r="B23" s="23">
        <v>38391</v>
      </c>
      <c r="C23" s="15">
        <v>633909.25400000007</v>
      </c>
      <c r="D23" s="15">
        <v>3046244.69</v>
      </c>
      <c r="E23" s="15">
        <v>290.83</v>
      </c>
      <c r="F23" s="23">
        <v>38701</v>
      </c>
      <c r="G23" s="15">
        <v>633909.17022158799</v>
      </c>
      <c r="H23" s="15">
        <v>3046244.2769105425</v>
      </c>
      <c r="I23" s="15">
        <v>290.6369947742578</v>
      </c>
      <c r="J23" s="23">
        <v>38764</v>
      </c>
      <c r="K23" s="15">
        <v>633908.98891830805</v>
      </c>
      <c r="L23" s="15">
        <v>3046243.9936906621</v>
      </c>
      <c r="M23" s="15">
        <v>290.42758455710828</v>
      </c>
      <c r="N23" s="15">
        <f t="shared" si="1"/>
        <v>633909.21211079403</v>
      </c>
      <c r="O23" s="15">
        <f t="shared" si="7"/>
        <v>3046244.4834552715</v>
      </c>
      <c r="P23" s="15">
        <f t="shared" si="8"/>
        <v>290.73349738712886</v>
      </c>
      <c r="Q23" s="15">
        <f t="shared" si="2"/>
        <v>633909.07956994802</v>
      </c>
      <c r="R23" s="15">
        <f t="shared" si="3"/>
        <v>3046244.1353006023</v>
      </c>
      <c r="S23" s="15">
        <f t="shared" si="4"/>
        <v>290.53228966568304</v>
      </c>
      <c r="T23">
        <v>2.36</v>
      </c>
      <c r="U23" s="6">
        <f t="shared" si="5"/>
        <v>1.18</v>
      </c>
      <c r="V23" s="6">
        <v>1.0095026128711071</v>
      </c>
      <c r="W23">
        <v>1.0095026128711071</v>
      </c>
      <c r="X23" s="6">
        <f t="shared" si="6"/>
        <v>0.17049738712889284</v>
      </c>
      <c r="Z23" s="28" t="s">
        <v>22</v>
      </c>
      <c r="AA23" s="29">
        <v>1.21776</v>
      </c>
      <c r="AB23" s="29">
        <v>1.0211955695447577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x14ac:dyDescent="0.3">
      <c r="A24" s="6" t="s">
        <v>23</v>
      </c>
      <c r="B24" s="23">
        <v>38387</v>
      </c>
      <c r="C24" s="15">
        <v>633479.12700000009</v>
      </c>
      <c r="D24" s="15">
        <v>3046047.6740000001</v>
      </c>
      <c r="E24" s="15">
        <v>259.24</v>
      </c>
      <c r="F24" s="23">
        <v>38695</v>
      </c>
      <c r="G24" s="15">
        <v>633476.9800000001</v>
      </c>
      <c r="H24" s="15">
        <v>3046046.4450000003</v>
      </c>
      <c r="I24" s="15">
        <v>258.32299999999998</v>
      </c>
      <c r="J24" s="23">
        <v>38764</v>
      </c>
      <c r="K24" s="15">
        <v>633476.4360000001</v>
      </c>
      <c r="L24" s="15">
        <v>3046046.1070000003</v>
      </c>
      <c r="M24" s="15">
        <v>258.142</v>
      </c>
      <c r="N24" s="15">
        <f t="shared" si="1"/>
        <v>633478.05350000015</v>
      </c>
      <c r="O24" s="15">
        <f t="shared" si="7"/>
        <v>3046047.0595000004</v>
      </c>
      <c r="P24" s="15">
        <f t="shared" si="8"/>
        <v>258.78149999999999</v>
      </c>
      <c r="Q24" s="15">
        <f t="shared" si="2"/>
        <v>633476.7080000001</v>
      </c>
      <c r="R24" s="15">
        <f t="shared" si="3"/>
        <v>3046046.2760000005</v>
      </c>
      <c r="S24" s="15">
        <f t="shared" si="4"/>
        <v>258.23249999999996</v>
      </c>
      <c r="T24">
        <v>2.63</v>
      </c>
      <c r="U24" s="6">
        <f t="shared" si="5"/>
        <v>1.3149999999999999</v>
      </c>
      <c r="V24" s="6">
        <v>0.76400000000000001</v>
      </c>
      <c r="W24">
        <v>0.76400000000000001</v>
      </c>
      <c r="X24" s="6">
        <f t="shared" si="6"/>
        <v>0.55099999999999993</v>
      </c>
      <c r="Z24" s="28" t="s">
        <v>23</v>
      </c>
      <c r="AA24" s="29">
        <v>1.3570800000000001</v>
      </c>
      <c r="AB24" s="29">
        <v>0.75701301603589355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77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X25" s="6"/>
      <c r="Z25" s="30"/>
      <c r="AA25" s="31"/>
      <c r="AB25" s="31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x14ac:dyDescent="0.3">
      <c r="A26" s="6" t="s">
        <v>25</v>
      </c>
      <c r="B26" s="23">
        <v>38387</v>
      </c>
      <c r="C26" s="15">
        <v>633237.96600000013</v>
      </c>
      <c r="D26" s="15">
        <v>3046655.1060000001</v>
      </c>
      <c r="E26" s="15">
        <v>259.58300000000003</v>
      </c>
      <c r="F26" s="23">
        <v>38698</v>
      </c>
      <c r="G26" s="15">
        <v>633236.1540000001</v>
      </c>
      <c r="H26" s="15">
        <v>3046655.0050000004</v>
      </c>
      <c r="I26" s="15">
        <v>259.43900000000002</v>
      </c>
      <c r="J26" s="23">
        <v>38765</v>
      </c>
      <c r="K26" s="15">
        <v>633235.50800000003</v>
      </c>
      <c r="L26" s="15">
        <v>3046655.0130000003</v>
      </c>
      <c r="M26" s="15">
        <v>259.29399999999998</v>
      </c>
      <c r="N26" s="15">
        <f t="shared" si="1"/>
        <v>633237.06000000006</v>
      </c>
      <c r="O26" s="15">
        <f t="shared" si="7"/>
        <v>3046655.0555000002</v>
      </c>
      <c r="P26" s="15">
        <f t="shared" si="8"/>
        <v>259.51100000000002</v>
      </c>
      <c r="Q26" s="15">
        <f t="shared" si="2"/>
        <v>633235.83100000001</v>
      </c>
      <c r="R26" s="15">
        <f t="shared" si="3"/>
        <v>3046655.0090000005</v>
      </c>
      <c r="S26" s="15">
        <f t="shared" si="4"/>
        <v>259.36649999999997</v>
      </c>
      <c r="T26">
        <v>0.85</v>
      </c>
      <c r="U26" s="6">
        <f t="shared" si="5"/>
        <v>0.42499999999999999</v>
      </c>
      <c r="V26" s="6">
        <v>0.92</v>
      </c>
      <c r="W26">
        <v>0.92</v>
      </c>
      <c r="X26" s="6">
        <f t="shared" si="6"/>
        <v>-0.49500000000000005</v>
      </c>
      <c r="Z26" s="28" t="s">
        <v>25</v>
      </c>
      <c r="AA26" s="29">
        <v>0.43859999999999999</v>
      </c>
      <c r="AB26" s="29">
        <v>1.3246493489656201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x14ac:dyDescent="0.3">
      <c r="A27" s="6" t="s">
        <v>26</v>
      </c>
      <c r="B27" s="23">
        <v>38387</v>
      </c>
      <c r="C27" s="15">
        <v>633270.15200000012</v>
      </c>
      <c r="D27" s="15">
        <v>3046921.8360000001</v>
      </c>
      <c r="E27" s="15">
        <v>263.97000000000003</v>
      </c>
      <c r="F27" s="23">
        <v>38698</v>
      </c>
      <c r="G27" s="15">
        <v>633268.40500000003</v>
      </c>
      <c r="H27" s="15">
        <v>3046921.6320000002</v>
      </c>
      <c r="I27" s="15">
        <v>263.80799999999999</v>
      </c>
      <c r="J27" s="23">
        <v>38765</v>
      </c>
      <c r="K27" s="15">
        <v>633267.88400000008</v>
      </c>
      <c r="L27" s="15">
        <v>3046921.6050000004</v>
      </c>
      <c r="M27" s="15">
        <v>263.82799999999997</v>
      </c>
      <c r="N27" s="15">
        <f t="shared" si="1"/>
        <v>633269.27850000001</v>
      </c>
      <c r="O27" s="15">
        <f t="shared" si="7"/>
        <v>3046921.7340000002</v>
      </c>
      <c r="P27" s="15">
        <f t="shared" si="8"/>
        <v>263.88900000000001</v>
      </c>
      <c r="Q27" s="15">
        <f t="shared" si="2"/>
        <v>633268.14450000005</v>
      </c>
      <c r="R27" s="15">
        <f t="shared" si="3"/>
        <v>3046921.6185000003</v>
      </c>
      <c r="S27" s="15">
        <f t="shared" si="4"/>
        <v>263.81799999999998</v>
      </c>
      <c r="T27">
        <v>0.94</v>
      </c>
      <c r="U27" s="6">
        <f t="shared" si="5"/>
        <v>0.47</v>
      </c>
      <c r="V27" s="6">
        <v>0.95760326020872788</v>
      </c>
      <c r="W27">
        <v>0.95760326020872788</v>
      </c>
      <c r="X27" s="6">
        <f t="shared" si="6"/>
        <v>-0.48760326020872791</v>
      </c>
      <c r="Z27" s="28" t="s">
        <v>26</v>
      </c>
      <c r="AA27" s="29">
        <v>0.48503999999999997</v>
      </c>
      <c r="AB27" s="29">
        <v>1.358976228203951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77" x14ac:dyDescent="0.3">
      <c r="A28" s="6" t="s">
        <v>27</v>
      </c>
      <c r="B28" s="23">
        <v>38387</v>
      </c>
      <c r="C28" s="15">
        <v>632926.68800000008</v>
      </c>
      <c r="D28" s="15">
        <v>3045676.3850000002</v>
      </c>
      <c r="E28" s="15">
        <v>194.95499999999998</v>
      </c>
      <c r="F28" s="23">
        <v>38695</v>
      </c>
      <c r="G28" s="15">
        <v>632924.49700000009</v>
      </c>
      <c r="H28" s="15">
        <v>3045675.2450000006</v>
      </c>
      <c r="I28" s="15">
        <v>194.61699999999999</v>
      </c>
      <c r="J28" s="23">
        <v>38765</v>
      </c>
      <c r="K28" s="15">
        <v>632923.48700000008</v>
      </c>
      <c r="L28" s="15">
        <v>3045674.6850000005</v>
      </c>
      <c r="M28" s="15">
        <v>194.744</v>
      </c>
      <c r="N28" s="15">
        <f t="shared" si="1"/>
        <v>632925.59250000003</v>
      </c>
      <c r="O28" s="15">
        <f t="shared" si="7"/>
        <v>3045675.8150000004</v>
      </c>
      <c r="P28" s="15">
        <f t="shared" si="8"/>
        <v>194.786</v>
      </c>
      <c r="Q28" s="15">
        <f t="shared" si="2"/>
        <v>632923.99200000009</v>
      </c>
      <c r="R28" s="15">
        <f t="shared" si="3"/>
        <v>3045674.9650000008</v>
      </c>
      <c r="S28" s="15">
        <f t="shared" si="4"/>
        <v>194.68049999999999</v>
      </c>
      <c r="T28">
        <v>0.85</v>
      </c>
      <c r="U28" s="6">
        <f t="shared" si="5"/>
        <v>0.42499999999999999</v>
      </c>
      <c r="V28" s="6">
        <v>1.5301999999999998</v>
      </c>
      <c r="W28">
        <v>1.5301999999999998</v>
      </c>
      <c r="X28" s="6">
        <f t="shared" si="6"/>
        <v>-1.1051999999999997</v>
      </c>
      <c r="Z28" s="28" t="s">
        <v>27</v>
      </c>
      <c r="AA28" s="29">
        <v>0.43859999999999999</v>
      </c>
      <c r="AB28" s="29">
        <v>1.5388493489656196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77" x14ac:dyDescent="0.3">
      <c r="A29" s="6" t="s">
        <v>28</v>
      </c>
      <c r="B29" s="23">
        <v>38387</v>
      </c>
      <c r="C29" s="15">
        <v>632613.53600000008</v>
      </c>
      <c r="D29" s="15">
        <v>3046113.372</v>
      </c>
      <c r="E29" s="15">
        <v>184.52099999999999</v>
      </c>
      <c r="F29" s="23">
        <v>38698</v>
      </c>
      <c r="G29" s="15">
        <v>632612.19270009513</v>
      </c>
      <c r="H29" s="15">
        <v>3046111.923274477</v>
      </c>
      <c r="I29" s="15">
        <v>184.60473830406167</v>
      </c>
      <c r="J29" s="23">
        <v>38766</v>
      </c>
      <c r="K29" s="15">
        <v>632611.41100000008</v>
      </c>
      <c r="L29" s="15">
        <v>3046111.7800000003</v>
      </c>
      <c r="M29" s="15">
        <v>183.029</v>
      </c>
      <c r="N29" s="15">
        <f t="shared" si="1"/>
        <v>632612.86435004766</v>
      </c>
      <c r="O29" s="15">
        <f t="shared" si="7"/>
        <v>3046112.6476372387</v>
      </c>
      <c r="P29" s="15">
        <f t="shared" si="8"/>
        <v>184.56286915203083</v>
      </c>
      <c r="Q29" s="15">
        <f t="shared" si="2"/>
        <v>632611.80185004766</v>
      </c>
      <c r="R29" s="15">
        <f t="shared" si="3"/>
        <v>3046111.8516372386</v>
      </c>
      <c r="S29" s="15">
        <f t="shared" si="4"/>
        <v>183.81686915203085</v>
      </c>
      <c r="T29">
        <v>0.47499999999999998</v>
      </c>
      <c r="U29" s="6">
        <f t="shared" si="5"/>
        <v>0.23749999999999999</v>
      </c>
      <c r="V29" s="6">
        <v>1.6363355263444874</v>
      </c>
      <c r="W29">
        <v>1.6363355263444874</v>
      </c>
      <c r="X29" s="6">
        <f t="shared" si="6"/>
        <v>-1.3988355263444874</v>
      </c>
      <c r="Z29" s="28" t="s">
        <v>28</v>
      </c>
      <c r="AA29" s="29">
        <v>0.24509999999999998</v>
      </c>
      <c r="AB29" s="29">
        <v>1.6358628117163918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77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X30" s="6"/>
      <c r="Z30" s="30"/>
      <c r="AA30" s="31"/>
      <c r="AB30" s="31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77" s="13" customFormat="1" x14ac:dyDescent="0.3">
      <c r="A31" s="6" t="s">
        <v>30</v>
      </c>
      <c r="B31" s="23">
        <v>38391</v>
      </c>
      <c r="C31" s="15">
        <v>634295.84200000006</v>
      </c>
      <c r="D31" s="15">
        <v>3046711.4920000001</v>
      </c>
      <c r="E31" s="15">
        <v>323.137</v>
      </c>
      <c r="F31" s="23">
        <v>38698</v>
      </c>
      <c r="G31" s="15">
        <v>634294.46000000008</v>
      </c>
      <c r="H31" s="15">
        <v>3046709.5789999999</v>
      </c>
      <c r="I31" s="15">
        <v>322.209</v>
      </c>
      <c r="J31" s="23">
        <v>38764</v>
      </c>
      <c r="K31" s="15">
        <v>634294.30779083341</v>
      </c>
      <c r="L31" s="15">
        <v>3046709.7237352296</v>
      </c>
      <c r="M31" s="15">
        <v>322.07467539983213</v>
      </c>
      <c r="N31" s="15">
        <f t="shared" si="1"/>
        <v>634295.15100000007</v>
      </c>
      <c r="O31" s="15">
        <f t="shared" si="7"/>
        <v>3046710.5355000002</v>
      </c>
      <c r="P31" s="15">
        <f t="shared" si="8"/>
        <v>322.673</v>
      </c>
      <c r="Q31" s="15">
        <f t="shared" si="2"/>
        <v>634294.38389541674</v>
      </c>
      <c r="R31" s="15">
        <f t="shared" si="3"/>
        <v>3046709.651367615</v>
      </c>
      <c r="S31" s="15">
        <f t="shared" si="4"/>
        <v>322.1418376999161</v>
      </c>
      <c r="T31" s="13">
        <v>2.91</v>
      </c>
      <c r="U31" s="13">
        <f t="shared" si="5"/>
        <v>1.4550000000000001</v>
      </c>
      <c r="V31" s="13" t="e">
        <v>#VALUE!</v>
      </c>
      <c r="W31" s="13" t="e">
        <v>#VALUE!</v>
      </c>
      <c r="X31" s="13" t="e">
        <f t="shared" si="6"/>
        <v>#VALUE!</v>
      </c>
      <c r="Z31" s="28" t="s">
        <v>30</v>
      </c>
      <c r="AA31" s="29">
        <v>1.50156</v>
      </c>
      <c r="AB31" s="29">
        <v>0.70208756883854395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</row>
    <row r="32" spans="1:77" x14ac:dyDescent="0.3">
      <c r="A32" s="6" t="s">
        <v>31</v>
      </c>
      <c r="B32" s="23">
        <v>38387</v>
      </c>
      <c r="C32" s="15">
        <v>632175.94100000011</v>
      </c>
      <c r="D32" s="15">
        <v>3045385.3960000002</v>
      </c>
      <c r="E32" s="15">
        <v>69.845999999999989</v>
      </c>
      <c r="F32" s="23">
        <v>38695</v>
      </c>
      <c r="G32" s="15">
        <v>632174.63476965576</v>
      </c>
      <c r="H32" s="15">
        <v>3045384.2268606764</v>
      </c>
      <c r="I32" s="15">
        <v>69.639484525541945</v>
      </c>
      <c r="J32" s="23">
        <v>38737</v>
      </c>
      <c r="K32" s="15">
        <v>632173.87100000004</v>
      </c>
      <c r="L32" s="15">
        <v>3045383.7260000003</v>
      </c>
      <c r="M32" s="15">
        <v>69.816999999999993</v>
      </c>
      <c r="N32" s="15">
        <f t="shared" si="1"/>
        <v>632175.28788482794</v>
      </c>
      <c r="O32" s="15">
        <f t="shared" si="7"/>
        <v>3045384.8114303383</v>
      </c>
      <c r="P32" s="15">
        <f t="shared" si="8"/>
        <v>69.742742262770975</v>
      </c>
      <c r="Q32" s="15">
        <f t="shared" si="2"/>
        <v>632174.2528848279</v>
      </c>
      <c r="R32" s="15">
        <f t="shared" si="3"/>
        <v>3045383.9764303383</v>
      </c>
      <c r="S32" s="15">
        <f t="shared" si="4"/>
        <v>69.728242262770976</v>
      </c>
      <c r="T32">
        <v>0.37</v>
      </c>
      <c r="U32" s="6">
        <f t="shared" si="5"/>
        <v>0.185</v>
      </c>
      <c r="V32" s="6">
        <v>2.9451795510786218</v>
      </c>
      <c r="W32">
        <v>2.9451795510786218</v>
      </c>
      <c r="X32" s="6">
        <f t="shared" si="6"/>
        <v>-2.7601795510786218</v>
      </c>
      <c r="Z32" s="32" t="s">
        <v>31</v>
      </c>
      <c r="AA32" s="29">
        <v>0.19092000000000001</v>
      </c>
      <c r="AB32" s="29">
        <v>2.9432771909676059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</row>
    <row r="33" spans="1:77" x14ac:dyDescent="0.3">
      <c r="A33" s="6" t="s">
        <v>32</v>
      </c>
      <c r="B33" s="23">
        <v>38391</v>
      </c>
      <c r="C33" s="15">
        <v>632970.21900000004</v>
      </c>
      <c r="D33" s="15">
        <v>3047089.6170000001</v>
      </c>
      <c r="E33" s="15">
        <v>182.59399999999997</v>
      </c>
      <c r="F33" s="23">
        <v>38701</v>
      </c>
      <c r="G33" s="15">
        <v>632969.62795731635</v>
      </c>
      <c r="H33" s="15">
        <v>3047090.064523825</v>
      </c>
      <c r="I33" s="15">
        <v>180.28794216807191</v>
      </c>
      <c r="J33" s="23">
        <v>38763</v>
      </c>
      <c r="K33" s="15">
        <v>632969.31800000009</v>
      </c>
      <c r="L33" s="15">
        <v>3047090.1270000003</v>
      </c>
      <c r="M33" s="15">
        <v>180.398</v>
      </c>
      <c r="N33" s="15">
        <f t="shared" si="1"/>
        <v>632969.92347865819</v>
      </c>
      <c r="O33" s="15">
        <f t="shared" si="7"/>
        <v>3047089.8407619125</v>
      </c>
      <c r="P33" s="15">
        <f t="shared" si="8"/>
        <v>181.44097108403594</v>
      </c>
      <c r="Q33" s="15">
        <f t="shared" si="2"/>
        <v>632969.47297865828</v>
      </c>
      <c r="R33" s="15">
        <f t="shared" si="3"/>
        <v>3047090.0957619129</v>
      </c>
      <c r="S33" s="15">
        <f t="shared" si="4"/>
        <v>180.34297108403595</v>
      </c>
      <c r="T33">
        <v>0.68</v>
      </c>
      <c r="U33" s="6">
        <f t="shared" si="5"/>
        <v>0.34</v>
      </c>
      <c r="V33" s="6">
        <v>2.2795520487352698</v>
      </c>
      <c r="W33">
        <v>2.2795520487352698</v>
      </c>
      <c r="X33" s="6">
        <f t="shared" si="6"/>
        <v>-1.9395520487352698</v>
      </c>
      <c r="Z33" s="32" t="s">
        <v>32</v>
      </c>
      <c r="AA33" s="29">
        <v>0.35088000000000003</v>
      </c>
      <c r="AB33" s="29">
        <v>2.2835067991696012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</row>
    <row r="34" spans="1:77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t="s">
        <v>42</v>
      </c>
      <c r="U34" s="6"/>
      <c r="X34" s="6"/>
      <c r="Y34" t="s">
        <v>48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</row>
    <row r="35" spans="1:77" x14ac:dyDescent="0.3">
      <c r="A35" s="14" t="s">
        <v>34</v>
      </c>
      <c r="B35" s="23">
        <v>38392</v>
      </c>
      <c r="C35" s="15">
        <v>633376.99200000009</v>
      </c>
      <c r="D35" s="15">
        <v>3047942.8370000003</v>
      </c>
      <c r="E35" s="15">
        <v>168.93999999999997</v>
      </c>
      <c r="F35" s="23">
        <v>38701</v>
      </c>
      <c r="G35" s="15">
        <v>633374.77927350509</v>
      </c>
      <c r="H35" s="15">
        <v>3047944.0490252567</v>
      </c>
      <c r="I35" s="15">
        <v>165.96125479795973</v>
      </c>
      <c r="J35" s="23">
        <v>38763</v>
      </c>
      <c r="K35" s="15">
        <v>633374.24000000011</v>
      </c>
      <c r="L35" s="15">
        <v>3047944.4750000006</v>
      </c>
      <c r="M35" s="15">
        <v>165.81099999999998</v>
      </c>
      <c r="N35" s="15">
        <f t="shared" si="1"/>
        <v>633375.88563675259</v>
      </c>
      <c r="O35" s="15">
        <f t="shared" si="7"/>
        <v>3047943.4430126287</v>
      </c>
      <c r="P35" s="15">
        <f t="shared" si="8"/>
        <v>167.45062739897986</v>
      </c>
      <c r="Q35" s="15">
        <f t="shared" si="2"/>
        <v>633374.50963675254</v>
      </c>
      <c r="R35" s="15">
        <f t="shared" si="3"/>
        <v>3047944.2620126288</v>
      </c>
      <c r="S35" s="15">
        <f t="shared" si="4"/>
        <v>165.88612739897985</v>
      </c>
      <c r="T35">
        <v>2.91</v>
      </c>
      <c r="U35" s="6">
        <f t="shared" si="5"/>
        <v>1.4550000000000001</v>
      </c>
      <c r="V35" s="6" t="e">
        <v>#VALUE!</v>
      </c>
      <c r="W35" t="e">
        <v>#VALUE!</v>
      </c>
      <c r="X35" s="6" t="e">
        <f t="shared" si="6"/>
        <v>#VALUE!</v>
      </c>
      <c r="Y35" t="s">
        <v>45</v>
      </c>
      <c r="Z35" s="32" t="s">
        <v>34</v>
      </c>
      <c r="AA35" s="29">
        <v>0.41</v>
      </c>
      <c r="AB35" s="29">
        <v>1.79</v>
      </c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</row>
    <row r="36" spans="1:77" x14ac:dyDescent="0.3">
      <c r="A36" s="13" t="s">
        <v>35</v>
      </c>
      <c r="B36" s="23"/>
      <c r="C36" s="15"/>
      <c r="D36" s="15"/>
      <c r="E36" s="15"/>
      <c r="F36" s="23"/>
      <c r="G36" s="15"/>
      <c r="H36" s="15"/>
      <c r="I36" s="15"/>
      <c r="J36" s="23"/>
      <c r="K36" s="15"/>
      <c r="L36" s="15"/>
      <c r="M36" s="15"/>
      <c r="T36" t="s">
        <v>42</v>
      </c>
      <c r="U36" s="6"/>
      <c r="X36" s="6"/>
      <c r="Z36" s="30"/>
      <c r="AA36" s="30"/>
      <c r="AB36" s="30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</row>
    <row r="37" spans="1:77" x14ac:dyDescent="0.3">
      <c r="A37" s="15" t="s">
        <v>36</v>
      </c>
      <c r="B37" s="23"/>
      <c r="C37" s="15"/>
      <c r="D37" s="15"/>
      <c r="E37" s="15"/>
      <c r="F37" s="23"/>
      <c r="G37" s="15"/>
      <c r="H37" s="15"/>
      <c r="I37" s="15"/>
      <c r="J37" s="23"/>
      <c r="K37" s="15"/>
      <c r="L37" s="15"/>
      <c r="M37" s="15"/>
      <c r="U37" s="6"/>
      <c r="X37" s="6"/>
      <c r="Z37" s="30"/>
      <c r="AA37" s="30"/>
      <c r="AB37" s="30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</row>
    <row r="38" spans="1:77" x14ac:dyDescent="0.3">
      <c r="A38" s="15" t="s">
        <v>37</v>
      </c>
      <c r="F38" s="23"/>
      <c r="G38" s="15"/>
      <c r="H38" s="15"/>
      <c r="I38" s="15"/>
      <c r="J38" s="15"/>
      <c r="K38" s="15"/>
      <c r="L38" s="15"/>
      <c r="M38" s="15"/>
      <c r="U38" s="6"/>
      <c r="X38" s="6"/>
      <c r="Z38" s="30"/>
      <c r="AA38" s="30"/>
      <c r="AB38" s="30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</row>
    <row r="39" spans="1:77" x14ac:dyDescent="0.3">
      <c r="A39" s="6" t="s">
        <v>38</v>
      </c>
      <c r="B39" s="15"/>
      <c r="C39" s="15"/>
      <c r="D39" s="15"/>
      <c r="E39" s="15"/>
      <c r="U39" s="6"/>
      <c r="X39" s="6"/>
      <c r="Z39" s="30"/>
      <c r="AA39" s="30"/>
      <c r="AB39" s="30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</row>
    <row r="40" spans="1:77" x14ac:dyDescent="0.3">
      <c r="A40" s="6" t="s">
        <v>39</v>
      </c>
      <c r="U40" s="6"/>
      <c r="X40" s="6"/>
      <c r="Z40" s="30"/>
      <c r="AA40" s="30"/>
      <c r="AB40" s="30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</row>
    <row r="41" spans="1:77" x14ac:dyDescent="0.3">
      <c r="A41" s="14" t="s">
        <v>40</v>
      </c>
      <c r="Z41" s="30"/>
      <c r="AA41" s="30"/>
      <c r="AB41" s="30"/>
    </row>
    <row r="42" spans="1:77" x14ac:dyDescent="0.3">
      <c r="A42" s="14" t="s">
        <v>41</v>
      </c>
      <c r="Z42" s="30"/>
      <c r="AA42" s="30"/>
      <c r="AB42" s="3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I43"/>
  <sheetViews>
    <sheetView topLeftCell="J4" zoomScale="77" zoomScaleNormal="77" workbookViewId="0">
      <selection activeCell="H18" sqref="H18"/>
    </sheetView>
  </sheetViews>
  <sheetFormatPr baseColWidth="10" defaultRowHeight="14.4" x14ac:dyDescent="0.3"/>
  <cols>
    <col min="2" max="2" width="13.77734375" style="6" bestFit="1" customWidth="1"/>
    <col min="3" max="3" width="17" style="6" bestFit="1" customWidth="1"/>
    <col min="4" max="4" width="16.77734375" style="6" bestFit="1" customWidth="1"/>
    <col min="5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16.77734375" style="6" customWidth="1"/>
  </cols>
  <sheetData>
    <row r="1" spans="1:61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61" x14ac:dyDescent="0.3">
      <c r="A2" s="9" t="s">
        <v>1</v>
      </c>
      <c r="B2" s="23">
        <v>38764</v>
      </c>
      <c r="C2" s="15">
        <v>634705.19589262956</v>
      </c>
      <c r="D2" s="15">
        <v>3046971.8006258267</v>
      </c>
      <c r="E2" s="15">
        <v>353.60392466376192</v>
      </c>
      <c r="F2" s="23">
        <v>39059</v>
      </c>
      <c r="G2" s="15">
        <v>634704.84900000005</v>
      </c>
      <c r="H2" s="15">
        <v>3046971.5440000002</v>
      </c>
      <c r="I2" s="15">
        <v>351.13200000000001</v>
      </c>
      <c r="J2" s="23">
        <v>39136</v>
      </c>
      <c r="K2" s="15">
        <v>634704.95500000007</v>
      </c>
      <c r="L2" s="15">
        <v>3046971.4680000003</v>
      </c>
      <c r="M2" s="15">
        <v>351.07099999999997</v>
      </c>
      <c r="N2" s="15">
        <f>(C2+G2)/(2)</f>
        <v>634705.0224463148</v>
      </c>
      <c r="O2" s="15">
        <f t="shared" ref="O2:P17" si="0">(D2+H2)/(2)</f>
        <v>3046971.6723129135</v>
      </c>
      <c r="P2" s="15">
        <f t="shared" si="0"/>
        <v>352.36796233188096</v>
      </c>
      <c r="Q2" s="15">
        <f>(G2+K2)/(2)</f>
        <v>634704.902</v>
      </c>
      <c r="R2" s="15">
        <f>(H2+L2)/(2)</f>
        <v>3046971.5060000001</v>
      </c>
      <c r="S2" s="15">
        <f>(I2+M2)/(2)</f>
        <v>351.10149999999999</v>
      </c>
      <c r="T2" s="9">
        <v>1.03</v>
      </c>
      <c r="U2" s="9">
        <f>(T2*0.5)</f>
        <v>0.51500000000000001</v>
      </c>
      <c r="V2" s="9" t="e">
        <v>#VALUE!</v>
      </c>
      <c r="W2" s="9" t="e">
        <v>#VALUE!</v>
      </c>
      <c r="X2" s="9" t="e">
        <f>(U2-V2)</f>
        <v>#VALUE!</v>
      </c>
      <c r="Y2" t="s">
        <v>43</v>
      </c>
      <c r="Z2" s="28" t="s">
        <v>1</v>
      </c>
      <c r="AA2" s="29">
        <v>0.51912000000000003</v>
      </c>
      <c r="AB2" s="29">
        <v>8.2719576154948349E-2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</row>
    <row r="3" spans="1:61" x14ac:dyDescent="0.3">
      <c r="A3" s="6" t="s">
        <v>2</v>
      </c>
      <c r="B3" s="23">
        <v>38764</v>
      </c>
      <c r="C3" s="15">
        <v>634309.85959748318</v>
      </c>
      <c r="D3" s="15">
        <v>3046971.7083126688</v>
      </c>
      <c r="E3" s="15">
        <v>335.61346309981656</v>
      </c>
      <c r="F3" s="23">
        <v>39053</v>
      </c>
      <c r="G3" s="15">
        <v>634309.17800000007</v>
      </c>
      <c r="H3" s="15">
        <v>3046971.5690000006</v>
      </c>
      <c r="I3" s="15">
        <v>335.846</v>
      </c>
      <c r="J3" s="23">
        <v>39136</v>
      </c>
      <c r="K3" s="15">
        <v>634309.06600000011</v>
      </c>
      <c r="L3" s="15">
        <v>3046971.5400000005</v>
      </c>
      <c r="M3" s="15">
        <v>332.78699999999998</v>
      </c>
      <c r="N3" s="15">
        <f t="shared" ref="N3:P35" si="1">(C3+G3)/(2)</f>
        <v>634309.51879874163</v>
      </c>
      <c r="O3" s="15">
        <f t="shared" si="0"/>
        <v>3046971.638656335</v>
      </c>
      <c r="P3" s="15">
        <f t="shared" si="0"/>
        <v>335.72973154990825</v>
      </c>
      <c r="Q3" s="15">
        <f t="shared" ref="Q3:S35" si="2">(G3+K3)/(2)</f>
        <v>634309.12200000009</v>
      </c>
      <c r="R3" s="15">
        <f t="shared" si="2"/>
        <v>3046971.5545000006</v>
      </c>
      <c r="S3" s="15">
        <f t="shared" si="2"/>
        <v>334.31650000000002</v>
      </c>
      <c r="T3">
        <v>1.248</v>
      </c>
      <c r="U3" s="6">
        <f t="shared" ref="U3:U35" si="3">(T3*0.5)</f>
        <v>0.624</v>
      </c>
      <c r="V3" s="6" t="e">
        <v>#VALUE!</v>
      </c>
      <c r="W3" t="s">
        <v>45</v>
      </c>
      <c r="X3" s="6" t="e">
        <f>(U3-V3)</f>
        <v>#VALUE!</v>
      </c>
      <c r="Y3" t="s">
        <v>43</v>
      </c>
      <c r="Z3" s="28" t="s">
        <v>2</v>
      </c>
      <c r="AA3" s="29">
        <v>0.628992</v>
      </c>
      <c r="AB3" s="29">
        <v>0.24835612361425052</v>
      </c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</row>
    <row r="4" spans="1:61" s="13" customFormat="1" x14ac:dyDescent="0.3">
      <c r="A4" s="6" t="s">
        <v>3</v>
      </c>
      <c r="B4" s="23">
        <v>38764</v>
      </c>
      <c r="C4" s="15">
        <v>633951.69902741781</v>
      </c>
      <c r="D4" s="15">
        <v>3046880.4811476222</v>
      </c>
      <c r="E4" s="15">
        <v>316.40978649536129</v>
      </c>
      <c r="F4" s="23">
        <v>39053</v>
      </c>
      <c r="G4" s="15"/>
      <c r="H4" s="15"/>
      <c r="I4" s="15"/>
      <c r="J4" s="23">
        <v>39136</v>
      </c>
      <c r="K4" s="15">
        <v>633950.7570000001</v>
      </c>
      <c r="L4" s="15">
        <v>3046880.2260000003</v>
      </c>
      <c r="M4" s="15">
        <v>314.24</v>
      </c>
      <c r="N4" s="15"/>
      <c r="O4" s="15"/>
      <c r="P4" s="15"/>
      <c r="Q4" s="15"/>
      <c r="R4" s="15"/>
      <c r="S4" s="15"/>
      <c r="T4" s="13">
        <v>1.1339999999999999</v>
      </c>
      <c r="U4" s="13">
        <f t="shared" si="3"/>
        <v>0.56699999999999995</v>
      </c>
      <c r="V4" s="13" t="e">
        <v>#VALUE!</v>
      </c>
      <c r="W4" s="13" t="e">
        <v>#VALUE!</v>
      </c>
      <c r="X4" s="13" t="e">
        <f>(U4-V4)</f>
        <v>#VALUE!</v>
      </c>
      <c r="Z4" s="28" t="s">
        <v>3</v>
      </c>
      <c r="AA4" s="29">
        <v>0.57153599999999993</v>
      </c>
      <c r="AB4" s="29">
        <v>0.21840292362622771</v>
      </c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</row>
    <row r="5" spans="1:61" x14ac:dyDescent="0.3">
      <c r="A5" s="6" t="s">
        <v>4</v>
      </c>
      <c r="B5" s="23">
        <v>38764</v>
      </c>
      <c r="C5" s="15">
        <v>633590.3277491068</v>
      </c>
      <c r="D5" s="15">
        <v>3046675.9912200426</v>
      </c>
      <c r="E5" s="15">
        <v>285.6179259607988</v>
      </c>
      <c r="F5" s="23"/>
      <c r="G5" s="15"/>
      <c r="H5" s="15"/>
      <c r="I5" s="15"/>
      <c r="J5" s="23">
        <v>39136</v>
      </c>
      <c r="K5" s="15">
        <v>633588.55000000005</v>
      </c>
      <c r="L5" s="15">
        <v>3046675.4960000003</v>
      </c>
      <c r="M5" s="15">
        <v>282.65300000000002</v>
      </c>
      <c r="N5" s="15"/>
      <c r="O5" s="15"/>
      <c r="P5" s="15"/>
      <c r="Q5" s="15"/>
      <c r="R5" s="15"/>
      <c r="S5" s="15"/>
      <c r="U5" s="6"/>
      <c r="X5" s="6"/>
      <c r="Z5" s="28" t="s">
        <v>4</v>
      </c>
      <c r="AA5" s="29">
        <v>0.33</v>
      </c>
      <c r="AB5" s="29">
        <v>0.45533609791701313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</row>
    <row r="6" spans="1:61" x14ac:dyDescent="0.3">
      <c r="A6" s="6" t="s">
        <v>5</v>
      </c>
      <c r="B6" s="23">
        <v>38765</v>
      </c>
      <c r="C6" s="15">
        <v>633307.4310000001</v>
      </c>
      <c r="D6" s="15">
        <v>3046434.2380000004</v>
      </c>
      <c r="E6" s="15">
        <v>264.959</v>
      </c>
      <c r="F6" s="23">
        <v>39059</v>
      </c>
      <c r="G6" s="15">
        <v>633305.82700000005</v>
      </c>
      <c r="H6" s="15">
        <v>3046433.7330000005</v>
      </c>
      <c r="I6" s="15">
        <v>264.75299999999999</v>
      </c>
      <c r="J6" s="23">
        <v>39136</v>
      </c>
      <c r="K6" s="15">
        <v>633305.3280000001</v>
      </c>
      <c r="L6" s="15">
        <v>3046433.5970000005</v>
      </c>
      <c r="M6" s="15">
        <v>263.43700000000001</v>
      </c>
      <c r="N6" s="15">
        <f t="shared" si="1"/>
        <v>633306.62900000007</v>
      </c>
      <c r="O6" s="15">
        <f t="shared" si="0"/>
        <v>3046433.9855000004</v>
      </c>
      <c r="P6" s="15">
        <f t="shared" si="0"/>
        <v>264.85599999999999</v>
      </c>
      <c r="Q6" s="15">
        <f t="shared" si="2"/>
        <v>633305.57750000013</v>
      </c>
      <c r="R6" s="15">
        <f t="shared" si="2"/>
        <v>3046433.6650000005</v>
      </c>
      <c r="S6" s="15">
        <f t="shared" si="2"/>
        <v>264.09500000000003</v>
      </c>
      <c r="T6">
        <v>0.42</v>
      </c>
      <c r="U6" s="6">
        <f t="shared" si="3"/>
        <v>0.21</v>
      </c>
      <c r="V6" s="6">
        <v>0.58740000000000014</v>
      </c>
      <c r="W6">
        <v>0.57900000000000007</v>
      </c>
      <c r="X6" s="6">
        <f>(U6-V6)</f>
        <v>-0.37740000000000018</v>
      </c>
      <c r="Z6" s="28" t="s">
        <v>5</v>
      </c>
      <c r="AA6" s="29">
        <v>0.37</v>
      </c>
      <c r="AB6" s="29">
        <v>0.58149303902563332</v>
      </c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</row>
    <row r="7" spans="1:61" x14ac:dyDescent="0.3">
      <c r="A7" s="6" t="s">
        <v>6</v>
      </c>
      <c r="B7" s="23">
        <v>38765</v>
      </c>
      <c r="C7" s="15">
        <v>633042.93400000012</v>
      </c>
      <c r="D7" s="15">
        <v>3046173.0850000004</v>
      </c>
      <c r="E7" s="15">
        <v>224.13900000000001</v>
      </c>
      <c r="F7" s="23">
        <v>39053</v>
      </c>
      <c r="G7" s="15">
        <v>633040.49000000011</v>
      </c>
      <c r="H7" s="15">
        <v>3046172.0860000006</v>
      </c>
      <c r="I7" s="15">
        <v>222.15899999999999</v>
      </c>
      <c r="J7" s="23">
        <v>39137</v>
      </c>
      <c r="K7" s="15">
        <v>633039.33500000008</v>
      </c>
      <c r="L7" s="15">
        <v>3046171.6110000005</v>
      </c>
      <c r="M7" s="15">
        <v>222.01400000000001</v>
      </c>
      <c r="N7" s="15">
        <f t="shared" si="1"/>
        <v>633041.71200000006</v>
      </c>
      <c r="O7" s="15">
        <f t="shared" si="0"/>
        <v>3046172.5855000005</v>
      </c>
      <c r="P7" s="15">
        <f t="shared" si="0"/>
        <v>223.149</v>
      </c>
      <c r="Q7" s="15">
        <f t="shared" si="2"/>
        <v>633039.91250000009</v>
      </c>
      <c r="R7" s="15">
        <f>(H7+L7)/(2)</f>
        <v>3046171.8485000003</v>
      </c>
      <c r="S7" s="15">
        <f t="shared" si="2"/>
        <v>222.0865</v>
      </c>
      <c r="T7">
        <v>0.64399999999999991</v>
      </c>
      <c r="U7" s="6">
        <f t="shared" si="3"/>
        <v>0.32199999999999995</v>
      </c>
      <c r="V7" s="6" t="e">
        <v>#VALUE!</v>
      </c>
      <c r="W7" t="s">
        <v>45</v>
      </c>
      <c r="X7" s="6" t="e">
        <f t="shared" ref="X7:X35" si="4">(U7-V7)</f>
        <v>#VALUE!</v>
      </c>
      <c r="Y7" t="s">
        <v>45</v>
      </c>
      <c r="Z7" s="28" t="s">
        <v>6</v>
      </c>
      <c r="AA7" s="29">
        <v>0.32457599999999998</v>
      </c>
      <c r="AB7" s="29">
        <v>0.47648764427921542</v>
      </c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</row>
    <row r="8" spans="1:61" x14ac:dyDescent="0.3">
      <c r="A8" s="6" t="s">
        <v>7</v>
      </c>
      <c r="B8" s="23">
        <v>38765</v>
      </c>
      <c r="C8" s="15">
        <v>632744.72000000009</v>
      </c>
      <c r="D8" s="15">
        <v>3045886.6590000005</v>
      </c>
      <c r="E8" s="15">
        <v>185.09200000000001</v>
      </c>
      <c r="F8" s="23">
        <v>39053</v>
      </c>
      <c r="G8" s="15">
        <v>632742.36400000006</v>
      </c>
      <c r="H8" s="15">
        <v>3045885.2100000004</v>
      </c>
      <c r="I8" s="15">
        <v>183.81100000000001</v>
      </c>
      <c r="J8" s="23">
        <v>39137</v>
      </c>
      <c r="K8" s="15">
        <v>632741.15</v>
      </c>
      <c r="L8" s="15">
        <v>3045884.5030000005</v>
      </c>
      <c r="M8" s="15">
        <v>183.93100000000001</v>
      </c>
      <c r="N8" s="15">
        <f t="shared" si="1"/>
        <v>632743.54200000013</v>
      </c>
      <c r="O8" s="15">
        <f t="shared" si="0"/>
        <v>3045885.9345000004</v>
      </c>
      <c r="P8" s="15">
        <f t="shared" si="0"/>
        <v>184.45150000000001</v>
      </c>
      <c r="Q8" s="15">
        <f t="shared" si="2"/>
        <v>632741.75699999998</v>
      </c>
      <c r="R8" s="15">
        <f t="shared" si="2"/>
        <v>3045884.8565000007</v>
      </c>
      <c r="S8" s="15">
        <f t="shared" si="2"/>
        <v>183.87100000000001</v>
      </c>
      <c r="T8">
        <v>0.39400000000000002</v>
      </c>
      <c r="U8" s="6">
        <f t="shared" si="3"/>
        <v>0.19700000000000001</v>
      </c>
      <c r="V8" s="6">
        <v>0.9122800000000002</v>
      </c>
      <c r="W8">
        <v>0.90440000000000009</v>
      </c>
      <c r="X8" s="6">
        <f t="shared" si="4"/>
        <v>-0.71528000000000014</v>
      </c>
      <c r="Z8" s="28" t="s">
        <v>7</v>
      </c>
      <c r="AA8" s="29">
        <v>0.198576</v>
      </c>
      <c r="AB8" s="29">
        <v>0.90656777687670198</v>
      </c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</row>
    <row r="9" spans="1:61" x14ac:dyDescent="0.3">
      <c r="A9" s="6" t="s">
        <v>8</v>
      </c>
      <c r="B9" s="23">
        <v>38766</v>
      </c>
      <c r="C9" s="15">
        <v>632490.27800000005</v>
      </c>
      <c r="D9" s="15">
        <v>3045644.1790000005</v>
      </c>
      <c r="E9" s="15">
        <v>137.60899999999998</v>
      </c>
      <c r="F9" s="23">
        <v>39053</v>
      </c>
      <c r="G9" s="15">
        <v>632488.34200000006</v>
      </c>
      <c r="H9" s="15">
        <v>3045642.5160000003</v>
      </c>
      <c r="I9" s="15">
        <v>135.87199999999999</v>
      </c>
      <c r="J9" s="23">
        <v>39137</v>
      </c>
      <c r="K9" s="15">
        <v>632487.58400000003</v>
      </c>
      <c r="L9" s="15">
        <v>3045641.8670000006</v>
      </c>
      <c r="M9" s="15">
        <v>135.81399999999999</v>
      </c>
      <c r="N9" s="15">
        <f t="shared" si="1"/>
        <v>632489.31000000006</v>
      </c>
      <c r="O9" s="15">
        <f t="shared" si="0"/>
        <v>3045643.3475000001</v>
      </c>
      <c r="P9" s="15">
        <f t="shared" si="0"/>
        <v>136.7405</v>
      </c>
      <c r="Q9" s="15">
        <f t="shared" si="2"/>
        <v>632487.96299999999</v>
      </c>
      <c r="R9" s="15">
        <f t="shared" si="2"/>
        <v>3045642.1915000007</v>
      </c>
      <c r="S9" s="15">
        <f t="shared" si="2"/>
        <v>135.84299999999999</v>
      </c>
      <c r="T9">
        <v>0.56200000000000006</v>
      </c>
      <c r="U9" s="6">
        <f t="shared" si="3"/>
        <v>0.28100000000000003</v>
      </c>
      <c r="V9" s="6">
        <v>1.0374400000000001</v>
      </c>
      <c r="W9">
        <v>1.0262000000000002</v>
      </c>
      <c r="X9" s="6">
        <f t="shared" si="4"/>
        <v>-0.75644000000000011</v>
      </c>
      <c r="Z9" s="28" t="s">
        <v>8</v>
      </c>
      <c r="AA9" s="29">
        <v>0.28324800000000006</v>
      </c>
      <c r="AB9" s="29">
        <v>1.0305979839782393</v>
      </c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</row>
    <row r="10" spans="1:61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U10" s="6"/>
      <c r="X10" s="6">
        <f t="shared" si="4"/>
        <v>0</v>
      </c>
      <c r="Y10" t="s">
        <v>48</v>
      </c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</row>
    <row r="11" spans="1:61" x14ac:dyDescent="0.3">
      <c r="A11" s="13" t="s">
        <v>10</v>
      </c>
      <c r="B11" s="23">
        <v>38764</v>
      </c>
      <c r="C11" s="15">
        <v>634166.55800000008</v>
      </c>
      <c r="D11" s="15">
        <v>3047359.1450000005</v>
      </c>
      <c r="E11" s="15">
        <v>314.38799999999998</v>
      </c>
      <c r="F11" s="23">
        <v>39053</v>
      </c>
      <c r="G11" s="15">
        <v>634165.82100000011</v>
      </c>
      <c r="H11" s="15">
        <v>3047359.8850000002</v>
      </c>
      <c r="I11" s="15">
        <v>315.93099999999998</v>
      </c>
      <c r="J11" s="23">
        <v>39136</v>
      </c>
      <c r="K11" s="15">
        <v>634165.69100000011</v>
      </c>
      <c r="L11" s="15">
        <v>3047360.0740000005</v>
      </c>
      <c r="M11" s="15">
        <v>315.96300000000002</v>
      </c>
      <c r="N11" s="15">
        <f t="shared" si="1"/>
        <v>634166.18950000009</v>
      </c>
      <c r="O11" s="15">
        <f t="shared" si="0"/>
        <v>3047359.5150000006</v>
      </c>
      <c r="P11" s="15">
        <f t="shared" si="0"/>
        <v>315.15949999999998</v>
      </c>
      <c r="Q11" s="15">
        <f t="shared" si="2"/>
        <v>634165.75600000005</v>
      </c>
      <c r="R11" s="15">
        <f t="shared" si="2"/>
        <v>3047359.9795000004</v>
      </c>
      <c r="S11" s="15">
        <f t="shared" si="2"/>
        <v>315.947</v>
      </c>
      <c r="T11">
        <v>1.26</v>
      </c>
      <c r="U11" s="6">
        <f t="shared" si="3"/>
        <v>0.63</v>
      </c>
      <c r="V11" s="6" t="e">
        <v>#VALUE!</v>
      </c>
      <c r="W11" t="e">
        <v>#VALUE!</v>
      </c>
      <c r="X11" s="6" t="e">
        <f t="shared" si="4"/>
        <v>#VALUE!</v>
      </c>
      <c r="Y11" t="s">
        <v>45</v>
      </c>
      <c r="Z11" s="28" t="s">
        <v>10</v>
      </c>
      <c r="AA11" s="29">
        <v>0.63504000000000005</v>
      </c>
      <c r="AB11" s="29">
        <v>0.41276990511612122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</row>
    <row r="12" spans="1:61" x14ac:dyDescent="0.3">
      <c r="A12" s="6" t="s">
        <v>11</v>
      </c>
      <c r="B12" s="23">
        <v>38763</v>
      </c>
      <c r="C12" s="15">
        <v>633814.17600000009</v>
      </c>
      <c r="D12" s="15">
        <v>3047656.7990000006</v>
      </c>
      <c r="E12" s="15">
        <v>291.39</v>
      </c>
      <c r="F12" s="23">
        <v>39053</v>
      </c>
      <c r="G12" s="15">
        <v>633812.99400000006</v>
      </c>
      <c r="H12" s="15">
        <v>3047657.7700000005</v>
      </c>
      <c r="I12" s="15">
        <v>290.02499999999998</v>
      </c>
      <c r="J12" s="23">
        <v>39136</v>
      </c>
      <c r="K12" s="15">
        <v>633812.65</v>
      </c>
      <c r="L12" s="15">
        <v>3047658.1260000006</v>
      </c>
      <c r="M12" s="15">
        <v>290.02</v>
      </c>
      <c r="N12" s="15">
        <f t="shared" si="1"/>
        <v>633813.58500000008</v>
      </c>
      <c r="O12" s="15">
        <f t="shared" si="0"/>
        <v>3047657.2845000005</v>
      </c>
      <c r="P12" s="15">
        <f t="shared" si="0"/>
        <v>290.70749999999998</v>
      </c>
      <c r="Q12" s="15">
        <f t="shared" si="2"/>
        <v>633812.82200000004</v>
      </c>
      <c r="R12" s="15">
        <f t="shared" si="2"/>
        <v>3047657.9480000008</v>
      </c>
      <c r="S12" s="15">
        <f t="shared" si="2"/>
        <v>290.02249999999998</v>
      </c>
      <c r="T12">
        <v>0.57999999999999996</v>
      </c>
      <c r="U12" s="6">
        <f t="shared" si="3"/>
        <v>0.28999999999999998</v>
      </c>
      <c r="V12" s="6">
        <v>0.67959999999999998</v>
      </c>
      <c r="W12">
        <v>0.66800000000000004</v>
      </c>
      <c r="X12" s="6">
        <f t="shared" si="4"/>
        <v>-0.3896</v>
      </c>
      <c r="Z12" s="28" t="s">
        <v>11</v>
      </c>
      <c r="AA12" s="29">
        <v>0.29231999999999997</v>
      </c>
      <c r="AB12" s="29">
        <v>0.67264420076916531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</row>
    <row r="13" spans="1:61" x14ac:dyDescent="0.3">
      <c r="A13" s="6" t="s">
        <v>12</v>
      </c>
      <c r="B13" s="23">
        <v>38763</v>
      </c>
      <c r="C13" s="15">
        <v>633602.80800000008</v>
      </c>
      <c r="D13" s="15">
        <v>3047335.8570000003</v>
      </c>
      <c r="E13" s="15">
        <v>291.32299999999998</v>
      </c>
      <c r="F13" s="23">
        <v>39053</v>
      </c>
      <c r="G13" s="15">
        <v>633601.82900000003</v>
      </c>
      <c r="H13" s="15">
        <v>3047336.1980000003</v>
      </c>
      <c r="I13" s="15">
        <v>290.06299999999999</v>
      </c>
      <c r="J13" s="23">
        <v>39136</v>
      </c>
      <c r="K13" s="15">
        <v>633601.63800000004</v>
      </c>
      <c r="L13" s="15">
        <v>3047336.3030000003</v>
      </c>
      <c r="M13" s="15">
        <v>290.01100000000002</v>
      </c>
      <c r="N13" s="15">
        <f t="shared" si="1"/>
        <v>633602.31850000005</v>
      </c>
      <c r="O13" s="15">
        <f t="shared" si="0"/>
        <v>3047336.0275000003</v>
      </c>
      <c r="P13" s="15">
        <f t="shared" si="0"/>
        <v>290.69299999999998</v>
      </c>
      <c r="Q13" s="15">
        <f t="shared" si="2"/>
        <v>633601.73350000009</v>
      </c>
      <c r="R13" s="15">
        <f t="shared" si="2"/>
        <v>3047336.2505000001</v>
      </c>
      <c r="S13" s="15">
        <f t="shared" si="2"/>
        <v>290.03700000000003</v>
      </c>
      <c r="T13">
        <v>0.47400000000000003</v>
      </c>
      <c r="U13" s="6">
        <f t="shared" si="3"/>
        <v>0.23700000000000002</v>
      </c>
      <c r="V13" s="6">
        <v>0.71087999999999985</v>
      </c>
      <c r="W13">
        <v>0.7013999999999998</v>
      </c>
      <c r="X13" s="6">
        <f t="shared" si="4"/>
        <v>-0.47387999999999986</v>
      </c>
      <c r="Z13" s="28" t="s">
        <v>12</v>
      </c>
      <c r="AA13" s="29">
        <v>0.23889600000000002</v>
      </c>
      <c r="AB13" s="29">
        <v>0.70459949856834891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</row>
    <row r="14" spans="1:61" x14ac:dyDescent="0.3">
      <c r="A14" s="6" t="s">
        <v>13</v>
      </c>
      <c r="B14" s="23">
        <v>38763</v>
      </c>
      <c r="C14" s="15">
        <v>633898.41424248251</v>
      </c>
      <c r="D14" s="15">
        <v>3048286.0979050221</v>
      </c>
      <c r="E14" s="15">
        <v>223.40057299072265</v>
      </c>
      <c r="F14" s="23">
        <v>39053</v>
      </c>
      <c r="G14" s="15">
        <v>633897.59100000013</v>
      </c>
      <c r="H14" s="15">
        <v>3048287.0840000003</v>
      </c>
      <c r="I14" s="15">
        <v>223.13200000000001</v>
      </c>
      <c r="J14" s="23">
        <v>39133</v>
      </c>
      <c r="K14" s="15">
        <v>633896.85700000008</v>
      </c>
      <c r="L14" s="15">
        <v>3048287.3500000006</v>
      </c>
      <c r="M14" s="15">
        <v>219.86099999999999</v>
      </c>
      <c r="N14" s="15">
        <f t="shared" si="1"/>
        <v>633898.00262124138</v>
      </c>
      <c r="O14" s="15">
        <f t="shared" si="0"/>
        <v>3048286.5909525109</v>
      </c>
      <c r="P14" s="15">
        <f t="shared" si="0"/>
        <v>223.26628649536133</v>
      </c>
      <c r="Q14" s="15">
        <f t="shared" si="2"/>
        <v>633897.22400000016</v>
      </c>
      <c r="R14" s="15">
        <f t="shared" si="2"/>
        <v>3048287.2170000002</v>
      </c>
      <c r="S14" s="15">
        <f t="shared" si="2"/>
        <v>221.4965</v>
      </c>
      <c r="T14">
        <v>0.37600000000000006</v>
      </c>
      <c r="U14" s="6">
        <f t="shared" si="3"/>
        <v>0.18800000000000003</v>
      </c>
      <c r="V14" s="6">
        <v>1.2161199999999996</v>
      </c>
      <c r="W14">
        <v>1.2085999999999997</v>
      </c>
      <c r="X14" s="6">
        <f t="shared" si="4"/>
        <v>-1.0281199999999997</v>
      </c>
      <c r="Z14" s="28" t="s">
        <v>13</v>
      </c>
      <c r="AA14" s="29">
        <v>0.18950400000000003</v>
      </c>
      <c r="AB14" s="29">
        <v>1.2105498236133996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</row>
    <row r="15" spans="1:61" x14ac:dyDescent="0.3">
      <c r="A15" s="6" t="s">
        <v>14</v>
      </c>
      <c r="B15" s="23">
        <v>38763</v>
      </c>
      <c r="C15" s="15">
        <v>633493.44300000009</v>
      </c>
      <c r="D15" s="15">
        <v>3048062.8300000005</v>
      </c>
      <c r="E15" s="15">
        <v>183.89399999999998</v>
      </c>
      <c r="F15" s="23">
        <v>39053</v>
      </c>
      <c r="G15" s="15">
        <v>633492.19771711226</v>
      </c>
      <c r="H15" s="15">
        <v>3048064.5964719597</v>
      </c>
      <c r="I15" s="15">
        <v>184.0783771320732</v>
      </c>
      <c r="J15" s="23">
        <v>39133</v>
      </c>
      <c r="K15" s="15">
        <v>633492.04700000014</v>
      </c>
      <c r="L15" s="15">
        <v>3048063.0310000004</v>
      </c>
      <c r="M15" s="15">
        <v>181.416</v>
      </c>
      <c r="N15" s="15">
        <f t="shared" si="1"/>
        <v>633492.82035855623</v>
      </c>
      <c r="O15" s="15">
        <f t="shared" si="0"/>
        <v>3048063.7132359799</v>
      </c>
      <c r="P15" s="15">
        <f>(E15+I15)/(2)</f>
        <v>183.98618856603659</v>
      </c>
      <c r="Q15" s="15">
        <f t="shared" si="2"/>
        <v>633492.12235855614</v>
      </c>
      <c r="R15" s="15">
        <f t="shared" si="2"/>
        <v>3048063.8137359801</v>
      </c>
      <c r="S15" s="15">
        <f t="shared" si="2"/>
        <v>182.74718856603658</v>
      </c>
      <c r="T15">
        <v>1.288</v>
      </c>
      <c r="U15" s="6">
        <f t="shared" si="3"/>
        <v>0.64400000000000002</v>
      </c>
      <c r="V15" s="6" t="e">
        <v>#VALUE!</v>
      </c>
      <c r="W15" t="e">
        <v>#VALUE!</v>
      </c>
      <c r="X15" s="6" t="e">
        <f t="shared" si="4"/>
        <v>#VALUE!</v>
      </c>
      <c r="Y15" t="s">
        <v>45</v>
      </c>
      <c r="Z15" s="28" t="s">
        <v>14</v>
      </c>
      <c r="AA15" s="29">
        <v>0.25</v>
      </c>
      <c r="AB15" s="29">
        <v>1.28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</row>
    <row r="16" spans="1:61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U16" s="6"/>
      <c r="X16" s="6"/>
      <c r="Y16" t="s">
        <v>48</v>
      </c>
      <c r="Z16" s="30"/>
      <c r="AA16" s="31"/>
      <c r="AB16" s="31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</row>
    <row r="17" spans="1:61" s="13" customFormat="1" x14ac:dyDescent="0.3">
      <c r="A17" s="14" t="s">
        <v>16</v>
      </c>
      <c r="B17" s="23">
        <v>38763</v>
      </c>
      <c r="C17" s="15">
        <v>633287.19700000004</v>
      </c>
      <c r="D17" s="15">
        <v>3047798.7190000005</v>
      </c>
      <c r="E17" s="15">
        <v>171.62299999999999</v>
      </c>
      <c r="F17" s="23">
        <v>39053</v>
      </c>
      <c r="G17" s="15">
        <v>633284.70500000007</v>
      </c>
      <c r="H17" s="15">
        <v>3047800.8440000005</v>
      </c>
      <c r="I17" s="15">
        <v>169.75200000000001</v>
      </c>
      <c r="J17" s="23">
        <v>39133</v>
      </c>
      <c r="K17" s="15">
        <v>633283.8600000001</v>
      </c>
      <c r="L17" s="15">
        <v>3047801.3500000006</v>
      </c>
      <c r="M17" s="15">
        <v>167.166</v>
      </c>
      <c r="N17" s="15">
        <f t="shared" si="1"/>
        <v>633285.95100000012</v>
      </c>
      <c r="O17" s="15">
        <f t="shared" si="0"/>
        <v>3047799.7815000005</v>
      </c>
      <c r="P17" s="15">
        <f t="shared" si="0"/>
        <v>170.6875</v>
      </c>
      <c r="Q17" s="15">
        <f t="shared" si="2"/>
        <v>633284.28250000009</v>
      </c>
      <c r="R17" s="15">
        <f t="shared" si="2"/>
        <v>3047801.0970000005</v>
      </c>
      <c r="S17" s="15">
        <f t="shared" si="2"/>
        <v>168.459</v>
      </c>
      <c r="T17" s="13">
        <v>0.624</v>
      </c>
      <c r="U17" s="13">
        <f t="shared" si="3"/>
        <v>0.312</v>
      </c>
      <c r="V17" s="13" t="e">
        <v>#VALUE!</v>
      </c>
      <c r="W17" s="13" t="e">
        <v>#VALUE!</v>
      </c>
      <c r="X17" s="13" t="e">
        <f t="shared" si="4"/>
        <v>#VALUE!</v>
      </c>
      <c r="Y17" s="13" t="s">
        <v>48</v>
      </c>
      <c r="Z17" s="28" t="s">
        <v>16</v>
      </c>
      <c r="AA17" s="29">
        <v>0.314496</v>
      </c>
      <c r="AB17" s="29">
        <v>1.3771867124210153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</row>
    <row r="18" spans="1:61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U18" s="6"/>
      <c r="X18" s="6"/>
      <c r="Y18" t="s">
        <v>48</v>
      </c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</row>
    <row r="19" spans="1:61" x14ac:dyDescent="0.3">
      <c r="A19" s="14" t="s">
        <v>18</v>
      </c>
      <c r="B19" s="23">
        <v>38763</v>
      </c>
      <c r="C19" s="15">
        <v>632884.41386778816</v>
      </c>
      <c r="D19" s="15">
        <v>3047010.5202940912</v>
      </c>
      <c r="E19" s="15">
        <v>164.44216491407303</v>
      </c>
      <c r="F19" s="23"/>
      <c r="G19" s="15"/>
      <c r="H19" s="15"/>
      <c r="I19" s="15"/>
      <c r="J19" s="23"/>
      <c r="K19" s="15"/>
      <c r="L19" s="15"/>
      <c r="M19" s="15"/>
      <c r="N19" s="15"/>
      <c r="O19" s="15"/>
      <c r="P19" s="15"/>
      <c r="Q19" s="15"/>
      <c r="R19" s="15"/>
      <c r="S19" s="15"/>
      <c r="U19" s="6"/>
      <c r="X19" s="6"/>
      <c r="Y19" t="s">
        <v>48</v>
      </c>
      <c r="Z19" s="28" t="s">
        <v>18</v>
      </c>
      <c r="AA19" s="33">
        <v>0.25</v>
      </c>
      <c r="AB19" s="33">
        <v>1.25</v>
      </c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</row>
    <row r="20" spans="1:61" x14ac:dyDescent="0.3">
      <c r="A20" s="13" t="s">
        <v>19</v>
      </c>
      <c r="B20" s="23">
        <v>38763</v>
      </c>
      <c r="C20" s="15">
        <v>632806.13500000013</v>
      </c>
      <c r="D20" s="15">
        <v>3046920.1650000005</v>
      </c>
      <c r="E20" s="15">
        <v>150.06699999999998</v>
      </c>
      <c r="F20" s="23">
        <v>39053</v>
      </c>
      <c r="G20" s="15">
        <v>632804.71700000006</v>
      </c>
      <c r="H20" s="15">
        <v>3046920.5670000003</v>
      </c>
      <c r="I20" s="15">
        <v>148.41899999999998</v>
      </c>
      <c r="J20" s="23">
        <v>39133</v>
      </c>
      <c r="K20" s="15">
        <v>632804.48300000012</v>
      </c>
      <c r="L20" s="15">
        <v>3046920.7450000006</v>
      </c>
      <c r="M20" s="15">
        <v>145.96299999999999</v>
      </c>
      <c r="N20" s="15">
        <f t="shared" si="1"/>
        <v>632805.42600000009</v>
      </c>
      <c r="O20" s="15">
        <f t="shared" si="1"/>
        <v>3046920.3660000004</v>
      </c>
      <c r="P20" s="15">
        <f t="shared" si="1"/>
        <v>149.24299999999999</v>
      </c>
      <c r="Q20" s="15">
        <f t="shared" si="2"/>
        <v>632804.60000000009</v>
      </c>
      <c r="R20" s="15">
        <f t="shared" si="2"/>
        <v>3046920.6560000004</v>
      </c>
      <c r="S20" s="15">
        <f t="shared" si="2"/>
        <v>147.19099999999997</v>
      </c>
      <c r="T20">
        <v>0.42199999999999999</v>
      </c>
      <c r="U20" s="6">
        <f t="shared" si="3"/>
        <v>0.21099999999999999</v>
      </c>
      <c r="V20" s="6" t="e">
        <v>#VALUE!</v>
      </c>
      <c r="W20" t="s">
        <v>45</v>
      </c>
      <c r="X20" s="6" t="e">
        <f t="shared" si="4"/>
        <v>#VALUE!</v>
      </c>
      <c r="Y20" t="s">
        <v>45</v>
      </c>
      <c r="Z20" s="28" t="s">
        <v>19</v>
      </c>
      <c r="AA20" s="29">
        <v>0.21268799999999999</v>
      </c>
      <c r="AB20" s="29">
        <v>1.3779004161299382</v>
      </c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</row>
    <row r="21" spans="1:61" x14ac:dyDescent="0.3">
      <c r="A21" s="6" t="s">
        <v>20</v>
      </c>
      <c r="B21" s="23">
        <v>38764</v>
      </c>
      <c r="C21" s="15">
        <v>634631.14183920075</v>
      </c>
      <c r="D21" s="15">
        <v>3046423.7070481167</v>
      </c>
      <c r="E21" s="15">
        <v>326.55607458526651</v>
      </c>
      <c r="F21" s="23">
        <v>39056</v>
      </c>
      <c r="G21" s="15">
        <v>634629.66500000004</v>
      </c>
      <c r="H21" s="15">
        <v>3046422.7350000003</v>
      </c>
      <c r="I21" s="15">
        <v>328.34300000000002</v>
      </c>
      <c r="J21" s="23">
        <v>39136</v>
      </c>
      <c r="K21" s="15">
        <v>634629.28600000008</v>
      </c>
      <c r="L21" s="15">
        <v>3046422.6140000005</v>
      </c>
      <c r="M21" s="15">
        <v>328.12200000000001</v>
      </c>
      <c r="N21" s="15">
        <f t="shared" si="1"/>
        <v>634630.40341960033</v>
      </c>
      <c r="O21" s="15">
        <f t="shared" si="1"/>
        <v>3046423.2210240588</v>
      </c>
      <c r="P21" s="15">
        <f t="shared" si="1"/>
        <v>327.44953729263329</v>
      </c>
      <c r="Q21" s="15">
        <f t="shared" si="2"/>
        <v>634629.47550000006</v>
      </c>
      <c r="R21" s="15">
        <f t="shared" si="2"/>
        <v>3046422.6745000007</v>
      </c>
      <c r="S21" s="15">
        <f t="shared" si="2"/>
        <v>328.23250000000002</v>
      </c>
      <c r="T21">
        <v>1.018</v>
      </c>
      <c r="U21" s="6">
        <f t="shared" si="3"/>
        <v>0.50900000000000001</v>
      </c>
      <c r="V21" s="6" t="e">
        <v>#VALUE!</v>
      </c>
      <c r="W21" t="s">
        <v>45</v>
      </c>
      <c r="X21" s="6" t="e">
        <f t="shared" si="4"/>
        <v>#VALUE!</v>
      </c>
      <c r="Y21" t="s">
        <v>45</v>
      </c>
      <c r="Z21" s="28" t="s">
        <v>20</v>
      </c>
      <c r="AA21" s="29">
        <v>0.51307199999999997</v>
      </c>
      <c r="AB21" s="29">
        <v>0.23470531044018372</v>
      </c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</row>
    <row r="22" spans="1:61" x14ac:dyDescent="0.3">
      <c r="A22" s="13" t="s">
        <v>21</v>
      </c>
      <c r="B22" s="23">
        <v>38764</v>
      </c>
      <c r="C22" s="15">
        <v>634293.2750593815</v>
      </c>
      <c r="D22" s="15">
        <v>3046373.0747621385</v>
      </c>
      <c r="E22" s="15">
        <v>290.6017120307672</v>
      </c>
      <c r="F22" s="23">
        <v>39056</v>
      </c>
      <c r="G22" s="15">
        <v>634291.73800000013</v>
      </c>
      <c r="H22" s="15">
        <v>3046367.7950000004</v>
      </c>
      <c r="I22" s="15">
        <v>288.87400000000002</v>
      </c>
      <c r="J22" s="23">
        <v>39136</v>
      </c>
      <c r="K22" s="15">
        <v>634291.22500000009</v>
      </c>
      <c r="L22" s="15">
        <v>3046366.0620000004</v>
      </c>
      <c r="M22" s="15">
        <v>288.59399999999999</v>
      </c>
      <c r="N22" s="15">
        <f t="shared" si="1"/>
        <v>634292.50652969081</v>
      </c>
      <c r="O22" s="15">
        <f t="shared" si="1"/>
        <v>3046370.4348810697</v>
      </c>
      <c r="P22" s="15">
        <f t="shared" si="1"/>
        <v>289.73785601538361</v>
      </c>
      <c r="Q22" s="15">
        <f t="shared" si="2"/>
        <v>634291.48150000011</v>
      </c>
      <c r="R22" s="15">
        <f t="shared" si="2"/>
        <v>3046366.9285000004</v>
      </c>
      <c r="S22" s="15">
        <f t="shared" si="2"/>
        <v>288.73400000000004</v>
      </c>
      <c r="T22">
        <v>0.99</v>
      </c>
      <c r="U22" s="6">
        <f t="shared" si="3"/>
        <v>0.495</v>
      </c>
      <c r="V22" s="6" t="e">
        <v>#VALUE!</v>
      </c>
      <c r="W22" t="s">
        <v>45</v>
      </c>
      <c r="X22" s="6" t="e">
        <f t="shared" si="4"/>
        <v>#VALUE!</v>
      </c>
      <c r="Y22" t="s">
        <v>45</v>
      </c>
      <c r="Z22" s="28" t="s">
        <v>21</v>
      </c>
      <c r="AA22" s="29">
        <v>0.49896000000000001</v>
      </c>
      <c r="AB22" s="29">
        <v>0.29067803708897699</v>
      </c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</row>
    <row r="23" spans="1:61" x14ac:dyDescent="0.3">
      <c r="A23" s="6" t="s">
        <v>22</v>
      </c>
      <c r="B23" s="23">
        <v>38764</v>
      </c>
      <c r="C23" s="15">
        <v>633908.98891830805</v>
      </c>
      <c r="D23" s="15">
        <v>3046243.9936906621</v>
      </c>
      <c r="E23" s="15">
        <v>290.42758455710828</v>
      </c>
      <c r="F23" s="23">
        <v>39059</v>
      </c>
      <c r="G23" s="15">
        <v>633908.25300000003</v>
      </c>
      <c r="H23" s="15">
        <v>3046243.0700000003</v>
      </c>
      <c r="I23" s="15">
        <v>290.10000000000002</v>
      </c>
      <c r="J23" s="23">
        <v>39136</v>
      </c>
      <c r="K23" s="15">
        <v>633908.12400000007</v>
      </c>
      <c r="L23" s="15">
        <v>3046243.0150000006</v>
      </c>
      <c r="M23" s="15">
        <v>289.95799999999997</v>
      </c>
      <c r="N23" s="15">
        <f t="shared" si="1"/>
        <v>633908.6209591541</v>
      </c>
      <c r="O23" s="15">
        <f t="shared" si="1"/>
        <v>3046243.5318453312</v>
      </c>
      <c r="P23" s="15">
        <f t="shared" si="1"/>
        <v>290.26379227855415</v>
      </c>
      <c r="Q23" s="15">
        <f t="shared" si="2"/>
        <v>633908.18850000005</v>
      </c>
      <c r="R23" s="15">
        <f t="shared" si="2"/>
        <v>3046243.0425000004</v>
      </c>
      <c r="S23" s="15">
        <f t="shared" si="2"/>
        <v>290.029</v>
      </c>
      <c r="T23">
        <v>0.98599999999999999</v>
      </c>
      <c r="U23" s="6">
        <f t="shared" si="3"/>
        <v>0.49299999999999999</v>
      </c>
      <c r="V23" s="6" t="e">
        <v>#VALUE!</v>
      </c>
      <c r="W23" t="s">
        <v>45</v>
      </c>
      <c r="X23" s="6" t="e">
        <f t="shared" si="4"/>
        <v>#VALUE!</v>
      </c>
      <c r="Y23" t="s">
        <v>45</v>
      </c>
      <c r="Z23" s="28" t="s">
        <v>22</v>
      </c>
      <c r="AA23" s="29">
        <v>0.496944</v>
      </c>
      <c r="AB23" s="29">
        <v>0.31020394777757715</v>
      </c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</row>
    <row r="24" spans="1:61" x14ac:dyDescent="0.3">
      <c r="A24" s="6" t="s">
        <v>23</v>
      </c>
      <c r="B24" s="23">
        <v>38764</v>
      </c>
      <c r="C24" s="15">
        <v>633476.4360000001</v>
      </c>
      <c r="D24" s="15">
        <v>3046046.1070000003</v>
      </c>
      <c r="E24" s="15">
        <v>258.142</v>
      </c>
      <c r="F24" s="23">
        <v>39059</v>
      </c>
      <c r="G24" s="15">
        <v>633474.60600000003</v>
      </c>
      <c r="H24" s="15">
        <v>3046045.1180000002</v>
      </c>
      <c r="I24" s="15">
        <v>259.5</v>
      </c>
      <c r="J24" s="23">
        <v>39137</v>
      </c>
      <c r="K24" s="15">
        <v>633473.86500000011</v>
      </c>
      <c r="L24" s="15">
        <v>3046044.6550000003</v>
      </c>
      <c r="M24" s="15">
        <v>257.35899999999998</v>
      </c>
      <c r="N24" s="15">
        <f t="shared" si="1"/>
        <v>633475.52100000007</v>
      </c>
      <c r="O24" s="15">
        <f t="shared" si="1"/>
        <v>3046045.6125000003</v>
      </c>
      <c r="P24" s="15">
        <f t="shared" si="1"/>
        <v>258.82100000000003</v>
      </c>
      <c r="Q24" s="15">
        <f t="shared" si="2"/>
        <v>633474.23550000007</v>
      </c>
      <c r="R24" s="15">
        <f t="shared" si="2"/>
        <v>3046044.8865</v>
      </c>
      <c r="S24" s="15">
        <f t="shared" si="2"/>
        <v>258.42949999999996</v>
      </c>
      <c r="T24">
        <v>1.1480000000000001</v>
      </c>
      <c r="U24" s="6">
        <f t="shared" si="3"/>
        <v>0.57400000000000007</v>
      </c>
      <c r="V24" s="6" t="e">
        <v>#VALUE!</v>
      </c>
      <c r="W24" t="s">
        <v>45</v>
      </c>
      <c r="X24" s="6" t="e">
        <f t="shared" si="4"/>
        <v>#VALUE!</v>
      </c>
      <c r="Y24" t="s">
        <v>53</v>
      </c>
      <c r="Z24" s="28" t="s">
        <v>23</v>
      </c>
      <c r="AA24" s="29">
        <v>0.57859200000000011</v>
      </c>
      <c r="AB24" s="29">
        <v>0.6450656610446015</v>
      </c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</row>
    <row r="25" spans="1:61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U25" s="6"/>
      <c r="X25" s="6"/>
      <c r="Z25" s="30"/>
      <c r="AA25" s="31"/>
      <c r="AB25" s="31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</row>
    <row r="26" spans="1:61" x14ac:dyDescent="0.3">
      <c r="A26" s="6" t="s">
        <v>25</v>
      </c>
      <c r="B26" s="23">
        <v>38765</v>
      </c>
      <c r="C26" s="15">
        <v>633235.50800000003</v>
      </c>
      <c r="D26" s="15">
        <v>3046655.0130000003</v>
      </c>
      <c r="E26" s="15">
        <v>259.29399999999998</v>
      </c>
      <c r="F26" s="23">
        <v>39053</v>
      </c>
      <c r="G26" s="15">
        <v>633233.75300000003</v>
      </c>
      <c r="H26" s="15">
        <v>3046654.6610000003</v>
      </c>
      <c r="I26" s="15">
        <v>258.25400000000002</v>
      </c>
      <c r="J26" s="23">
        <v>39136</v>
      </c>
      <c r="K26" s="15">
        <v>633233.02700000012</v>
      </c>
      <c r="L26" s="15">
        <v>3046654.5360000003</v>
      </c>
      <c r="M26" s="15">
        <v>258.27</v>
      </c>
      <c r="N26" s="15">
        <f t="shared" si="1"/>
        <v>633234.63049999997</v>
      </c>
      <c r="O26" s="15">
        <f t="shared" si="1"/>
        <v>3046654.8370000003</v>
      </c>
      <c r="P26" s="15">
        <f t="shared" si="1"/>
        <v>258.774</v>
      </c>
      <c r="Q26" s="15">
        <f t="shared" si="2"/>
        <v>633233.39000000013</v>
      </c>
      <c r="R26" s="15">
        <f t="shared" si="2"/>
        <v>3046654.5985000003</v>
      </c>
      <c r="S26" s="15">
        <f t="shared" si="2"/>
        <v>258.262</v>
      </c>
      <c r="T26">
        <v>0.54</v>
      </c>
      <c r="U26" s="6">
        <f t="shared" si="3"/>
        <v>0.27</v>
      </c>
      <c r="V26" s="6" t="e">
        <v>#VALUE!</v>
      </c>
      <c r="W26" t="s">
        <v>45</v>
      </c>
      <c r="X26" s="6" t="e">
        <f t="shared" si="4"/>
        <v>#VALUE!</v>
      </c>
      <c r="Y26" t="s">
        <v>45</v>
      </c>
      <c r="Z26" s="28" t="s">
        <v>25</v>
      </c>
      <c r="AA26" s="29">
        <v>0.27216000000000001</v>
      </c>
      <c r="AB26" s="29">
        <v>0.3986854369365776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</row>
    <row r="27" spans="1:61" x14ac:dyDescent="0.3">
      <c r="A27" s="6" t="s">
        <v>26</v>
      </c>
      <c r="B27" s="23">
        <v>38765</v>
      </c>
      <c r="C27" s="15">
        <v>633267.88400000008</v>
      </c>
      <c r="D27" s="15">
        <v>3046921.6050000004</v>
      </c>
      <c r="E27" s="15">
        <v>263.82799999999997</v>
      </c>
      <c r="F27" s="23">
        <v>39053</v>
      </c>
      <c r="G27" s="15">
        <v>633266.28507495497</v>
      </c>
      <c r="H27" s="15">
        <v>3046921.7872608192</v>
      </c>
      <c r="I27" s="15">
        <v>263.66320652041748</v>
      </c>
      <c r="J27" s="23">
        <v>39136</v>
      </c>
      <c r="K27" s="15">
        <v>633265.69100000011</v>
      </c>
      <c r="L27" s="15">
        <v>3046921.3490000004</v>
      </c>
      <c r="M27" s="15">
        <v>262.27499999999998</v>
      </c>
      <c r="N27" s="15">
        <f t="shared" si="1"/>
        <v>633267.08453747747</v>
      </c>
      <c r="O27" s="15">
        <f t="shared" si="1"/>
        <v>3046921.6961304098</v>
      </c>
      <c r="P27" s="15">
        <f t="shared" si="1"/>
        <v>263.74560326020872</v>
      </c>
      <c r="Q27" s="15">
        <f t="shared" si="2"/>
        <v>633265.98803747748</v>
      </c>
      <c r="R27" s="15">
        <f t="shared" si="2"/>
        <v>3046921.5681304098</v>
      </c>
      <c r="S27" s="15">
        <f t="shared" si="2"/>
        <v>262.96910326020873</v>
      </c>
      <c r="T27">
        <v>0.61399999999999999</v>
      </c>
      <c r="U27" s="6">
        <f t="shared" si="3"/>
        <v>0.307</v>
      </c>
      <c r="V27" s="6">
        <v>0.45859413162428969</v>
      </c>
      <c r="W27">
        <v>0.44631413162428968</v>
      </c>
      <c r="X27" s="6">
        <f t="shared" si="4"/>
        <v>-0.1515941316242897</v>
      </c>
      <c r="Z27" s="28" t="s">
        <v>26</v>
      </c>
      <c r="AA27" s="29">
        <v>0.30945600000000001</v>
      </c>
      <c r="AB27" s="29">
        <v>0.45141942558208026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</row>
    <row r="28" spans="1:61" x14ac:dyDescent="0.3">
      <c r="A28" s="6" t="s">
        <v>27</v>
      </c>
      <c r="B28" s="23">
        <v>38765</v>
      </c>
      <c r="C28" s="15">
        <v>632923.48700000008</v>
      </c>
      <c r="D28" s="15">
        <v>3045674.6850000005</v>
      </c>
      <c r="E28" s="15">
        <v>194.744</v>
      </c>
      <c r="F28" s="23">
        <v>39053</v>
      </c>
      <c r="G28" s="15">
        <v>632921.55700000003</v>
      </c>
      <c r="H28" s="15">
        <v>3045673.5280000004</v>
      </c>
      <c r="I28" s="15">
        <v>192.827</v>
      </c>
      <c r="J28" s="23">
        <v>39137</v>
      </c>
      <c r="K28" s="15">
        <v>632920.61100000003</v>
      </c>
      <c r="L28" s="15">
        <v>3045673.1240000003</v>
      </c>
      <c r="M28" s="15">
        <v>192.75700000000001</v>
      </c>
      <c r="N28" s="15">
        <f t="shared" si="1"/>
        <v>632922.52200000011</v>
      </c>
      <c r="O28" s="15">
        <f t="shared" si="1"/>
        <v>3045674.1065000007</v>
      </c>
      <c r="P28" s="15">
        <f t="shared" si="1"/>
        <v>193.78550000000001</v>
      </c>
      <c r="Q28" s="15">
        <f t="shared" si="2"/>
        <v>632921.08400000003</v>
      </c>
      <c r="R28" s="15">
        <f t="shared" si="2"/>
        <v>3045673.3260000004</v>
      </c>
      <c r="S28" s="15">
        <f t="shared" si="2"/>
        <v>192.792</v>
      </c>
      <c r="T28">
        <v>0.63800000000000001</v>
      </c>
      <c r="U28" s="6">
        <f t="shared" si="3"/>
        <v>0.31900000000000001</v>
      </c>
      <c r="V28" s="6">
        <v>0.66656000000000004</v>
      </c>
      <c r="W28">
        <v>0.65379999999999994</v>
      </c>
      <c r="X28" s="6">
        <f t="shared" si="4"/>
        <v>-0.34756000000000004</v>
      </c>
      <c r="Z28" s="28" t="s">
        <v>27</v>
      </c>
      <c r="AA28" s="29">
        <v>0.321552</v>
      </c>
      <c r="AB28" s="29">
        <v>0.65922550865334439</v>
      </c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</row>
    <row r="29" spans="1:61" x14ac:dyDescent="0.3">
      <c r="A29" s="6" t="s">
        <v>28</v>
      </c>
      <c r="B29" s="23">
        <v>38766</v>
      </c>
      <c r="C29" s="15">
        <v>632611.41100000008</v>
      </c>
      <c r="D29" s="15">
        <v>3046111.7800000003</v>
      </c>
      <c r="E29" s="15">
        <v>183.029</v>
      </c>
      <c r="F29" s="23">
        <v>39053</v>
      </c>
      <c r="G29" s="15">
        <v>632610.32700000005</v>
      </c>
      <c r="H29" s="15">
        <v>3046111.1750000003</v>
      </c>
      <c r="I29" s="15">
        <v>182.10399999999998</v>
      </c>
      <c r="J29" s="23">
        <v>39137</v>
      </c>
      <c r="K29" s="15">
        <v>632609.73400000005</v>
      </c>
      <c r="L29" s="15">
        <v>3046110.7260000003</v>
      </c>
      <c r="M29" s="15">
        <v>182.24699999999999</v>
      </c>
      <c r="N29" s="15">
        <f t="shared" si="1"/>
        <v>632610.86900000006</v>
      </c>
      <c r="O29" s="15">
        <f t="shared" si="1"/>
        <v>3046111.4775</v>
      </c>
      <c r="P29" s="15">
        <f t="shared" si="1"/>
        <v>182.56649999999999</v>
      </c>
      <c r="Q29" s="15">
        <f t="shared" si="2"/>
        <v>632610.03050000011</v>
      </c>
      <c r="R29" s="15">
        <f t="shared" si="2"/>
        <v>3046110.9505000003</v>
      </c>
      <c r="S29" s="15">
        <f t="shared" si="2"/>
        <v>182.1755</v>
      </c>
      <c r="T29">
        <v>0.33800000000000002</v>
      </c>
      <c r="U29" s="6">
        <f t="shared" si="3"/>
        <v>0.16900000000000001</v>
      </c>
      <c r="V29" s="6">
        <v>1.3835600000000001</v>
      </c>
      <c r="W29">
        <v>1.3768</v>
      </c>
      <c r="X29" s="6">
        <f t="shared" si="4"/>
        <v>-1.2145600000000001</v>
      </c>
      <c r="Z29" s="28" t="s">
        <v>28</v>
      </c>
      <c r="AA29" s="29">
        <v>0.170352</v>
      </c>
      <c r="AB29" s="29">
        <v>1.3783126295673414</v>
      </c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</row>
    <row r="30" spans="1:61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U30" s="6"/>
      <c r="X30" s="6"/>
      <c r="Y30" t="s">
        <v>48</v>
      </c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</row>
    <row r="31" spans="1:61" x14ac:dyDescent="0.3">
      <c r="A31" s="6" t="s">
        <v>30</v>
      </c>
      <c r="B31" s="23">
        <v>38764</v>
      </c>
      <c r="C31" s="15">
        <v>634294.30779083341</v>
      </c>
      <c r="D31" s="15">
        <v>3046709.7237352296</v>
      </c>
      <c r="E31" s="15">
        <v>322.07467539983213</v>
      </c>
      <c r="F31" s="23"/>
      <c r="G31" s="15"/>
      <c r="H31" s="15"/>
      <c r="I31" s="15"/>
      <c r="J31" s="23">
        <v>39136</v>
      </c>
      <c r="K31" s="15">
        <v>634292.95500000007</v>
      </c>
      <c r="L31" s="15">
        <v>3046707.5720000006</v>
      </c>
      <c r="M31" s="15">
        <v>322.18799999999999</v>
      </c>
      <c r="N31" s="15"/>
      <c r="O31" s="15"/>
      <c r="P31" s="15"/>
      <c r="Q31" s="15"/>
      <c r="R31" s="15"/>
      <c r="S31" s="15"/>
      <c r="U31" s="6"/>
      <c r="X31" s="6"/>
      <c r="Z31" s="28" t="s">
        <v>30</v>
      </c>
      <c r="AA31" s="33">
        <v>0.56999999999999995</v>
      </c>
      <c r="AB31" s="33">
        <v>0.22</v>
      </c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</row>
    <row r="32" spans="1:61" x14ac:dyDescent="0.3">
      <c r="A32" s="6" t="s">
        <v>31</v>
      </c>
      <c r="B32" s="23">
        <v>38737</v>
      </c>
      <c r="C32" s="15">
        <v>632173.87100000004</v>
      </c>
      <c r="D32" s="15">
        <v>3045383.7260000003</v>
      </c>
      <c r="E32" s="15">
        <v>69.816999999999993</v>
      </c>
      <c r="F32" s="23">
        <v>39053</v>
      </c>
      <c r="G32" s="15">
        <v>632172.41588299419</v>
      </c>
      <c r="H32" s="15">
        <v>3045383.8219914441</v>
      </c>
      <c r="I32" s="15">
        <v>67.826350693407079</v>
      </c>
      <c r="J32" s="23">
        <v>39134</v>
      </c>
      <c r="K32" s="15">
        <v>632172.21500000008</v>
      </c>
      <c r="L32" s="15">
        <v>3045383.2530000005</v>
      </c>
      <c r="M32" s="15">
        <v>62.075000000000003</v>
      </c>
      <c r="N32" s="15">
        <f t="shared" si="1"/>
        <v>632173.14344149712</v>
      </c>
      <c r="O32" s="15">
        <f t="shared" si="1"/>
        <v>3045383.7739957222</v>
      </c>
      <c r="P32" s="15">
        <f t="shared" si="1"/>
        <v>68.821675346703529</v>
      </c>
      <c r="Q32" s="15">
        <f t="shared" si="2"/>
        <v>632172.31544149714</v>
      </c>
      <c r="R32" s="15">
        <f t="shared" si="2"/>
        <v>3045383.5374957221</v>
      </c>
      <c r="S32" s="15">
        <f t="shared" si="2"/>
        <v>64.950675346703548</v>
      </c>
      <c r="T32">
        <v>0.20600000000000002</v>
      </c>
      <c r="U32" s="6">
        <f t="shared" si="3"/>
        <v>0.10300000000000001</v>
      </c>
      <c r="V32" s="6" t="e">
        <v>#VALUE!</v>
      </c>
      <c r="W32" t="s">
        <v>45</v>
      </c>
      <c r="X32" s="6" t="e">
        <f t="shared" si="4"/>
        <v>#VALUE!</v>
      </c>
      <c r="Y32" t="s">
        <v>53</v>
      </c>
      <c r="Z32" s="32" t="s">
        <v>31</v>
      </c>
      <c r="AA32" s="29">
        <v>0.10382400000000001</v>
      </c>
      <c r="AB32" s="29">
        <v>2.6246822540571442</v>
      </c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</row>
    <row r="33" spans="1:61" x14ac:dyDescent="0.3">
      <c r="A33" s="6" t="s">
        <v>32</v>
      </c>
      <c r="B33" s="23">
        <v>38763</v>
      </c>
      <c r="C33" s="15">
        <v>632969.31800000009</v>
      </c>
      <c r="D33" s="15">
        <v>3047090.1270000003</v>
      </c>
      <c r="E33" s="15">
        <v>180.398</v>
      </c>
      <c r="F33" s="23">
        <v>39053</v>
      </c>
      <c r="G33" s="15">
        <v>632968.4</v>
      </c>
      <c r="H33" s="15">
        <v>3047090.4600000004</v>
      </c>
      <c r="I33" s="15">
        <v>178.57900000000001</v>
      </c>
      <c r="J33" s="23">
        <v>39133</v>
      </c>
      <c r="K33" s="15">
        <v>632968.01500000013</v>
      </c>
      <c r="L33" s="15">
        <v>3047090.4050000003</v>
      </c>
      <c r="M33" s="15">
        <v>175.608</v>
      </c>
      <c r="N33" s="15">
        <f t="shared" si="1"/>
        <v>632968.85900000005</v>
      </c>
      <c r="O33" s="15">
        <f t="shared" si="1"/>
        <v>3047090.2935000006</v>
      </c>
      <c r="P33" s="15">
        <f t="shared" si="1"/>
        <v>179.48849999999999</v>
      </c>
      <c r="Q33" s="15">
        <f t="shared" si="2"/>
        <v>632968.20750000002</v>
      </c>
      <c r="R33" s="15">
        <f t="shared" si="2"/>
        <v>3047090.4325000001</v>
      </c>
      <c r="S33" s="15">
        <f t="shared" si="2"/>
        <v>177.09350000000001</v>
      </c>
      <c r="T33">
        <v>0.56999999999999995</v>
      </c>
      <c r="U33" s="6">
        <f t="shared" si="3"/>
        <v>0.28499999999999998</v>
      </c>
      <c r="V33" s="6">
        <v>1.9884000000000004</v>
      </c>
      <c r="W33">
        <v>1.9770000000000003</v>
      </c>
      <c r="X33" s="6">
        <f t="shared" si="4"/>
        <v>-1.7034000000000005</v>
      </c>
      <c r="Z33" s="32" t="s">
        <v>32</v>
      </c>
      <c r="AA33" s="29">
        <v>0.28727999999999998</v>
      </c>
      <c r="AB33" s="29">
        <v>1.1200000000000001</v>
      </c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</row>
    <row r="34" spans="1:61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U34" s="6"/>
      <c r="V34" s="6" t="e">
        <v>#VALUE!</v>
      </c>
      <c r="X34" s="6" t="e">
        <f t="shared" si="4"/>
        <v>#VALUE!</v>
      </c>
      <c r="Y34" t="s">
        <v>48</v>
      </c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</row>
    <row r="35" spans="1:61" s="13" customFormat="1" x14ac:dyDescent="0.3">
      <c r="A35" s="14" t="s">
        <v>34</v>
      </c>
      <c r="B35" s="23">
        <v>38763</v>
      </c>
      <c r="C35" s="15">
        <v>633374.24000000011</v>
      </c>
      <c r="D35" s="15">
        <v>3047944.4750000006</v>
      </c>
      <c r="E35" s="15">
        <v>165.81099999999998</v>
      </c>
      <c r="F35" s="23">
        <v>39053</v>
      </c>
      <c r="G35" s="15">
        <v>633371.86935450474</v>
      </c>
      <c r="H35" s="15">
        <v>3047945.9661936583</v>
      </c>
      <c r="I35" s="15">
        <v>164.32537465016554</v>
      </c>
      <c r="J35" s="23">
        <v>39133</v>
      </c>
      <c r="K35" s="15">
        <v>633371.4090000001</v>
      </c>
      <c r="L35" s="15">
        <v>3047945.9210000006</v>
      </c>
      <c r="M35" s="15">
        <v>161.1</v>
      </c>
      <c r="N35" s="15">
        <f t="shared" si="1"/>
        <v>633373.05467725242</v>
      </c>
      <c r="O35" s="15">
        <f t="shared" si="1"/>
        <v>3047945.2205968294</v>
      </c>
      <c r="P35" s="15">
        <f t="shared" si="1"/>
        <v>165.06818732508276</v>
      </c>
      <c r="Q35" s="15">
        <f t="shared" si="2"/>
        <v>633371.63917725242</v>
      </c>
      <c r="R35" s="15">
        <f t="shared" si="2"/>
        <v>3047945.9435968297</v>
      </c>
      <c r="S35" s="15">
        <f t="shared" si="2"/>
        <v>162.71268732508275</v>
      </c>
      <c r="T35" s="13">
        <v>1.6379999999999999</v>
      </c>
      <c r="U35" s="13">
        <f t="shared" si="3"/>
        <v>0.81899999999999995</v>
      </c>
      <c r="V35" s="13" t="e">
        <v>#VALUE!</v>
      </c>
      <c r="W35" s="13" t="e">
        <v>#VALUE!</v>
      </c>
      <c r="X35" s="13" t="e">
        <f t="shared" si="4"/>
        <v>#VALUE!</v>
      </c>
      <c r="Y35" s="13" t="s">
        <v>48</v>
      </c>
      <c r="Z35" s="32" t="s">
        <v>34</v>
      </c>
      <c r="AA35" s="29">
        <v>0.35</v>
      </c>
      <c r="AB35" s="29">
        <v>1.33</v>
      </c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</row>
    <row r="36" spans="1:61" x14ac:dyDescent="0.3">
      <c r="A36" s="13" t="s">
        <v>35</v>
      </c>
      <c r="B36" s="23"/>
      <c r="C36" s="15"/>
      <c r="D36" s="15"/>
      <c r="E36" s="15"/>
      <c r="F36" s="23"/>
      <c r="G36" s="15"/>
      <c r="H36" s="15"/>
      <c r="I36" s="15"/>
      <c r="J36" s="23">
        <v>39133</v>
      </c>
      <c r="K36" s="15">
        <v>632885.57900000003</v>
      </c>
      <c r="L36" s="15">
        <v>3047007.5550000006</v>
      </c>
      <c r="M36" s="15">
        <v>162.14400000000001</v>
      </c>
      <c r="O36" s="15"/>
      <c r="U36" s="6"/>
      <c r="X36" s="6"/>
      <c r="Z36" s="30"/>
      <c r="AA36" s="30"/>
      <c r="AB36" s="30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</row>
    <row r="37" spans="1:61" x14ac:dyDescent="0.3">
      <c r="A37" s="15" t="s">
        <v>36</v>
      </c>
      <c r="B37" s="23"/>
      <c r="C37" s="15"/>
      <c r="D37" s="15"/>
      <c r="E37" s="15"/>
      <c r="F37" s="23"/>
      <c r="G37" s="15"/>
      <c r="H37" s="15"/>
      <c r="I37" s="15"/>
      <c r="J37" s="23"/>
      <c r="K37" s="15"/>
      <c r="L37" s="15"/>
      <c r="M37" s="15"/>
      <c r="U37" s="6"/>
      <c r="X37" s="6"/>
      <c r="Y37" t="s">
        <v>48</v>
      </c>
      <c r="Z37" s="30"/>
      <c r="AA37" s="30"/>
      <c r="AB37" s="30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</row>
    <row r="38" spans="1:61" x14ac:dyDescent="0.3">
      <c r="A38" s="15" t="s">
        <v>37</v>
      </c>
      <c r="B38" s="15"/>
      <c r="C38" s="15"/>
      <c r="D38" s="15"/>
      <c r="E38" s="15"/>
      <c r="F38" s="23"/>
      <c r="U38" s="6"/>
      <c r="X38" s="6"/>
      <c r="Y38" t="s">
        <v>48</v>
      </c>
      <c r="Z38" s="30"/>
      <c r="AA38" s="30"/>
      <c r="AB38" s="30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</row>
    <row r="39" spans="1:61" x14ac:dyDescent="0.3">
      <c r="A39" s="6" t="s">
        <v>38</v>
      </c>
      <c r="F39" s="23"/>
      <c r="U39" s="6"/>
      <c r="X39" s="6"/>
      <c r="Y39" t="s">
        <v>48</v>
      </c>
      <c r="Z39" s="30"/>
      <c r="AA39" s="30"/>
      <c r="AB39" s="30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</row>
    <row r="40" spans="1:61" x14ac:dyDescent="0.3">
      <c r="A40" s="6" t="s">
        <v>39</v>
      </c>
      <c r="J40" s="23"/>
      <c r="Z40" s="30"/>
      <c r="AA40" s="30"/>
      <c r="AB40" s="30"/>
    </row>
    <row r="41" spans="1:61" x14ac:dyDescent="0.3">
      <c r="A41" s="14" t="s">
        <v>40</v>
      </c>
      <c r="F41" s="23"/>
      <c r="J41" s="23"/>
      <c r="Z41" s="30"/>
      <c r="AA41" s="30"/>
      <c r="AB41" s="30"/>
    </row>
    <row r="42" spans="1:61" x14ac:dyDescent="0.3">
      <c r="A42" s="14" t="s">
        <v>41</v>
      </c>
      <c r="F42" s="23"/>
      <c r="J42" s="23"/>
      <c r="Z42" s="30"/>
      <c r="AA42" s="30"/>
      <c r="AB42" s="30"/>
    </row>
    <row r="43" spans="1:61" x14ac:dyDescent="0.3">
      <c r="F43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P42"/>
  <sheetViews>
    <sheetView zoomScale="80" zoomScaleNormal="80" workbookViewId="0">
      <selection activeCell="B17" sqref="B17"/>
    </sheetView>
  </sheetViews>
  <sheetFormatPr baseColWidth="10" defaultRowHeight="14.4" x14ac:dyDescent="0.3"/>
  <cols>
    <col min="2" max="2" width="13.77734375" style="6" bestFit="1" customWidth="1"/>
    <col min="3" max="5" width="11.44140625" style="6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33.44140625" style="6" bestFit="1" customWidth="1"/>
    <col min="23" max="23" width="14.21875" bestFit="1" customWidth="1"/>
  </cols>
  <sheetData>
    <row r="1" spans="1:42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42" s="13" customFormat="1" x14ac:dyDescent="0.3">
      <c r="A2" s="9" t="s">
        <v>1</v>
      </c>
      <c r="B2" s="23">
        <v>39136</v>
      </c>
      <c r="C2" s="15">
        <v>634704.95500000007</v>
      </c>
      <c r="D2" s="15">
        <v>3046971.4680000003</v>
      </c>
      <c r="E2" s="15">
        <v>351.07099999999997</v>
      </c>
      <c r="F2" s="23" t="s">
        <v>77</v>
      </c>
      <c r="G2" s="15">
        <v>634704.24771959474</v>
      </c>
      <c r="H2" s="15">
        <v>3046971.381149462</v>
      </c>
      <c r="I2" s="15">
        <v>351.34387428131879</v>
      </c>
      <c r="J2" s="23">
        <v>39491</v>
      </c>
      <c r="K2" s="15">
        <v>634704.29465567425</v>
      </c>
      <c r="L2" s="15">
        <v>3046970.7645588894</v>
      </c>
      <c r="M2" s="15">
        <v>351.4675409031488</v>
      </c>
      <c r="N2" s="15">
        <f>(C2+G2)/(2)</f>
        <v>634704.60135979741</v>
      </c>
      <c r="O2" s="15">
        <f t="shared" ref="O2:P15" si="0">(D2+H2)/(2)</f>
        <v>3046971.4245747309</v>
      </c>
      <c r="P2" s="15">
        <f t="shared" si="0"/>
        <v>351.20743714065941</v>
      </c>
      <c r="Q2" s="15">
        <f>(G2+K2)/(2)</f>
        <v>634704.27118763444</v>
      </c>
      <c r="R2" s="15">
        <f>(H2+L2)/(2)</f>
        <v>3046971.0728541757</v>
      </c>
      <c r="S2" s="15">
        <f>(I2+M2)/(2)</f>
        <v>351.4057075922338</v>
      </c>
      <c r="T2" s="13">
        <v>1.61</v>
      </c>
      <c r="U2" s="13">
        <f>(T2*0.5)</f>
        <v>0.80500000000000005</v>
      </c>
      <c r="V2" s="13" t="e">
        <v>#VALUE!</v>
      </c>
      <c r="W2" s="13" t="e">
        <v>#VALUE!</v>
      </c>
      <c r="X2" s="13" t="e">
        <f>(U2-V2)</f>
        <v>#VALUE!</v>
      </c>
      <c r="Z2" s="28" t="s">
        <v>1</v>
      </c>
      <c r="AA2" s="29">
        <v>0.84203000000000006</v>
      </c>
      <c r="AB2" s="29">
        <v>0.11820515000088638</v>
      </c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x14ac:dyDescent="0.3">
      <c r="A3" s="6" t="s">
        <v>2</v>
      </c>
      <c r="B3" s="23">
        <v>39136</v>
      </c>
      <c r="C3" s="15">
        <v>634309.06600000011</v>
      </c>
      <c r="D3" s="15">
        <v>3046971.5400000005</v>
      </c>
      <c r="E3" s="15">
        <v>332.78699999999998</v>
      </c>
      <c r="F3" s="23" t="s">
        <v>77</v>
      </c>
      <c r="G3" s="15">
        <v>634308.27813465358</v>
      </c>
      <c r="H3" s="15">
        <v>3046971.4040970253</v>
      </c>
      <c r="I3" s="15">
        <v>333.35231916156607</v>
      </c>
      <c r="J3" s="23">
        <v>39491</v>
      </c>
      <c r="K3" s="15">
        <v>634308.25563219294</v>
      </c>
      <c r="L3" s="15">
        <v>3046971.382406217</v>
      </c>
      <c r="M3" s="15">
        <v>333.30217205659386</v>
      </c>
      <c r="N3" s="15">
        <f t="shared" ref="N3:P36" si="1">(C3+G3)/(2)</f>
        <v>634308.67206732684</v>
      </c>
      <c r="O3" s="15">
        <f t="shared" si="0"/>
        <v>3046971.4720485127</v>
      </c>
      <c r="P3" s="15">
        <f t="shared" si="0"/>
        <v>333.06965958078302</v>
      </c>
      <c r="Q3" s="15">
        <f t="shared" ref="Q3:S36" si="2">(G3+K3)/(2)</f>
        <v>634308.26688342332</v>
      </c>
      <c r="R3" s="15">
        <f t="shared" si="2"/>
        <v>3046971.3932516212</v>
      </c>
      <c r="S3" s="15">
        <f t="shared" si="2"/>
        <v>333.32724560907997</v>
      </c>
      <c r="T3">
        <v>2.75</v>
      </c>
      <c r="U3" s="6">
        <f t="shared" ref="U3:U36" si="3">(T3*0.5)</f>
        <v>1.375</v>
      </c>
      <c r="V3" s="6" t="e">
        <v>#VALUE!</v>
      </c>
      <c r="W3" t="s">
        <v>45</v>
      </c>
      <c r="X3" s="6" t="e">
        <f>(U3-V3)</f>
        <v>#VALUE!</v>
      </c>
      <c r="Y3" t="s">
        <v>45</v>
      </c>
      <c r="Z3" s="28" t="s">
        <v>2</v>
      </c>
      <c r="AA3" s="29">
        <v>1.43825</v>
      </c>
      <c r="AB3" s="29">
        <v>6.8612881893445277E-2</v>
      </c>
    </row>
    <row r="4" spans="1:42" x14ac:dyDescent="0.3">
      <c r="A4" s="6" t="s">
        <v>3</v>
      </c>
      <c r="B4" s="23">
        <v>39136</v>
      </c>
      <c r="C4" s="15">
        <v>633950.7570000001</v>
      </c>
      <c r="D4" s="15">
        <v>3046880.2260000003</v>
      </c>
      <c r="E4" s="15">
        <v>314.24</v>
      </c>
      <c r="F4" s="23" t="s">
        <v>78</v>
      </c>
      <c r="G4" s="15">
        <v>633950.10499999998</v>
      </c>
      <c r="H4" s="15">
        <v>3046879.915</v>
      </c>
      <c r="I4" s="15">
        <v>313.59799999999996</v>
      </c>
      <c r="J4" s="23">
        <v>39498</v>
      </c>
      <c r="K4" s="15">
        <v>633949.90899999999</v>
      </c>
      <c r="L4" s="15">
        <v>3046879.8369999998</v>
      </c>
      <c r="M4" s="15">
        <v>313.7</v>
      </c>
      <c r="N4" s="15">
        <f t="shared" si="1"/>
        <v>633950.4310000001</v>
      </c>
      <c r="O4" s="15">
        <f t="shared" si="0"/>
        <v>3046880.0705000004</v>
      </c>
      <c r="P4" s="15">
        <f t="shared" si="0"/>
        <v>313.91899999999998</v>
      </c>
      <c r="Q4" s="15">
        <f t="shared" si="2"/>
        <v>633950.00699999998</v>
      </c>
      <c r="R4" s="15">
        <f t="shared" si="2"/>
        <v>3046879.8760000002</v>
      </c>
      <c r="S4" s="15">
        <f t="shared" si="2"/>
        <v>313.649</v>
      </c>
      <c r="T4">
        <v>1.72</v>
      </c>
      <c r="U4" s="6">
        <f t="shared" si="3"/>
        <v>0.86</v>
      </c>
      <c r="V4" s="6">
        <v>0.41971428571428571</v>
      </c>
      <c r="W4">
        <v>0.40357142857142853</v>
      </c>
      <c r="X4" s="6">
        <f t="shared" ref="X4:X36" si="4">(U4-V4)</f>
        <v>0.44028571428571428</v>
      </c>
      <c r="Z4" s="28" t="s">
        <v>3</v>
      </c>
      <c r="AA4" s="29">
        <v>0.89956000000000003</v>
      </c>
      <c r="AB4" s="29">
        <v>0.34020969995290457</v>
      </c>
    </row>
    <row r="5" spans="1:42" x14ac:dyDescent="0.3">
      <c r="A5" s="6" t="s">
        <v>4</v>
      </c>
      <c r="B5" s="23">
        <v>39136</v>
      </c>
      <c r="C5" s="15">
        <v>633588.55000000005</v>
      </c>
      <c r="D5" s="15">
        <v>3046675.4960000003</v>
      </c>
      <c r="E5" s="15">
        <v>282.65300000000002</v>
      </c>
      <c r="F5" s="23" t="s">
        <v>78</v>
      </c>
      <c r="G5" s="15">
        <v>633587.14</v>
      </c>
      <c r="H5" s="15">
        <v>3046675.13</v>
      </c>
      <c r="I5" s="15">
        <v>281.99099999999999</v>
      </c>
      <c r="J5" s="23">
        <v>39491</v>
      </c>
      <c r="K5" s="15">
        <v>633586.95499999996</v>
      </c>
      <c r="L5" s="15">
        <v>3046675.0240000002</v>
      </c>
      <c r="M5" s="15">
        <v>282.28999999999996</v>
      </c>
      <c r="N5" s="15">
        <f t="shared" si="1"/>
        <v>633587.84499999997</v>
      </c>
      <c r="O5" s="15">
        <f t="shared" si="0"/>
        <v>3046675.3130000001</v>
      </c>
      <c r="P5" s="15">
        <f t="shared" si="0"/>
        <v>282.322</v>
      </c>
      <c r="Q5" s="15">
        <f t="shared" si="2"/>
        <v>633587.04749999999</v>
      </c>
      <c r="R5" s="15">
        <f t="shared" si="2"/>
        <v>3046675.077</v>
      </c>
      <c r="S5" s="15">
        <f t="shared" si="2"/>
        <v>282.14049999999997</v>
      </c>
      <c r="T5">
        <v>1.79</v>
      </c>
      <c r="U5" s="6">
        <f t="shared" si="3"/>
        <v>0.89500000000000002</v>
      </c>
      <c r="V5" s="6">
        <v>0.46487999999999985</v>
      </c>
      <c r="W5">
        <v>0.44699999999999984</v>
      </c>
      <c r="X5" s="6">
        <f t="shared" si="4"/>
        <v>0.43012000000000017</v>
      </c>
      <c r="Z5" s="28" t="s">
        <v>4</v>
      </c>
      <c r="AA5" s="29">
        <v>0.93617000000000006</v>
      </c>
      <c r="AB5" s="29">
        <v>0.37980445800934698</v>
      </c>
    </row>
    <row r="6" spans="1:42" x14ac:dyDescent="0.3">
      <c r="A6" s="6" t="s">
        <v>5</v>
      </c>
      <c r="B6" s="23">
        <v>39136</v>
      </c>
      <c r="C6" s="15">
        <v>633305.3280000001</v>
      </c>
      <c r="D6" s="15">
        <v>3046433.5970000005</v>
      </c>
      <c r="E6" s="15">
        <v>263.43700000000001</v>
      </c>
      <c r="F6" s="23" t="s">
        <v>77</v>
      </c>
      <c r="G6" s="15">
        <v>633303.68700000003</v>
      </c>
      <c r="H6" s="15">
        <v>3046433.0350000001</v>
      </c>
      <c r="I6" s="15">
        <v>263.33999999999997</v>
      </c>
      <c r="J6" s="23">
        <v>39491</v>
      </c>
      <c r="K6" s="15">
        <v>633303.41799999995</v>
      </c>
      <c r="L6" s="15">
        <v>3046432.844</v>
      </c>
      <c r="M6" s="15">
        <v>263.39400000000001</v>
      </c>
      <c r="N6" s="15">
        <f t="shared" si="1"/>
        <v>633304.50750000007</v>
      </c>
      <c r="O6" s="15">
        <f t="shared" si="0"/>
        <v>3046433.3160000006</v>
      </c>
      <c r="P6" s="15">
        <f t="shared" si="0"/>
        <v>263.38850000000002</v>
      </c>
      <c r="Q6" s="15">
        <f t="shared" si="2"/>
        <v>633303.55249999999</v>
      </c>
      <c r="R6" s="15">
        <f t="shared" si="2"/>
        <v>3046432.9395000003</v>
      </c>
      <c r="S6" s="15">
        <f t="shared" si="2"/>
        <v>263.36699999999996</v>
      </c>
      <c r="T6">
        <v>1.27</v>
      </c>
      <c r="U6" s="6">
        <f t="shared" si="3"/>
        <v>0.63500000000000001</v>
      </c>
      <c r="V6" s="6">
        <v>0.56420000000000003</v>
      </c>
      <c r="W6">
        <v>0.54249999999999998</v>
      </c>
      <c r="X6" s="6">
        <f t="shared" si="4"/>
        <v>7.0799999999999974E-2</v>
      </c>
      <c r="Z6" s="28" t="s">
        <v>5</v>
      </c>
      <c r="AA6" s="29">
        <v>0.85</v>
      </c>
      <c r="AB6" s="29">
        <v>0.49170898455060513</v>
      </c>
    </row>
    <row r="7" spans="1:42" x14ac:dyDescent="0.3">
      <c r="A7" s="6" t="s">
        <v>6</v>
      </c>
      <c r="B7" s="23">
        <v>39137</v>
      </c>
      <c r="C7" s="15">
        <v>633039.33500000008</v>
      </c>
      <c r="D7" s="15">
        <v>3046171.6110000005</v>
      </c>
      <c r="E7" s="15">
        <v>222.01400000000001</v>
      </c>
      <c r="F7" s="23" t="s">
        <v>77</v>
      </c>
      <c r="G7" s="15">
        <v>633037.22525110317</v>
      </c>
      <c r="H7" s="15">
        <v>3046171.0492139547</v>
      </c>
      <c r="I7" s="15">
        <v>221.76332291180677</v>
      </c>
      <c r="J7" s="23">
        <v>39490</v>
      </c>
      <c r="K7" s="15">
        <v>633036.60499999998</v>
      </c>
      <c r="L7" s="15">
        <v>3046170.4739999999</v>
      </c>
      <c r="M7" s="15">
        <v>221.755</v>
      </c>
      <c r="N7" s="15">
        <f t="shared" si="1"/>
        <v>633038.28012555162</v>
      </c>
      <c r="O7" s="15">
        <f t="shared" si="0"/>
        <v>3046171.3301069774</v>
      </c>
      <c r="P7" s="15">
        <f t="shared" si="0"/>
        <v>221.88866145590339</v>
      </c>
      <c r="Q7" s="15">
        <f t="shared" si="2"/>
        <v>633036.91512555163</v>
      </c>
      <c r="R7" s="15">
        <f>(H7+L7)/(2)</f>
        <v>3046170.7616069773</v>
      </c>
      <c r="S7" s="15">
        <f t="shared" si="2"/>
        <v>221.75916145590338</v>
      </c>
      <c r="T7">
        <v>1.4</v>
      </c>
      <c r="U7" s="6">
        <f t="shared" si="3"/>
        <v>0.7</v>
      </c>
      <c r="V7" s="6">
        <v>0.5943406572890384</v>
      </c>
      <c r="W7">
        <v>0.57148140123946001</v>
      </c>
      <c r="X7" s="6">
        <f t="shared" si="4"/>
        <v>0.10565934271096156</v>
      </c>
      <c r="Z7" s="28" t="s">
        <v>6</v>
      </c>
      <c r="AA7" s="29">
        <v>0.73219999999999996</v>
      </c>
      <c r="AB7" s="29">
        <v>0.51094925653818379</v>
      </c>
    </row>
    <row r="8" spans="1:42" x14ac:dyDescent="0.3">
      <c r="A8" s="6" t="s">
        <v>7</v>
      </c>
      <c r="B8" s="23">
        <v>39137</v>
      </c>
      <c r="C8" s="15">
        <v>632741.15</v>
      </c>
      <c r="D8" s="15">
        <v>3045884.5030000005</v>
      </c>
      <c r="E8" s="15">
        <v>183.93100000000001</v>
      </c>
      <c r="F8" s="23" t="s">
        <v>77</v>
      </c>
      <c r="G8" s="15">
        <v>632739.02100000007</v>
      </c>
      <c r="H8" s="15">
        <v>3045883.148</v>
      </c>
      <c r="I8" s="15">
        <v>180.50699999999998</v>
      </c>
      <c r="J8" s="23">
        <v>39490</v>
      </c>
      <c r="K8" s="15">
        <v>632738.34</v>
      </c>
      <c r="L8" s="15">
        <v>3045882.7570000002</v>
      </c>
      <c r="M8" s="15">
        <v>181.34699999999998</v>
      </c>
      <c r="N8" s="15">
        <f t="shared" si="1"/>
        <v>632740.08550000004</v>
      </c>
      <c r="O8" s="15">
        <f t="shared" si="0"/>
        <v>3045883.8255000003</v>
      </c>
      <c r="P8" s="15">
        <f t="shared" si="0"/>
        <v>182.21899999999999</v>
      </c>
      <c r="Q8" s="15">
        <f t="shared" si="2"/>
        <v>632738.68050000002</v>
      </c>
      <c r="R8" s="15">
        <f t="shared" si="2"/>
        <v>3045882.9525000001</v>
      </c>
      <c r="S8" s="15">
        <f t="shared" si="2"/>
        <v>180.92699999999996</v>
      </c>
      <c r="T8">
        <v>1.0900000000000001</v>
      </c>
      <c r="U8" s="6">
        <f t="shared" si="3"/>
        <v>0.54500000000000004</v>
      </c>
      <c r="V8" s="6">
        <v>1.0452999999999999</v>
      </c>
      <c r="W8">
        <v>1.0234999999999999</v>
      </c>
      <c r="X8" s="6">
        <f t="shared" si="4"/>
        <v>-0.50029999999999986</v>
      </c>
      <c r="Z8" s="28" t="s">
        <v>7</v>
      </c>
      <c r="AA8" s="29">
        <v>0.67</v>
      </c>
      <c r="AB8" s="29">
        <v>0.83</v>
      </c>
    </row>
    <row r="9" spans="1:42" x14ac:dyDescent="0.3">
      <c r="A9" s="6" t="s">
        <v>8</v>
      </c>
      <c r="B9" s="23">
        <v>39137</v>
      </c>
      <c r="C9" s="15">
        <v>632487.58400000003</v>
      </c>
      <c r="D9" s="15">
        <v>3045641.8670000006</v>
      </c>
      <c r="E9" s="15">
        <v>135.81399999999999</v>
      </c>
      <c r="F9" s="23" t="s">
        <v>79</v>
      </c>
      <c r="G9" s="15">
        <v>632485.71100000001</v>
      </c>
      <c r="H9" s="15">
        <v>3045640.4040000001</v>
      </c>
      <c r="I9" s="15">
        <v>132.98099999999999</v>
      </c>
      <c r="J9" s="23">
        <v>39490</v>
      </c>
      <c r="K9" s="15">
        <v>632485.245</v>
      </c>
      <c r="L9" s="15">
        <v>3045639.9169999999</v>
      </c>
      <c r="M9" s="15">
        <v>132.90799999999999</v>
      </c>
      <c r="N9" s="15">
        <f t="shared" si="1"/>
        <v>632486.64749999996</v>
      </c>
      <c r="O9" s="15">
        <f t="shared" si="0"/>
        <v>3045641.1355000003</v>
      </c>
      <c r="P9" s="15">
        <f t="shared" si="0"/>
        <v>134.39749999999998</v>
      </c>
      <c r="Q9" s="15">
        <f t="shared" si="2"/>
        <v>632485.478</v>
      </c>
      <c r="R9" s="15">
        <f t="shared" si="2"/>
        <v>3045640.1605000002</v>
      </c>
      <c r="S9" s="15">
        <f t="shared" si="2"/>
        <v>132.94450000000001</v>
      </c>
      <c r="T9">
        <v>1.98</v>
      </c>
      <c r="U9" s="6">
        <f t="shared" si="3"/>
        <v>0.99</v>
      </c>
      <c r="V9" s="6">
        <v>0.8932444444444444</v>
      </c>
      <c r="W9">
        <v>0.85888888888888881</v>
      </c>
      <c r="X9" s="6">
        <f t="shared" si="4"/>
        <v>9.6755555555555595E-2</v>
      </c>
      <c r="Z9" s="28" t="s">
        <v>8</v>
      </c>
      <c r="AA9" s="29">
        <v>1.0355400000000001</v>
      </c>
      <c r="AB9" s="29">
        <v>1.05</v>
      </c>
    </row>
    <row r="10" spans="1:42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T10" t="s">
        <v>42</v>
      </c>
      <c r="U10" s="6"/>
      <c r="X10" s="6"/>
    </row>
    <row r="11" spans="1:42" x14ac:dyDescent="0.3">
      <c r="A11" s="13" t="s">
        <v>10</v>
      </c>
      <c r="B11" s="23">
        <v>39136</v>
      </c>
      <c r="C11" s="15">
        <v>634165.69100000011</v>
      </c>
      <c r="D11" s="15">
        <v>3047360.0740000005</v>
      </c>
      <c r="E11" s="15">
        <v>315.96300000000002</v>
      </c>
      <c r="F11" s="23" t="s">
        <v>78</v>
      </c>
      <c r="G11" s="15">
        <v>634165.35963342083</v>
      </c>
      <c r="H11" s="15">
        <v>3047361.2091978751</v>
      </c>
      <c r="I11" s="15">
        <v>314.17117790846407</v>
      </c>
      <c r="J11" s="23">
        <v>39498</v>
      </c>
      <c r="K11" s="15">
        <v>634164.88</v>
      </c>
      <c r="L11" s="15">
        <v>3047360.8960000002</v>
      </c>
      <c r="M11" s="15">
        <v>313.964</v>
      </c>
      <c r="N11" s="15">
        <f t="shared" si="1"/>
        <v>634165.52531671047</v>
      </c>
      <c r="O11" s="15">
        <f t="shared" si="0"/>
        <v>3047360.641598938</v>
      </c>
      <c r="P11" s="15">
        <f t="shared" si="0"/>
        <v>315.06708895423208</v>
      </c>
      <c r="Q11" s="15">
        <f t="shared" si="2"/>
        <v>634165.11981671047</v>
      </c>
      <c r="R11" s="15">
        <f t="shared" si="2"/>
        <v>3047361.0525989374</v>
      </c>
      <c r="S11" s="15">
        <f t="shared" si="2"/>
        <v>314.06758895423206</v>
      </c>
      <c r="T11">
        <v>2.23</v>
      </c>
      <c r="U11" s="6">
        <f t="shared" si="3"/>
        <v>1.115</v>
      </c>
      <c r="V11" s="6">
        <v>0.3294574875986665</v>
      </c>
      <c r="W11">
        <v>0.31678604576794855</v>
      </c>
      <c r="X11" s="6">
        <f t="shared" si="4"/>
        <v>0.78554251240133355</v>
      </c>
      <c r="Z11" s="28" t="s">
        <v>10</v>
      </c>
      <c r="AA11" s="29">
        <v>1.16629</v>
      </c>
      <c r="AB11" s="29">
        <v>0.24313763169113789</v>
      </c>
    </row>
    <row r="12" spans="1:42" x14ac:dyDescent="0.3">
      <c r="A12" s="6" t="s">
        <v>11</v>
      </c>
      <c r="B12" s="23">
        <v>39136</v>
      </c>
      <c r="C12" s="15">
        <v>633812.65</v>
      </c>
      <c r="D12" s="15">
        <v>3047658.1260000006</v>
      </c>
      <c r="E12" s="15">
        <v>290.02</v>
      </c>
      <c r="F12" s="23" t="s">
        <v>77</v>
      </c>
      <c r="G12" s="15">
        <v>633811.78200000001</v>
      </c>
      <c r="H12" s="15">
        <v>3047659.1240000003</v>
      </c>
      <c r="I12" s="15">
        <v>290.00400000000002</v>
      </c>
      <c r="J12" s="23">
        <v>39491</v>
      </c>
      <c r="K12" s="15">
        <v>633811.81037896953</v>
      </c>
      <c r="L12" s="15">
        <v>3047659.3486704379</v>
      </c>
      <c r="M12" s="15">
        <v>290.06051768776695</v>
      </c>
      <c r="N12" s="15">
        <f t="shared" si="1"/>
        <v>633812.21600000001</v>
      </c>
      <c r="O12" s="15">
        <f t="shared" si="0"/>
        <v>3047658.6250000005</v>
      </c>
      <c r="P12" s="15">
        <f t="shared" si="0"/>
        <v>290.012</v>
      </c>
      <c r="Q12" s="15">
        <f t="shared" si="2"/>
        <v>633811.79618948477</v>
      </c>
      <c r="R12" s="15">
        <f t="shared" si="2"/>
        <v>3047659.2363352189</v>
      </c>
      <c r="S12" s="15">
        <f t="shared" si="2"/>
        <v>290.03225884388348</v>
      </c>
      <c r="T12">
        <v>0.94</v>
      </c>
      <c r="U12" s="6">
        <f t="shared" si="3"/>
        <v>0.47</v>
      </c>
      <c r="V12" s="6" t="e">
        <v>#VALUE!</v>
      </c>
      <c r="W12" t="s">
        <v>45</v>
      </c>
      <c r="X12" s="6" t="e">
        <f t="shared" si="4"/>
        <v>#VALUE!</v>
      </c>
      <c r="Y12" t="s">
        <v>45</v>
      </c>
      <c r="Z12" s="28" t="s">
        <v>11</v>
      </c>
      <c r="AA12" s="29">
        <v>0.49162</v>
      </c>
      <c r="AB12" s="29">
        <v>0.48</v>
      </c>
    </row>
    <row r="13" spans="1:42" x14ac:dyDescent="0.3">
      <c r="A13" s="6" t="s">
        <v>12</v>
      </c>
      <c r="B13" s="23">
        <v>39136</v>
      </c>
      <c r="C13" s="15">
        <v>633601.63800000004</v>
      </c>
      <c r="D13" s="15">
        <v>3047336.3030000003</v>
      </c>
      <c r="E13" s="15">
        <v>290.01100000000002</v>
      </c>
      <c r="F13" s="23" t="s">
        <v>77</v>
      </c>
      <c r="G13" s="15">
        <v>633600.70600000001</v>
      </c>
      <c r="H13" s="15">
        <v>3047336.6490000002</v>
      </c>
      <c r="I13" s="15">
        <v>290.04199999999997</v>
      </c>
      <c r="J13" s="23">
        <v>39491</v>
      </c>
      <c r="K13" s="15">
        <v>633600.56499999994</v>
      </c>
      <c r="L13" s="15">
        <v>3047336.7340000002</v>
      </c>
      <c r="M13" s="15">
        <v>290.108</v>
      </c>
      <c r="N13" s="15">
        <f t="shared" si="1"/>
        <v>633601.17200000002</v>
      </c>
      <c r="O13" s="15">
        <f t="shared" si="0"/>
        <v>3047336.4760000003</v>
      </c>
      <c r="P13" s="15">
        <f t="shared" si="0"/>
        <v>290.0265</v>
      </c>
      <c r="Q13" s="15">
        <f t="shared" si="2"/>
        <v>633600.63549999997</v>
      </c>
      <c r="R13" s="15">
        <f t="shared" si="2"/>
        <v>3047336.6915000002</v>
      </c>
      <c r="S13" s="15">
        <f t="shared" si="2"/>
        <v>290.07499999999999</v>
      </c>
      <c r="T13">
        <v>0.92</v>
      </c>
      <c r="U13" s="6">
        <f t="shared" si="3"/>
        <v>0.46</v>
      </c>
      <c r="V13" s="6">
        <v>0.57852499999999996</v>
      </c>
      <c r="W13">
        <v>0.56012499999999998</v>
      </c>
      <c r="X13" s="6">
        <f t="shared" si="4"/>
        <v>-0.11852499999999994</v>
      </c>
      <c r="Z13" s="28" t="s">
        <v>12</v>
      </c>
      <c r="AA13" s="29">
        <v>0.48116000000000003</v>
      </c>
      <c r="AB13" s="29">
        <v>0.52174389413382838</v>
      </c>
    </row>
    <row r="14" spans="1:42" x14ac:dyDescent="0.3">
      <c r="A14" s="6" t="s">
        <v>13</v>
      </c>
      <c r="B14" s="23">
        <v>39133</v>
      </c>
      <c r="C14" s="15">
        <v>633896.85700000008</v>
      </c>
      <c r="D14" s="15">
        <v>3048287.3500000006</v>
      </c>
      <c r="E14" s="15">
        <v>219.86099999999999</v>
      </c>
      <c r="F14" s="23" t="s">
        <v>78</v>
      </c>
      <c r="G14" s="15">
        <v>633895.91599999997</v>
      </c>
      <c r="H14" s="15">
        <v>3048288.327</v>
      </c>
      <c r="I14" s="15">
        <v>219.80500000000001</v>
      </c>
      <c r="J14" s="23">
        <v>39489</v>
      </c>
      <c r="K14" s="15">
        <v>633895.74100000004</v>
      </c>
      <c r="L14" s="15">
        <v>3048288.5860000001</v>
      </c>
      <c r="M14" s="15">
        <v>219.77399999999997</v>
      </c>
      <c r="N14" s="15">
        <f t="shared" si="1"/>
        <v>633896.38650000002</v>
      </c>
      <c r="O14" s="15">
        <f t="shared" si="0"/>
        <v>3048287.8385000005</v>
      </c>
      <c r="P14" s="15">
        <f t="shared" si="0"/>
        <v>219.833</v>
      </c>
      <c r="Q14" s="15">
        <f t="shared" si="2"/>
        <v>633895.82850000006</v>
      </c>
      <c r="R14" s="15">
        <f t="shared" si="2"/>
        <v>3048288.4565000003</v>
      </c>
      <c r="S14" s="15">
        <f t="shared" si="2"/>
        <v>219.78949999999998</v>
      </c>
      <c r="T14">
        <v>0.93</v>
      </c>
      <c r="U14" s="6">
        <f t="shared" si="3"/>
        <v>0.46500000000000002</v>
      </c>
      <c r="V14" s="6">
        <v>0.65759999999999996</v>
      </c>
      <c r="W14">
        <v>0.63900000000000001</v>
      </c>
      <c r="X14" s="6">
        <f t="shared" si="4"/>
        <v>-0.19259999999999994</v>
      </c>
      <c r="Z14" s="28" t="s">
        <v>13</v>
      </c>
      <c r="AA14" s="29">
        <v>0.48639000000000004</v>
      </c>
      <c r="AB14" s="29">
        <v>0.60034892106405868</v>
      </c>
    </row>
    <row r="15" spans="1:42" x14ac:dyDescent="0.3">
      <c r="A15" s="6" t="s">
        <v>14</v>
      </c>
      <c r="B15" s="23">
        <v>39133</v>
      </c>
      <c r="C15" s="15">
        <v>633492.04700000014</v>
      </c>
      <c r="D15" s="15">
        <v>3048063.0310000004</v>
      </c>
      <c r="E15" s="15">
        <v>181.416</v>
      </c>
      <c r="F15" s="23" t="s">
        <v>78</v>
      </c>
      <c r="G15" s="15">
        <v>633489.53688218957</v>
      </c>
      <c r="H15" s="15">
        <v>3048064.179889685</v>
      </c>
      <c r="I15" s="15">
        <v>181.30066988317586</v>
      </c>
      <c r="J15" s="23">
        <v>39489</v>
      </c>
      <c r="K15" s="15">
        <v>633490.21100000001</v>
      </c>
      <c r="L15" s="15">
        <v>3048063.3530000001</v>
      </c>
      <c r="M15" s="15">
        <v>181.16199999999998</v>
      </c>
      <c r="N15" s="15">
        <f t="shared" si="1"/>
        <v>633490.79194109491</v>
      </c>
      <c r="O15" s="15">
        <f t="shared" si="0"/>
        <v>3048063.6054448429</v>
      </c>
      <c r="P15" s="15">
        <f>(E15+I15)/(2)</f>
        <v>181.35833494158794</v>
      </c>
      <c r="Q15" s="15">
        <f t="shared" si="2"/>
        <v>633489.87394109485</v>
      </c>
      <c r="R15" s="15">
        <f t="shared" si="2"/>
        <v>3048063.7664448423</v>
      </c>
      <c r="S15" s="15">
        <f t="shared" si="2"/>
        <v>181.23133494158793</v>
      </c>
      <c r="T15">
        <v>2.02</v>
      </c>
      <c r="U15" s="6">
        <f t="shared" si="3"/>
        <v>1.01</v>
      </c>
      <c r="V15" s="6">
        <v>0.76751832741520953</v>
      </c>
      <c r="W15">
        <v>0.73799839174539372</v>
      </c>
      <c r="X15" s="6">
        <f t="shared" si="4"/>
        <v>0.24248167258479048</v>
      </c>
      <c r="Z15" s="28" t="s">
        <v>14</v>
      </c>
      <c r="AA15" s="29">
        <v>1.05646</v>
      </c>
      <c r="AB15" s="29">
        <v>0.65240311210925261</v>
      </c>
    </row>
    <row r="16" spans="1:42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X16" s="6"/>
      <c r="Z16" s="30"/>
      <c r="AA16" s="31"/>
      <c r="AB16" s="31"/>
    </row>
    <row r="17" spans="1:28" x14ac:dyDescent="0.3">
      <c r="A17" s="14" t="s">
        <v>16</v>
      </c>
      <c r="B17" s="23">
        <v>39133</v>
      </c>
      <c r="C17" s="15">
        <v>633283.8600000001</v>
      </c>
      <c r="D17" s="15">
        <v>3047801.3500000006</v>
      </c>
      <c r="E17" s="15">
        <v>167.166</v>
      </c>
      <c r="F17" s="23"/>
      <c r="G17" s="15"/>
      <c r="H17" s="15"/>
      <c r="I17" s="15"/>
      <c r="J17" s="23"/>
      <c r="K17" s="15"/>
      <c r="L17" s="15"/>
      <c r="M17" s="15"/>
      <c r="N17" s="15"/>
      <c r="O17" s="15"/>
      <c r="P17" s="15"/>
      <c r="Q17" s="15"/>
      <c r="R17" s="15"/>
      <c r="S17" s="15"/>
      <c r="T17" t="s">
        <v>42</v>
      </c>
      <c r="U17" s="6"/>
      <c r="X17" s="6"/>
      <c r="Z17" s="28" t="s">
        <v>16</v>
      </c>
      <c r="AA17" s="33">
        <v>0.87</v>
      </c>
      <c r="AB17" s="33">
        <v>0.68</v>
      </c>
    </row>
    <row r="18" spans="1:28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/>
      <c r="X18" s="6"/>
    </row>
    <row r="19" spans="1:28" x14ac:dyDescent="0.3">
      <c r="A19" s="14" t="s">
        <v>18</v>
      </c>
      <c r="B19" s="23"/>
      <c r="C19" s="15"/>
      <c r="D19" s="15"/>
      <c r="E19" s="15"/>
      <c r="F19" s="23">
        <v>39424</v>
      </c>
      <c r="G19" s="15"/>
      <c r="H19" s="15"/>
      <c r="I19" s="15"/>
      <c r="J19" s="23"/>
      <c r="K19" s="15"/>
      <c r="L19" s="15"/>
      <c r="M19" s="15"/>
      <c r="N19" s="15"/>
      <c r="O19" s="15"/>
      <c r="P19" s="15"/>
      <c r="Q19" s="15"/>
      <c r="R19" s="15"/>
      <c r="S19" s="15"/>
      <c r="T19" t="s">
        <v>42</v>
      </c>
      <c r="U19" s="6"/>
      <c r="X19" s="6"/>
    </row>
    <row r="20" spans="1:28" x14ac:dyDescent="0.3">
      <c r="A20" s="13" t="s">
        <v>19</v>
      </c>
      <c r="B20" s="23">
        <v>39133</v>
      </c>
      <c r="C20" s="15">
        <v>632804.48300000012</v>
      </c>
      <c r="D20" s="15">
        <v>3046920.7450000006</v>
      </c>
      <c r="E20" s="15">
        <v>145.96299999999999</v>
      </c>
      <c r="F20" s="23" t="s">
        <v>80</v>
      </c>
      <c r="G20" s="15">
        <v>632802.82200000004</v>
      </c>
      <c r="H20" s="15">
        <v>3046921.0920000002</v>
      </c>
      <c r="I20" s="15">
        <v>145.78799999999998</v>
      </c>
      <c r="J20" s="23">
        <v>39489</v>
      </c>
      <c r="K20" s="15">
        <v>632802.38</v>
      </c>
      <c r="L20" s="15">
        <v>3046921.2050000001</v>
      </c>
      <c r="M20" s="15">
        <v>145.73699999999997</v>
      </c>
      <c r="N20" s="15">
        <f t="shared" si="1"/>
        <v>632803.65250000008</v>
      </c>
      <c r="O20" s="15">
        <f t="shared" si="1"/>
        <v>3046920.9185000006</v>
      </c>
      <c r="P20" s="15">
        <f t="shared" si="1"/>
        <v>145.87549999999999</v>
      </c>
      <c r="Q20" s="15">
        <f t="shared" si="2"/>
        <v>632802.60100000002</v>
      </c>
      <c r="R20" s="15">
        <f t="shared" si="2"/>
        <v>3046921.1485000001</v>
      </c>
      <c r="S20" s="15">
        <f t="shared" si="2"/>
        <v>145.76249999999999</v>
      </c>
      <c r="T20">
        <v>2.81</v>
      </c>
      <c r="U20" s="6">
        <f t="shared" si="3"/>
        <v>1.405</v>
      </c>
      <c r="V20" s="6">
        <v>1.0876666666666668</v>
      </c>
      <c r="W20">
        <v>1.0458333333333334</v>
      </c>
      <c r="X20" s="6">
        <f t="shared" si="4"/>
        <v>0.31733333333333325</v>
      </c>
      <c r="Z20" s="28" t="s">
        <v>19</v>
      </c>
      <c r="AA20" s="29">
        <v>0.92</v>
      </c>
      <c r="AB20" s="29">
        <v>0.92583489511477635</v>
      </c>
    </row>
    <row r="21" spans="1:28" x14ac:dyDescent="0.3">
      <c r="A21" s="6" t="s">
        <v>20</v>
      </c>
      <c r="B21" s="23">
        <v>39136</v>
      </c>
      <c r="C21" s="15">
        <v>634629.28600000008</v>
      </c>
      <c r="D21" s="15">
        <v>3046422.6140000005</v>
      </c>
      <c r="E21" s="15">
        <v>328.12200000000001</v>
      </c>
      <c r="F21" s="23" t="s">
        <v>77</v>
      </c>
      <c r="G21" s="15">
        <v>634628.49687511695</v>
      </c>
      <c r="H21" s="15">
        <v>3046422.8558751172</v>
      </c>
      <c r="I21" s="15">
        <v>325.55767890104147</v>
      </c>
      <c r="J21" s="23">
        <v>39491</v>
      </c>
      <c r="K21" s="15">
        <v>634627.75600000005</v>
      </c>
      <c r="L21" s="15">
        <v>3046421.9109999998</v>
      </c>
      <c r="M21" s="15">
        <v>325.38599999999997</v>
      </c>
      <c r="N21" s="15">
        <f t="shared" si="1"/>
        <v>634628.89143755846</v>
      </c>
      <c r="O21" s="15">
        <f t="shared" si="1"/>
        <v>3046422.7349375589</v>
      </c>
      <c r="P21" s="15">
        <f t="shared" si="1"/>
        <v>326.83983945052074</v>
      </c>
      <c r="Q21" s="15">
        <f t="shared" si="2"/>
        <v>634628.12643755856</v>
      </c>
      <c r="R21" s="15">
        <f t="shared" si="2"/>
        <v>3046422.3834375585</v>
      </c>
      <c r="S21" s="15">
        <f t="shared" si="2"/>
        <v>325.47183945052075</v>
      </c>
      <c r="T21">
        <v>1.81</v>
      </c>
      <c r="U21" s="6">
        <f t="shared" si="3"/>
        <v>0.90500000000000003</v>
      </c>
      <c r="V21" s="6" t="e">
        <v>#VALUE!</v>
      </c>
      <c r="W21" t="e">
        <v>#VALUE!</v>
      </c>
      <c r="X21" s="6" t="e">
        <f t="shared" si="4"/>
        <v>#VALUE!</v>
      </c>
      <c r="Y21" t="s">
        <v>45</v>
      </c>
      <c r="Z21" s="28" t="s">
        <v>20</v>
      </c>
      <c r="AA21" s="29">
        <v>0.94663000000000008</v>
      </c>
      <c r="AB21" s="29">
        <v>3.9528189770006716E-2</v>
      </c>
    </row>
    <row r="22" spans="1:28" x14ac:dyDescent="0.3">
      <c r="A22" s="13" t="s">
        <v>21</v>
      </c>
      <c r="B22" s="23">
        <v>39136</v>
      </c>
      <c r="C22" s="15">
        <v>634291.22500000009</v>
      </c>
      <c r="D22" s="15">
        <v>3046366.0620000004</v>
      </c>
      <c r="E22" s="15">
        <v>288.59399999999999</v>
      </c>
      <c r="F22" s="23" t="s">
        <v>77</v>
      </c>
      <c r="G22" s="15">
        <v>634289.6634216957</v>
      </c>
      <c r="H22" s="15">
        <v>3046360.7992077484</v>
      </c>
      <c r="I22" s="15">
        <v>287.16813629018009</v>
      </c>
      <c r="J22" s="23">
        <v>39491</v>
      </c>
      <c r="K22" s="15">
        <v>634288.99722992885</v>
      </c>
      <c r="L22" s="15">
        <v>3046357.8899477506</v>
      </c>
      <c r="M22" s="15">
        <v>287.45094109146243</v>
      </c>
      <c r="N22" s="15">
        <f t="shared" si="1"/>
        <v>634290.44421084784</v>
      </c>
      <c r="O22" s="15">
        <f t="shared" si="1"/>
        <v>3046363.4306038744</v>
      </c>
      <c r="P22" s="15">
        <f t="shared" si="1"/>
        <v>287.88106814509001</v>
      </c>
      <c r="Q22" s="15">
        <f t="shared" si="2"/>
        <v>634289.33032581233</v>
      </c>
      <c r="R22" s="15">
        <f t="shared" si="2"/>
        <v>3046359.3445777493</v>
      </c>
      <c r="S22" s="15">
        <f t="shared" si="2"/>
        <v>287.30953869082123</v>
      </c>
      <c r="T22">
        <v>2.27</v>
      </c>
      <c r="U22" s="6">
        <f t="shared" si="3"/>
        <v>1.135</v>
      </c>
      <c r="V22" s="6" t="e">
        <v>#VALUE!</v>
      </c>
      <c r="W22" t="e">
        <v>#VALUE!</v>
      </c>
      <c r="X22" s="6" t="e">
        <f t="shared" si="4"/>
        <v>#VALUE!</v>
      </c>
      <c r="Y22" t="s">
        <v>45</v>
      </c>
      <c r="Z22" s="28" t="s">
        <v>21</v>
      </c>
      <c r="AA22" s="29">
        <v>1.1872100000000001</v>
      </c>
      <c r="AB22" s="29">
        <v>0.18030279068942012</v>
      </c>
    </row>
    <row r="23" spans="1:28" x14ac:dyDescent="0.3">
      <c r="A23" s="6" t="s">
        <v>22</v>
      </c>
      <c r="B23" s="23">
        <v>39136</v>
      </c>
      <c r="C23" s="15">
        <v>633908.12400000007</v>
      </c>
      <c r="D23" s="15">
        <v>3046243.0150000006</v>
      </c>
      <c r="E23" s="15">
        <v>289.95799999999997</v>
      </c>
      <c r="F23" s="23" t="s">
        <v>77</v>
      </c>
      <c r="G23" s="15">
        <v>633907.76259995846</v>
      </c>
      <c r="H23" s="15">
        <v>3046242.5416737245</v>
      </c>
      <c r="I23" s="15">
        <v>288.37679952601889</v>
      </c>
      <c r="J23" s="23">
        <v>39498</v>
      </c>
      <c r="K23" s="15">
        <v>633907.51699999999</v>
      </c>
      <c r="L23" s="15">
        <v>3046242.1809999999</v>
      </c>
      <c r="M23" s="15">
        <v>288.37200000000001</v>
      </c>
      <c r="N23" s="15">
        <f t="shared" si="1"/>
        <v>633907.9432999792</v>
      </c>
      <c r="O23" s="15">
        <f t="shared" si="1"/>
        <v>3046242.7783368626</v>
      </c>
      <c r="P23" s="15">
        <f t="shared" si="1"/>
        <v>289.16739976300943</v>
      </c>
      <c r="Q23" s="15">
        <f t="shared" si="2"/>
        <v>633907.63979997928</v>
      </c>
      <c r="R23" s="15">
        <f t="shared" si="2"/>
        <v>3046242.3613368622</v>
      </c>
      <c r="S23" s="15">
        <f t="shared" si="2"/>
        <v>288.37439976300948</v>
      </c>
      <c r="T23">
        <v>1.92</v>
      </c>
      <c r="U23" s="6">
        <f t="shared" si="3"/>
        <v>0.96</v>
      </c>
      <c r="V23" s="6">
        <v>0.43326424647018102</v>
      </c>
      <c r="W23">
        <v>0.41660023699055865</v>
      </c>
      <c r="X23" s="6">
        <f t="shared" si="4"/>
        <v>0.52673575352981894</v>
      </c>
      <c r="Z23" s="28" t="s">
        <v>22</v>
      </c>
      <c r="AA23" s="29">
        <v>1.0041599999999999</v>
      </c>
      <c r="AB23" s="29">
        <v>0.34719483979703281</v>
      </c>
    </row>
    <row r="24" spans="1:28" x14ac:dyDescent="0.3">
      <c r="A24" s="6" t="s">
        <v>23</v>
      </c>
      <c r="B24" s="23">
        <v>39137</v>
      </c>
      <c r="C24" s="15">
        <v>633473.86500000011</v>
      </c>
      <c r="D24" s="15">
        <v>3046044.6550000003</v>
      </c>
      <c r="E24" s="15">
        <v>257.35899999999998</v>
      </c>
      <c r="F24" s="23" t="s">
        <v>81</v>
      </c>
      <c r="G24" s="15">
        <v>633472.01500000001</v>
      </c>
      <c r="H24" s="15">
        <v>3046043.5970000001</v>
      </c>
      <c r="I24" s="15">
        <v>256.505</v>
      </c>
      <c r="J24" s="23">
        <v>39490</v>
      </c>
      <c r="K24" s="15">
        <v>633471.58600000001</v>
      </c>
      <c r="L24" s="15">
        <v>3046043.2889999999</v>
      </c>
      <c r="M24" s="15">
        <v>256.423</v>
      </c>
      <c r="N24" s="15">
        <f t="shared" si="1"/>
        <v>633472.94000000006</v>
      </c>
      <c r="O24" s="15">
        <f t="shared" si="1"/>
        <v>3046044.1260000002</v>
      </c>
      <c r="P24" s="15">
        <f t="shared" si="1"/>
        <v>256.93200000000002</v>
      </c>
      <c r="Q24" s="15">
        <f t="shared" si="2"/>
        <v>633471.80050000001</v>
      </c>
      <c r="R24" s="15">
        <f t="shared" si="2"/>
        <v>3046043.443</v>
      </c>
      <c r="S24" s="15">
        <f t="shared" si="2"/>
        <v>256.464</v>
      </c>
      <c r="T24">
        <v>2.11</v>
      </c>
      <c r="U24" s="6">
        <f t="shared" si="3"/>
        <v>1.0549999999999999</v>
      </c>
      <c r="V24" s="6">
        <v>0.40872000000000008</v>
      </c>
      <c r="W24">
        <v>0.39300000000000007</v>
      </c>
      <c r="X24" s="6">
        <f t="shared" si="4"/>
        <v>0.64627999999999985</v>
      </c>
      <c r="Z24" s="28" t="s">
        <v>23</v>
      </c>
      <c r="AA24" s="29">
        <v>1.1035299999999999</v>
      </c>
      <c r="AB24" s="29">
        <v>0.31917695733700757</v>
      </c>
    </row>
    <row r="25" spans="1:28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X25" s="6"/>
      <c r="Z25" s="30"/>
      <c r="AA25" s="31"/>
      <c r="AB25" s="31"/>
    </row>
    <row r="26" spans="1:28" x14ac:dyDescent="0.3">
      <c r="A26" s="6" t="s">
        <v>25</v>
      </c>
      <c r="B26" s="23">
        <v>39136</v>
      </c>
      <c r="C26" s="15">
        <v>633233.02700000012</v>
      </c>
      <c r="D26" s="15">
        <v>3046654.5360000003</v>
      </c>
      <c r="E26" s="15">
        <v>258.27</v>
      </c>
      <c r="F26" s="23" t="s">
        <v>77</v>
      </c>
      <c r="G26" s="15">
        <v>633231.24699999997</v>
      </c>
      <c r="H26" s="15">
        <v>3046654.49</v>
      </c>
      <c r="I26" s="15">
        <v>258.42400000000004</v>
      </c>
      <c r="J26" s="23">
        <v>39491</v>
      </c>
      <c r="K26" s="15">
        <v>633231.03</v>
      </c>
      <c r="L26" s="15">
        <v>3046654.5060000001</v>
      </c>
      <c r="M26" s="15">
        <v>258.298</v>
      </c>
      <c r="N26" s="15">
        <f t="shared" si="1"/>
        <v>633232.1370000001</v>
      </c>
      <c r="O26" s="15">
        <f t="shared" si="1"/>
        <v>3046654.5130000003</v>
      </c>
      <c r="P26" s="15">
        <f t="shared" si="1"/>
        <v>258.34699999999998</v>
      </c>
      <c r="Q26" s="15">
        <f t="shared" si="2"/>
        <v>633231.1385</v>
      </c>
      <c r="R26" s="15">
        <f t="shared" si="2"/>
        <v>3046654.4980000001</v>
      </c>
      <c r="S26" s="15">
        <f t="shared" si="2"/>
        <v>258.36099999999999</v>
      </c>
      <c r="T26">
        <v>2.08</v>
      </c>
      <c r="U26" s="6">
        <f t="shared" si="3"/>
        <v>1.04</v>
      </c>
      <c r="V26" s="6">
        <v>0.78231111111111129</v>
      </c>
      <c r="W26">
        <v>0.75222222222222235</v>
      </c>
      <c r="X26" s="6">
        <f t="shared" si="4"/>
        <v>0.25768888888888875</v>
      </c>
      <c r="Z26" s="28" t="s">
        <v>25</v>
      </c>
      <c r="AA26" s="29">
        <v>0.78</v>
      </c>
      <c r="AB26" s="29">
        <v>0.66466513378016745</v>
      </c>
    </row>
    <row r="27" spans="1:28" x14ac:dyDescent="0.3">
      <c r="A27" s="6" t="s">
        <v>26</v>
      </c>
      <c r="B27" s="23">
        <v>39136</v>
      </c>
      <c r="C27" s="15">
        <v>633265.69100000011</v>
      </c>
      <c r="D27" s="15">
        <v>3046921.3490000004</v>
      </c>
      <c r="E27" s="15">
        <v>262.27499999999998</v>
      </c>
      <c r="F27" s="23" t="s">
        <v>77</v>
      </c>
      <c r="G27" s="15">
        <v>633264.04</v>
      </c>
      <c r="H27" s="15">
        <v>3046921.1380000003</v>
      </c>
      <c r="I27" s="15">
        <v>262.14699999999999</v>
      </c>
      <c r="J27" s="23">
        <v>39491</v>
      </c>
      <c r="K27" s="15">
        <v>633263.75300000003</v>
      </c>
      <c r="L27" s="15">
        <v>3046921.14</v>
      </c>
      <c r="M27" s="15">
        <v>262.21100000000001</v>
      </c>
      <c r="N27" s="15">
        <f t="shared" si="1"/>
        <v>633264.86550000007</v>
      </c>
      <c r="O27" s="15">
        <f t="shared" si="1"/>
        <v>3046921.2435000003</v>
      </c>
      <c r="P27" s="15">
        <f t="shared" si="1"/>
        <v>262.21100000000001</v>
      </c>
      <c r="Q27" s="15">
        <f t="shared" si="2"/>
        <v>633263.89650000003</v>
      </c>
      <c r="R27" s="15">
        <f t="shared" si="2"/>
        <v>3046921.1390000004</v>
      </c>
      <c r="S27" s="15">
        <f t="shared" si="2"/>
        <v>262.17899999999997</v>
      </c>
      <c r="T27">
        <v>1.02</v>
      </c>
      <c r="U27" s="6">
        <f t="shared" si="3"/>
        <v>0.51</v>
      </c>
      <c r="V27" s="6">
        <v>0.60240000000000005</v>
      </c>
      <c r="W27">
        <v>0.58200000000000007</v>
      </c>
      <c r="X27" s="6">
        <f t="shared" si="4"/>
        <v>-9.2400000000000038E-2</v>
      </c>
      <c r="Z27" s="28" t="s">
        <v>26</v>
      </c>
      <c r="AA27" s="29">
        <v>0.53346000000000005</v>
      </c>
      <c r="AB27" s="29">
        <v>0.54053922775448227</v>
      </c>
    </row>
    <row r="28" spans="1:28" x14ac:dyDescent="0.3">
      <c r="A28" s="6" t="s">
        <v>27</v>
      </c>
      <c r="B28" s="23">
        <v>39137</v>
      </c>
      <c r="C28" s="15">
        <v>632920.61100000003</v>
      </c>
      <c r="D28" s="15">
        <v>3045673.1240000003</v>
      </c>
      <c r="E28" s="15">
        <v>192.75700000000001</v>
      </c>
      <c r="F28" s="23" t="s">
        <v>77</v>
      </c>
      <c r="G28" s="15">
        <v>632918.49400000006</v>
      </c>
      <c r="H28" s="15">
        <v>3045671.9510000004</v>
      </c>
      <c r="I28" s="15">
        <v>192.57199999999997</v>
      </c>
      <c r="J28" s="23">
        <v>39490</v>
      </c>
      <c r="K28" s="15">
        <v>632918.18799999997</v>
      </c>
      <c r="L28" s="15">
        <v>3045671.858</v>
      </c>
      <c r="M28" s="15">
        <v>192.59699999999998</v>
      </c>
      <c r="N28" s="15">
        <f t="shared" si="1"/>
        <v>632919.55249999999</v>
      </c>
      <c r="O28" s="15">
        <f t="shared" si="1"/>
        <v>3045672.5375000006</v>
      </c>
      <c r="P28" s="15">
        <f t="shared" si="1"/>
        <v>192.66449999999998</v>
      </c>
      <c r="Q28" s="15">
        <f t="shared" si="2"/>
        <v>632918.34100000001</v>
      </c>
      <c r="R28" s="15">
        <f t="shared" si="2"/>
        <v>3045671.9045000002</v>
      </c>
      <c r="S28" s="15">
        <f t="shared" si="2"/>
        <v>192.58449999999999</v>
      </c>
      <c r="T28">
        <v>1.2</v>
      </c>
      <c r="U28" s="6">
        <f t="shared" si="3"/>
        <v>0.6</v>
      </c>
      <c r="V28" s="6">
        <v>0.8490000000000002</v>
      </c>
      <c r="W28">
        <v>0.82500000000000018</v>
      </c>
      <c r="X28" s="6">
        <f t="shared" si="4"/>
        <v>-0.24900000000000022</v>
      </c>
      <c r="Z28" s="28" t="s">
        <v>27</v>
      </c>
      <c r="AA28" s="29">
        <v>0.62760000000000005</v>
      </c>
      <c r="AB28" s="29">
        <v>0.77509380765868208</v>
      </c>
    </row>
    <row r="29" spans="1:28" x14ac:dyDescent="0.3">
      <c r="A29" s="6" t="s">
        <v>28</v>
      </c>
      <c r="B29" s="23">
        <v>39137</v>
      </c>
      <c r="C29" s="15">
        <v>632609.73400000005</v>
      </c>
      <c r="D29" s="15">
        <v>3046110.7260000003</v>
      </c>
      <c r="E29" s="15">
        <v>182.24699999999999</v>
      </c>
      <c r="F29" s="23" t="s">
        <v>78</v>
      </c>
      <c r="G29" s="15">
        <v>632608.55099999998</v>
      </c>
      <c r="H29" s="15">
        <v>3046110.3390000002</v>
      </c>
      <c r="I29" s="15">
        <v>179.499</v>
      </c>
      <c r="J29" s="23">
        <v>39490</v>
      </c>
      <c r="K29" s="15">
        <v>632608.23499999999</v>
      </c>
      <c r="L29" s="15">
        <v>3046110.1430000002</v>
      </c>
      <c r="M29" s="15">
        <v>179.93599999999998</v>
      </c>
      <c r="N29" s="15">
        <f t="shared" si="1"/>
        <v>632609.14250000007</v>
      </c>
      <c r="O29" s="15">
        <f t="shared" si="1"/>
        <v>3046110.5325000002</v>
      </c>
      <c r="P29" s="15">
        <f t="shared" si="1"/>
        <v>180.87299999999999</v>
      </c>
      <c r="Q29" s="15">
        <f t="shared" si="2"/>
        <v>632608.39299999992</v>
      </c>
      <c r="R29" s="15">
        <f t="shared" si="2"/>
        <v>3046110.2410000004</v>
      </c>
      <c r="S29" s="15">
        <f t="shared" si="2"/>
        <v>179.71749999999997</v>
      </c>
      <c r="T29">
        <v>1.22</v>
      </c>
      <c r="U29" s="6">
        <f t="shared" si="3"/>
        <v>0.61</v>
      </c>
      <c r="V29" s="6">
        <v>0.93782857142857146</v>
      </c>
      <c r="W29">
        <v>0.91342857142857148</v>
      </c>
      <c r="X29" s="6">
        <f t="shared" si="4"/>
        <v>-0.32782857142857147</v>
      </c>
      <c r="Z29" s="28" t="s">
        <v>28</v>
      </c>
      <c r="AA29" s="29">
        <v>0.63805999999999996</v>
      </c>
      <c r="AB29" s="29">
        <v>0.86228539243221569</v>
      </c>
    </row>
    <row r="30" spans="1:28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X30" s="6"/>
      <c r="Z30" s="30"/>
      <c r="AA30" s="31"/>
      <c r="AB30" s="31"/>
    </row>
    <row r="31" spans="1:28" x14ac:dyDescent="0.3">
      <c r="A31" s="6" t="s">
        <v>30</v>
      </c>
      <c r="B31" s="23">
        <v>39136</v>
      </c>
      <c r="C31" s="15">
        <v>634292.95500000007</v>
      </c>
      <c r="D31" s="15">
        <v>3046707.5720000006</v>
      </c>
      <c r="E31" s="15">
        <v>322.18799999999999</v>
      </c>
      <c r="F31" s="23" t="s">
        <v>78</v>
      </c>
      <c r="G31" s="15">
        <v>634291.71400000004</v>
      </c>
      <c r="H31" s="15">
        <v>3046705.8420000002</v>
      </c>
      <c r="I31" s="15">
        <v>321.48</v>
      </c>
      <c r="J31" s="23">
        <v>39491</v>
      </c>
      <c r="K31" s="15">
        <v>634291.50100000005</v>
      </c>
      <c r="L31" s="15">
        <v>3046705.5150000001</v>
      </c>
      <c r="M31" s="15">
        <v>321.15100000000001</v>
      </c>
      <c r="N31" s="15">
        <f t="shared" si="1"/>
        <v>634292.33450000011</v>
      </c>
      <c r="O31" s="15">
        <f t="shared" si="1"/>
        <v>3046706.7070000004</v>
      </c>
      <c r="P31" s="15">
        <f t="shared" si="1"/>
        <v>321.834</v>
      </c>
      <c r="Q31" s="15">
        <f t="shared" si="2"/>
        <v>634291.60750000004</v>
      </c>
      <c r="R31" s="15">
        <f t="shared" si="2"/>
        <v>3046705.6785000004</v>
      </c>
      <c r="S31" s="15">
        <f t="shared" si="2"/>
        <v>321.31550000000004</v>
      </c>
      <c r="T31">
        <v>2.1800000000000002</v>
      </c>
      <c r="U31" s="6">
        <f t="shared" si="3"/>
        <v>1.0900000000000001</v>
      </c>
      <c r="V31" s="6" t="e">
        <v>#VALUE!</v>
      </c>
      <c r="W31" t="s">
        <v>45</v>
      </c>
      <c r="X31" s="6" t="e">
        <f t="shared" si="4"/>
        <v>#VALUE!</v>
      </c>
      <c r="Y31" t="s">
        <v>45</v>
      </c>
      <c r="Z31" s="28" t="s">
        <v>30</v>
      </c>
      <c r="AA31" s="29">
        <v>1.1401400000000002</v>
      </c>
      <c r="AB31" s="29">
        <v>2.2199533667115134E-2</v>
      </c>
    </row>
    <row r="32" spans="1:28" x14ac:dyDescent="0.3">
      <c r="A32" s="6" t="s">
        <v>31</v>
      </c>
      <c r="B32" s="23">
        <v>39134</v>
      </c>
      <c r="C32" s="15">
        <v>632172.21500000008</v>
      </c>
      <c r="D32" s="15">
        <v>3045383.2530000005</v>
      </c>
      <c r="E32" s="15">
        <v>62.075000000000003</v>
      </c>
      <c r="F32" s="23" t="s">
        <v>80</v>
      </c>
      <c r="G32" s="15">
        <v>632170.64300000004</v>
      </c>
      <c r="H32" s="15">
        <v>3045382.6159999999</v>
      </c>
      <c r="I32" s="15">
        <v>62.463000000000008</v>
      </c>
      <c r="J32" s="23">
        <v>39490</v>
      </c>
      <c r="K32" s="15">
        <v>632170.34400000004</v>
      </c>
      <c r="L32" s="15">
        <v>3045382.3679999998</v>
      </c>
      <c r="M32" s="15">
        <v>62.587000000000003</v>
      </c>
      <c r="N32" s="15">
        <f t="shared" si="1"/>
        <v>632171.429</v>
      </c>
      <c r="O32" s="15">
        <f t="shared" si="1"/>
        <v>3045382.9345000004</v>
      </c>
      <c r="P32" s="15">
        <f t="shared" si="1"/>
        <v>62.269000000000005</v>
      </c>
      <c r="Q32" s="15">
        <f t="shared" si="2"/>
        <v>632170.4935000001</v>
      </c>
      <c r="R32" s="15">
        <f t="shared" si="2"/>
        <v>3045382.4919999996</v>
      </c>
      <c r="S32" s="15">
        <f t="shared" si="2"/>
        <v>62.525000000000006</v>
      </c>
      <c r="T32">
        <v>1.92</v>
      </c>
      <c r="U32" s="6">
        <f t="shared" si="3"/>
        <v>0.96</v>
      </c>
      <c r="V32" s="6">
        <v>1.4063999999999999</v>
      </c>
      <c r="W32">
        <v>1.3679999999999999</v>
      </c>
      <c r="X32" s="6">
        <f t="shared" si="4"/>
        <v>-0.44639999999999991</v>
      </c>
      <c r="Z32" s="32" t="s">
        <v>31</v>
      </c>
      <c r="AA32" s="29">
        <v>1.0041599999999999</v>
      </c>
      <c r="AB32" s="29">
        <v>1.2763277484968203</v>
      </c>
    </row>
    <row r="33" spans="1:28" x14ac:dyDescent="0.3">
      <c r="A33" s="6" t="s">
        <v>32</v>
      </c>
      <c r="B33" s="23">
        <v>39133</v>
      </c>
      <c r="C33" s="15">
        <v>632968.01500000013</v>
      </c>
      <c r="D33" s="15">
        <v>3047090.4050000003</v>
      </c>
      <c r="E33" s="15">
        <v>175.608</v>
      </c>
      <c r="F33" s="23" t="s">
        <v>80</v>
      </c>
      <c r="G33" s="15">
        <v>632967.03500000003</v>
      </c>
      <c r="H33" s="15">
        <v>3047090.6669999999</v>
      </c>
      <c r="I33" s="15">
        <v>175.64899999999997</v>
      </c>
      <c r="J33" s="23">
        <v>39489</v>
      </c>
      <c r="K33" s="15">
        <v>632966.92500000005</v>
      </c>
      <c r="L33" s="15">
        <v>3047090.7740000002</v>
      </c>
      <c r="M33" s="15">
        <v>175.71199999999999</v>
      </c>
      <c r="N33" s="15">
        <f t="shared" si="1"/>
        <v>632967.52500000014</v>
      </c>
      <c r="O33" s="15">
        <f t="shared" si="1"/>
        <v>3047090.5360000003</v>
      </c>
      <c r="P33" s="15">
        <f t="shared" si="1"/>
        <v>175.62849999999997</v>
      </c>
      <c r="Q33" s="15">
        <f t="shared" si="2"/>
        <v>632966.98</v>
      </c>
      <c r="R33" s="15">
        <f t="shared" si="2"/>
        <v>3047090.7204999998</v>
      </c>
      <c r="S33" s="15">
        <f t="shared" si="2"/>
        <v>175.68049999999999</v>
      </c>
      <c r="T33">
        <v>1.76</v>
      </c>
      <c r="U33" s="6">
        <f t="shared" si="3"/>
        <v>0.88</v>
      </c>
      <c r="V33" s="6">
        <v>0.87244444444444447</v>
      </c>
      <c r="W33">
        <v>0.83888888888888891</v>
      </c>
      <c r="X33" s="6">
        <f t="shared" si="4"/>
        <v>7.5555555555555376E-3</v>
      </c>
      <c r="Z33" s="32" t="s">
        <v>32</v>
      </c>
      <c r="AA33" s="29">
        <v>1.0041599999999999</v>
      </c>
      <c r="AB33" s="29">
        <v>0.75649332399650204</v>
      </c>
    </row>
    <row r="34" spans="1:28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t="s">
        <v>42</v>
      </c>
      <c r="U34" s="6"/>
      <c r="X34" s="6"/>
    </row>
    <row r="35" spans="1:28" x14ac:dyDescent="0.3">
      <c r="A35" s="14" t="s">
        <v>34</v>
      </c>
      <c r="B35" s="23">
        <v>39133</v>
      </c>
      <c r="C35" s="15">
        <v>633371.4090000001</v>
      </c>
      <c r="D35" s="15">
        <v>3047945.9210000006</v>
      </c>
      <c r="E35" s="15">
        <v>161.1</v>
      </c>
      <c r="F35" s="23"/>
      <c r="G35" s="15"/>
      <c r="H35" s="15"/>
      <c r="I35" s="15"/>
      <c r="J35" s="23"/>
      <c r="K35" s="15"/>
      <c r="L35" s="15"/>
      <c r="M35" s="15"/>
      <c r="N35" s="15"/>
      <c r="O35" s="15"/>
      <c r="P35" s="15"/>
      <c r="Q35" s="15"/>
      <c r="R35" s="15"/>
      <c r="S35" s="15"/>
      <c r="T35" t="s">
        <v>42</v>
      </c>
      <c r="U35" s="6"/>
      <c r="X35" s="6"/>
      <c r="Z35" s="32" t="s">
        <v>34</v>
      </c>
      <c r="AA35" s="33">
        <v>0.95</v>
      </c>
      <c r="AB35" s="33">
        <v>0.67</v>
      </c>
    </row>
    <row r="36" spans="1:28" x14ac:dyDescent="0.3">
      <c r="A36" s="13" t="s">
        <v>35</v>
      </c>
      <c r="B36" s="23">
        <v>39133</v>
      </c>
      <c r="C36" s="15">
        <v>632885.57900000003</v>
      </c>
      <c r="D36" s="15">
        <v>3047007.5550000006</v>
      </c>
      <c r="E36" s="15">
        <v>162.14400000000001</v>
      </c>
      <c r="F36" s="23" t="s">
        <v>78</v>
      </c>
      <c r="G36" s="15">
        <v>632883.87300000002</v>
      </c>
      <c r="H36" s="15">
        <v>3047007.952</v>
      </c>
      <c r="I36" s="15">
        <v>161.77899999999997</v>
      </c>
      <c r="J36" s="23">
        <v>39489</v>
      </c>
      <c r="K36" s="15">
        <v>632883.67799999996</v>
      </c>
      <c r="L36" s="15">
        <v>3047008.04</v>
      </c>
      <c r="M36" s="15">
        <v>161.69899999999998</v>
      </c>
      <c r="N36" s="15">
        <f t="shared" si="1"/>
        <v>632884.72600000002</v>
      </c>
      <c r="O36" s="15">
        <f t="shared" si="1"/>
        <v>3047007.7535000006</v>
      </c>
      <c r="P36" s="15">
        <f>(E36+I36)/(2)</f>
        <v>161.9615</v>
      </c>
      <c r="Q36" s="15">
        <f>(G36+K36)/(2)</f>
        <v>632883.77549999999</v>
      </c>
      <c r="R36" s="15">
        <f t="shared" si="2"/>
        <v>3047007.9960000003</v>
      </c>
      <c r="S36" s="15">
        <f t="shared" si="2"/>
        <v>161.73899999999998</v>
      </c>
      <c r="T36">
        <v>1.75</v>
      </c>
      <c r="U36" s="6">
        <f t="shared" si="3"/>
        <v>0.875</v>
      </c>
      <c r="V36" s="6">
        <v>0.91771428571428559</v>
      </c>
      <c r="W36">
        <v>0.88271428571428556</v>
      </c>
      <c r="X36" s="6">
        <f t="shared" si="4"/>
        <v>-4.2714285714285594E-2</v>
      </c>
      <c r="Z36" s="32" t="s">
        <v>35</v>
      </c>
      <c r="AA36" s="29">
        <v>1.0041599999999999</v>
      </c>
      <c r="AB36" s="29">
        <v>0.79915884814628324</v>
      </c>
    </row>
    <row r="37" spans="1:28" x14ac:dyDescent="0.3">
      <c r="A37" s="15" t="s">
        <v>36</v>
      </c>
      <c r="B37" s="23"/>
      <c r="C37" s="15"/>
      <c r="D37" s="15"/>
      <c r="E37" s="15"/>
      <c r="F37" s="23"/>
      <c r="G37" s="15"/>
      <c r="H37" s="15"/>
      <c r="I37" s="15"/>
      <c r="J37" s="23">
        <v>39489</v>
      </c>
      <c r="K37" s="15">
        <v>633365.36800000002</v>
      </c>
      <c r="L37" s="15">
        <v>3047948.6170000001</v>
      </c>
      <c r="M37" s="15">
        <v>163.51899999999998</v>
      </c>
      <c r="N37" s="15"/>
      <c r="O37" s="15"/>
      <c r="P37" s="15"/>
      <c r="R37" s="15"/>
      <c r="S37" s="15"/>
      <c r="T37" t="s">
        <v>42</v>
      </c>
      <c r="U37" s="6"/>
      <c r="X37" s="6"/>
      <c r="Z37" s="30"/>
      <c r="AA37" s="30"/>
      <c r="AB37" s="30"/>
    </row>
    <row r="38" spans="1:28" x14ac:dyDescent="0.3">
      <c r="A38" s="15" t="s">
        <v>37</v>
      </c>
      <c r="F38" s="23"/>
      <c r="J38" s="23">
        <v>39489</v>
      </c>
      <c r="K38" s="6">
        <v>633268.39099999995</v>
      </c>
      <c r="L38" s="6">
        <v>3047797.9959999998</v>
      </c>
      <c r="M38" s="6">
        <v>166.79799999999997</v>
      </c>
      <c r="N38" s="15"/>
      <c r="O38" s="15"/>
      <c r="P38" s="15"/>
      <c r="T38" t="s">
        <v>42</v>
      </c>
      <c r="U38" s="6"/>
      <c r="X38" s="6"/>
      <c r="Z38" s="30"/>
      <c r="AA38" s="30"/>
      <c r="AB38" s="30"/>
    </row>
    <row r="39" spans="1:28" x14ac:dyDescent="0.3">
      <c r="A39" s="6" t="s">
        <v>38</v>
      </c>
      <c r="F39" s="23"/>
      <c r="J39" s="23"/>
      <c r="U39" s="6"/>
      <c r="X39" s="6"/>
      <c r="Z39" s="30"/>
      <c r="AA39" s="30"/>
      <c r="AB39" s="30"/>
    </row>
    <row r="40" spans="1:28" x14ac:dyDescent="0.3">
      <c r="A40" s="6" t="s">
        <v>39</v>
      </c>
      <c r="B40" s="23"/>
      <c r="F40" s="23"/>
      <c r="J40" s="23"/>
      <c r="Z40" s="30"/>
      <c r="AA40" s="30"/>
      <c r="AB40" s="30"/>
    </row>
    <row r="41" spans="1:28" x14ac:dyDescent="0.3">
      <c r="A41" s="14" t="s">
        <v>40</v>
      </c>
      <c r="F41" s="23"/>
      <c r="Z41" s="30"/>
      <c r="AA41" s="30"/>
      <c r="AB41" s="30"/>
    </row>
    <row r="42" spans="1:28" x14ac:dyDescent="0.3">
      <c r="A42" s="14" t="s">
        <v>41</v>
      </c>
      <c r="Z42" s="30"/>
      <c r="AA42" s="30"/>
      <c r="AB42" s="3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43"/>
  <sheetViews>
    <sheetView zoomScale="68" zoomScaleNormal="68" workbookViewId="0">
      <selection activeCell="F16" sqref="F16:F19"/>
    </sheetView>
  </sheetViews>
  <sheetFormatPr baseColWidth="10" defaultRowHeight="14.4" x14ac:dyDescent="0.3"/>
  <cols>
    <col min="2" max="2" width="13.77734375" style="6" bestFit="1" customWidth="1"/>
    <col min="3" max="3" width="11.44140625" style="6"/>
    <col min="4" max="4" width="13" style="6" customWidth="1"/>
    <col min="5" max="5" width="11.44140625" style="6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7.77734375" style="6" bestFit="1" customWidth="1"/>
    <col min="16" max="16" width="17.5546875" style="6" bestFit="1" customWidth="1"/>
    <col min="17" max="18" width="17.44140625" style="6" bestFit="1" customWidth="1"/>
    <col min="19" max="19" width="17.21875" style="6" bestFit="1" customWidth="1"/>
    <col min="22" max="22" width="11.44140625" style="6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18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>
        <v>39491</v>
      </c>
      <c r="C2" s="15">
        <v>634704.29465567425</v>
      </c>
      <c r="D2" s="15">
        <v>3046970.7645588894</v>
      </c>
      <c r="E2" s="15">
        <v>351.4675409031488</v>
      </c>
      <c r="F2" s="23"/>
      <c r="G2" s="15"/>
      <c r="H2" s="15"/>
      <c r="I2" s="15"/>
      <c r="J2" s="23" t="s">
        <v>86</v>
      </c>
      <c r="K2" s="15">
        <v>634703.65698296332</v>
      </c>
      <c r="L2" s="15">
        <v>3046969.6659621922</v>
      </c>
      <c r="M2" s="15">
        <v>351.16385206518618</v>
      </c>
      <c r="N2" s="15"/>
      <c r="O2" s="15"/>
      <c r="P2" s="15"/>
      <c r="Q2" s="15"/>
      <c r="R2" s="15"/>
      <c r="S2" s="15"/>
      <c r="T2" s="9"/>
      <c r="U2" s="9"/>
      <c r="V2" s="9"/>
      <c r="W2" s="9"/>
      <c r="X2" s="9"/>
      <c r="Z2" s="28" t="s">
        <v>1</v>
      </c>
      <c r="AA2" s="29">
        <v>0.68033999999999994</v>
      </c>
      <c r="AB2" s="29">
        <v>0.12</v>
      </c>
    </row>
    <row r="3" spans="1:28" x14ac:dyDescent="0.3">
      <c r="A3" s="6" t="s">
        <v>2</v>
      </c>
      <c r="B3" s="23">
        <v>39491</v>
      </c>
      <c r="C3" s="15">
        <v>634308.25563219294</v>
      </c>
      <c r="D3" s="15">
        <v>3046971.382406217</v>
      </c>
      <c r="E3" s="15">
        <v>333.30217205659386</v>
      </c>
      <c r="F3" s="23" t="s">
        <v>82</v>
      </c>
      <c r="G3" s="15">
        <v>634307.58799999999</v>
      </c>
      <c r="H3" s="15">
        <v>3046971.2340000002</v>
      </c>
      <c r="I3" s="15">
        <v>332.72899999999998</v>
      </c>
      <c r="J3" s="23" t="s">
        <v>87</v>
      </c>
      <c r="K3" s="15">
        <v>634307.32325386943</v>
      </c>
      <c r="L3" s="15">
        <v>3046970.8729927354</v>
      </c>
      <c r="M3" s="15">
        <v>332.7289041019111</v>
      </c>
      <c r="N3" s="15">
        <f t="shared" ref="N3:N9" si="0">(C3+G3)/(2)</f>
        <v>634307.92181609641</v>
      </c>
      <c r="O3" s="15">
        <f>(D3+H3)/(2)</f>
        <v>3046971.3082031086</v>
      </c>
      <c r="P3" s="15">
        <f>(E3+I3)/(2)</f>
        <v>333.01558602829692</v>
      </c>
      <c r="Q3" s="15">
        <f t="shared" ref="Q3:S37" si="1">(G3+K3)/(2)</f>
        <v>634307.45562693477</v>
      </c>
      <c r="R3" s="15">
        <f t="shared" si="1"/>
        <v>3046971.0534963678</v>
      </c>
      <c r="S3" s="15">
        <f>(I3+M3)/(2)</f>
        <v>332.72895205095551</v>
      </c>
      <c r="T3">
        <v>2.5366666666666666</v>
      </c>
      <c r="U3" s="6">
        <f t="shared" ref="U3:U38" si="2">(T3*0.5)</f>
        <v>1.2683333333333333</v>
      </c>
      <c r="V3" s="6">
        <v>0.31273013299377733</v>
      </c>
      <c r="W3">
        <v>0.30070205095555513</v>
      </c>
      <c r="X3" s="6">
        <f t="shared" ref="X3:X38" si="3">(U3-V3)</f>
        <v>0.95560320033955604</v>
      </c>
      <c r="Z3" s="28" t="s">
        <v>2</v>
      </c>
      <c r="AA3" s="29">
        <v>1.2505766666666667</v>
      </c>
      <c r="AB3" s="29">
        <v>0.29788516405600662</v>
      </c>
    </row>
    <row r="4" spans="1:28" x14ac:dyDescent="0.3">
      <c r="A4" s="6" t="s">
        <v>3</v>
      </c>
      <c r="B4" s="23">
        <v>39498</v>
      </c>
      <c r="C4" s="15">
        <v>633949.90899999999</v>
      </c>
      <c r="D4" s="15">
        <v>3046879.8369999998</v>
      </c>
      <c r="E4" s="15">
        <v>313.7</v>
      </c>
      <c r="F4" s="23" t="s">
        <v>83</v>
      </c>
      <c r="G4" s="15">
        <v>633949.15099999995</v>
      </c>
      <c r="H4" s="15">
        <v>3046879.42</v>
      </c>
      <c r="I4" s="15">
        <v>315.05500000000001</v>
      </c>
      <c r="J4" s="23" t="s">
        <v>88</v>
      </c>
      <c r="K4" s="15">
        <v>633949.00600000005</v>
      </c>
      <c r="L4" s="15">
        <v>3046879.338</v>
      </c>
      <c r="M4" s="15">
        <v>314.93799999999999</v>
      </c>
      <c r="N4" s="15">
        <f t="shared" si="0"/>
        <v>633949.53</v>
      </c>
      <c r="O4" s="15">
        <f t="shared" ref="O4:O9" si="4">(D4+H4)/(2)</f>
        <v>3046879.6284999996</v>
      </c>
      <c r="P4" s="15">
        <f t="shared" ref="P4:P9" si="5">(E4+I4)/(2)</f>
        <v>314.3775</v>
      </c>
      <c r="Q4" s="15">
        <f t="shared" si="1"/>
        <v>633949.07850000006</v>
      </c>
      <c r="R4" s="15">
        <f t="shared" si="1"/>
        <v>3046879.3789999997</v>
      </c>
      <c r="S4" s="15">
        <f t="shared" si="1"/>
        <v>314.99649999999997</v>
      </c>
      <c r="T4">
        <v>1.4471428571428573</v>
      </c>
      <c r="U4" s="6">
        <f t="shared" si="2"/>
        <v>0.72357142857142864</v>
      </c>
      <c r="V4" s="6">
        <v>0.35359999999999997</v>
      </c>
      <c r="W4">
        <v>0.33999999999999997</v>
      </c>
      <c r="X4" s="6">
        <f t="shared" si="3"/>
        <v>0.36997142857142867</v>
      </c>
      <c r="Z4" s="28" t="s">
        <v>3</v>
      </c>
      <c r="AA4" s="29">
        <v>0.71344142857142867</v>
      </c>
      <c r="AB4" s="29">
        <v>0.33681498166439833</v>
      </c>
    </row>
    <row r="5" spans="1:28" x14ac:dyDescent="0.3">
      <c r="A5" s="6" t="s">
        <v>4</v>
      </c>
      <c r="B5" s="23">
        <v>39491</v>
      </c>
      <c r="C5" s="15">
        <v>633586.95499999996</v>
      </c>
      <c r="D5" s="15">
        <v>3046675.0240000002</v>
      </c>
      <c r="E5" s="15">
        <v>282.28999999999996</v>
      </c>
      <c r="F5" s="23" t="s">
        <v>83</v>
      </c>
      <c r="G5" s="15">
        <v>633585.43000000005</v>
      </c>
      <c r="H5" s="15">
        <v>3046674.65</v>
      </c>
      <c r="I5" s="15">
        <v>284.27</v>
      </c>
      <c r="J5" s="23" t="s">
        <v>88</v>
      </c>
      <c r="K5" s="15">
        <v>633585.04500000004</v>
      </c>
      <c r="L5" s="15">
        <v>3046674.5630000001</v>
      </c>
      <c r="M5" s="15">
        <v>284.18</v>
      </c>
      <c r="N5" s="15">
        <f t="shared" si="0"/>
        <v>633586.1925</v>
      </c>
      <c r="O5" s="15">
        <f t="shared" si="4"/>
        <v>3046674.8370000003</v>
      </c>
      <c r="P5" s="15">
        <f t="shared" si="5"/>
        <v>283.27999999999997</v>
      </c>
      <c r="Q5" s="15">
        <f t="shared" si="1"/>
        <v>633585.23750000005</v>
      </c>
      <c r="R5" s="15">
        <f t="shared" si="1"/>
        <v>3046674.6064999998</v>
      </c>
      <c r="S5" s="15">
        <f t="shared" si="1"/>
        <v>284.22500000000002</v>
      </c>
      <c r="T5">
        <v>1.4039999999999999</v>
      </c>
      <c r="U5" s="6">
        <f t="shared" si="2"/>
        <v>0.70199999999999996</v>
      </c>
      <c r="V5" s="6">
        <v>0.73419428571428591</v>
      </c>
      <c r="W5">
        <v>0.70611428571428592</v>
      </c>
      <c r="X5" s="6">
        <f t="shared" si="3"/>
        <v>-3.2194285714285953E-2</v>
      </c>
      <c r="Z5" s="28" t="s">
        <v>4</v>
      </c>
      <c r="AA5" s="29">
        <v>0.6921719999999999</v>
      </c>
      <c r="AB5" s="29">
        <v>0.35</v>
      </c>
    </row>
    <row r="6" spans="1:28" x14ac:dyDescent="0.3">
      <c r="A6" s="6" t="s">
        <v>5</v>
      </c>
      <c r="B6" s="23">
        <v>39491</v>
      </c>
      <c r="C6" s="15">
        <v>633303.41799999995</v>
      </c>
      <c r="D6" s="15">
        <v>3046432.844</v>
      </c>
      <c r="E6" s="15">
        <v>263.39400000000001</v>
      </c>
      <c r="F6" s="23" t="s">
        <v>83</v>
      </c>
      <c r="G6" s="15">
        <v>633301.80599999998</v>
      </c>
      <c r="H6" s="15">
        <v>3046432.2069999999</v>
      </c>
      <c r="I6" s="15">
        <v>263.25900000000001</v>
      </c>
      <c r="J6" s="23" t="s">
        <v>87</v>
      </c>
      <c r="K6" s="15">
        <v>633301.30500000005</v>
      </c>
      <c r="L6" s="15">
        <v>3046431.9619999998</v>
      </c>
      <c r="M6" s="15">
        <v>263.22699999999998</v>
      </c>
      <c r="N6" s="15">
        <f t="shared" si="0"/>
        <v>633302.61199999996</v>
      </c>
      <c r="O6" s="15">
        <f t="shared" si="4"/>
        <v>3046432.5255</v>
      </c>
      <c r="P6" s="15">
        <f t="shared" si="5"/>
        <v>263.32650000000001</v>
      </c>
      <c r="Q6" s="15">
        <f t="shared" si="1"/>
        <v>633301.55550000002</v>
      </c>
      <c r="R6" s="15">
        <f t="shared" si="1"/>
        <v>3046432.0844999999</v>
      </c>
      <c r="S6" s="15">
        <f t="shared" si="1"/>
        <v>263.24299999999999</v>
      </c>
      <c r="T6">
        <v>0.89500000000000002</v>
      </c>
      <c r="U6" s="6">
        <f t="shared" si="2"/>
        <v>0.44750000000000001</v>
      </c>
      <c r="V6" s="6">
        <v>0.52165000000000006</v>
      </c>
      <c r="W6">
        <v>0.50375000000000003</v>
      </c>
      <c r="X6" s="6">
        <f t="shared" si="3"/>
        <v>-7.4150000000000049E-2</v>
      </c>
      <c r="Z6" s="28" t="s">
        <v>5</v>
      </c>
      <c r="AA6" s="29">
        <v>0.44123499999999999</v>
      </c>
      <c r="AB6" s="29">
        <v>0.48132355591331089</v>
      </c>
    </row>
    <row r="7" spans="1:28" x14ac:dyDescent="0.3">
      <c r="A7" s="6" t="s">
        <v>6</v>
      </c>
      <c r="B7" s="23">
        <v>39490</v>
      </c>
      <c r="C7" s="15">
        <v>633036.60499999998</v>
      </c>
      <c r="D7" s="15">
        <v>3046170.4739999999</v>
      </c>
      <c r="E7" s="15">
        <v>221.755</v>
      </c>
      <c r="F7" s="23" t="s">
        <v>83</v>
      </c>
      <c r="G7" s="15">
        <v>633034.22199999995</v>
      </c>
      <c r="H7" s="15">
        <v>3046169.4870000002</v>
      </c>
      <c r="I7" s="15">
        <v>221.37099999999998</v>
      </c>
      <c r="J7" s="23" t="s">
        <v>87</v>
      </c>
      <c r="K7" s="15">
        <v>633033.33600000001</v>
      </c>
      <c r="L7" s="15">
        <v>3046169.19</v>
      </c>
      <c r="M7" s="15">
        <v>221.30199999999999</v>
      </c>
      <c r="N7" s="15">
        <f t="shared" si="0"/>
        <v>633035.41350000002</v>
      </c>
      <c r="O7" s="15">
        <f t="shared" si="4"/>
        <v>3046169.9805000001</v>
      </c>
      <c r="P7" s="15">
        <f t="shared" si="5"/>
        <v>221.56299999999999</v>
      </c>
      <c r="Q7" s="15">
        <f t="shared" si="1"/>
        <v>633033.77899999998</v>
      </c>
      <c r="R7" s="15">
        <f>(H7+L7)/(2)</f>
        <v>3046169.3385000001</v>
      </c>
      <c r="S7" s="15">
        <f t="shared" si="1"/>
        <v>221.3365</v>
      </c>
      <c r="T7">
        <v>0.76428571428571423</v>
      </c>
      <c r="U7" s="6">
        <f t="shared" si="2"/>
        <v>0.38214285714285712</v>
      </c>
      <c r="V7" s="6">
        <v>0.53607142857142875</v>
      </c>
      <c r="W7">
        <v>0.52078571428571441</v>
      </c>
      <c r="X7" s="6">
        <f t="shared" si="3"/>
        <v>-0.15392857142857164</v>
      </c>
      <c r="Z7" s="28" t="s">
        <v>6</v>
      </c>
      <c r="AA7" s="29">
        <v>0.3767928571428571</v>
      </c>
      <c r="AB7" s="29">
        <v>0.4954288837616988</v>
      </c>
    </row>
    <row r="8" spans="1:28" x14ac:dyDescent="0.3">
      <c r="A8" s="6" t="s">
        <v>7</v>
      </c>
      <c r="B8" s="23">
        <v>39490</v>
      </c>
      <c r="C8" s="15">
        <v>632738.34</v>
      </c>
      <c r="D8" s="15">
        <v>3045882.7570000002</v>
      </c>
      <c r="E8" s="15">
        <v>181.34699999999998</v>
      </c>
      <c r="F8" s="23" t="s">
        <v>83</v>
      </c>
      <c r="G8" s="15">
        <v>632735.86699999997</v>
      </c>
      <c r="H8" s="15">
        <v>3045881.2459999998</v>
      </c>
      <c r="I8" s="15">
        <v>181.32</v>
      </c>
      <c r="J8" s="23" t="s">
        <v>87</v>
      </c>
      <c r="K8" s="15">
        <v>632734.90300000005</v>
      </c>
      <c r="L8" s="15">
        <v>3045881.4559999998</v>
      </c>
      <c r="M8" s="15">
        <v>179.893</v>
      </c>
      <c r="N8" s="15">
        <f t="shared" si="0"/>
        <v>632737.10349999997</v>
      </c>
      <c r="O8" s="15">
        <f t="shared" si="4"/>
        <v>3045882.0015000002</v>
      </c>
      <c r="P8" s="15">
        <f t="shared" si="5"/>
        <v>181.33349999999999</v>
      </c>
      <c r="Q8" s="15">
        <f t="shared" si="1"/>
        <v>632735.38500000001</v>
      </c>
      <c r="R8" s="15">
        <f t="shared" si="1"/>
        <v>3045881.3509999998</v>
      </c>
      <c r="S8" s="15">
        <f t="shared" si="1"/>
        <v>180.60649999999998</v>
      </c>
      <c r="T8">
        <v>0.54166666666666663</v>
      </c>
      <c r="U8" s="6">
        <f t="shared" si="2"/>
        <v>0.27083333333333331</v>
      </c>
      <c r="V8" s="6">
        <v>1.2701666666666664</v>
      </c>
      <c r="W8">
        <v>1.2593333333333332</v>
      </c>
      <c r="X8" s="6">
        <f t="shared" si="3"/>
        <v>-0.99933333333333318</v>
      </c>
      <c r="Z8" s="28" t="s">
        <v>7</v>
      </c>
      <c r="AA8" s="29">
        <v>0.26704166666666662</v>
      </c>
      <c r="AB8" s="29">
        <v>1.2323571907991051</v>
      </c>
    </row>
    <row r="9" spans="1:28" x14ac:dyDescent="0.3">
      <c r="A9" s="6" t="s">
        <v>8</v>
      </c>
      <c r="B9" s="23">
        <v>39490</v>
      </c>
      <c r="C9" s="15">
        <v>632485.245</v>
      </c>
      <c r="D9" s="15">
        <v>3045639.9169999999</v>
      </c>
      <c r="E9" s="15">
        <v>132.90799999999999</v>
      </c>
      <c r="F9" s="23" t="s">
        <v>83</v>
      </c>
      <c r="G9" s="15">
        <v>632483.19700000004</v>
      </c>
      <c r="H9" s="15">
        <v>3045638.1529999999</v>
      </c>
      <c r="I9" s="15">
        <v>132.536</v>
      </c>
      <c r="J9" s="23" t="s">
        <v>89</v>
      </c>
      <c r="K9" s="15">
        <v>632482.59100000001</v>
      </c>
      <c r="L9" s="15">
        <v>3045637.6609999998</v>
      </c>
      <c r="M9" s="15">
        <v>132.488</v>
      </c>
      <c r="N9" s="15">
        <f t="shared" si="0"/>
        <v>632484.22100000002</v>
      </c>
      <c r="O9" s="15">
        <f t="shared" si="4"/>
        <v>3045639.0350000001</v>
      </c>
      <c r="P9" s="15">
        <f t="shared" si="5"/>
        <v>132.72199999999998</v>
      </c>
      <c r="Q9" s="15">
        <f t="shared" si="1"/>
        <v>632482.89400000009</v>
      </c>
      <c r="R9" s="15">
        <f t="shared" si="1"/>
        <v>3045637.9069999997</v>
      </c>
      <c r="S9" s="15">
        <f t="shared" si="1"/>
        <v>132.512</v>
      </c>
      <c r="T9">
        <v>0.71777777777777774</v>
      </c>
      <c r="U9" s="6">
        <f t="shared" si="2"/>
        <v>0.35888888888888887</v>
      </c>
      <c r="V9" s="6">
        <v>1.3454444444444442</v>
      </c>
      <c r="W9">
        <v>1.3310888888888888</v>
      </c>
      <c r="X9" s="6">
        <f t="shared" si="3"/>
        <v>-0.98655555555555541</v>
      </c>
      <c r="Z9" s="28" t="s">
        <v>8</v>
      </c>
      <c r="AA9" s="29">
        <v>0.18</v>
      </c>
      <c r="AB9" s="29">
        <v>1.95</v>
      </c>
    </row>
    <row r="10" spans="1:28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U10" s="6"/>
      <c r="X10" s="6"/>
    </row>
    <row r="11" spans="1:28" x14ac:dyDescent="0.3">
      <c r="A11" s="13" t="s">
        <v>10</v>
      </c>
      <c r="B11" s="23">
        <v>39498</v>
      </c>
      <c r="C11" s="15">
        <v>634164.88</v>
      </c>
      <c r="D11" s="15">
        <v>3047360.8960000002</v>
      </c>
      <c r="E11" s="15">
        <v>313.964</v>
      </c>
      <c r="F11" s="23" t="s">
        <v>83</v>
      </c>
      <c r="G11" s="15">
        <v>634164.27399999998</v>
      </c>
      <c r="H11" s="15">
        <v>3047361.804</v>
      </c>
      <c r="I11" s="15">
        <v>315.024</v>
      </c>
      <c r="J11" s="23" t="s">
        <v>86</v>
      </c>
      <c r="K11" s="15">
        <v>634164.16399999999</v>
      </c>
      <c r="L11" s="15">
        <v>3047362.0380000002</v>
      </c>
      <c r="M11" s="15">
        <v>314.87200000000001</v>
      </c>
      <c r="N11" s="15">
        <f>(C11+G11)/(2)</f>
        <v>634164.57700000005</v>
      </c>
      <c r="O11" s="15">
        <f>(D11+H11)/(2)</f>
        <v>3047361.35</v>
      </c>
      <c r="P11" s="15">
        <f>(E11+I11)/(2)</f>
        <v>314.49400000000003</v>
      </c>
      <c r="Q11" s="15">
        <f t="shared" si="1"/>
        <v>634164.21900000004</v>
      </c>
      <c r="R11" s="15">
        <f>(H11+L11)/(2)</f>
        <v>3047361.9210000001</v>
      </c>
      <c r="S11" s="15">
        <f>(I11+M11)/(2)</f>
        <v>314.94799999999998</v>
      </c>
      <c r="T11">
        <v>1.57375</v>
      </c>
      <c r="U11" s="6">
        <f t="shared" si="2"/>
        <v>0.78687499999999999</v>
      </c>
      <c r="V11" s="6">
        <v>0.48062857142857157</v>
      </c>
      <c r="W11">
        <v>0.46214285714285724</v>
      </c>
      <c r="X11" s="6">
        <f t="shared" si="3"/>
        <v>0.30624642857142842</v>
      </c>
      <c r="Z11" s="28" t="s">
        <v>10</v>
      </c>
      <c r="AA11" s="29">
        <v>0.77585874999999993</v>
      </c>
      <c r="AB11" s="29">
        <v>0.45781364104383571</v>
      </c>
    </row>
    <row r="12" spans="1:28" x14ac:dyDescent="0.3">
      <c r="A12" s="6" t="s">
        <v>11</v>
      </c>
      <c r="B12" s="23">
        <v>39491</v>
      </c>
      <c r="C12" s="15">
        <v>633811.81037896953</v>
      </c>
      <c r="D12" s="15">
        <v>3047659.3486704379</v>
      </c>
      <c r="E12" s="15">
        <v>290.06051768776695</v>
      </c>
      <c r="F12" s="23" t="s">
        <v>82</v>
      </c>
      <c r="G12" s="15">
        <v>633810.52099999995</v>
      </c>
      <c r="H12" s="15">
        <v>3047660.5240000002</v>
      </c>
      <c r="I12" s="15">
        <v>290.03399999999999</v>
      </c>
      <c r="J12" s="23" t="s">
        <v>87</v>
      </c>
      <c r="K12" s="15">
        <v>633810.26800000004</v>
      </c>
      <c r="L12" s="15">
        <v>3047660.7280000001</v>
      </c>
      <c r="M12" s="15">
        <v>290.05</v>
      </c>
      <c r="N12" s="15">
        <f t="shared" ref="N12:N15" si="6">(C12+G12)/(2)</f>
        <v>633811.16568948468</v>
      </c>
      <c r="O12" s="15">
        <f t="shared" ref="O12:O15" si="7">(D12+H12)/(2)</f>
        <v>3047659.9363352191</v>
      </c>
      <c r="P12" s="15">
        <f t="shared" ref="P12:P15" si="8">(E12+I12)/(2)</f>
        <v>290.04725884388347</v>
      </c>
      <c r="Q12" s="15">
        <f t="shared" si="1"/>
        <v>633810.39449999994</v>
      </c>
      <c r="R12" s="15">
        <f t="shared" si="1"/>
        <v>3047660.6260000002</v>
      </c>
      <c r="S12" s="15">
        <f t="shared" si="1"/>
        <v>290.04200000000003</v>
      </c>
      <c r="T12">
        <v>1.2466666666666668</v>
      </c>
      <c r="U12" s="6">
        <f t="shared" si="2"/>
        <v>0.62333333333333341</v>
      </c>
      <c r="V12" s="6">
        <v>0.53745714285714286</v>
      </c>
      <c r="W12">
        <v>0.51678571428571429</v>
      </c>
      <c r="X12" s="6">
        <f t="shared" si="3"/>
        <v>8.587619047619055E-2</v>
      </c>
      <c r="Z12" s="28" t="s">
        <v>11</v>
      </c>
      <c r="AA12" s="29">
        <v>0.61460666666666675</v>
      </c>
      <c r="AB12" s="29">
        <v>0.50723200996015316</v>
      </c>
    </row>
    <row r="13" spans="1:28" x14ac:dyDescent="0.3">
      <c r="A13" s="6" t="s">
        <v>12</v>
      </c>
      <c r="B13" s="23">
        <v>39491</v>
      </c>
      <c r="C13" s="15">
        <v>633600.56499999994</v>
      </c>
      <c r="D13" s="15">
        <v>3047336.7340000002</v>
      </c>
      <c r="E13" s="15">
        <v>290.108</v>
      </c>
      <c r="F13" s="23" t="s">
        <v>83</v>
      </c>
      <c r="G13" s="15">
        <v>633599.74300000002</v>
      </c>
      <c r="H13" s="15">
        <v>3047337.017</v>
      </c>
      <c r="I13" s="15">
        <v>290.12</v>
      </c>
      <c r="J13" s="23" t="s">
        <v>87</v>
      </c>
      <c r="K13" s="15">
        <v>633599.52500000002</v>
      </c>
      <c r="L13" s="15">
        <v>3047337.1519999998</v>
      </c>
      <c r="M13" s="15">
        <v>290.12200000000001</v>
      </c>
      <c r="N13" s="15">
        <f t="shared" si="6"/>
        <v>633600.15399999998</v>
      </c>
      <c r="O13" s="15">
        <f t="shared" si="7"/>
        <v>3047336.8755000001</v>
      </c>
      <c r="P13" s="15">
        <f t="shared" si="8"/>
        <v>290.11400000000003</v>
      </c>
      <c r="Q13" s="15">
        <f>(G13+K13)/(2)</f>
        <v>633599.63400000008</v>
      </c>
      <c r="R13" s="15">
        <f t="shared" si="1"/>
        <v>3047337.0844999999</v>
      </c>
      <c r="S13" s="15">
        <f t="shared" si="1"/>
        <v>290.12099999999998</v>
      </c>
      <c r="T13">
        <v>0.99124999999999996</v>
      </c>
      <c r="U13" s="6">
        <f t="shared" si="2"/>
        <v>0.49562499999999998</v>
      </c>
      <c r="V13" s="6">
        <v>0.5023200000000001</v>
      </c>
      <c r="W13">
        <v>0.4830000000000001</v>
      </c>
      <c r="X13" s="6">
        <f t="shared" si="3"/>
        <v>-6.6950000000001175E-3</v>
      </c>
      <c r="Z13" s="28" t="s">
        <v>12</v>
      </c>
      <c r="AA13" s="29">
        <v>0.48868624999999999</v>
      </c>
      <c r="AB13" s="29">
        <v>0.46359193387899372</v>
      </c>
    </row>
    <row r="14" spans="1:28" x14ac:dyDescent="0.3">
      <c r="A14" s="6" t="s">
        <v>13</v>
      </c>
      <c r="B14" s="23">
        <v>39489</v>
      </c>
      <c r="C14" s="15">
        <v>633895.74100000004</v>
      </c>
      <c r="D14" s="15">
        <v>3048288.5860000001</v>
      </c>
      <c r="E14" s="15">
        <v>219.77399999999997</v>
      </c>
      <c r="F14" s="23" t="s">
        <v>84</v>
      </c>
      <c r="G14" s="15">
        <v>633894.73</v>
      </c>
      <c r="H14" s="15">
        <v>3048289.639</v>
      </c>
      <c r="I14" s="15">
        <v>219.58999999999997</v>
      </c>
      <c r="J14" s="23" t="s">
        <v>86</v>
      </c>
      <c r="K14" s="15">
        <v>633894.54299999995</v>
      </c>
      <c r="L14" s="15">
        <v>3048289.8689999999</v>
      </c>
      <c r="M14" s="15">
        <v>219.53899999999999</v>
      </c>
      <c r="N14" s="15">
        <f t="shared" si="6"/>
        <v>633895.23549999995</v>
      </c>
      <c r="O14" s="15">
        <f t="shared" si="7"/>
        <v>3048289.1124999998</v>
      </c>
      <c r="P14" s="15">
        <f t="shared" si="8"/>
        <v>219.68199999999996</v>
      </c>
      <c r="Q14" s="15">
        <f t="shared" si="1"/>
        <v>633894.63650000002</v>
      </c>
      <c r="R14" s="15">
        <f>(H14+L14)/(2)</f>
        <v>3048289.7539999997</v>
      </c>
      <c r="S14" s="15">
        <f t="shared" si="1"/>
        <v>219.56449999999998</v>
      </c>
      <c r="T14">
        <v>0.68333333333333324</v>
      </c>
      <c r="U14" s="6">
        <f t="shared" si="2"/>
        <v>0.34166666666666662</v>
      </c>
      <c r="V14" s="6">
        <v>0.99133333333333307</v>
      </c>
      <c r="W14">
        <v>0.97766666666666646</v>
      </c>
      <c r="X14" s="6">
        <f t="shared" si="3"/>
        <v>-0.64966666666666639</v>
      </c>
      <c r="Z14" s="28" t="s">
        <v>13</v>
      </c>
      <c r="AA14" s="29">
        <v>0.33688333333333326</v>
      </c>
      <c r="AB14" s="29">
        <v>0.95114315402078886</v>
      </c>
    </row>
    <row r="15" spans="1:28" x14ac:dyDescent="0.3">
      <c r="A15" s="6" t="s">
        <v>14</v>
      </c>
      <c r="B15" s="23">
        <v>39489</v>
      </c>
      <c r="C15" s="15">
        <v>633490.21100000001</v>
      </c>
      <c r="D15" s="15">
        <v>3048063.3530000001</v>
      </c>
      <c r="E15" s="15">
        <v>181.16199999999998</v>
      </c>
      <c r="F15" s="23" t="s">
        <v>84</v>
      </c>
      <c r="G15" s="15">
        <v>633488.78200000001</v>
      </c>
      <c r="H15" s="15">
        <v>3048063.6090000002</v>
      </c>
      <c r="I15" s="15">
        <v>181.82899999999998</v>
      </c>
      <c r="J15" s="23" t="s">
        <v>90</v>
      </c>
      <c r="K15" s="15">
        <v>633488.625</v>
      </c>
      <c r="L15" s="15">
        <v>3048063.5269999998</v>
      </c>
      <c r="M15" s="15">
        <v>181.80599999999998</v>
      </c>
      <c r="N15" s="15">
        <f t="shared" si="6"/>
        <v>633489.49650000001</v>
      </c>
      <c r="O15" s="15">
        <f t="shared" si="7"/>
        <v>3048063.4810000001</v>
      </c>
      <c r="P15" s="15">
        <f t="shared" si="8"/>
        <v>181.49549999999999</v>
      </c>
      <c r="Q15" s="15">
        <f t="shared" si="1"/>
        <v>633488.70350000006</v>
      </c>
      <c r="R15" s="15">
        <f t="shared" si="1"/>
        <v>3048063.568</v>
      </c>
      <c r="S15" s="15">
        <f>(I15+M15)/(2)</f>
        <v>181.8175</v>
      </c>
      <c r="T15">
        <v>0.84666666666666679</v>
      </c>
      <c r="U15" s="6">
        <f t="shared" si="2"/>
        <v>0.42333333333333339</v>
      </c>
      <c r="V15" s="6">
        <v>1.3098380952380957</v>
      </c>
      <c r="W15">
        <v>1.2929047619047624</v>
      </c>
      <c r="X15" s="6">
        <f t="shared" si="3"/>
        <v>-0.88650476190476235</v>
      </c>
      <c r="Z15" s="28" t="s">
        <v>14</v>
      </c>
      <c r="AA15" s="29">
        <v>0.4174066666666667</v>
      </c>
      <c r="AB15" s="29">
        <v>1.2692672792474817</v>
      </c>
    </row>
    <row r="16" spans="1:28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X16" s="6"/>
      <c r="Z16" s="30"/>
      <c r="AA16" s="31"/>
      <c r="AB16" s="31"/>
    </row>
    <row r="17" spans="1:28" x14ac:dyDescent="0.3">
      <c r="A17" s="14" t="s">
        <v>16</v>
      </c>
      <c r="B17" s="23"/>
      <c r="C17" s="15"/>
      <c r="D17" s="15"/>
      <c r="E17" s="15"/>
      <c r="F17" s="23"/>
      <c r="G17" s="15"/>
      <c r="H17" s="15"/>
      <c r="I17" s="15"/>
      <c r="J17" s="23"/>
      <c r="K17" s="15"/>
      <c r="L17" s="15"/>
      <c r="M17" s="15"/>
      <c r="N17" s="15"/>
      <c r="O17" s="15"/>
      <c r="P17" s="15"/>
      <c r="Q17" s="15"/>
      <c r="R17" s="15"/>
      <c r="S17" s="15"/>
      <c r="T17" t="s">
        <v>42</v>
      </c>
      <c r="U17" s="6"/>
      <c r="X17" s="6"/>
    </row>
    <row r="18" spans="1:28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/>
      <c r="X18" s="6"/>
    </row>
    <row r="19" spans="1:28" x14ac:dyDescent="0.3">
      <c r="A19" s="14" t="s">
        <v>18</v>
      </c>
      <c r="B19" s="23"/>
      <c r="C19" s="15"/>
      <c r="D19" s="15"/>
      <c r="E19" s="15"/>
      <c r="F19" s="23"/>
      <c r="G19" s="15"/>
      <c r="H19" s="15"/>
      <c r="I19" s="15"/>
      <c r="J19" s="23"/>
      <c r="K19" s="15"/>
      <c r="L19" s="15"/>
      <c r="M19" s="15"/>
      <c r="N19" s="15"/>
      <c r="O19" s="15"/>
      <c r="P19" s="15"/>
      <c r="Q19" s="15"/>
      <c r="R19" s="15"/>
      <c r="S19" s="15"/>
      <c r="T19" t="s">
        <v>42</v>
      </c>
      <c r="U19" s="6"/>
      <c r="X19" s="6"/>
    </row>
    <row r="20" spans="1:28" x14ac:dyDescent="0.3">
      <c r="A20" s="13" t="s">
        <v>19</v>
      </c>
      <c r="B20" s="23">
        <v>39489</v>
      </c>
      <c r="C20" s="15">
        <v>632802.38</v>
      </c>
      <c r="D20" s="15">
        <v>3046921.2050000001</v>
      </c>
      <c r="E20" s="15">
        <v>145.73699999999997</v>
      </c>
      <c r="F20" s="23" t="s">
        <v>84</v>
      </c>
      <c r="G20" s="15">
        <v>632801.26100000006</v>
      </c>
      <c r="H20" s="15">
        <v>3046921.4369999999</v>
      </c>
      <c r="I20" s="15">
        <v>147.22199999999998</v>
      </c>
      <c r="J20" s="23" t="s">
        <v>90</v>
      </c>
      <c r="K20" s="15">
        <v>632801.96699999995</v>
      </c>
      <c r="L20" s="15">
        <v>3046921.0690000001</v>
      </c>
      <c r="M20" s="15">
        <v>144.67599999999999</v>
      </c>
      <c r="N20" s="15">
        <f>(C20+G20)/(2)</f>
        <v>632801.82050000003</v>
      </c>
      <c r="O20" s="15">
        <f>(D20+H20)/(2)</f>
        <v>3046921.321</v>
      </c>
      <c r="P20" s="15">
        <f>(E20+I20)/(2)</f>
        <v>146.47949999999997</v>
      </c>
      <c r="Q20" s="15">
        <f>(G20+K20)/(2)</f>
        <v>632801.61400000006</v>
      </c>
      <c r="R20" s="15">
        <f>(H20+L20)/(2)</f>
        <v>3046921.253</v>
      </c>
      <c r="S20" s="15">
        <f t="shared" si="1"/>
        <v>145.94899999999998</v>
      </c>
      <c r="T20">
        <v>1.0916666666666668</v>
      </c>
      <c r="U20" s="6">
        <f t="shared" si="2"/>
        <v>0.54583333333333339</v>
      </c>
      <c r="V20" s="6">
        <v>1.4139666666666666</v>
      </c>
      <c r="W20">
        <v>1.3921333333333332</v>
      </c>
      <c r="X20" s="6">
        <f t="shared" si="3"/>
        <v>-0.8681333333333332</v>
      </c>
      <c r="Z20" s="28" t="s">
        <v>19</v>
      </c>
      <c r="AA20" s="29">
        <v>0.53819166666666673</v>
      </c>
      <c r="AB20" s="29">
        <v>1.3756165387933961</v>
      </c>
    </row>
    <row r="21" spans="1:28" x14ac:dyDescent="0.3">
      <c r="A21" s="6" t="s">
        <v>20</v>
      </c>
      <c r="B21" s="23">
        <v>39491</v>
      </c>
      <c r="C21" s="15">
        <v>634627.75600000005</v>
      </c>
      <c r="D21" s="15">
        <v>3046421.9109999998</v>
      </c>
      <c r="E21" s="15">
        <v>325.38599999999997</v>
      </c>
      <c r="F21" s="23" t="s">
        <v>85</v>
      </c>
      <c r="G21" s="15">
        <v>634626.45900000003</v>
      </c>
      <c r="H21" s="15">
        <v>3046421.335</v>
      </c>
      <c r="I21" s="15">
        <v>324.79500000000002</v>
      </c>
      <c r="J21" s="23" t="s">
        <v>86</v>
      </c>
      <c r="K21" s="15">
        <v>634626.39199999999</v>
      </c>
      <c r="L21" s="15">
        <v>3046421.2170000002</v>
      </c>
      <c r="M21" s="15">
        <v>324.673</v>
      </c>
      <c r="N21" s="15">
        <f t="shared" ref="N21:N38" si="9">(C21+G21)/(2)</f>
        <v>634627.10750000004</v>
      </c>
      <c r="O21" s="15">
        <f t="shared" ref="O21:O38" si="10">(D21+H21)/(2)</f>
        <v>3046421.6229999997</v>
      </c>
      <c r="P21" s="15">
        <f t="shared" ref="P21:P38" si="11">(E21+I21)/(2)</f>
        <v>325.09050000000002</v>
      </c>
      <c r="Q21" s="15">
        <f t="shared" si="1"/>
        <v>634626.42550000001</v>
      </c>
      <c r="R21" s="15">
        <f t="shared" si="1"/>
        <v>3046421.2760000001</v>
      </c>
      <c r="S21" s="15">
        <f t="shared" si="1"/>
        <v>324.73400000000004</v>
      </c>
      <c r="T21">
        <v>2.63</v>
      </c>
      <c r="U21" s="6">
        <f t="shared" si="2"/>
        <v>1.3149999999999999</v>
      </c>
      <c r="V21" s="6" t="e">
        <v>#VALUE!</v>
      </c>
      <c r="W21" t="s">
        <v>43</v>
      </c>
      <c r="X21" s="6" t="e">
        <f t="shared" si="3"/>
        <v>#VALUE!</v>
      </c>
      <c r="Y21" t="s">
        <v>52</v>
      </c>
      <c r="Z21" s="28" t="s">
        <v>20</v>
      </c>
      <c r="AA21" s="29">
        <v>1.2965899999999999</v>
      </c>
      <c r="AB21" s="29">
        <v>0.18880572428540676</v>
      </c>
    </row>
    <row r="22" spans="1:28" x14ac:dyDescent="0.3">
      <c r="A22" s="13" t="s">
        <v>21</v>
      </c>
      <c r="B22" s="23">
        <v>39491</v>
      </c>
      <c r="C22" s="15">
        <v>634288.99722992885</v>
      </c>
      <c r="D22" s="15">
        <v>3046357.8899477506</v>
      </c>
      <c r="E22" s="15">
        <v>287.45094109146243</v>
      </c>
      <c r="F22" s="23" t="s">
        <v>85</v>
      </c>
      <c r="G22" s="15">
        <v>634286.91799999995</v>
      </c>
      <c r="H22" s="15">
        <v>3046352.2620000001</v>
      </c>
      <c r="I22" s="15">
        <v>286.07600000000002</v>
      </c>
      <c r="J22" s="23" t="s">
        <v>86</v>
      </c>
      <c r="K22" s="15">
        <v>634286.63500000001</v>
      </c>
      <c r="L22" s="15">
        <v>3046350.8280000002</v>
      </c>
      <c r="M22" s="15">
        <v>285.815</v>
      </c>
      <c r="N22" s="15">
        <f t="shared" si="9"/>
        <v>634287.95761496434</v>
      </c>
      <c r="O22" s="15">
        <f t="shared" si="10"/>
        <v>3046355.0759738754</v>
      </c>
      <c r="P22" s="15">
        <f t="shared" si="11"/>
        <v>286.76347054573125</v>
      </c>
      <c r="Q22" s="15">
        <f t="shared" si="1"/>
        <v>634286.77649999992</v>
      </c>
      <c r="R22" s="15">
        <f t="shared" si="1"/>
        <v>3046351.5449999999</v>
      </c>
      <c r="S22" s="15">
        <f t="shared" si="1"/>
        <v>285.94550000000004</v>
      </c>
      <c r="T22">
        <v>2.4885714285714289</v>
      </c>
      <c r="U22" s="6">
        <f t="shared" si="2"/>
        <v>1.2442857142857144</v>
      </c>
      <c r="V22" s="6">
        <v>0.34800546875375704</v>
      </c>
      <c r="W22">
        <v>0.3346206430324587</v>
      </c>
      <c r="X22" s="6">
        <f t="shared" si="3"/>
        <v>0.8962802455319574</v>
      </c>
      <c r="Z22" s="28" t="s">
        <v>21</v>
      </c>
      <c r="AA22" s="29">
        <v>1.2268657142857144</v>
      </c>
      <c r="AB22" s="29">
        <v>0.3314860169044318</v>
      </c>
    </row>
    <row r="23" spans="1:28" x14ac:dyDescent="0.3">
      <c r="A23" s="6" t="s">
        <v>22</v>
      </c>
      <c r="B23" s="23">
        <v>39498</v>
      </c>
      <c r="C23" s="15">
        <v>633907.51699999999</v>
      </c>
      <c r="D23" s="15">
        <v>3046242.1809999999</v>
      </c>
      <c r="E23" s="15">
        <v>288.37200000000001</v>
      </c>
      <c r="F23" s="23" t="s">
        <v>83</v>
      </c>
      <c r="G23" s="15">
        <v>633907.18299999996</v>
      </c>
      <c r="H23" s="15">
        <v>3046241.59</v>
      </c>
      <c r="I23" s="15">
        <v>289.41399999999999</v>
      </c>
      <c r="J23" s="23" t="s">
        <v>86</v>
      </c>
      <c r="K23" s="15">
        <v>633907.00199999998</v>
      </c>
      <c r="L23" s="15">
        <v>3046241.4939999999</v>
      </c>
      <c r="M23" s="15">
        <v>289.327</v>
      </c>
      <c r="N23" s="15">
        <f t="shared" si="9"/>
        <v>633907.35</v>
      </c>
      <c r="O23" s="15">
        <f t="shared" si="10"/>
        <v>3046241.8854999999</v>
      </c>
      <c r="P23" s="15">
        <f t="shared" si="11"/>
        <v>288.89300000000003</v>
      </c>
      <c r="Q23" s="15">
        <f t="shared" si="1"/>
        <v>633907.09250000003</v>
      </c>
      <c r="R23" s="15">
        <f t="shared" si="1"/>
        <v>3046241.5419999999</v>
      </c>
      <c r="S23" s="15">
        <f t="shared" si="1"/>
        <v>289.37049999999999</v>
      </c>
      <c r="T23">
        <v>1.5449999999999999</v>
      </c>
      <c r="U23" s="6">
        <f t="shared" si="2"/>
        <v>0.77249999999999996</v>
      </c>
      <c r="V23" s="6">
        <v>0.54392000000000007</v>
      </c>
      <c r="W23">
        <v>0.52300000000000002</v>
      </c>
      <c r="X23" s="6">
        <f t="shared" si="3"/>
        <v>0.22857999999999989</v>
      </c>
      <c r="Z23" s="28" t="s">
        <v>22</v>
      </c>
      <c r="AA23" s="29">
        <v>0.76168499999999995</v>
      </c>
      <c r="AB23" s="29">
        <v>0.51810069238376566</v>
      </c>
    </row>
    <row r="24" spans="1:28" x14ac:dyDescent="0.3">
      <c r="A24" s="6" t="s">
        <v>23</v>
      </c>
      <c r="B24" s="23">
        <v>39490</v>
      </c>
      <c r="C24" s="15">
        <v>633471.58600000001</v>
      </c>
      <c r="D24" s="15">
        <v>3046043.2889999999</v>
      </c>
      <c r="E24" s="15">
        <v>256.423</v>
      </c>
      <c r="F24" s="23" t="s">
        <v>83</v>
      </c>
      <c r="G24" s="15">
        <v>633469.51199999999</v>
      </c>
      <c r="H24" s="15">
        <v>3046042.0759999999</v>
      </c>
      <c r="I24" s="15">
        <v>258.613</v>
      </c>
      <c r="J24" s="23" t="s">
        <v>86</v>
      </c>
      <c r="K24" s="15">
        <v>633468.93000000005</v>
      </c>
      <c r="L24" s="15">
        <v>3046041.7689999999</v>
      </c>
      <c r="M24" s="15">
        <v>258.31200000000001</v>
      </c>
      <c r="N24" s="15">
        <f t="shared" si="9"/>
        <v>633470.549</v>
      </c>
      <c r="O24" s="15">
        <f t="shared" si="10"/>
        <v>3046042.6825000001</v>
      </c>
      <c r="P24" s="15">
        <f t="shared" si="11"/>
        <v>257.51800000000003</v>
      </c>
      <c r="Q24" s="15">
        <f t="shared" si="1"/>
        <v>633469.22100000002</v>
      </c>
      <c r="R24" s="15">
        <f t="shared" si="1"/>
        <v>3046041.9224999999</v>
      </c>
      <c r="S24" s="15">
        <f t="shared" si="1"/>
        <v>258.46249999999998</v>
      </c>
      <c r="T24">
        <v>1.5159999999999998</v>
      </c>
      <c r="U24" s="6">
        <f t="shared" si="2"/>
        <v>0.7579999999999999</v>
      </c>
      <c r="V24" s="6">
        <v>0.56159999999999999</v>
      </c>
      <c r="W24">
        <v>0.53999999999999992</v>
      </c>
      <c r="X24" s="6">
        <f t="shared" si="3"/>
        <v>0.19639999999999991</v>
      </c>
      <c r="Z24" s="28" t="s">
        <v>23</v>
      </c>
      <c r="AA24" s="29">
        <v>0.74738799999999994</v>
      </c>
      <c r="AB24" s="29">
        <v>0.53494144146698552</v>
      </c>
    </row>
    <row r="25" spans="1:28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X25" s="6"/>
      <c r="Z25" s="30"/>
      <c r="AA25" s="31"/>
      <c r="AB25" s="31"/>
    </row>
    <row r="26" spans="1:28" x14ac:dyDescent="0.3">
      <c r="A26" s="6" t="s">
        <v>25</v>
      </c>
      <c r="B26" s="23">
        <v>39491</v>
      </c>
      <c r="C26" s="15">
        <v>633231.03</v>
      </c>
      <c r="D26" s="15">
        <v>3046654.5060000001</v>
      </c>
      <c r="E26" s="15">
        <v>258.298</v>
      </c>
      <c r="F26" s="23" t="s">
        <v>83</v>
      </c>
      <c r="G26" s="15">
        <v>633229.30599999998</v>
      </c>
      <c r="H26" s="15">
        <v>3046654.429</v>
      </c>
      <c r="I26" s="15">
        <v>258.20599999999996</v>
      </c>
      <c r="J26" s="23" t="s">
        <v>86</v>
      </c>
      <c r="K26" s="15">
        <v>633228.79099999997</v>
      </c>
      <c r="L26" s="15">
        <v>3046654.3820000002</v>
      </c>
      <c r="M26" s="15">
        <v>258.25900000000001</v>
      </c>
      <c r="N26" s="15">
        <f t="shared" si="9"/>
        <v>633230.16800000006</v>
      </c>
      <c r="O26" s="15">
        <f t="shared" si="10"/>
        <v>3046654.4675000003</v>
      </c>
      <c r="P26" s="15">
        <f t="shared" si="11"/>
        <v>258.25199999999995</v>
      </c>
      <c r="Q26" s="15">
        <f t="shared" si="1"/>
        <v>633229.04850000003</v>
      </c>
      <c r="R26" s="15">
        <f t="shared" si="1"/>
        <v>3046654.4055000003</v>
      </c>
      <c r="S26" s="15">
        <f t="shared" si="1"/>
        <v>258.23249999999996</v>
      </c>
      <c r="T26">
        <v>0.82444444444444442</v>
      </c>
      <c r="U26" s="6">
        <f t="shared" si="2"/>
        <v>0.41222222222222221</v>
      </c>
      <c r="V26" s="6">
        <v>0.40559999999999991</v>
      </c>
      <c r="W26">
        <v>0.3899999999999999</v>
      </c>
      <c r="X26" s="6">
        <f t="shared" si="3"/>
        <v>6.6222222222223071E-3</v>
      </c>
      <c r="Z26" s="28" t="s">
        <v>25</v>
      </c>
      <c r="AA26" s="29">
        <v>0.4064511111111111</v>
      </c>
      <c r="AB26" s="29">
        <v>0.36635798095465977</v>
      </c>
    </row>
    <row r="27" spans="1:28" x14ac:dyDescent="0.3">
      <c r="A27" s="6" t="s">
        <v>26</v>
      </c>
      <c r="B27" s="23">
        <v>39491</v>
      </c>
      <c r="C27" s="15">
        <v>633263.75300000003</v>
      </c>
      <c r="D27" s="15">
        <v>3046921.14</v>
      </c>
      <c r="E27" s="15">
        <v>262.21100000000001</v>
      </c>
      <c r="F27" s="23" t="s">
        <v>83</v>
      </c>
      <c r="G27" s="15">
        <v>633262.16500000004</v>
      </c>
      <c r="H27" s="15">
        <v>3046920.9419999998</v>
      </c>
      <c r="I27" s="15">
        <v>262.07099999999997</v>
      </c>
      <c r="J27" s="23" t="s">
        <v>86</v>
      </c>
      <c r="K27" s="15">
        <v>633261.66399999999</v>
      </c>
      <c r="L27" s="15">
        <v>3046920.9040000001</v>
      </c>
      <c r="M27" s="15">
        <v>262.02600000000001</v>
      </c>
      <c r="N27" s="15">
        <f t="shared" si="9"/>
        <v>633262.95900000003</v>
      </c>
      <c r="O27" s="15">
        <f t="shared" si="10"/>
        <v>3046921.0410000002</v>
      </c>
      <c r="P27" s="15">
        <f t="shared" si="11"/>
        <v>262.14099999999996</v>
      </c>
      <c r="Q27" s="15">
        <f t="shared" si="1"/>
        <v>633261.91449999996</v>
      </c>
      <c r="R27" s="15">
        <f t="shared" si="1"/>
        <v>3046920.923</v>
      </c>
      <c r="S27" s="15">
        <f t="shared" si="1"/>
        <v>262.04849999999999</v>
      </c>
      <c r="T27">
        <v>1.04</v>
      </c>
      <c r="U27" s="6">
        <f t="shared" si="2"/>
        <v>0.52</v>
      </c>
      <c r="V27" s="6">
        <v>0.52780000000000005</v>
      </c>
      <c r="W27">
        <v>0.50750000000000006</v>
      </c>
      <c r="X27" s="6">
        <f t="shared" si="3"/>
        <v>-7.8000000000000291E-3</v>
      </c>
      <c r="Z27" s="28" t="s">
        <v>26</v>
      </c>
      <c r="AA27" s="29">
        <v>0.51272000000000006</v>
      </c>
      <c r="AB27" s="29">
        <v>0.48960239129973904</v>
      </c>
    </row>
    <row r="28" spans="1:28" x14ac:dyDescent="0.3">
      <c r="A28" s="6" t="s">
        <v>27</v>
      </c>
      <c r="B28" s="23">
        <v>39490</v>
      </c>
      <c r="C28" s="15">
        <v>632918.18799999997</v>
      </c>
      <c r="D28" s="15">
        <v>3045671.858</v>
      </c>
      <c r="E28" s="15">
        <v>192.59699999999998</v>
      </c>
      <c r="F28" s="23" t="s">
        <v>83</v>
      </c>
      <c r="G28" s="15">
        <v>632916.04</v>
      </c>
      <c r="H28" s="15">
        <v>3045670.844</v>
      </c>
      <c r="I28" s="15">
        <v>192.35999999999999</v>
      </c>
      <c r="J28" s="23" t="s">
        <v>86</v>
      </c>
      <c r="K28" s="15">
        <v>632915.43299999996</v>
      </c>
      <c r="L28" s="15">
        <v>3045670.4380000001</v>
      </c>
      <c r="M28" s="15">
        <v>192.29900000000001</v>
      </c>
      <c r="N28" s="15">
        <f t="shared" si="9"/>
        <v>632917.11400000006</v>
      </c>
      <c r="O28" s="15">
        <f t="shared" si="10"/>
        <v>3045671.3509999998</v>
      </c>
      <c r="P28" s="15">
        <f t="shared" si="11"/>
        <v>192.4785</v>
      </c>
      <c r="Q28" s="15">
        <f t="shared" si="1"/>
        <v>632915.7365</v>
      </c>
      <c r="R28" s="15">
        <f t="shared" si="1"/>
        <v>3045670.6409999998</v>
      </c>
      <c r="S28" s="15">
        <f t="shared" si="1"/>
        <v>192.3295</v>
      </c>
      <c r="T28">
        <v>0.85</v>
      </c>
      <c r="U28" s="6">
        <f t="shared" si="2"/>
        <v>0.42499999999999999</v>
      </c>
      <c r="V28" s="6">
        <v>1.0059340788698847</v>
      </c>
      <c r="W28">
        <v>0.98893407886988483</v>
      </c>
      <c r="X28" s="6">
        <f t="shared" si="3"/>
        <v>-0.58093407886988468</v>
      </c>
      <c r="Z28" s="28" t="s">
        <v>27</v>
      </c>
      <c r="AA28" s="29">
        <v>0.41904999999999998</v>
      </c>
      <c r="AB28" s="29">
        <v>0.96537577041678935</v>
      </c>
    </row>
    <row r="29" spans="1:28" x14ac:dyDescent="0.3">
      <c r="A29" s="6" t="s">
        <v>28</v>
      </c>
      <c r="B29" s="23">
        <v>39490</v>
      </c>
      <c r="C29" s="15">
        <v>632608.23499999999</v>
      </c>
      <c r="D29" s="15">
        <v>3046110.1430000002</v>
      </c>
      <c r="E29" s="15">
        <v>179.93599999999998</v>
      </c>
      <c r="F29" s="23" t="s">
        <v>83</v>
      </c>
      <c r="G29" s="15">
        <v>632606.96600000001</v>
      </c>
      <c r="H29" s="15">
        <v>3046109.446</v>
      </c>
      <c r="I29" s="15">
        <v>180.09099999999998</v>
      </c>
      <c r="J29" s="23" t="s">
        <v>86</v>
      </c>
      <c r="K29" s="15">
        <v>632606.49399999995</v>
      </c>
      <c r="L29" s="15">
        <v>3046109.26</v>
      </c>
      <c r="M29" s="15">
        <v>180.136</v>
      </c>
      <c r="N29" s="15">
        <f t="shared" si="9"/>
        <v>632607.60049999994</v>
      </c>
      <c r="O29" s="15">
        <f t="shared" si="10"/>
        <v>3046109.7944999998</v>
      </c>
      <c r="P29" s="15">
        <f t="shared" si="11"/>
        <v>180.01349999999996</v>
      </c>
      <c r="Q29" s="15">
        <f t="shared" si="1"/>
        <v>632606.73</v>
      </c>
      <c r="R29" s="15">
        <f>(H29+L29)/(2)</f>
        <v>3046109.3530000001</v>
      </c>
      <c r="S29" s="15">
        <f t="shared" si="1"/>
        <v>180.11349999999999</v>
      </c>
      <c r="T29">
        <v>0.51714285714285713</v>
      </c>
      <c r="U29" s="6">
        <f t="shared" si="2"/>
        <v>0.25857142857142856</v>
      </c>
      <c r="V29" s="6">
        <v>1.4561259281562291</v>
      </c>
      <c r="W29">
        <v>1.4457830710133721</v>
      </c>
      <c r="X29" s="6">
        <f t="shared" si="3"/>
        <v>-1.1975544995848004</v>
      </c>
      <c r="Z29" s="28" t="s">
        <v>28</v>
      </c>
      <c r="AA29" s="29">
        <v>0.25495142857142855</v>
      </c>
      <c r="AB29" s="29">
        <v>1.4189697376151864</v>
      </c>
    </row>
    <row r="30" spans="1:28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X30" s="6"/>
      <c r="Z30" s="30"/>
      <c r="AA30" s="31"/>
      <c r="AB30" s="31"/>
    </row>
    <row r="31" spans="1:28" x14ac:dyDescent="0.3">
      <c r="A31" s="6" t="s">
        <v>30</v>
      </c>
      <c r="B31" s="23">
        <v>39491</v>
      </c>
      <c r="C31" s="15">
        <v>634291.50100000005</v>
      </c>
      <c r="D31" s="15">
        <v>3046705.5150000001</v>
      </c>
      <c r="E31" s="15">
        <v>321.15100000000001</v>
      </c>
      <c r="F31" s="23" t="s">
        <v>83</v>
      </c>
      <c r="G31" s="15">
        <v>634290.23499999999</v>
      </c>
      <c r="H31" s="15">
        <v>3046703.6519999998</v>
      </c>
      <c r="I31" s="15">
        <v>322.28199999999998</v>
      </c>
      <c r="J31" s="23" t="s">
        <v>87</v>
      </c>
      <c r="K31" s="15">
        <v>634289.98800000001</v>
      </c>
      <c r="L31" s="15">
        <v>3046703.2450000001</v>
      </c>
      <c r="M31" s="15">
        <v>322.06099999999998</v>
      </c>
      <c r="N31" s="15">
        <f t="shared" si="9"/>
        <v>634290.86800000002</v>
      </c>
      <c r="O31" s="15">
        <f t="shared" si="10"/>
        <v>3046704.5834999997</v>
      </c>
      <c r="P31" s="15">
        <f t="shared" si="11"/>
        <v>321.7165</v>
      </c>
      <c r="Q31" s="15">
        <f t="shared" si="1"/>
        <v>634290.1115</v>
      </c>
      <c r="R31" s="15">
        <f t="shared" si="1"/>
        <v>3046703.4484999999</v>
      </c>
      <c r="S31" s="15">
        <f t="shared" si="1"/>
        <v>322.17149999999998</v>
      </c>
      <c r="T31">
        <v>1.2433333333333334</v>
      </c>
      <c r="U31" s="6">
        <f t="shared" si="2"/>
        <v>0.6216666666666667</v>
      </c>
      <c r="V31" s="6">
        <v>0.19863999999999996</v>
      </c>
      <c r="W31">
        <v>0.19099999999999995</v>
      </c>
      <c r="X31" s="6">
        <f t="shared" si="3"/>
        <v>0.42302666666666677</v>
      </c>
      <c r="Z31" s="28" t="s">
        <v>30</v>
      </c>
      <c r="AA31" s="29">
        <v>1.1299999999999999</v>
      </c>
      <c r="AB31" s="29">
        <v>0.18742753249687183</v>
      </c>
    </row>
    <row r="32" spans="1:28" x14ac:dyDescent="0.3">
      <c r="A32" s="6" t="s">
        <v>31</v>
      </c>
      <c r="B32" s="23">
        <v>39490</v>
      </c>
      <c r="C32" s="15">
        <v>632170.34400000004</v>
      </c>
      <c r="D32" s="15">
        <v>3045382.3679999998</v>
      </c>
      <c r="E32" s="15">
        <v>62.587000000000003</v>
      </c>
      <c r="F32" s="23" t="s">
        <v>83</v>
      </c>
      <c r="G32" s="15">
        <v>632168.91700000002</v>
      </c>
      <c r="H32" s="15">
        <v>3045381.6230000001</v>
      </c>
      <c r="I32" s="15">
        <v>62.779000000000003</v>
      </c>
      <c r="J32" s="23" t="s">
        <v>89</v>
      </c>
      <c r="K32" s="15">
        <v>632169.32811220281</v>
      </c>
      <c r="L32" s="15">
        <v>3045380.9268656103</v>
      </c>
      <c r="M32" s="15">
        <v>64.507370465025389</v>
      </c>
      <c r="N32" s="15">
        <f t="shared" si="9"/>
        <v>632169.63049999997</v>
      </c>
      <c r="O32" s="15">
        <f t="shared" si="10"/>
        <v>3045381.9955000002</v>
      </c>
      <c r="P32" s="15">
        <f t="shared" si="11"/>
        <v>62.683000000000007</v>
      </c>
      <c r="Q32" s="15">
        <f t="shared" si="1"/>
        <v>632169.12255610141</v>
      </c>
      <c r="R32" s="15">
        <f t="shared" si="1"/>
        <v>3045381.2749328054</v>
      </c>
      <c r="S32" s="15">
        <f t="shared" si="1"/>
        <v>63.643185232512693</v>
      </c>
      <c r="T32">
        <v>0.11333333333333334</v>
      </c>
      <c r="U32" s="6">
        <f t="shared" si="2"/>
        <v>5.6666666666666671E-2</v>
      </c>
      <c r="V32" s="6">
        <v>2.9150865139820321</v>
      </c>
      <c r="W32">
        <v>2.9128198473153653</v>
      </c>
      <c r="X32" s="6">
        <f t="shared" si="3"/>
        <v>-2.8584198473153655</v>
      </c>
      <c r="Z32" s="32" t="s">
        <v>31</v>
      </c>
      <c r="AA32" s="29">
        <v>5.5873333333333337E-2</v>
      </c>
      <c r="AB32" s="29">
        <v>2.9024269666101157</v>
      </c>
    </row>
    <row r="33" spans="1:28" x14ac:dyDescent="0.3">
      <c r="A33" s="6" t="s">
        <v>32</v>
      </c>
      <c r="B33" s="23">
        <v>39489</v>
      </c>
      <c r="C33" s="15">
        <v>632966.92500000005</v>
      </c>
      <c r="D33" s="15">
        <v>3047090.7740000002</v>
      </c>
      <c r="E33" s="15">
        <v>175.71199999999999</v>
      </c>
      <c r="F33" s="23" t="s">
        <v>84</v>
      </c>
      <c r="G33" s="15">
        <v>632966.11499999999</v>
      </c>
      <c r="H33" s="15">
        <v>3047091.0240000002</v>
      </c>
      <c r="I33" s="15">
        <v>175.684</v>
      </c>
      <c r="J33" s="23" t="s">
        <v>90</v>
      </c>
      <c r="K33" s="15">
        <v>632966.897</v>
      </c>
      <c r="L33" s="15">
        <v>3047090.1669999999</v>
      </c>
      <c r="M33" s="15">
        <v>174.50399999999999</v>
      </c>
      <c r="N33" s="15">
        <f t="shared" si="9"/>
        <v>632966.52</v>
      </c>
      <c r="O33" s="15">
        <f t="shared" si="10"/>
        <v>3047090.8990000002</v>
      </c>
      <c r="P33" s="15">
        <f t="shared" si="11"/>
        <v>175.69799999999998</v>
      </c>
      <c r="Q33" s="15">
        <f t="shared" si="1"/>
        <v>632966.50600000005</v>
      </c>
      <c r="R33" s="15">
        <f>(H33+L33)/(2)</f>
        <v>3047090.5954999998</v>
      </c>
      <c r="S33" s="15">
        <f t="shared" si="1"/>
        <v>175.09399999999999</v>
      </c>
      <c r="T33">
        <v>0.51777777777777778</v>
      </c>
      <c r="U33" s="6">
        <f t="shared" si="2"/>
        <v>0.25888888888888889</v>
      </c>
      <c r="V33" s="6">
        <v>1.7382444444444438</v>
      </c>
      <c r="W33">
        <v>1.7278888888888884</v>
      </c>
      <c r="X33" s="6">
        <f t="shared" si="3"/>
        <v>-1.4793555555555549</v>
      </c>
      <c r="Z33" s="32" t="s">
        <v>32</v>
      </c>
      <c r="AA33" s="29">
        <v>0.25526444444444446</v>
      </c>
      <c r="AB33" s="29">
        <v>1.1000000000000001</v>
      </c>
    </row>
    <row r="34" spans="1:28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t="s">
        <v>42</v>
      </c>
      <c r="U34" s="6"/>
      <c r="X34" s="6"/>
    </row>
    <row r="35" spans="1:28" x14ac:dyDescent="0.3">
      <c r="A35" s="14" t="s">
        <v>34</v>
      </c>
      <c r="B35" s="23"/>
      <c r="C35" s="15"/>
      <c r="D35" s="15"/>
      <c r="E35" s="15"/>
      <c r="F35" s="23"/>
      <c r="G35" s="15"/>
      <c r="H35" s="15"/>
      <c r="I35" s="15"/>
      <c r="J35" s="23"/>
      <c r="K35" s="15"/>
      <c r="L35" s="15"/>
      <c r="M35" s="15"/>
      <c r="N35" s="15"/>
      <c r="O35" s="15"/>
      <c r="P35" s="15"/>
      <c r="Q35" s="15"/>
      <c r="R35" s="15"/>
      <c r="S35" s="15"/>
      <c r="T35" t="s">
        <v>42</v>
      </c>
      <c r="U35" s="6"/>
      <c r="X35" s="6"/>
      <c r="Z35" s="30"/>
      <c r="AA35" s="30"/>
      <c r="AB35" s="30"/>
    </row>
    <row r="36" spans="1:28" x14ac:dyDescent="0.3">
      <c r="A36" s="13" t="s">
        <v>35</v>
      </c>
      <c r="B36" s="23">
        <v>39489</v>
      </c>
      <c r="C36" s="15">
        <v>632883.67799999996</v>
      </c>
      <c r="D36" s="15">
        <v>3047008.04</v>
      </c>
      <c r="E36" s="15">
        <v>161.69899999999998</v>
      </c>
      <c r="F36" s="23" t="s">
        <v>84</v>
      </c>
      <c r="G36" s="15">
        <v>632882.09400000004</v>
      </c>
      <c r="H36" s="15">
        <v>3047008.4819999998</v>
      </c>
      <c r="I36" s="15">
        <v>161.249</v>
      </c>
      <c r="J36" s="23" t="s">
        <v>90</v>
      </c>
      <c r="K36" s="15">
        <v>632882.70400000003</v>
      </c>
      <c r="L36" s="15">
        <v>3047008.3330000001</v>
      </c>
      <c r="M36" s="15">
        <v>159.90199999999999</v>
      </c>
      <c r="N36" s="15">
        <f t="shared" si="9"/>
        <v>632882.88599999994</v>
      </c>
      <c r="O36" s="15">
        <f t="shared" si="10"/>
        <v>3047008.2609999999</v>
      </c>
      <c r="P36" s="15">
        <f t="shared" si="11"/>
        <v>161.47399999999999</v>
      </c>
      <c r="Q36" s="15">
        <f>(G36+K36)/(2)</f>
        <v>632882.39899999998</v>
      </c>
      <c r="R36" s="15">
        <f t="shared" si="1"/>
        <v>3047008.4074999997</v>
      </c>
      <c r="S36" s="15">
        <f t="shared" si="1"/>
        <v>160.57549999999998</v>
      </c>
      <c r="T36">
        <v>0.73857142857142855</v>
      </c>
      <c r="U36" s="6">
        <f t="shared" si="2"/>
        <v>0.36928571428571427</v>
      </c>
      <c r="V36" s="6">
        <v>1.2205428571428572</v>
      </c>
      <c r="W36">
        <v>1.2057714285714285</v>
      </c>
      <c r="X36" s="6">
        <f t="shared" si="3"/>
        <v>-0.85125714285714293</v>
      </c>
      <c r="Z36" s="32" t="s">
        <v>35</v>
      </c>
      <c r="AA36" s="29">
        <v>0.36411571428571426</v>
      </c>
      <c r="AB36" s="29">
        <v>1.179982378880861</v>
      </c>
    </row>
    <row r="37" spans="1:28" x14ac:dyDescent="0.3">
      <c r="A37" s="15" t="s">
        <v>36</v>
      </c>
      <c r="B37" s="23">
        <v>39489</v>
      </c>
      <c r="C37" s="15">
        <v>633365.36800000002</v>
      </c>
      <c r="D37" s="15">
        <v>3047948.6170000001</v>
      </c>
      <c r="E37" s="15">
        <v>163.51899999999998</v>
      </c>
      <c r="F37" s="23" t="s">
        <v>84</v>
      </c>
      <c r="G37" s="15">
        <v>633361.26501438278</v>
      </c>
      <c r="H37" s="15">
        <v>3047948.8223487609</v>
      </c>
      <c r="I37" s="15">
        <v>162.20883421676709</v>
      </c>
      <c r="J37" s="23" t="s">
        <v>90</v>
      </c>
      <c r="K37" s="15">
        <v>633361.83166230819</v>
      </c>
      <c r="L37" s="15">
        <v>3047949.4910256513</v>
      </c>
      <c r="M37" s="15">
        <v>161.54361257666673</v>
      </c>
      <c r="N37" s="15">
        <f t="shared" si="9"/>
        <v>633363.3165071914</v>
      </c>
      <c r="O37" s="15">
        <f t="shared" si="10"/>
        <v>3047948.7196743805</v>
      </c>
      <c r="P37" s="15">
        <f t="shared" si="11"/>
        <v>162.86391710838353</v>
      </c>
      <c r="Q37" s="15">
        <f t="shared" ref="Q37:S38" si="12">(G37+K37)/(2)</f>
        <v>633361.54833834548</v>
      </c>
      <c r="R37" s="15">
        <f t="shared" si="1"/>
        <v>3047949.1566872061</v>
      </c>
      <c r="S37" s="15">
        <f t="shared" si="1"/>
        <v>161.87622339671691</v>
      </c>
      <c r="T37">
        <v>1.711111111111111</v>
      </c>
      <c r="U37" s="6">
        <f t="shared" si="2"/>
        <v>0.85555555555555551</v>
      </c>
      <c r="V37" s="6">
        <v>0.92007350934599441</v>
      </c>
      <c r="W37">
        <v>0.88585128712377215</v>
      </c>
      <c r="X37" s="6">
        <f t="shared" si="3"/>
        <v>-6.4517953790438898E-2</v>
      </c>
      <c r="Z37" s="32" t="s">
        <v>36</v>
      </c>
      <c r="AA37" s="29">
        <v>0.4</v>
      </c>
      <c r="AB37" s="29">
        <v>1.42</v>
      </c>
    </row>
    <row r="38" spans="1:28" x14ac:dyDescent="0.3">
      <c r="A38" s="15" t="s">
        <v>37</v>
      </c>
      <c r="B38" s="23">
        <v>39489</v>
      </c>
      <c r="C38" s="6">
        <v>633268.39099999995</v>
      </c>
      <c r="D38" s="6">
        <v>3047797.9959999998</v>
      </c>
      <c r="E38" s="6">
        <v>166.79799999999997</v>
      </c>
      <c r="F38" s="23" t="s">
        <v>84</v>
      </c>
      <c r="G38" s="6">
        <v>633265.63500000001</v>
      </c>
      <c r="H38" s="6">
        <v>3047799.8960000002</v>
      </c>
      <c r="I38" s="6">
        <v>165.68299999999999</v>
      </c>
      <c r="J38" s="23" t="s">
        <v>90</v>
      </c>
      <c r="K38" s="6">
        <v>633265.054</v>
      </c>
      <c r="L38" s="6">
        <v>3047800.3029999998</v>
      </c>
      <c r="M38" s="6">
        <v>165.39299999999997</v>
      </c>
      <c r="N38" s="15">
        <f t="shared" si="9"/>
        <v>633267.01300000004</v>
      </c>
      <c r="O38" s="15">
        <f t="shared" si="10"/>
        <v>3047798.946</v>
      </c>
      <c r="P38" s="15">
        <f t="shared" si="11"/>
        <v>166.2405</v>
      </c>
      <c r="Q38" s="15">
        <f t="shared" si="12"/>
        <v>633265.34450000001</v>
      </c>
      <c r="R38" s="15">
        <f t="shared" si="12"/>
        <v>3047800.0995</v>
      </c>
      <c r="S38" s="15">
        <f t="shared" si="12"/>
        <v>165.53799999999998</v>
      </c>
      <c r="T38">
        <v>1.73</v>
      </c>
      <c r="U38" s="6">
        <f t="shared" si="2"/>
        <v>0.86499999999999999</v>
      </c>
      <c r="V38" s="6">
        <v>1.6234279931061504</v>
      </c>
      <c r="W38">
        <v>1.5888279931061504</v>
      </c>
      <c r="X38" s="6">
        <f t="shared" si="3"/>
        <v>-0.75842799310615039</v>
      </c>
      <c r="Z38" s="32" t="s">
        <v>37</v>
      </c>
      <c r="AA38" s="29">
        <v>0.38</v>
      </c>
      <c r="AB38" s="29">
        <v>1.5807249317523402</v>
      </c>
    </row>
    <row r="39" spans="1:28" x14ac:dyDescent="0.3">
      <c r="A39" s="6" t="s">
        <v>38</v>
      </c>
      <c r="B39" s="23"/>
      <c r="F39" s="23"/>
      <c r="J39" s="23" t="s">
        <v>89</v>
      </c>
      <c r="K39" s="6">
        <v>632353.19400000002</v>
      </c>
      <c r="L39" s="6">
        <v>3045449.5660000001</v>
      </c>
      <c r="M39" s="6">
        <v>97.542999999999992</v>
      </c>
      <c r="N39" s="15"/>
      <c r="O39" s="15"/>
      <c r="P39" s="15"/>
      <c r="Q39" s="15"/>
      <c r="R39" s="15"/>
      <c r="S39" s="15"/>
      <c r="T39" t="s">
        <v>42</v>
      </c>
      <c r="U39" s="6"/>
      <c r="X39" s="6"/>
      <c r="Z39" s="30"/>
      <c r="AA39" s="30"/>
      <c r="AB39" s="30"/>
    </row>
    <row r="40" spans="1:28" x14ac:dyDescent="0.3">
      <c r="A40" s="6" t="s">
        <v>39</v>
      </c>
      <c r="F40" s="23"/>
      <c r="J40" s="23" t="s">
        <v>89</v>
      </c>
      <c r="K40" s="6">
        <v>632276.64099999995</v>
      </c>
      <c r="L40" s="6">
        <v>3045410.3870000001</v>
      </c>
      <c r="M40" s="6">
        <v>83.725000000000009</v>
      </c>
      <c r="N40" s="15"/>
      <c r="O40" s="15"/>
      <c r="P40" s="15"/>
      <c r="Q40" s="15"/>
      <c r="R40" s="15"/>
      <c r="S40" s="15"/>
      <c r="U40" s="6"/>
      <c r="X40" s="6"/>
      <c r="Z40" s="30"/>
      <c r="AA40" s="30"/>
      <c r="AB40" s="30"/>
    </row>
    <row r="41" spans="1:28" x14ac:dyDescent="0.3">
      <c r="A41" s="14" t="s">
        <v>40</v>
      </c>
      <c r="F41" s="23"/>
      <c r="J41" s="23"/>
      <c r="N41" s="15"/>
      <c r="O41" s="15"/>
      <c r="P41" s="15"/>
      <c r="U41" s="6"/>
      <c r="X41" s="6"/>
      <c r="Z41" s="30"/>
      <c r="AA41" s="30"/>
      <c r="AB41" s="30"/>
    </row>
    <row r="42" spans="1:28" x14ac:dyDescent="0.3">
      <c r="A42" s="14" t="s">
        <v>41</v>
      </c>
      <c r="F42" s="23"/>
      <c r="J42" s="23"/>
      <c r="N42" s="15"/>
      <c r="O42" s="15"/>
      <c r="P42" s="15"/>
      <c r="U42" s="6"/>
      <c r="X42" s="6"/>
      <c r="Z42" s="30"/>
      <c r="AA42" s="30"/>
      <c r="AB42" s="30"/>
    </row>
    <row r="43" spans="1:28" x14ac:dyDescent="0.3">
      <c r="F43" s="2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42"/>
  <sheetViews>
    <sheetView topLeftCell="A16" zoomScale="77" zoomScaleNormal="77" workbookViewId="0">
      <selection activeCell="F2" sqref="F2:F40"/>
    </sheetView>
  </sheetViews>
  <sheetFormatPr baseColWidth="10" defaultRowHeight="14.4" x14ac:dyDescent="0.3"/>
  <cols>
    <col min="2" max="2" width="13.77734375" style="6" bestFit="1" customWidth="1"/>
    <col min="3" max="3" width="11.44140625" style="6"/>
    <col min="4" max="4" width="13" style="6" customWidth="1"/>
    <col min="5" max="5" width="11.44140625" style="6"/>
    <col min="6" max="6" width="13.77734375" style="6" bestFit="1" customWidth="1"/>
    <col min="7" max="9" width="11.44140625" style="6"/>
    <col min="10" max="10" width="13.77734375" style="6" bestFit="1" customWidth="1"/>
    <col min="11" max="13" width="11.44140625" style="6"/>
    <col min="14" max="15" width="13.77734375" style="6" bestFit="1" customWidth="1"/>
    <col min="16" max="16" width="13.5546875" style="6" bestFit="1" customWidth="1"/>
    <col min="17" max="17" width="13" style="6" bestFit="1" customWidth="1"/>
    <col min="18" max="19" width="12.77734375" style="6" bestFit="1" customWidth="1"/>
    <col min="22" max="22" width="11.44140625" style="6"/>
  </cols>
  <sheetData>
    <row r="1" spans="1:28" x14ac:dyDescent="0.3">
      <c r="A1" s="2" t="s">
        <v>44</v>
      </c>
      <c r="B1" s="19" t="s">
        <v>61</v>
      </c>
      <c r="C1" s="8" t="s">
        <v>74</v>
      </c>
      <c r="D1" s="8" t="s">
        <v>75</v>
      </c>
      <c r="E1" s="8" t="s">
        <v>76</v>
      </c>
      <c r="F1" s="19" t="s">
        <v>61</v>
      </c>
      <c r="G1" s="8" t="s">
        <v>68</v>
      </c>
      <c r="H1" s="8" t="s">
        <v>69</v>
      </c>
      <c r="I1" s="8" t="s">
        <v>70</v>
      </c>
      <c r="J1" s="19" t="s">
        <v>61</v>
      </c>
      <c r="K1" s="8" t="s">
        <v>71</v>
      </c>
      <c r="L1" s="8" t="s">
        <v>72</v>
      </c>
      <c r="M1" s="8" t="s">
        <v>73</v>
      </c>
      <c r="N1" s="20" t="s">
        <v>65</v>
      </c>
      <c r="O1" s="20" t="s">
        <v>66</v>
      </c>
      <c r="P1" s="20" t="s">
        <v>67</v>
      </c>
      <c r="Q1" s="20" t="s">
        <v>62</v>
      </c>
      <c r="R1" s="20" t="s">
        <v>63</v>
      </c>
      <c r="S1" s="20" t="s">
        <v>64</v>
      </c>
      <c r="T1" s="1" t="s">
        <v>47</v>
      </c>
      <c r="U1" s="2" t="s">
        <v>59</v>
      </c>
      <c r="V1" s="4" t="s">
        <v>60</v>
      </c>
      <c r="W1" s="4" t="s">
        <v>0</v>
      </c>
      <c r="X1" s="2" t="s">
        <v>58</v>
      </c>
      <c r="Z1" s="27" t="s">
        <v>107</v>
      </c>
      <c r="AA1" s="27" t="s">
        <v>108</v>
      </c>
      <c r="AB1" s="27" t="s">
        <v>109</v>
      </c>
    </row>
    <row r="2" spans="1:28" x14ac:dyDescent="0.3">
      <c r="A2" s="9" t="s">
        <v>1</v>
      </c>
      <c r="B2" s="23" t="s">
        <v>86</v>
      </c>
      <c r="C2" s="15">
        <v>634703.65698296332</v>
      </c>
      <c r="D2" s="15">
        <v>3046969.6659621922</v>
      </c>
      <c r="E2" s="15">
        <v>351.16385206518618</v>
      </c>
      <c r="F2" s="23" t="s">
        <v>91</v>
      </c>
      <c r="G2" s="15">
        <v>634703.598</v>
      </c>
      <c r="H2" s="15">
        <v>3046970.3289999999</v>
      </c>
      <c r="I2" s="15">
        <v>352.44599999999997</v>
      </c>
      <c r="J2" s="23" t="s">
        <v>95</v>
      </c>
      <c r="K2" s="15">
        <v>634704.03806513571</v>
      </c>
      <c r="L2" s="15">
        <v>3046970.7792012636</v>
      </c>
      <c r="M2" s="15">
        <v>352.16386714439716</v>
      </c>
      <c r="N2" s="15">
        <f t="shared" ref="N2:P3" si="0">(C2+G2)/(2)</f>
        <v>634703.6274914816</v>
      </c>
      <c r="O2" s="15">
        <f t="shared" si="0"/>
        <v>3046969.9974810961</v>
      </c>
      <c r="P2" s="15">
        <f t="shared" si="0"/>
        <v>351.80492603259307</v>
      </c>
      <c r="Q2" s="15">
        <f t="shared" ref="Q2:S37" si="1">(G2+K2)/(2)</f>
        <v>634703.81803256785</v>
      </c>
      <c r="R2" s="15">
        <f t="shared" si="1"/>
        <v>3046970.5541006317</v>
      </c>
      <c r="S2" s="15">
        <f>(I2+M2)/(2)</f>
        <v>352.30493357219859</v>
      </c>
      <c r="T2" s="9">
        <v>1.37375</v>
      </c>
      <c r="U2" s="9">
        <f>(T2*0.5)</f>
        <v>0.68687500000000001</v>
      </c>
      <c r="V2" s="9">
        <v>0.33124000000000009</v>
      </c>
      <c r="W2" s="9">
        <v>0.31850000000000006</v>
      </c>
      <c r="X2" s="9">
        <f>(U2-V2)</f>
        <v>0.35563499999999992</v>
      </c>
      <c r="Z2" s="28" t="s">
        <v>1</v>
      </c>
      <c r="AA2" s="29">
        <v>0.70061249999999997</v>
      </c>
      <c r="AB2" s="29">
        <v>1.6602082856997491E-2</v>
      </c>
    </row>
    <row r="3" spans="1:28" x14ac:dyDescent="0.3">
      <c r="A3" s="6" t="s">
        <v>2</v>
      </c>
      <c r="B3" s="23" t="s">
        <v>87</v>
      </c>
      <c r="C3" s="15">
        <v>634307.32325386943</v>
      </c>
      <c r="D3" s="15">
        <v>3046970.8729927354</v>
      </c>
      <c r="E3" s="15">
        <v>332.7289041019111</v>
      </c>
      <c r="F3" s="23" t="s">
        <v>91</v>
      </c>
      <c r="G3" s="15">
        <v>634306.505</v>
      </c>
      <c r="H3" s="15">
        <v>3046971.0809999998</v>
      </c>
      <c r="I3" s="15">
        <v>333.66</v>
      </c>
      <c r="J3" s="23" t="s">
        <v>95</v>
      </c>
      <c r="K3" s="15">
        <v>634306.55464740132</v>
      </c>
      <c r="L3" s="15">
        <v>3046971.4233696372</v>
      </c>
      <c r="M3" s="15">
        <v>333.47551140855387</v>
      </c>
      <c r="N3" s="15">
        <f t="shared" si="0"/>
        <v>634306.91412693472</v>
      </c>
      <c r="O3" s="15">
        <f t="shared" si="0"/>
        <v>3046970.9769963678</v>
      </c>
      <c r="P3" s="15">
        <f t="shared" si="0"/>
        <v>333.19445205095553</v>
      </c>
      <c r="Q3" s="15">
        <f t="shared" si="1"/>
        <v>634306.52982370066</v>
      </c>
      <c r="R3" s="15">
        <f t="shared" si="1"/>
        <v>3046971.2521848185</v>
      </c>
      <c r="S3" s="15">
        <f>(I3+M3)/(2)</f>
        <v>333.56775570427692</v>
      </c>
      <c r="T3">
        <v>1.7524999999999999</v>
      </c>
      <c r="U3" s="6">
        <f t="shared" ref="U3:U40" si="2">(T3*0.5)</f>
        <v>0.87624999999999997</v>
      </c>
      <c r="V3" s="6">
        <v>0.47450593244801503</v>
      </c>
      <c r="W3">
        <v>0.45625570427693751</v>
      </c>
      <c r="X3" s="6">
        <f t="shared" ref="X3:X40" si="3">(U3-V3)</f>
        <v>0.40174406755198494</v>
      </c>
      <c r="Z3" s="28" t="s">
        <v>2</v>
      </c>
      <c r="AA3" s="29">
        <v>0.89377499999999999</v>
      </c>
      <c r="AB3" s="29">
        <v>1.0204770317446488E-2</v>
      </c>
    </row>
    <row r="4" spans="1:28" x14ac:dyDescent="0.3">
      <c r="A4" s="6" t="s">
        <v>3</v>
      </c>
      <c r="B4" s="23" t="s">
        <v>88</v>
      </c>
      <c r="C4" s="15">
        <v>633949.00600000005</v>
      </c>
      <c r="D4" s="15">
        <v>3046879.338</v>
      </c>
      <c r="E4" s="15">
        <v>314.93799999999999</v>
      </c>
      <c r="F4" s="23" t="s">
        <v>92</v>
      </c>
      <c r="G4" s="15">
        <v>633948.23100000003</v>
      </c>
      <c r="H4" s="15">
        <v>3046879.0290000001</v>
      </c>
      <c r="I4" s="15">
        <v>314.392</v>
      </c>
      <c r="J4" s="23" t="s">
        <v>95</v>
      </c>
      <c r="K4" s="15">
        <v>633948.05200000003</v>
      </c>
      <c r="L4" s="15">
        <v>3046878.9130000002</v>
      </c>
      <c r="M4" s="15">
        <v>314.07</v>
      </c>
      <c r="N4" s="15">
        <f t="shared" ref="N4:P9" si="4">(C4+G4)/(2)</f>
        <v>633948.6185000001</v>
      </c>
      <c r="O4" s="15">
        <f t="shared" si="4"/>
        <v>3046879.1835000003</v>
      </c>
      <c r="P4" s="15">
        <f t="shared" si="4"/>
        <v>314.66499999999996</v>
      </c>
      <c r="Q4" s="15">
        <f t="shared" si="1"/>
        <v>633948.14150000003</v>
      </c>
      <c r="R4" s="15">
        <f t="shared" si="1"/>
        <v>3046878.9709999999</v>
      </c>
      <c r="S4" s="15">
        <f t="shared" si="1"/>
        <v>314.23099999999999</v>
      </c>
      <c r="T4">
        <v>1.91</v>
      </c>
      <c r="U4" s="6">
        <f t="shared" si="2"/>
        <v>0.95499999999999996</v>
      </c>
      <c r="V4" s="6">
        <v>0.57589999999999997</v>
      </c>
      <c r="W4">
        <v>0.55374999999999996</v>
      </c>
      <c r="X4" s="6">
        <f t="shared" si="3"/>
        <v>0.37909999999999999</v>
      </c>
      <c r="Z4" s="28" t="s">
        <v>3</v>
      </c>
      <c r="AA4" s="29">
        <v>0.97409999999999997</v>
      </c>
      <c r="AB4" s="29">
        <v>4.8569406822197791E-2</v>
      </c>
    </row>
    <row r="5" spans="1:28" x14ac:dyDescent="0.3">
      <c r="A5" s="6" t="s">
        <v>4</v>
      </c>
      <c r="B5" s="23" t="s">
        <v>88</v>
      </c>
      <c r="C5" s="15">
        <v>633585.04500000004</v>
      </c>
      <c r="D5" s="15">
        <v>3046674.5630000001</v>
      </c>
      <c r="E5" s="15">
        <v>284.18</v>
      </c>
      <c r="F5" s="23" t="s">
        <v>93</v>
      </c>
      <c r="G5" s="15">
        <v>633583.46699999995</v>
      </c>
      <c r="H5" s="15">
        <v>3046674.193</v>
      </c>
      <c r="I5" s="15">
        <v>282.32299999999998</v>
      </c>
      <c r="J5" s="23" t="s">
        <v>95</v>
      </c>
      <c r="K5" s="15">
        <v>633583.23400000005</v>
      </c>
      <c r="L5" s="15">
        <v>3046674.0930000003</v>
      </c>
      <c r="M5" s="15">
        <v>283.39299999999997</v>
      </c>
      <c r="N5" s="15">
        <f t="shared" si="4"/>
        <v>633584.25600000005</v>
      </c>
      <c r="O5" s="15">
        <f t="shared" si="4"/>
        <v>3046674.378</v>
      </c>
      <c r="P5" s="15">
        <f t="shared" si="4"/>
        <v>283.25149999999996</v>
      </c>
      <c r="Q5" s="15">
        <f t="shared" si="1"/>
        <v>633583.35049999994</v>
      </c>
      <c r="R5" s="15">
        <f t="shared" si="1"/>
        <v>3046674.1430000002</v>
      </c>
      <c r="S5" s="15">
        <f t="shared" si="1"/>
        <v>282.85799999999995</v>
      </c>
      <c r="T5">
        <v>2.3085714285714287</v>
      </c>
      <c r="U5" s="6">
        <f t="shared" si="2"/>
        <v>1.1542857142857144</v>
      </c>
      <c r="V5" s="6">
        <v>0.68432000000000015</v>
      </c>
      <c r="W5">
        <v>0.65800000000000014</v>
      </c>
      <c r="X5" s="6">
        <f t="shared" si="3"/>
        <v>0.46996571428571421</v>
      </c>
      <c r="Z5" s="28" t="s">
        <v>4</v>
      </c>
      <c r="AA5" s="29">
        <v>0.78</v>
      </c>
      <c r="AB5" s="29">
        <v>2.0394046538874111E-4</v>
      </c>
    </row>
    <row r="6" spans="1:28" x14ac:dyDescent="0.3">
      <c r="A6" s="6" t="s">
        <v>5</v>
      </c>
      <c r="B6" s="23" t="s">
        <v>87</v>
      </c>
      <c r="C6" s="15">
        <v>633301.30500000005</v>
      </c>
      <c r="D6" s="15">
        <v>3046431.9619999998</v>
      </c>
      <c r="E6" s="15">
        <v>263.22699999999998</v>
      </c>
      <c r="F6" s="23" t="s">
        <v>93</v>
      </c>
      <c r="G6" s="15">
        <v>633299.62899999996</v>
      </c>
      <c r="H6" s="15">
        <v>3046431.3020000001</v>
      </c>
      <c r="I6" s="15">
        <v>263.07</v>
      </c>
      <c r="J6" s="23" t="s">
        <v>95</v>
      </c>
      <c r="K6" s="15">
        <v>633299.22100000002</v>
      </c>
      <c r="L6" s="15">
        <v>3046431.0930000003</v>
      </c>
      <c r="M6" s="15">
        <v>262.83699999999999</v>
      </c>
      <c r="N6" s="15">
        <f t="shared" si="4"/>
        <v>633300.46699999995</v>
      </c>
      <c r="O6" s="15">
        <f t="shared" si="4"/>
        <v>3046431.6320000002</v>
      </c>
      <c r="P6" s="15">
        <f t="shared" si="4"/>
        <v>263.14850000000001</v>
      </c>
      <c r="Q6" s="15">
        <f t="shared" si="1"/>
        <v>633299.42500000005</v>
      </c>
      <c r="R6" s="15">
        <f t="shared" si="1"/>
        <v>3046431.1975000002</v>
      </c>
      <c r="S6" s="15">
        <f t="shared" si="1"/>
        <v>262.95349999999996</v>
      </c>
      <c r="T6">
        <v>1.2975000000000001</v>
      </c>
      <c r="U6" s="6">
        <f t="shared" si="2"/>
        <v>0.64875000000000005</v>
      </c>
      <c r="V6" s="6">
        <v>0.56992000000000009</v>
      </c>
      <c r="W6">
        <v>0.54800000000000004</v>
      </c>
      <c r="X6" s="6">
        <f t="shared" si="3"/>
        <v>7.8829999999999956E-2</v>
      </c>
      <c r="Z6" s="28" t="s">
        <v>5</v>
      </c>
      <c r="AA6" s="29">
        <v>0.66172500000000001</v>
      </c>
      <c r="AB6" s="29">
        <v>0.14828939735087132</v>
      </c>
    </row>
    <row r="7" spans="1:28" x14ac:dyDescent="0.3">
      <c r="A7" s="6" t="s">
        <v>6</v>
      </c>
      <c r="B7" s="23" t="s">
        <v>87</v>
      </c>
      <c r="C7" s="15">
        <v>633033.33600000001</v>
      </c>
      <c r="D7" s="15">
        <v>3046169.19</v>
      </c>
      <c r="E7" s="15">
        <v>221.30199999999999</v>
      </c>
      <c r="F7" s="23" t="s">
        <v>94</v>
      </c>
      <c r="G7" s="15">
        <v>633031.11800000002</v>
      </c>
      <c r="H7" s="15">
        <v>3046168.3220000002</v>
      </c>
      <c r="I7" s="15">
        <v>219.18100000000001</v>
      </c>
      <c r="J7" s="23" t="s">
        <v>95</v>
      </c>
      <c r="K7" s="15">
        <v>633030.41399999999</v>
      </c>
      <c r="L7" s="15">
        <v>3046168.0160000003</v>
      </c>
      <c r="M7" s="15">
        <v>218.85500000000002</v>
      </c>
      <c r="N7" s="15">
        <f t="shared" si="4"/>
        <v>633032.22699999996</v>
      </c>
      <c r="O7" s="15">
        <f t="shared" si="4"/>
        <v>3046168.7560000001</v>
      </c>
      <c r="P7" s="15">
        <f t="shared" si="4"/>
        <v>220.2415</v>
      </c>
      <c r="Q7" s="15">
        <f t="shared" si="1"/>
        <v>633030.76600000006</v>
      </c>
      <c r="R7" s="15">
        <f>(H7+L7)/(2)</f>
        <v>3046168.1690000002</v>
      </c>
      <c r="S7" s="15">
        <f t="shared" si="1"/>
        <v>219.01800000000003</v>
      </c>
      <c r="T7">
        <v>1.7483333333333333</v>
      </c>
      <c r="U7" s="6">
        <f t="shared" si="2"/>
        <v>0.87416666666666665</v>
      </c>
      <c r="V7" s="6">
        <v>0.43523999999999979</v>
      </c>
      <c r="W7">
        <v>0.41849999999999976</v>
      </c>
      <c r="X7" s="6">
        <f t="shared" si="3"/>
        <v>0.43892666666666685</v>
      </c>
      <c r="Z7" s="28" t="s">
        <v>6</v>
      </c>
      <c r="AA7" s="29">
        <v>0.89164999999999994</v>
      </c>
      <c r="AB7" s="29">
        <v>0.15253898220528739</v>
      </c>
    </row>
    <row r="8" spans="1:28" x14ac:dyDescent="0.3">
      <c r="A8" s="6" t="s">
        <v>7</v>
      </c>
      <c r="B8" s="23" t="s">
        <v>87</v>
      </c>
      <c r="C8" s="15">
        <v>632734.90300000005</v>
      </c>
      <c r="D8" s="15">
        <v>3045881.4559999998</v>
      </c>
      <c r="E8" s="15">
        <v>179.893</v>
      </c>
      <c r="F8" s="23" t="s">
        <v>94</v>
      </c>
      <c r="G8" s="15">
        <v>632732.61</v>
      </c>
      <c r="H8" s="15">
        <v>3045879.1979999999</v>
      </c>
      <c r="I8" s="15">
        <v>181.37799999999999</v>
      </c>
      <c r="J8" s="23" t="s">
        <v>95</v>
      </c>
      <c r="K8" s="15">
        <v>632731.82949843619</v>
      </c>
      <c r="L8" s="15">
        <v>3045878.5720274197</v>
      </c>
      <c r="M8" s="15">
        <v>181.13633361117908</v>
      </c>
      <c r="N8" s="15">
        <f t="shared" si="4"/>
        <v>632733.75650000002</v>
      </c>
      <c r="O8" s="15">
        <f t="shared" si="4"/>
        <v>3045880.3269999996</v>
      </c>
      <c r="P8" s="15">
        <f t="shared" si="4"/>
        <v>180.63549999999998</v>
      </c>
      <c r="Q8" s="15">
        <f t="shared" si="1"/>
        <v>632732.21974921809</v>
      </c>
      <c r="R8" s="15">
        <f t="shared" si="1"/>
        <v>3045878.8850137098</v>
      </c>
      <c r="S8" s="15">
        <f t="shared" si="1"/>
        <v>181.25716680558952</v>
      </c>
      <c r="T8">
        <v>1.26</v>
      </c>
      <c r="U8" s="6">
        <f t="shared" si="2"/>
        <v>0.63</v>
      </c>
      <c r="V8" s="6">
        <v>0.48984000000000005</v>
      </c>
      <c r="W8">
        <v>0.47100000000000003</v>
      </c>
      <c r="X8" s="6">
        <f t="shared" si="3"/>
        <v>0.14015999999999995</v>
      </c>
      <c r="Z8" s="28" t="s">
        <v>7</v>
      </c>
      <c r="AA8" s="29">
        <v>0.64260000000000006</v>
      </c>
      <c r="AB8" s="29">
        <v>0.2842641643549661</v>
      </c>
    </row>
    <row r="9" spans="1:28" x14ac:dyDescent="0.3">
      <c r="A9" s="6" t="s">
        <v>8</v>
      </c>
      <c r="B9" s="23" t="s">
        <v>89</v>
      </c>
      <c r="C9" s="15">
        <v>632482.59100000001</v>
      </c>
      <c r="D9" s="15">
        <v>3045637.6609999998</v>
      </c>
      <c r="E9" s="15">
        <v>132.488</v>
      </c>
      <c r="F9" s="23" t="s">
        <v>94</v>
      </c>
      <c r="G9" s="15">
        <v>632480.59499999997</v>
      </c>
      <c r="H9" s="15">
        <v>3045635.9509999999</v>
      </c>
      <c r="I9" s="15">
        <v>132.06800000000001</v>
      </c>
      <c r="J9" s="23" t="s">
        <v>95</v>
      </c>
      <c r="K9" s="15">
        <v>632480.14</v>
      </c>
      <c r="L9" s="15">
        <v>3045635.5670000003</v>
      </c>
      <c r="M9" s="15">
        <v>131.74499999999998</v>
      </c>
      <c r="N9" s="15">
        <f t="shared" si="4"/>
        <v>632481.59299999999</v>
      </c>
      <c r="O9" s="15">
        <f t="shared" si="4"/>
        <v>3045636.8059999999</v>
      </c>
      <c r="P9" s="15">
        <f t="shared" si="4"/>
        <v>132.27800000000002</v>
      </c>
      <c r="Q9" s="15">
        <f t="shared" si="1"/>
        <v>632480.36749999993</v>
      </c>
      <c r="R9" s="15">
        <f t="shared" si="1"/>
        <v>3045635.7590000001</v>
      </c>
      <c r="S9" s="15">
        <f t="shared" si="1"/>
        <v>131.90649999999999</v>
      </c>
      <c r="T9">
        <v>1.9279999999999997</v>
      </c>
      <c r="U9" s="6">
        <f t="shared" si="2"/>
        <v>0.96399999999999986</v>
      </c>
      <c r="V9" s="6">
        <v>0.73736000000000013</v>
      </c>
      <c r="W9">
        <v>0.70900000000000007</v>
      </c>
      <c r="X9" s="6">
        <f t="shared" si="3"/>
        <v>0.22663999999999973</v>
      </c>
      <c r="Z9" s="28" t="s">
        <v>8</v>
      </c>
      <c r="AA9" s="29">
        <v>0.71</v>
      </c>
      <c r="AB9" s="29">
        <v>0.33300266649247373</v>
      </c>
    </row>
    <row r="10" spans="1:28" x14ac:dyDescent="0.3">
      <c r="A10" s="14" t="s">
        <v>9</v>
      </c>
      <c r="B10" s="23"/>
      <c r="C10" s="15"/>
      <c r="D10" s="15"/>
      <c r="E10" s="15"/>
      <c r="F10" s="23"/>
      <c r="G10" s="15"/>
      <c r="H10" s="15"/>
      <c r="I10" s="15"/>
      <c r="J10" s="23"/>
      <c r="K10" s="15"/>
      <c r="L10" s="15"/>
      <c r="M10" s="15"/>
      <c r="N10" s="15"/>
      <c r="O10" s="15"/>
      <c r="P10" s="15"/>
      <c r="Q10" s="15"/>
      <c r="R10" s="15"/>
      <c r="S10" s="15"/>
      <c r="U10" s="6"/>
      <c r="X10" s="6"/>
    </row>
    <row r="11" spans="1:28" x14ac:dyDescent="0.3">
      <c r="A11" s="13" t="s">
        <v>10</v>
      </c>
      <c r="B11" s="23" t="s">
        <v>86</v>
      </c>
      <c r="C11" s="15">
        <v>634164.16399999999</v>
      </c>
      <c r="D11" s="15">
        <v>3047362.0380000002</v>
      </c>
      <c r="E11" s="15">
        <v>314.87200000000001</v>
      </c>
      <c r="F11" s="23" t="s">
        <v>91</v>
      </c>
      <c r="G11" s="15">
        <v>634163.35699999996</v>
      </c>
      <c r="H11" s="15">
        <v>3047362.8429999999</v>
      </c>
      <c r="I11" s="15">
        <v>314.28899999999999</v>
      </c>
      <c r="J11" s="23" t="s">
        <v>96</v>
      </c>
      <c r="K11" s="15">
        <v>634163.27399999998</v>
      </c>
      <c r="L11" s="15">
        <v>3047363.02</v>
      </c>
      <c r="M11" s="15">
        <v>313.78800000000001</v>
      </c>
      <c r="N11" s="15">
        <f>(C11+G11)/(2)</f>
        <v>634163.76049999997</v>
      </c>
      <c r="O11" s="15">
        <f>(D11+H11)/(2)</f>
        <v>3047362.4405</v>
      </c>
      <c r="P11" s="15">
        <f>(E11+I11)/(2)</f>
        <v>314.58050000000003</v>
      </c>
      <c r="Q11" s="15">
        <f t="shared" si="1"/>
        <v>634163.31550000003</v>
      </c>
      <c r="R11" s="15">
        <f>(H11+L11)/(2)</f>
        <v>3047362.9314999999</v>
      </c>
      <c r="S11" s="15">
        <f>(I11+M11)/(2)</f>
        <v>314.0385</v>
      </c>
      <c r="T11">
        <v>2.1042857142857145</v>
      </c>
      <c r="U11" s="6">
        <f t="shared" si="2"/>
        <v>1.0521428571428573</v>
      </c>
      <c r="V11" s="6">
        <v>0.50856000000000001</v>
      </c>
      <c r="W11">
        <v>0.48899999999999999</v>
      </c>
      <c r="X11" s="6">
        <f t="shared" si="3"/>
        <v>0.54358285714285726</v>
      </c>
      <c r="Z11" s="28" t="s">
        <v>10</v>
      </c>
      <c r="AA11" s="29">
        <v>1.0731857142857144</v>
      </c>
      <c r="AB11" s="29">
        <v>3.4721146382936219E-2</v>
      </c>
    </row>
    <row r="12" spans="1:28" x14ac:dyDescent="0.3">
      <c r="A12" s="6" t="s">
        <v>11</v>
      </c>
      <c r="B12" s="23" t="s">
        <v>87</v>
      </c>
      <c r="C12" s="15">
        <v>633810.26800000004</v>
      </c>
      <c r="D12" s="15">
        <v>3047660.7280000001</v>
      </c>
      <c r="E12" s="15">
        <v>290.05</v>
      </c>
      <c r="F12" s="23" t="s">
        <v>91</v>
      </c>
      <c r="G12" s="15">
        <v>633809.28300000005</v>
      </c>
      <c r="H12" s="15">
        <v>3047662.0329999998</v>
      </c>
      <c r="I12" s="15">
        <v>289.24099999999999</v>
      </c>
      <c r="J12" s="23" t="s">
        <v>96</v>
      </c>
      <c r="K12" s="15">
        <v>633809.054</v>
      </c>
      <c r="L12" s="15">
        <v>3047662.3090000004</v>
      </c>
      <c r="M12" s="15">
        <v>288.98199999999997</v>
      </c>
      <c r="N12" s="15">
        <f t="shared" ref="N12:P15" si="5">(C12+G12)/(2)</f>
        <v>633809.77549999999</v>
      </c>
      <c r="O12" s="15">
        <f t="shared" si="5"/>
        <v>3047661.3805</v>
      </c>
      <c r="P12" s="15">
        <f t="shared" si="5"/>
        <v>289.64549999999997</v>
      </c>
      <c r="Q12" s="15">
        <f t="shared" si="1"/>
        <v>633809.16850000003</v>
      </c>
      <c r="R12" s="15">
        <f t="shared" si="1"/>
        <v>3047662.1710000001</v>
      </c>
      <c r="S12" s="15">
        <f t="shared" si="1"/>
        <v>289.11149999999998</v>
      </c>
      <c r="T12">
        <v>1.2985714285714285</v>
      </c>
      <c r="U12" s="6">
        <f t="shared" si="2"/>
        <v>0.64928571428571424</v>
      </c>
      <c r="V12" s="6">
        <v>0.16250000000000001</v>
      </c>
      <c r="W12">
        <v>0.15625</v>
      </c>
      <c r="X12" s="6">
        <f t="shared" si="3"/>
        <v>0.48678571428571427</v>
      </c>
      <c r="Z12" s="28" t="s">
        <v>11</v>
      </c>
      <c r="AA12" s="29">
        <v>0.66227142857142851</v>
      </c>
      <c r="AB12" s="29">
        <v>0.15545845351062831</v>
      </c>
    </row>
    <row r="13" spans="1:28" x14ac:dyDescent="0.3">
      <c r="A13" s="6" t="s">
        <v>12</v>
      </c>
      <c r="B13" s="23" t="s">
        <v>87</v>
      </c>
      <c r="C13" s="15">
        <v>633599.52500000002</v>
      </c>
      <c r="D13" s="15">
        <v>3047337.1519999998</v>
      </c>
      <c r="E13" s="15">
        <v>290.12200000000001</v>
      </c>
      <c r="F13" s="23" t="s">
        <v>91</v>
      </c>
      <c r="G13" s="15">
        <v>633598.62199999997</v>
      </c>
      <c r="H13" s="15">
        <v>3047337.534</v>
      </c>
      <c r="I13" s="15">
        <v>289.11399999999998</v>
      </c>
      <c r="J13" s="23" t="s">
        <v>96</v>
      </c>
      <c r="K13" s="15">
        <v>633598.43000000005</v>
      </c>
      <c r="L13" s="15">
        <v>3047337.6240000003</v>
      </c>
      <c r="M13" s="15">
        <v>288.89</v>
      </c>
      <c r="N13" s="15">
        <f t="shared" si="5"/>
        <v>633599.07349999994</v>
      </c>
      <c r="O13" s="15">
        <f t="shared" si="5"/>
        <v>3047337.3429999999</v>
      </c>
      <c r="P13" s="15">
        <f t="shared" si="5"/>
        <v>289.61799999999999</v>
      </c>
      <c r="Q13" s="15">
        <f>(G13+K13)/(2)</f>
        <v>633598.52600000007</v>
      </c>
      <c r="R13" s="15">
        <f t="shared" si="1"/>
        <v>3047337.5789999999</v>
      </c>
      <c r="S13" s="15">
        <f t="shared" si="1"/>
        <v>289.00199999999995</v>
      </c>
      <c r="T13">
        <v>1.1960000000000002</v>
      </c>
      <c r="U13" s="6">
        <f t="shared" si="2"/>
        <v>0.59800000000000009</v>
      </c>
      <c r="V13" s="6">
        <v>0.19863999999999996</v>
      </c>
      <c r="W13">
        <v>0.19099999999999995</v>
      </c>
      <c r="X13" s="6">
        <f t="shared" si="3"/>
        <v>0.39936000000000016</v>
      </c>
      <c r="Z13" s="28" t="s">
        <v>12</v>
      </c>
      <c r="AA13" s="29">
        <v>0.60996000000000006</v>
      </c>
      <c r="AB13" s="29">
        <v>0.12657471438653073</v>
      </c>
    </row>
    <row r="14" spans="1:28" x14ac:dyDescent="0.3">
      <c r="A14" s="6" t="s">
        <v>13</v>
      </c>
      <c r="B14" s="23" t="s">
        <v>86</v>
      </c>
      <c r="C14" s="15">
        <v>633894.54299999995</v>
      </c>
      <c r="D14" s="15">
        <v>3048289.8689999999</v>
      </c>
      <c r="E14" s="15">
        <v>219.53899999999999</v>
      </c>
      <c r="F14" s="23" t="s">
        <v>93</v>
      </c>
      <c r="G14" s="15">
        <v>633893.17299999995</v>
      </c>
      <c r="H14" s="15">
        <v>3048291.2609999999</v>
      </c>
      <c r="I14" s="15">
        <v>219.28200000000001</v>
      </c>
      <c r="J14" s="23" t="s">
        <v>96</v>
      </c>
      <c r="K14" s="15">
        <v>633893.77957709949</v>
      </c>
      <c r="L14" s="15">
        <v>3048291.5770395193</v>
      </c>
      <c r="M14" s="15">
        <v>219.11691150268396</v>
      </c>
      <c r="N14" s="15">
        <f t="shared" si="5"/>
        <v>633893.85800000001</v>
      </c>
      <c r="O14" s="15">
        <f t="shared" si="5"/>
        <v>3048290.5649999999</v>
      </c>
      <c r="P14" s="15">
        <f t="shared" si="5"/>
        <v>219.41050000000001</v>
      </c>
      <c r="Q14" s="15">
        <f t="shared" si="1"/>
        <v>633893.47628854972</v>
      </c>
      <c r="R14" s="15">
        <f>(H14+L14)/(2)</f>
        <v>3048291.4190197596</v>
      </c>
      <c r="S14" s="15">
        <f t="shared" si="1"/>
        <v>219.19945575134199</v>
      </c>
      <c r="T14">
        <v>2.65</v>
      </c>
      <c r="U14" s="6">
        <f t="shared" si="2"/>
        <v>1.325</v>
      </c>
      <c r="V14" s="6">
        <v>0.70299398139566005</v>
      </c>
      <c r="W14">
        <v>0.67595575134198083</v>
      </c>
      <c r="X14" s="6">
        <f t="shared" si="3"/>
        <v>0.62200601860433991</v>
      </c>
      <c r="Z14" s="28" t="s">
        <v>13</v>
      </c>
      <c r="AA14" s="29">
        <v>1.3514999999999999</v>
      </c>
      <c r="AB14" s="29">
        <v>2.2650054205175296E-2</v>
      </c>
    </row>
    <row r="15" spans="1:28" x14ac:dyDescent="0.3">
      <c r="A15" s="6" t="s">
        <v>14</v>
      </c>
      <c r="B15" s="23" t="s">
        <v>90</v>
      </c>
      <c r="C15" s="15">
        <v>633488.625</v>
      </c>
      <c r="D15" s="15">
        <v>3048063.5269999998</v>
      </c>
      <c r="E15" s="15">
        <v>181.80599999999998</v>
      </c>
      <c r="F15" s="23" t="s">
        <v>91</v>
      </c>
      <c r="G15" s="15">
        <v>633487.10699999996</v>
      </c>
      <c r="H15" s="15">
        <v>3048063.8330000001</v>
      </c>
      <c r="I15" s="15">
        <v>180.32499999999999</v>
      </c>
      <c r="J15" s="23" t="s">
        <v>96</v>
      </c>
      <c r="K15" s="15">
        <v>633487.50025732548</v>
      </c>
      <c r="L15" s="15">
        <v>3048064.2845956516</v>
      </c>
      <c r="M15" s="15">
        <v>180.2827928785504</v>
      </c>
      <c r="N15" s="15">
        <f t="shared" si="5"/>
        <v>633487.86599999992</v>
      </c>
      <c r="O15" s="15">
        <f t="shared" si="5"/>
        <v>3048063.6799999997</v>
      </c>
      <c r="P15" s="15">
        <f t="shared" si="5"/>
        <v>181.06549999999999</v>
      </c>
      <c r="Q15" s="15">
        <f t="shared" si="1"/>
        <v>633487.30362866272</v>
      </c>
      <c r="R15" s="15">
        <f t="shared" si="1"/>
        <v>3048064.0587978261</v>
      </c>
      <c r="S15" s="15">
        <f>(I15+M15)/(2)</f>
        <v>180.30389643927521</v>
      </c>
      <c r="T15">
        <v>2.2228571428571433</v>
      </c>
      <c r="U15" s="6">
        <f t="shared" si="2"/>
        <v>1.1114285714285717</v>
      </c>
      <c r="V15" s="6">
        <v>0.68655425588432628</v>
      </c>
      <c r="W15">
        <v>0.66014832296569836</v>
      </c>
      <c r="X15" s="6">
        <f t="shared" si="3"/>
        <v>0.42487431554424537</v>
      </c>
      <c r="Z15" s="28" t="s">
        <v>14</v>
      </c>
      <c r="AA15" s="29">
        <v>1.1336571428571431</v>
      </c>
      <c r="AB15" s="29">
        <v>0.10757981630208002</v>
      </c>
    </row>
    <row r="16" spans="1:28" x14ac:dyDescent="0.3">
      <c r="A16" s="14" t="s">
        <v>15</v>
      </c>
      <c r="B16" s="23"/>
      <c r="C16" s="15"/>
      <c r="D16" s="15"/>
      <c r="E16" s="15"/>
      <c r="F16" s="23"/>
      <c r="G16" s="15"/>
      <c r="H16" s="15"/>
      <c r="I16" s="15"/>
      <c r="J16" s="23"/>
      <c r="K16" s="15"/>
      <c r="L16" s="15"/>
      <c r="M16" s="15"/>
      <c r="N16" s="15"/>
      <c r="O16" s="15"/>
      <c r="P16" s="15"/>
      <c r="Q16" s="15"/>
      <c r="R16" s="15"/>
      <c r="S16" s="15"/>
      <c r="T16" t="s">
        <v>42</v>
      </c>
      <c r="U16" s="6"/>
      <c r="X16" s="6"/>
      <c r="Z16" s="30"/>
      <c r="AA16" s="31"/>
      <c r="AB16" s="31"/>
    </row>
    <row r="17" spans="1:28" x14ac:dyDescent="0.3">
      <c r="A17" s="14" t="s">
        <v>16</v>
      </c>
      <c r="B17" s="23"/>
      <c r="C17" s="15"/>
      <c r="D17" s="15"/>
      <c r="E17" s="15"/>
      <c r="F17" s="23"/>
      <c r="G17" s="15"/>
      <c r="H17" s="15"/>
      <c r="I17" s="15"/>
      <c r="J17" s="23"/>
      <c r="K17" s="15"/>
      <c r="L17" s="15"/>
      <c r="M17" s="15"/>
      <c r="N17" s="15"/>
      <c r="O17" s="15"/>
      <c r="P17" s="15"/>
      <c r="Q17" s="15"/>
      <c r="R17" s="15"/>
      <c r="S17" s="15"/>
      <c r="T17" t="s">
        <v>42</v>
      </c>
      <c r="U17" s="6"/>
      <c r="X17" s="6"/>
    </row>
    <row r="18" spans="1:28" x14ac:dyDescent="0.3">
      <c r="A18" s="14" t="s">
        <v>17</v>
      </c>
      <c r="B18" s="23"/>
      <c r="C18" s="15"/>
      <c r="D18" s="15"/>
      <c r="E18" s="15"/>
      <c r="F18" s="23"/>
      <c r="G18" s="15"/>
      <c r="H18" s="15"/>
      <c r="I18" s="15"/>
      <c r="J18" s="23"/>
      <c r="K18" s="15"/>
      <c r="L18" s="15"/>
      <c r="M18" s="15"/>
      <c r="N18" s="15"/>
      <c r="O18" s="15"/>
      <c r="P18" s="15"/>
      <c r="Q18" s="15"/>
      <c r="R18" s="15"/>
      <c r="S18" s="15"/>
      <c r="T18" t="s">
        <v>42</v>
      </c>
      <c r="U18" s="6"/>
      <c r="X18" s="6"/>
    </row>
    <row r="19" spans="1:28" x14ac:dyDescent="0.3">
      <c r="A19" s="14" t="s">
        <v>18</v>
      </c>
      <c r="B19" s="23"/>
      <c r="C19" s="15"/>
      <c r="D19" s="15"/>
      <c r="E19" s="15"/>
      <c r="F19" s="23"/>
      <c r="G19" s="15"/>
      <c r="H19" s="15"/>
      <c r="I19" s="15"/>
      <c r="J19" s="23"/>
      <c r="K19" s="15"/>
      <c r="L19" s="15"/>
      <c r="M19" s="15"/>
      <c r="N19" s="15"/>
      <c r="O19" s="15"/>
      <c r="P19" s="15"/>
      <c r="Q19" s="15"/>
      <c r="R19" s="15"/>
      <c r="S19" s="15"/>
      <c r="T19" t="s">
        <v>42</v>
      </c>
      <c r="U19" s="6"/>
      <c r="X19" s="6"/>
    </row>
    <row r="20" spans="1:28" x14ac:dyDescent="0.3">
      <c r="A20" s="13" t="s">
        <v>19</v>
      </c>
      <c r="B20" s="23" t="s">
        <v>90</v>
      </c>
      <c r="C20" s="15">
        <v>632801.96699999995</v>
      </c>
      <c r="D20" s="15">
        <v>3046921.0690000001</v>
      </c>
      <c r="E20" s="15">
        <v>144.67599999999999</v>
      </c>
      <c r="F20" s="23" t="s">
        <v>93</v>
      </c>
      <c r="G20" s="15">
        <v>632799.23899999994</v>
      </c>
      <c r="H20" s="15">
        <v>3046921.9849999999</v>
      </c>
      <c r="I20" s="15">
        <v>145.31100000000001</v>
      </c>
      <c r="J20" s="23" t="s">
        <v>96</v>
      </c>
      <c r="K20" s="15">
        <v>632798.98100000003</v>
      </c>
      <c r="L20" s="15">
        <v>3046922.051</v>
      </c>
      <c r="M20" s="15">
        <v>145.00699999999998</v>
      </c>
      <c r="N20" s="15">
        <f>(C20+G20)/(2)</f>
        <v>632800.60299999989</v>
      </c>
      <c r="O20" s="15">
        <f>(D20+H20)/(2)</f>
        <v>3046921.5269999998</v>
      </c>
      <c r="P20" s="15">
        <f>(E20+I20)/(2)</f>
        <v>144.99349999999998</v>
      </c>
      <c r="Q20" s="15">
        <f>(G20+K20)/(2)</f>
        <v>632799.11</v>
      </c>
      <c r="R20" s="15">
        <f>(H20+L20)/(2)</f>
        <v>3046922.0180000002</v>
      </c>
      <c r="S20" s="15">
        <f t="shared" si="1"/>
        <v>145.15899999999999</v>
      </c>
      <c r="T20">
        <v>2.282</v>
      </c>
      <c r="U20" s="6">
        <f t="shared" si="2"/>
        <v>1.141</v>
      </c>
      <c r="V20" s="6">
        <v>0.52312000000000003</v>
      </c>
      <c r="W20">
        <v>0.503</v>
      </c>
      <c r="X20" s="6">
        <f t="shared" si="3"/>
        <v>0.61787999999999998</v>
      </c>
      <c r="Z20" s="28" t="s">
        <v>19</v>
      </c>
      <c r="AA20" s="29">
        <v>0.9</v>
      </c>
      <c r="AB20" s="29">
        <v>0.19500870262253578</v>
      </c>
    </row>
    <row r="21" spans="1:28" x14ac:dyDescent="0.3">
      <c r="A21" s="6" t="s">
        <v>20</v>
      </c>
      <c r="B21" s="23" t="s">
        <v>86</v>
      </c>
      <c r="C21" s="15">
        <v>634626.39199999999</v>
      </c>
      <c r="D21" s="15">
        <v>3046421.2170000002</v>
      </c>
      <c r="E21" s="15">
        <v>324.673</v>
      </c>
      <c r="F21" s="23" t="s">
        <v>94</v>
      </c>
      <c r="G21" s="15">
        <v>634625.34767405223</v>
      </c>
      <c r="H21" s="15">
        <v>3046421.8449204531</v>
      </c>
      <c r="I21" s="15">
        <v>326.35630820744046</v>
      </c>
      <c r="J21" s="23" t="s">
        <v>95</v>
      </c>
      <c r="K21" s="15">
        <v>634624.90244063304</v>
      </c>
      <c r="L21" s="15">
        <v>3046421.2024229662</v>
      </c>
      <c r="M21" s="15">
        <v>325.74398361348506</v>
      </c>
      <c r="N21" s="15">
        <f t="shared" ref="N21:P40" si="6">(C21+G21)/(2)</f>
        <v>634625.86983702611</v>
      </c>
      <c r="O21" s="15">
        <f t="shared" si="6"/>
        <v>3046421.5309602264</v>
      </c>
      <c r="P21" s="15">
        <f t="shared" si="6"/>
        <v>325.5146541037202</v>
      </c>
      <c r="Q21" s="15">
        <f t="shared" si="1"/>
        <v>634625.1250573427</v>
      </c>
      <c r="R21" s="15">
        <f t="shared" si="1"/>
        <v>3046421.5236717099</v>
      </c>
      <c r="S21" s="15">
        <f t="shared" si="1"/>
        <v>326.05014591046279</v>
      </c>
      <c r="T21">
        <v>2.35</v>
      </c>
      <c r="U21" s="6">
        <f t="shared" si="2"/>
        <v>1.175</v>
      </c>
      <c r="V21" s="6">
        <v>0.20991121114319983</v>
      </c>
      <c r="W21">
        <v>0.20183770302230752</v>
      </c>
      <c r="X21" s="6">
        <f t="shared" si="3"/>
        <v>0.96508878885680027</v>
      </c>
      <c r="Z21" s="28" t="s">
        <v>20</v>
      </c>
      <c r="AA21" s="29">
        <v>1.1985000000000001</v>
      </c>
      <c r="AB21" s="29">
        <v>1.9832652635896231E-2</v>
      </c>
    </row>
    <row r="22" spans="1:28" x14ac:dyDescent="0.3">
      <c r="A22" s="13" t="s">
        <v>21</v>
      </c>
      <c r="B22" s="23" t="s">
        <v>86</v>
      </c>
      <c r="C22" s="15">
        <v>634286.63500000001</v>
      </c>
      <c r="D22" s="15">
        <v>3046350.8280000002</v>
      </c>
      <c r="E22" s="15">
        <v>285.815</v>
      </c>
      <c r="F22" s="23" t="s">
        <v>94</v>
      </c>
      <c r="G22" s="15">
        <v>634284.3432335431</v>
      </c>
      <c r="H22" s="15">
        <v>3046345.1659083543</v>
      </c>
      <c r="I22" s="15">
        <v>287.16924128606496</v>
      </c>
      <c r="J22" s="23" t="s">
        <v>96</v>
      </c>
      <c r="K22" s="15">
        <v>634284.13229661481</v>
      </c>
      <c r="L22" s="15">
        <v>3046342.8626918937</v>
      </c>
      <c r="M22" s="15">
        <v>286.44587815935307</v>
      </c>
      <c r="N22" s="15">
        <f t="shared" si="6"/>
        <v>634285.48911677161</v>
      </c>
      <c r="O22" s="15">
        <f t="shared" si="6"/>
        <v>3046347.9969541775</v>
      </c>
      <c r="P22" s="15">
        <f t="shared" si="6"/>
        <v>286.49212064303248</v>
      </c>
      <c r="Q22" s="15">
        <f t="shared" si="1"/>
        <v>634284.2377650789</v>
      </c>
      <c r="R22" s="15">
        <f t="shared" si="1"/>
        <v>3046344.0143001238</v>
      </c>
      <c r="S22" s="15">
        <f t="shared" si="1"/>
        <v>286.80755972270902</v>
      </c>
      <c r="T22">
        <v>2.3719999999999999</v>
      </c>
      <c r="U22" s="6">
        <f t="shared" si="2"/>
        <v>1.1859999999999999</v>
      </c>
      <c r="V22" s="6" t="e">
        <v>#VALUE!</v>
      </c>
      <c r="W22" t="e">
        <v>#VALUE!</v>
      </c>
      <c r="X22" s="6" t="e">
        <f t="shared" si="3"/>
        <v>#VALUE!</v>
      </c>
      <c r="Y22" t="s">
        <v>50</v>
      </c>
      <c r="Z22" s="28" t="s">
        <v>21</v>
      </c>
      <c r="AA22" s="29">
        <v>1.2097199999999999</v>
      </c>
      <c r="AB22" s="29">
        <v>6.8769621457469732E-2</v>
      </c>
    </row>
    <row r="23" spans="1:28" x14ac:dyDescent="0.3">
      <c r="A23" s="6" t="s">
        <v>22</v>
      </c>
      <c r="B23" s="23" t="s">
        <v>86</v>
      </c>
      <c r="C23" s="15">
        <v>633907.00199999998</v>
      </c>
      <c r="D23" s="15">
        <v>3046241.4939999999</v>
      </c>
      <c r="E23" s="15">
        <v>289.327</v>
      </c>
      <c r="F23" s="23" t="s">
        <v>94</v>
      </c>
      <c r="G23" s="15">
        <v>633906.46</v>
      </c>
      <c r="H23" s="15">
        <v>3046240.7549999999</v>
      </c>
      <c r="I23" s="15">
        <v>289.09500000000003</v>
      </c>
      <c r="J23" s="23" t="s">
        <v>97</v>
      </c>
      <c r="K23" s="15">
        <v>633906.30799999996</v>
      </c>
      <c r="L23" s="15">
        <v>3046240.6440000003</v>
      </c>
      <c r="M23" s="15">
        <v>288.63099999999997</v>
      </c>
      <c r="N23" s="15">
        <f t="shared" si="6"/>
        <v>633906.73099999991</v>
      </c>
      <c r="O23" s="15">
        <f t="shared" si="6"/>
        <v>3046241.1244999999</v>
      </c>
      <c r="P23" s="15">
        <f t="shared" si="6"/>
        <v>289.21100000000001</v>
      </c>
      <c r="Q23" s="15">
        <f t="shared" si="1"/>
        <v>633906.38399999996</v>
      </c>
      <c r="R23" s="15">
        <f t="shared" si="1"/>
        <v>3046240.6995000001</v>
      </c>
      <c r="S23" s="15">
        <f t="shared" si="1"/>
        <v>288.863</v>
      </c>
      <c r="T23">
        <v>1.796</v>
      </c>
      <c r="U23" s="6">
        <f t="shared" si="2"/>
        <v>0.89800000000000002</v>
      </c>
      <c r="V23" s="6">
        <v>0.48672000000000021</v>
      </c>
      <c r="W23">
        <v>0.46800000000000019</v>
      </c>
      <c r="X23" s="6">
        <f t="shared" si="3"/>
        <v>0.41127999999999981</v>
      </c>
      <c r="Z23" s="28" t="s">
        <v>22</v>
      </c>
      <c r="AA23" s="29">
        <v>1.1499999999999999</v>
      </c>
      <c r="AB23" s="29">
        <v>4.6444478300705194E-2</v>
      </c>
    </row>
    <row r="24" spans="1:28" x14ac:dyDescent="0.3">
      <c r="A24" s="6" t="s">
        <v>23</v>
      </c>
      <c r="B24" s="23" t="s">
        <v>86</v>
      </c>
      <c r="C24" s="15">
        <v>633468.93000000005</v>
      </c>
      <c r="D24" s="15">
        <v>3046041.7689999999</v>
      </c>
      <c r="E24" s="15">
        <v>258.31200000000001</v>
      </c>
      <c r="F24" s="23" t="s">
        <v>94</v>
      </c>
      <c r="G24" s="15">
        <v>633466.70900000003</v>
      </c>
      <c r="H24" s="15">
        <v>3046040.5290000001</v>
      </c>
      <c r="I24" s="15">
        <v>257.52</v>
      </c>
      <c r="J24" s="23" t="s">
        <v>97</v>
      </c>
      <c r="K24" s="15">
        <v>633466.21200000006</v>
      </c>
      <c r="L24" s="15">
        <v>3046040.176</v>
      </c>
      <c r="M24" s="15">
        <v>257.072</v>
      </c>
      <c r="N24" s="15">
        <f t="shared" si="6"/>
        <v>633467.81949999998</v>
      </c>
      <c r="O24" s="15">
        <f t="shared" si="6"/>
        <v>3046041.1490000002</v>
      </c>
      <c r="P24" s="15">
        <f t="shared" si="6"/>
        <v>257.916</v>
      </c>
      <c r="Q24" s="15">
        <f t="shared" si="1"/>
        <v>633466.46050000004</v>
      </c>
      <c r="R24" s="15">
        <f t="shared" si="1"/>
        <v>3046040.3525</v>
      </c>
      <c r="S24" s="15">
        <f t="shared" si="1"/>
        <v>257.29599999999999</v>
      </c>
      <c r="T24">
        <v>2.4</v>
      </c>
      <c r="U24" s="6">
        <f t="shared" si="2"/>
        <v>1.2</v>
      </c>
      <c r="V24" s="6">
        <v>0.22567999999999996</v>
      </c>
      <c r="W24">
        <v>0.21699999999999997</v>
      </c>
      <c r="X24" s="6">
        <f t="shared" si="3"/>
        <v>0.97431999999999996</v>
      </c>
      <c r="Z24" s="28" t="s">
        <v>23</v>
      </c>
      <c r="AA24" s="29">
        <v>1.224</v>
      </c>
      <c r="AB24" s="29">
        <v>3.2064449896148872E-2</v>
      </c>
    </row>
    <row r="25" spans="1:28" x14ac:dyDescent="0.3">
      <c r="A25" s="14" t="s">
        <v>24</v>
      </c>
      <c r="B25" s="23"/>
      <c r="C25" s="15"/>
      <c r="D25" s="15"/>
      <c r="E25" s="15"/>
      <c r="F25" s="23"/>
      <c r="G25" s="15"/>
      <c r="H25" s="15"/>
      <c r="I25" s="15"/>
      <c r="J25" s="23"/>
      <c r="K25" s="15"/>
      <c r="L25" s="15"/>
      <c r="M25" s="15"/>
      <c r="N25" s="15"/>
      <c r="O25" s="15"/>
      <c r="P25" s="15"/>
      <c r="Q25" s="15"/>
      <c r="R25" s="15"/>
      <c r="S25" s="15"/>
      <c r="T25" t="s">
        <v>42</v>
      </c>
      <c r="U25" s="6"/>
      <c r="X25" s="6"/>
      <c r="Z25" s="30"/>
      <c r="AA25" s="31"/>
      <c r="AB25" s="31"/>
    </row>
    <row r="26" spans="1:28" x14ac:dyDescent="0.3">
      <c r="A26" s="6" t="s">
        <v>25</v>
      </c>
      <c r="B26" s="23" t="s">
        <v>86</v>
      </c>
      <c r="C26" s="15">
        <v>633228.79099999997</v>
      </c>
      <c r="D26" s="15">
        <v>3046654.3820000002</v>
      </c>
      <c r="E26" s="15">
        <v>258.25900000000001</v>
      </c>
      <c r="F26" s="23" t="s">
        <v>93</v>
      </c>
      <c r="G26" s="15">
        <v>633227.07900000003</v>
      </c>
      <c r="H26" s="15">
        <v>3046654.48</v>
      </c>
      <c r="I26" s="15">
        <v>256.46300000000002</v>
      </c>
      <c r="J26" s="23" t="s">
        <v>96</v>
      </c>
      <c r="K26" s="15">
        <v>633226.56700000004</v>
      </c>
      <c r="L26" s="15">
        <v>3046654.4170000004</v>
      </c>
      <c r="M26" s="15">
        <v>256.21799999999996</v>
      </c>
      <c r="N26" s="15">
        <f t="shared" si="6"/>
        <v>633227.93500000006</v>
      </c>
      <c r="O26" s="15">
        <f t="shared" si="6"/>
        <v>3046654.4309999999</v>
      </c>
      <c r="P26" s="15">
        <f t="shared" si="6"/>
        <v>257.36099999999999</v>
      </c>
      <c r="Q26" s="15">
        <f t="shared" si="1"/>
        <v>633226.82300000009</v>
      </c>
      <c r="R26" s="15">
        <f t="shared" si="1"/>
        <v>3046654.4484999999</v>
      </c>
      <c r="S26" s="15">
        <f t="shared" si="1"/>
        <v>256.34050000000002</v>
      </c>
      <c r="T26">
        <v>1.1399999999999999</v>
      </c>
      <c r="U26" s="6">
        <f t="shared" si="2"/>
        <v>0.56999999999999995</v>
      </c>
      <c r="V26" s="6">
        <v>0.44564000000000015</v>
      </c>
      <c r="W26">
        <v>0.4285000000000001</v>
      </c>
      <c r="X26" s="6">
        <f t="shared" si="3"/>
        <v>0.1243599999999998</v>
      </c>
      <c r="Z26" s="28" t="s">
        <v>25</v>
      </c>
      <c r="AA26" s="29">
        <v>0.58139999999999992</v>
      </c>
      <c r="AB26" s="29">
        <v>0.12242159648337558</v>
      </c>
    </row>
    <row r="27" spans="1:28" x14ac:dyDescent="0.3">
      <c r="A27" s="6" t="s">
        <v>26</v>
      </c>
      <c r="B27" s="23" t="s">
        <v>86</v>
      </c>
      <c r="C27" s="15">
        <v>633261.66399999999</v>
      </c>
      <c r="D27" s="15">
        <v>3046920.9040000001</v>
      </c>
      <c r="E27" s="15">
        <v>262.02600000000001</v>
      </c>
      <c r="F27" s="23" t="s">
        <v>93</v>
      </c>
      <c r="G27" s="15">
        <v>633259.91799999995</v>
      </c>
      <c r="H27" s="15">
        <v>3046920.693</v>
      </c>
      <c r="I27" s="15">
        <v>261.92900000000003</v>
      </c>
      <c r="J27" s="23" t="s">
        <v>96</v>
      </c>
      <c r="K27" s="15">
        <v>633259.53</v>
      </c>
      <c r="L27" s="15">
        <v>3046920.7010000004</v>
      </c>
      <c r="M27" s="15">
        <v>261.70699999999999</v>
      </c>
      <c r="N27" s="15">
        <f t="shared" si="6"/>
        <v>633260.79099999997</v>
      </c>
      <c r="O27" s="15">
        <f t="shared" si="6"/>
        <v>3046920.7985</v>
      </c>
      <c r="P27" s="15">
        <f t="shared" si="6"/>
        <v>261.97750000000002</v>
      </c>
      <c r="Q27" s="15">
        <f t="shared" si="1"/>
        <v>633259.72399999993</v>
      </c>
      <c r="R27" s="15">
        <f t="shared" si="1"/>
        <v>3046920.6970000002</v>
      </c>
      <c r="S27" s="15">
        <f t="shared" si="1"/>
        <v>261.81799999999998</v>
      </c>
      <c r="T27">
        <v>1.23</v>
      </c>
      <c r="U27" s="6">
        <f t="shared" si="2"/>
        <v>0.61499999999999999</v>
      </c>
      <c r="V27" s="6">
        <v>0.55588000000000026</v>
      </c>
      <c r="W27">
        <v>0.5345000000000002</v>
      </c>
      <c r="X27" s="6">
        <f t="shared" si="3"/>
        <v>5.9119999999999728E-2</v>
      </c>
      <c r="Z27" s="28" t="s">
        <v>26</v>
      </c>
      <c r="AA27" s="29">
        <v>0.62729999999999997</v>
      </c>
      <c r="AB27" s="29">
        <v>0.17961321355249626</v>
      </c>
    </row>
    <row r="28" spans="1:28" x14ac:dyDescent="0.3">
      <c r="A28" s="6" t="s">
        <v>27</v>
      </c>
      <c r="B28" s="23" t="s">
        <v>86</v>
      </c>
      <c r="C28" s="15">
        <v>632915.43299999996</v>
      </c>
      <c r="D28" s="15">
        <v>3045670.4380000001</v>
      </c>
      <c r="E28" s="15">
        <v>192.29900000000001</v>
      </c>
      <c r="F28" s="23" t="s">
        <v>94</v>
      </c>
      <c r="G28" s="15">
        <v>632913.0670504896</v>
      </c>
      <c r="H28" s="15">
        <v>3045669.7572009317</v>
      </c>
      <c r="I28" s="15">
        <v>190.81359342096653</v>
      </c>
      <c r="J28" s="23" t="s">
        <v>97</v>
      </c>
      <c r="K28" s="15">
        <v>632912.65599999996</v>
      </c>
      <c r="L28" s="15">
        <v>3045668.929</v>
      </c>
      <c r="M28" s="15">
        <v>190.958</v>
      </c>
      <c r="N28" s="15">
        <f t="shared" si="6"/>
        <v>632914.25002524478</v>
      </c>
      <c r="O28" s="15">
        <f t="shared" si="6"/>
        <v>3045670.0976004656</v>
      </c>
      <c r="P28" s="15">
        <f t="shared" si="6"/>
        <v>191.55629671048325</v>
      </c>
      <c r="Q28" s="15">
        <f t="shared" si="1"/>
        <v>632912.86152524478</v>
      </c>
      <c r="R28" s="15">
        <f t="shared" si="1"/>
        <v>3045669.3431004658</v>
      </c>
      <c r="S28" s="15">
        <f t="shared" si="1"/>
        <v>190.88579671048325</v>
      </c>
      <c r="T28">
        <v>1.502</v>
      </c>
      <c r="U28" s="6">
        <f t="shared" si="2"/>
        <v>0.751</v>
      </c>
      <c r="V28" s="6">
        <v>0.50513142109740006</v>
      </c>
      <c r="W28">
        <v>0.48570328951673081</v>
      </c>
      <c r="X28" s="6">
        <f t="shared" si="3"/>
        <v>0.24586857890259994</v>
      </c>
      <c r="Z28" s="28" t="s">
        <v>27</v>
      </c>
      <c r="AA28" s="29">
        <v>0.76602000000000003</v>
      </c>
      <c r="AB28" s="29">
        <v>0.15744530135025492</v>
      </c>
    </row>
    <row r="29" spans="1:28" x14ac:dyDescent="0.3">
      <c r="A29" s="6" t="s">
        <v>28</v>
      </c>
      <c r="B29" s="23" t="s">
        <v>86</v>
      </c>
      <c r="C29" s="15">
        <v>632606.49399999995</v>
      </c>
      <c r="D29" s="15">
        <v>3046109.26</v>
      </c>
      <c r="E29" s="15">
        <v>180.136</v>
      </c>
      <c r="F29" s="23" t="s">
        <v>94</v>
      </c>
      <c r="G29" s="15">
        <v>632605.79821238643</v>
      </c>
      <c r="H29" s="15">
        <v>3046108.8161918484</v>
      </c>
      <c r="I29" s="15">
        <v>180.20426690430057</v>
      </c>
      <c r="J29" s="23" t="s">
        <v>95</v>
      </c>
      <c r="K29" s="15">
        <v>632605.19275116024</v>
      </c>
      <c r="L29" s="15">
        <v>3046108.2612245446</v>
      </c>
      <c r="M29" s="15">
        <v>180.14997432399593</v>
      </c>
      <c r="N29" s="15">
        <f t="shared" si="6"/>
        <v>632606.14610619319</v>
      </c>
      <c r="O29" s="15">
        <f t="shared" si="6"/>
        <v>3046109.0380959241</v>
      </c>
      <c r="P29" s="15">
        <f t="shared" si="6"/>
        <v>180.17013345215028</v>
      </c>
      <c r="Q29" s="15">
        <f t="shared" si="1"/>
        <v>632605.49548177328</v>
      </c>
      <c r="R29" s="15">
        <f>(H29+L29)/(2)</f>
        <v>3046108.5387081965</v>
      </c>
      <c r="S29" s="15">
        <f t="shared" si="1"/>
        <v>180.17712061414824</v>
      </c>
      <c r="T29">
        <v>1.1599999999999999</v>
      </c>
      <c r="U29" s="6">
        <f t="shared" si="2"/>
        <v>0.57999999999999996</v>
      </c>
      <c r="V29" s="6">
        <v>0.47618120976370248</v>
      </c>
      <c r="W29">
        <v>0.45786654784971392</v>
      </c>
      <c r="X29" s="6">
        <f t="shared" si="3"/>
        <v>0.10381879023629748</v>
      </c>
      <c r="Z29" s="28" t="s">
        <v>28</v>
      </c>
      <c r="AA29" s="29">
        <v>0.59160000000000001</v>
      </c>
      <c r="AB29" s="29">
        <v>0.27197373236339317</v>
      </c>
    </row>
    <row r="30" spans="1:28" x14ac:dyDescent="0.3">
      <c r="A30" s="14" t="s">
        <v>29</v>
      </c>
      <c r="B30" s="23"/>
      <c r="C30" s="15"/>
      <c r="D30" s="15"/>
      <c r="E30" s="15"/>
      <c r="F30" s="23"/>
      <c r="G30" s="15"/>
      <c r="H30" s="15"/>
      <c r="I30" s="15"/>
      <c r="J30" s="23"/>
      <c r="K30" s="15"/>
      <c r="L30" s="15"/>
      <c r="M30" s="15"/>
      <c r="N30" s="15"/>
      <c r="O30" s="15"/>
      <c r="P30" s="15"/>
      <c r="Q30" s="15"/>
      <c r="R30" s="15"/>
      <c r="S30" s="15"/>
      <c r="T30" t="s">
        <v>42</v>
      </c>
      <c r="U30" s="6"/>
      <c r="X30" s="6"/>
      <c r="Z30" s="30"/>
      <c r="AA30" s="31"/>
      <c r="AB30" s="31"/>
    </row>
    <row r="31" spans="1:28" x14ac:dyDescent="0.3">
      <c r="A31" s="6" t="s">
        <v>30</v>
      </c>
      <c r="B31" s="23" t="s">
        <v>87</v>
      </c>
      <c r="C31" s="15">
        <v>634289.98800000001</v>
      </c>
      <c r="D31" s="15">
        <v>3046703.2450000001</v>
      </c>
      <c r="E31" s="15">
        <v>322.06099999999998</v>
      </c>
      <c r="F31" s="23" t="s">
        <v>92</v>
      </c>
      <c r="G31" s="15">
        <v>634288.72600000002</v>
      </c>
      <c r="H31" s="15">
        <v>3046701.3870000001</v>
      </c>
      <c r="I31" s="15">
        <v>321.00799999999998</v>
      </c>
      <c r="J31" s="23" t="s">
        <v>96</v>
      </c>
      <c r="K31" s="15">
        <v>634287.91224419663</v>
      </c>
      <c r="L31" s="15">
        <v>3046700.1057525338</v>
      </c>
      <c r="M31" s="15">
        <v>320.61136511144508</v>
      </c>
      <c r="N31" s="15">
        <f t="shared" si="6"/>
        <v>634289.35700000008</v>
      </c>
      <c r="O31" s="15">
        <f t="shared" si="6"/>
        <v>3046702.3160000001</v>
      </c>
      <c r="P31" s="15">
        <f t="shared" si="6"/>
        <v>321.53449999999998</v>
      </c>
      <c r="Q31" s="15">
        <f t="shared" si="1"/>
        <v>634288.31912209839</v>
      </c>
      <c r="R31" s="15">
        <f t="shared" si="1"/>
        <v>3046700.7463762667</v>
      </c>
      <c r="S31" s="15">
        <f t="shared" si="1"/>
        <v>320.80968255572253</v>
      </c>
      <c r="T31">
        <v>2.012</v>
      </c>
      <c r="U31" s="6">
        <f t="shared" si="2"/>
        <v>1.006</v>
      </c>
      <c r="V31" s="6">
        <v>7.2989857951433118E-2</v>
      </c>
      <c r="W31">
        <v>7.0182555722531847E-2</v>
      </c>
      <c r="X31" s="6">
        <f t="shared" si="3"/>
        <v>0.93301014204856692</v>
      </c>
      <c r="Z31" s="28" t="s">
        <v>30</v>
      </c>
      <c r="AA31" s="29">
        <v>1.0261199999999999</v>
      </c>
      <c r="AB31" s="29">
        <v>2.6224176825288215E-2</v>
      </c>
    </row>
    <row r="32" spans="1:28" x14ac:dyDescent="0.3">
      <c r="A32" s="6" t="s">
        <v>31</v>
      </c>
      <c r="B32" s="23" t="s">
        <v>89</v>
      </c>
      <c r="C32" s="15">
        <v>632169.32811220281</v>
      </c>
      <c r="D32" s="15">
        <v>3045380.9268656103</v>
      </c>
      <c r="E32" s="15">
        <v>64.507370465025389</v>
      </c>
      <c r="F32" s="23" t="s">
        <v>94</v>
      </c>
      <c r="G32" s="15">
        <v>632167.61426445772</v>
      </c>
      <c r="H32" s="15">
        <v>3045381.7855471084</v>
      </c>
      <c r="I32" s="15">
        <v>60.949244260967774</v>
      </c>
      <c r="J32" s="23" t="s">
        <v>97</v>
      </c>
      <c r="K32" s="15">
        <v>632166.755</v>
      </c>
      <c r="L32" s="15">
        <v>3045380.5380000002</v>
      </c>
      <c r="M32" s="15">
        <v>60.597999999999999</v>
      </c>
      <c r="N32" s="15">
        <f t="shared" si="6"/>
        <v>632168.47118833032</v>
      </c>
      <c r="O32" s="15">
        <f t="shared" si="6"/>
        <v>3045381.3562063593</v>
      </c>
      <c r="P32" s="15">
        <f t="shared" si="6"/>
        <v>62.728307362996581</v>
      </c>
      <c r="Q32" s="15">
        <f t="shared" si="1"/>
        <v>632167.18463222892</v>
      </c>
      <c r="R32" s="15">
        <f t="shared" si="1"/>
        <v>3045381.161773554</v>
      </c>
      <c r="S32" s="15">
        <f t="shared" si="1"/>
        <v>60.773622130483886</v>
      </c>
      <c r="T32">
        <v>1.8160000000000001</v>
      </c>
      <c r="U32" s="6">
        <f t="shared" si="2"/>
        <v>0.90800000000000003</v>
      </c>
      <c r="V32" s="6">
        <v>0.73399747077173016</v>
      </c>
      <c r="W32">
        <v>0.70576679881897131</v>
      </c>
      <c r="X32" s="6">
        <f t="shared" si="3"/>
        <v>0.17400252922826986</v>
      </c>
      <c r="Z32" s="32" t="s">
        <v>31</v>
      </c>
      <c r="AA32" s="29">
        <v>0.92616000000000009</v>
      </c>
      <c r="AB32" s="29">
        <v>0.38609775585989342</v>
      </c>
    </row>
    <row r="33" spans="1:28" x14ac:dyDescent="0.3">
      <c r="A33" s="6" t="s">
        <v>32</v>
      </c>
      <c r="B33" s="23" t="s">
        <v>90</v>
      </c>
      <c r="C33" s="15">
        <v>632966.897</v>
      </c>
      <c r="D33" s="15">
        <v>3047090.1669999999</v>
      </c>
      <c r="E33" s="15">
        <v>174.50399999999999</v>
      </c>
      <c r="F33" s="23" t="s">
        <v>93</v>
      </c>
      <c r="G33" s="15">
        <v>632965.255</v>
      </c>
      <c r="H33" s="15">
        <v>3047091.7579999999</v>
      </c>
      <c r="I33" s="15">
        <v>174.089</v>
      </c>
      <c r="J33" s="23" t="s">
        <v>96</v>
      </c>
      <c r="K33" s="15">
        <v>632965.10800000001</v>
      </c>
      <c r="L33" s="15">
        <v>3047091.7990000001</v>
      </c>
      <c r="M33" s="15">
        <v>173.839</v>
      </c>
      <c r="N33" s="15">
        <f t="shared" si="6"/>
        <v>632966.076</v>
      </c>
      <c r="O33" s="15">
        <f t="shared" si="6"/>
        <v>3047090.9624999999</v>
      </c>
      <c r="P33" s="15">
        <f t="shared" si="6"/>
        <v>174.29649999999998</v>
      </c>
      <c r="Q33" s="15">
        <f t="shared" si="1"/>
        <v>632965.18149999995</v>
      </c>
      <c r="R33" s="15">
        <f>(H33+L33)/(2)</f>
        <v>3047091.7785</v>
      </c>
      <c r="S33" s="15">
        <f t="shared" si="1"/>
        <v>173.964</v>
      </c>
      <c r="T33">
        <v>1.93</v>
      </c>
      <c r="U33" s="6">
        <f t="shared" si="2"/>
        <v>0.96499999999999997</v>
      </c>
      <c r="V33" s="6">
        <v>0.50387999999999988</v>
      </c>
      <c r="W33">
        <v>0.48449999999999988</v>
      </c>
      <c r="X33" s="6">
        <f t="shared" si="3"/>
        <v>0.46112000000000009</v>
      </c>
      <c r="Z33" s="32" t="s">
        <v>32</v>
      </c>
      <c r="AA33" s="29">
        <v>0.98429999999999995</v>
      </c>
      <c r="AB33" s="29">
        <v>0.14635633960685768</v>
      </c>
    </row>
    <row r="34" spans="1:28" x14ac:dyDescent="0.3">
      <c r="A34" s="14" t="s">
        <v>33</v>
      </c>
      <c r="B34" s="23"/>
      <c r="C34" s="15"/>
      <c r="D34" s="15"/>
      <c r="E34" s="15"/>
      <c r="F34" s="23"/>
      <c r="G34" s="15"/>
      <c r="H34" s="15"/>
      <c r="I34" s="15"/>
      <c r="J34" s="23"/>
      <c r="K34" s="15"/>
      <c r="L34" s="15"/>
      <c r="M34" s="15"/>
      <c r="N34" s="15"/>
      <c r="O34" s="15"/>
      <c r="P34" s="15"/>
      <c r="Q34" s="15"/>
      <c r="R34" s="15"/>
      <c r="S34" s="15"/>
      <c r="T34" t="s">
        <v>42</v>
      </c>
      <c r="U34" s="6"/>
      <c r="X34" s="6"/>
    </row>
    <row r="35" spans="1:28" x14ac:dyDescent="0.3">
      <c r="A35" s="14" t="s">
        <v>34</v>
      </c>
      <c r="B35" s="23"/>
      <c r="C35" s="15"/>
      <c r="D35" s="15"/>
      <c r="E35" s="15"/>
      <c r="F35" s="23"/>
      <c r="G35" s="15"/>
      <c r="H35" s="15"/>
      <c r="I35" s="15"/>
      <c r="J35" s="23"/>
      <c r="K35" s="15"/>
      <c r="L35" s="15"/>
      <c r="M35" s="15"/>
      <c r="N35" s="15"/>
      <c r="O35" s="15"/>
      <c r="P35" s="15"/>
      <c r="Q35" s="15"/>
      <c r="R35" s="15"/>
      <c r="S35" s="15"/>
      <c r="T35" t="s">
        <v>42</v>
      </c>
      <c r="U35" s="6"/>
      <c r="X35" s="6"/>
      <c r="Z35" s="30"/>
      <c r="AA35" s="30"/>
      <c r="AB35" s="30"/>
    </row>
    <row r="36" spans="1:28" x14ac:dyDescent="0.3">
      <c r="A36" s="13" t="s">
        <v>35</v>
      </c>
      <c r="B36" s="23" t="s">
        <v>90</v>
      </c>
      <c r="C36" s="15">
        <v>632882.70400000003</v>
      </c>
      <c r="D36" s="15">
        <v>3047008.3330000001</v>
      </c>
      <c r="E36" s="15">
        <v>159.90199999999999</v>
      </c>
      <c r="F36" s="23" t="s">
        <v>93</v>
      </c>
      <c r="G36" s="15">
        <v>632879.73400000005</v>
      </c>
      <c r="H36" s="15">
        <v>3047009.017</v>
      </c>
      <c r="I36" s="15">
        <v>160.73699999999999</v>
      </c>
      <c r="J36" s="23" t="s">
        <v>96</v>
      </c>
      <c r="K36" s="15">
        <v>632879.19348111912</v>
      </c>
      <c r="L36" s="15">
        <v>3047009.1699548541</v>
      </c>
      <c r="M36" s="15">
        <v>160.36050756808115</v>
      </c>
      <c r="N36" s="15">
        <f t="shared" si="6"/>
        <v>632881.21900000004</v>
      </c>
      <c r="O36" s="15">
        <f t="shared" si="6"/>
        <v>3047008.6749999998</v>
      </c>
      <c r="P36" s="15">
        <f t="shared" si="6"/>
        <v>160.31950000000001</v>
      </c>
      <c r="Q36" s="15">
        <f>(G36+K36)/(2)</f>
        <v>632879.46374055953</v>
      </c>
      <c r="R36" s="15">
        <f t="shared" si="1"/>
        <v>3047009.093477427</v>
      </c>
      <c r="S36" s="15">
        <f t="shared" si="1"/>
        <v>160.54875378404057</v>
      </c>
      <c r="T36">
        <v>1.748</v>
      </c>
      <c r="U36" s="6">
        <f t="shared" si="2"/>
        <v>0.874</v>
      </c>
      <c r="V36" s="6">
        <v>0.66213333333333335</v>
      </c>
      <c r="W36">
        <v>0.63666666666666671</v>
      </c>
      <c r="X36" s="6">
        <f t="shared" si="3"/>
        <v>0.21186666666666665</v>
      </c>
      <c r="Z36" s="32" t="s">
        <v>35</v>
      </c>
      <c r="AA36" s="29">
        <v>0.89148000000000005</v>
      </c>
      <c r="AB36" s="29">
        <v>0.28902025450525026</v>
      </c>
    </row>
    <row r="37" spans="1:28" x14ac:dyDescent="0.3">
      <c r="A37" s="15" t="s">
        <v>36</v>
      </c>
      <c r="B37" s="23" t="s">
        <v>90</v>
      </c>
      <c r="C37" s="15">
        <v>633361.83166230819</v>
      </c>
      <c r="D37" s="15">
        <v>3047949.4910256513</v>
      </c>
      <c r="E37" s="15">
        <v>161.54361257666673</v>
      </c>
      <c r="F37" s="23" t="s">
        <v>93</v>
      </c>
      <c r="G37" s="15">
        <v>633360.18617483729</v>
      </c>
      <c r="H37" s="15">
        <v>3047952.7902058978</v>
      </c>
      <c r="I37" s="15">
        <v>158.51765753485239</v>
      </c>
      <c r="J37" s="23" t="s">
        <v>96</v>
      </c>
      <c r="K37" s="15">
        <v>633361.69036900357</v>
      </c>
      <c r="L37" s="15">
        <v>3047953.0107609853</v>
      </c>
      <c r="M37" s="15">
        <v>158.09037867386397</v>
      </c>
      <c r="N37" s="15">
        <f t="shared" si="6"/>
        <v>633361.00891857268</v>
      </c>
      <c r="O37" s="15">
        <f t="shared" si="6"/>
        <v>3047951.1406157743</v>
      </c>
      <c r="P37" s="15">
        <f t="shared" si="6"/>
        <v>160.03063505575955</v>
      </c>
      <c r="Q37" s="15">
        <f t="shared" ref="Q37:S40" si="7">(G37+K37)/(2)</f>
        <v>633360.93827192043</v>
      </c>
      <c r="R37" s="15">
        <f t="shared" si="1"/>
        <v>3047952.9004834415</v>
      </c>
      <c r="S37" s="15">
        <f t="shared" si="1"/>
        <v>158.30401810435819</v>
      </c>
      <c r="T37">
        <v>2.65</v>
      </c>
      <c r="U37" s="6">
        <f t="shared" si="2"/>
        <v>1.325</v>
      </c>
      <c r="V37" s="6">
        <v>0.64946246740934677</v>
      </c>
      <c r="W37">
        <v>0.6244831417397565</v>
      </c>
      <c r="X37" s="6">
        <f t="shared" si="3"/>
        <v>0.67553753259065319</v>
      </c>
      <c r="Z37" s="32" t="s">
        <v>36</v>
      </c>
      <c r="AA37" s="29">
        <v>1.05</v>
      </c>
      <c r="AB37" s="29">
        <v>0.10854676818627484</v>
      </c>
    </row>
    <row r="38" spans="1:28" x14ac:dyDescent="0.3">
      <c r="A38" s="15" t="s">
        <v>37</v>
      </c>
      <c r="B38" s="23" t="s">
        <v>90</v>
      </c>
      <c r="C38" s="6">
        <v>633265.054</v>
      </c>
      <c r="D38" s="6">
        <v>3047800.3029999998</v>
      </c>
      <c r="E38" s="6">
        <v>165.39299999999997</v>
      </c>
      <c r="F38" s="23" t="s">
        <v>93</v>
      </c>
      <c r="G38" s="6">
        <v>633264.12665566034</v>
      </c>
      <c r="H38" s="6">
        <v>3047802.3946069083</v>
      </c>
      <c r="I38" s="6">
        <v>163.38651040935665</v>
      </c>
      <c r="J38" s="23" t="s">
        <v>96</v>
      </c>
      <c r="K38" s="6">
        <v>633263.61230253708</v>
      </c>
      <c r="L38" s="6">
        <v>3047803.0003197687</v>
      </c>
      <c r="M38" s="6">
        <v>162.40259467219389</v>
      </c>
      <c r="N38" s="15">
        <f t="shared" si="6"/>
        <v>633264.59032783017</v>
      </c>
      <c r="O38" s="15">
        <f t="shared" si="6"/>
        <v>3047801.3488034541</v>
      </c>
      <c r="P38" s="15">
        <f t="shared" si="6"/>
        <v>164.38975520467829</v>
      </c>
      <c r="Q38" s="15">
        <f t="shared" si="7"/>
        <v>633263.86947909871</v>
      </c>
      <c r="R38" s="15">
        <f t="shared" si="7"/>
        <v>3047802.6974633383</v>
      </c>
      <c r="S38" s="15">
        <f t="shared" si="7"/>
        <v>162.89455254077527</v>
      </c>
      <c r="T38">
        <v>1.9259999999999997</v>
      </c>
      <c r="U38" s="6">
        <f t="shared" si="2"/>
        <v>0.96299999999999986</v>
      </c>
      <c r="V38" s="6" t="e">
        <v>#VALUE!</v>
      </c>
      <c r="W38" t="e">
        <v>#VALUE!</v>
      </c>
      <c r="X38" s="6" t="e">
        <f t="shared" si="3"/>
        <v>#VALUE!</v>
      </c>
      <c r="Y38" t="s">
        <v>51</v>
      </c>
      <c r="Z38" s="32" t="s">
        <v>37</v>
      </c>
      <c r="AA38" s="29">
        <v>0.98225999999999991</v>
      </c>
      <c r="AB38" s="29">
        <v>0.22323768617427533</v>
      </c>
    </row>
    <row r="39" spans="1:28" x14ac:dyDescent="0.3">
      <c r="A39" s="6" t="s">
        <v>38</v>
      </c>
      <c r="B39" s="23" t="s">
        <v>89</v>
      </c>
      <c r="C39" s="6">
        <v>632353.19400000002</v>
      </c>
      <c r="D39" s="6">
        <v>3045449.5660000001</v>
      </c>
      <c r="E39" s="6">
        <v>97.542999999999992</v>
      </c>
      <c r="F39" s="23" t="s">
        <v>94</v>
      </c>
      <c r="G39" s="6">
        <v>632351.98301966197</v>
      </c>
      <c r="H39" s="6">
        <v>3045449.0866805036</v>
      </c>
      <c r="I39" s="6">
        <v>96.017422663433649</v>
      </c>
      <c r="J39" s="23" t="s">
        <v>97</v>
      </c>
      <c r="K39" s="6">
        <v>632351.054</v>
      </c>
      <c r="L39" s="6">
        <v>3045447.7820000001</v>
      </c>
      <c r="M39" s="6">
        <v>95.677999999999997</v>
      </c>
      <c r="N39" s="15">
        <f t="shared" si="6"/>
        <v>632352.588509831</v>
      </c>
      <c r="O39" s="15">
        <f t="shared" si="6"/>
        <v>3045449.3263402516</v>
      </c>
      <c r="P39" s="15">
        <f t="shared" si="6"/>
        <v>96.780211331716828</v>
      </c>
      <c r="Q39" s="15">
        <f t="shared" si="7"/>
        <v>632351.51850983105</v>
      </c>
      <c r="R39" s="15">
        <f t="shared" si="7"/>
        <v>3045448.4343402516</v>
      </c>
      <c r="S39" s="15">
        <f t="shared" si="7"/>
        <v>95.847711331716823</v>
      </c>
      <c r="T39">
        <v>1.3539999999999999</v>
      </c>
      <c r="U39" s="6">
        <f t="shared" si="2"/>
        <v>0.67699999999999994</v>
      </c>
      <c r="V39" s="6">
        <v>0.57363882982404379</v>
      </c>
      <c r="W39">
        <v>0.55157579790773437</v>
      </c>
      <c r="X39" s="6">
        <f t="shared" si="3"/>
        <v>0.10336117017595614</v>
      </c>
      <c r="Z39" s="28" t="s">
        <v>38</v>
      </c>
      <c r="AA39" s="29">
        <v>0.69053999999999993</v>
      </c>
      <c r="AB39" s="29">
        <v>0.40770492333696912</v>
      </c>
    </row>
    <row r="40" spans="1:28" x14ac:dyDescent="0.3">
      <c r="A40" s="6" t="s">
        <v>39</v>
      </c>
      <c r="B40" s="23" t="s">
        <v>89</v>
      </c>
      <c r="C40" s="6">
        <v>632276.64099999995</v>
      </c>
      <c r="D40" s="6">
        <v>3045410.3870000001</v>
      </c>
      <c r="E40" s="6">
        <v>83.725000000000009</v>
      </c>
      <c r="F40" s="23" t="s">
        <v>94</v>
      </c>
      <c r="G40" s="6">
        <v>632274.80299999996</v>
      </c>
      <c r="H40" s="6">
        <v>3045408.9380000001</v>
      </c>
      <c r="I40" s="6">
        <v>83.373000000000005</v>
      </c>
      <c r="J40" s="23" t="s">
        <v>97</v>
      </c>
      <c r="K40" s="6">
        <v>632274.47600000002</v>
      </c>
      <c r="L40" s="6">
        <v>3045408.7170000002</v>
      </c>
      <c r="M40" s="6">
        <v>83.295000000000002</v>
      </c>
      <c r="N40" s="15">
        <f t="shared" si="6"/>
        <v>632275.72199999995</v>
      </c>
      <c r="O40" s="15">
        <f t="shared" si="6"/>
        <v>3045409.6625000001</v>
      </c>
      <c r="P40" s="15">
        <f t="shared" si="6"/>
        <v>83.549000000000007</v>
      </c>
      <c r="Q40" s="15">
        <f t="shared" si="7"/>
        <v>632274.63950000005</v>
      </c>
      <c r="R40" s="15">
        <f t="shared" si="7"/>
        <v>3045408.8275000001</v>
      </c>
      <c r="S40" s="15">
        <f t="shared" si="7"/>
        <v>83.334000000000003</v>
      </c>
      <c r="T40">
        <v>1.5</v>
      </c>
      <c r="U40" s="6">
        <f t="shared" si="2"/>
        <v>0.75</v>
      </c>
      <c r="V40" s="6">
        <v>0.87180000000000013</v>
      </c>
      <c r="W40">
        <v>0.8418000000000001</v>
      </c>
      <c r="X40" s="6">
        <f t="shared" si="3"/>
        <v>-0.12180000000000013</v>
      </c>
      <c r="Z40" s="28" t="s">
        <v>39</v>
      </c>
      <c r="AA40" s="29">
        <v>0.76500000000000001</v>
      </c>
      <c r="AB40" s="29">
        <v>0.4</v>
      </c>
    </row>
    <row r="41" spans="1:28" x14ac:dyDescent="0.3">
      <c r="A41" s="14" t="s">
        <v>40</v>
      </c>
      <c r="F41" s="23"/>
      <c r="J41" s="23"/>
      <c r="N41" s="15"/>
      <c r="O41" s="15"/>
      <c r="P41" s="15"/>
      <c r="U41" s="6"/>
      <c r="X41" s="6"/>
      <c r="Z41" s="30"/>
      <c r="AA41" s="30"/>
      <c r="AB41" s="30"/>
    </row>
    <row r="42" spans="1:28" x14ac:dyDescent="0.3">
      <c r="A42" s="14" t="s">
        <v>41</v>
      </c>
      <c r="F42" s="23"/>
      <c r="J42" s="23"/>
      <c r="N42" s="15"/>
      <c r="O42" s="15"/>
      <c r="P42" s="15"/>
      <c r="U42" s="6"/>
      <c r="X42" s="6"/>
      <c r="Z42" s="30"/>
      <c r="AA42" s="30"/>
      <c r="AB42" s="3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200102</vt:lpstr>
      <vt:lpstr>200203</vt:lpstr>
      <vt:lpstr>200304</vt:lpstr>
      <vt:lpstr>200405</vt:lpstr>
      <vt:lpstr>200506</vt:lpstr>
      <vt:lpstr>200607</vt:lpstr>
      <vt:lpstr>200708</vt:lpstr>
      <vt:lpstr>200809</vt:lpstr>
      <vt:lpstr>200910</vt:lpstr>
      <vt:lpstr>201011</vt:lpstr>
      <vt:lpstr>201112</vt:lpstr>
      <vt:lpstr>201213</vt:lpstr>
      <vt:lpstr>201314</vt:lpstr>
      <vt:lpstr>201415</vt:lpstr>
      <vt:lpstr>201516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</dc:creator>
  <cp:lastModifiedBy>NYE</cp:lastModifiedBy>
  <dcterms:created xsi:type="dcterms:W3CDTF">2017-07-12T15:54:51Z</dcterms:created>
  <dcterms:modified xsi:type="dcterms:W3CDTF">2020-07-02T11:31:45Z</dcterms:modified>
</cp:coreProperties>
</file>