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e12dac\PhD\PhD namibia\resubmission USB0.4\Min Mg review\to submit\"/>
    </mc:Choice>
  </mc:AlternateContent>
  <bookViews>
    <workbookView xWindow="-38400" yWindow="-2760" windowWidth="38400" windowHeight="21135"/>
  </bookViews>
  <sheets>
    <sheet name="EPMA" sheetId="1" r:id="rId1"/>
    <sheet name="LA-ICP-MS" sheetId="3" r:id="rId2"/>
  </sheets>
  <definedNames>
    <definedName name="_xlnm.Print_Area" localSheetId="1">'LA-ICP-MS'!$A$1:$AR$73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1" i="3" l="1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10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48" i="3"/>
  <c r="K11" i="3"/>
  <c r="P11" i="3"/>
  <c r="U11" i="3"/>
  <c r="Y11" i="3"/>
  <c r="AD11" i="3"/>
  <c r="AH11" i="3"/>
  <c r="AM11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10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10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10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10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10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10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1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10" i="3"/>
</calcChain>
</file>

<file path=xl/sharedStrings.xml><?xml version="1.0" encoding="utf-8"?>
<sst xmlns="http://schemas.openxmlformats.org/spreadsheetml/2006/main" count="369" uniqueCount="101">
  <si>
    <t>F</t>
  </si>
  <si>
    <t>Na</t>
  </si>
  <si>
    <t>Mg</t>
  </si>
  <si>
    <t>Al</t>
  </si>
  <si>
    <t>Si</t>
  </si>
  <si>
    <t>Ca</t>
  </si>
  <si>
    <t>Ti</t>
  </si>
  <si>
    <t>Rutile</t>
  </si>
  <si>
    <t>Mn</t>
  </si>
  <si>
    <t>Fe</t>
  </si>
  <si>
    <t>P</t>
  </si>
  <si>
    <t>Sr</t>
  </si>
  <si>
    <t>Celestine</t>
  </si>
  <si>
    <t>Ba</t>
  </si>
  <si>
    <t>Cl</t>
  </si>
  <si>
    <t>Standard</t>
  </si>
  <si>
    <t>Std  nb</t>
  </si>
  <si>
    <t>Diopside</t>
  </si>
  <si>
    <t>Rhodonite</t>
  </si>
  <si>
    <t>apatite</t>
  </si>
  <si>
    <t>Fluorite</t>
  </si>
  <si>
    <t>Halite</t>
  </si>
  <si>
    <t>Almandine</t>
  </si>
  <si>
    <t>Jadeite</t>
  </si>
  <si>
    <t>K</t>
  </si>
  <si>
    <t>K-feldspar</t>
  </si>
  <si>
    <t>Cr</t>
  </si>
  <si>
    <t>Cr2O3</t>
  </si>
  <si>
    <t>calcite</t>
  </si>
  <si>
    <t xml:space="preserve">Dolomite </t>
  </si>
  <si>
    <t>University of Leeds</t>
  </si>
  <si>
    <t>Calcite</t>
  </si>
  <si>
    <t>P&amp;H developments</t>
  </si>
  <si>
    <t>stdev</t>
  </si>
  <si>
    <t>average n= 35</t>
  </si>
  <si>
    <t>average n= 42</t>
  </si>
  <si>
    <t>average n= 62</t>
  </si>
  <si>
    <t>average n= 67</t>
  </si>
  <si>
    <t>average n= 199</t>
  </si>
  <si>
    <t>average n= 527</t>
  </si>
  <si>
    <t>standard supplier</t>
  </si>
  <si>
    <t>fluorite</t>
  </si>
  <si>
    <t>average n= 74</t>
  </si>
  <si>
    <t>EPMA analyses set up</t>
  </si>
  <si>
    <t>Na23</t>
  </si>
  <si>
    <t>Ca40</t>
  </si>
  <si>
    <t>Sr88</t>
  </si>
  <si>
    <t>Y89</t>
  </si>
  <si>
    <t>Ba137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</si>
  <si>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</si>
  <si>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</si>
  <si>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</si>
  <si>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</si>
  <si>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</si>
  <si>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</si>
  <si>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</si>
  <si>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</si>
  <si>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</si>
  <si>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</si>
  <si>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</si>
  <si>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</si>
  <si>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Yb172</t>
  </si>
  <si>
    <t>Lu175</t>
  </si>
  <si>
    <t>Th232</t>
  </si>
  <si>
    <t>U238</t>
  </si>
  <si>
    <t>Internal standard = Ca</t>
  </si>
  <si>
    <t>OKC19-2</t>
  </si>
  <si>
    <t>OKA1</t>
  </si>
  <si>
    <t>Internal standard = Si</t>
  </si>
  <si>
    <t>Mg24</t>
  </si>
  <si>
    <t>K39</t>
  </si>
  <si>
    <t>Mn55</t>
  </si>
  <si>
    <t>Fe56</t>
  </si>
  <si>
    <t>OKC17</t>
  </si>
  <si>
    <t>OKA5</t>
  </si>
  <si>
    <t>OKC4</t>
  </si>
  <si>
    <t>Al27</t>
  </si>
  <si>
    <t>Ti47</t>
  </si>
  <si>
    <t>Cr53</t>
  </si>
  <si>
    <t>OKC3</t>
  </si>
  <si>
    <t>OKC8</t>
  </si>
  <si>
    <t>OKC6</t>
  </si>
  <si>
    <t>LOD = Limit of Detection</t>
  </si>
  <si>
    <t>on peak time (s)</t>
  </si>
  <si>
    <t>Off peak time (s)</t>
  </si>
  <si>
    <t xml:space="preserve">LA-ICP-MS  limit of detections per run per element </t>
  </si>
  <si>
    <t>diopside</t>
  </si>
  <si>
    <t>avg LOD (wt% elemental) run 1</t>
  </si>
  <si>
    <t>avg LOD (wt% elemental) run 2</t>
  </si>
  <si>
    <t>avg LOD (wt% elemental) run 3</t>
  </si>
  <si>
    <t>avg LOD (wt% elemental) run 4</t>
  </si>
  <si>
    <t>Baryte</t>
  </si>
  <si>
    <t>Hematite</t>
  </si>
  <si>
    <t>Apatite</t>
  </si>
  <si>
    <t>parisite</t>
  </si>
  <si>
    <t>Si ppm (EPMA)</t>
  </si>
  <si>
    <t>Ca ppm (EPMA)</t>
  </si>
  <si>
    <t>LOD ppm</t>
  </si>
  <si>
    <t>Sample</t>
  </si>
  <si>
    <t>Mineral</t>
  </si>
  <si>
    <t>Date of the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</si>
</sst>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E+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7" fillId="0" borderId="0" xfId="0" applyFont="1" applyFill="1"/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0" xfId="0" applyFont="1" applyFill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2" borderId="0" xfId="0" applyFont="1" applyFill="1"/>
    <xf numFmtId="0" fontId="10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65" fontId="5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/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1" fontId="5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tabSelected="1" view="pageBreakPreview" topLeftCell="A7" zoomScaleNormal="90" zoomScaleSheetLayoutView="100" workbookViewId="0">
      <selection activeCell="B40" sqref="B40"/>
    </sheetView>
  </sheetViews>
  <sheetFormatPr defaultColWidth="8.85546875" defaultRowHeight="15" x14ac:dyDescent="0.25"/>
  <cols>
    <col min="2" max="2" width="16.85546875" customWidth="1"/>
    <col min="3" max="3" width="18.42578125" customWidth="1"/>
    <col min="4" max="4" width="19.85546875" customWidth="1"/>
    <col min="5" max="5" width="15.42578125" customWidth="1"/>
    <col min="6" max="6" width="15.5703125" customWidth="1"/>
    <col min="7" max="7" width="17.85546875" customWidth="1"/>
    <col min="8" max="8" width="18.140625" customWidth="1"/>
    <col min="9" max="9" width="14.7109375" customWidth="1"/>
    <col min="10" max="10" width="13.42578125" customWidth="1"/>
    <col min="11" max="11" width="14.85546875" customWidth="1"/>
    <col min="12" max="12" width="14.140625" customWidth="1"/>
    <col min="13" max="13" width="14.7109375" customWidth="1"/>
  </cols>
  <sheetData>
    <row r="1" spans="1:16" s="15" customFormat="1" ht="18" x14ac:dyDescent="0.25">
      <c r="A1" s="10" t="s">
        <v>43</v>
      </c>
      <c r="B1" s="14"/>
      <c r="C1" s="31"/>
      <c r="E1" s="58" t="s">
        <v>82</v>
      </c>
      <c r="F1" s="58"/>
    </row>
    <row r="2" spans="1:16" s="18" customFormat="1" ht="12" customHeight="1" x14ac:dyDescent="0.25">
      <c r="A2" s="16"/>
      <c r="B2" s="17"/>
    </row>
    <row r="3" spans="1:16" s="6" customFormat="1" ht="12.75" x14ac:dyDescent="0.2">
      <c r="A3" s="20" t="s">
        <v>28</v>
      </c>
      <c r="B3" s="20" t="s">
        <v>15</v>
      </c>
      <c r="C3" s="21" t="s">
        <v>40</v>
      </c>
      <c r="D3" s="21" t="s">
        <v>83</v>
      </c>
      <c r="E3" s="21" t="s">
        <v>84</v>
      </c>
      <c r="F3" s="57" t="s">
        <v>87</v>
      </c>
      <c r="G3" s="57"/>
      <c r="H3" s="57" t="s">
        <v>88</v>
      </c>
      <c r="I3" s="57"/>
      <c r="J3" s="57" t="s">
        <v>89</v>
      </c>
      <c r="K3" s="57"/>
      <c r="L3" s="57" t="s">
        <v>90</v>
      </c>
      <c r="M3" s="57"/>
      <c r="N3" s="22"/>
    </row>
    <row r="4" spans="1:16" s="6" customFormat="1" ht="12.75" x14ac:dyDescent="0.2">
      <c r="A4" s="20"/>
      <c r="B4" s="20"/>
      <c r="C4" s="21"/>
      <c r="D4" s="21"/>
      <c r="E4" s="20"/>
      <c r="F4" s="23" t="s">
        <v>37</v>
      </c>
      <c r="G4" s="23" t="s">
        <v>33</v>
      </c>
      <c r="H4" s="23" t="s">
        <v>36</v>
      </c>
      <c r="I4" s="23" t="s">
        <v>33</v>
      </c>
      <c r="J4" s="23" t="s">
        <v>35</v>
      </c>
      <c r="K4" s="23" t="s">
        <v>33</v>
      </c>
      <c r="L4" s="23" t="s">
        <v>34</v>
      </c>
      <c r="M4" s="23" t="s">
        <v>33</v>
      </c>
    </row>
    <row r="5" spans="1:16" s="6" customFormat="1" ht="15" customHeight="1" x14ac:dyDescent="0.2">
      <c r="A5" s="24" t="s">
        <v>2</v>
      </c>
      <c r="B5" s="24" t="s">
        <v>29</v>
      </c>
      <c r="C5" s="24" t="s">
        <v>30</v>
      </c>
      <c r="D5" s="25">
        <v>60</v>
      </c>
      <c r="E5" s="25">
        <v>30</v>
      </c>
      <c r="F5" s="26">
        <v>2.3391238805970157E-2</v>
      </c>
      <c r="G5" s="26">
        <v>3.5227816406303396E-3</v>
      </c>
      <c r="H5" s="26">
        <v>1.8504975609756096E-2</v>
      </c>
      <c r="I5" s="26">
        <v>6.9354431191232034E-4</v>
      </c>
      <c r="J5" s="26">
        <v>2.1667204545454545E-2</v>
      </c>
      <c r="K5" s="26">
        <v>9.2755526581527706E-4</v>
      </c>
      <c r="L5" s="26">
        <v>2.1848400000000007E-2</v>
      </c>
      <c r="M5" s="26">
        <v>7.9936376170640334E-4</v>
      </c>
      <c r="N5" s="1"/>
      <c r="O5" s="1"/>
      <c r="P5" s="1"/>
    </row>
    <row r="6" spans="1:16" s="6" customFormat="1" ht="12.75" x14ac:dyDescent="0.2">
      <c r="A6" s="24" t="s">
        <v>4</v>
      </c>
      <c r="B6" s="24" t="s">
        <v>17</v>
      </c>
      <c r="C6" s="24" t="s">
        <v>32</v>
      </c>
      <c r="D6" s="25">
        <v>60</v>
      </c>
      <c r="E6" s="25">
        <v>30</v>
      </c>
      <c r="F6" s="26">
        <v>1.3926492537313429E-2</v>
      </c>
      <c r="G6" s="26">
        <v>1.4011152632828145E-3</v>
      </c>
      <c r="H6" s="26">
        <v>1.4879780487804877E-2</v>
      </c>
      <c r="I6" s="26">
        <v>5.3401022797827072E-4</v>
      </c>
      <c r="J6" s="26">
        <v>2.1457090909090912E-2</v>
      </c>
      <c r="K6" s="26">
        <v>1.4394913639519263E-3</v>
      </c>
      <c r="L6" s="26">
        <v>2.1300228571428569E-2</v>
      </c>
      <c r="M6" s="26">
        <v>8.6637083099947658E-4</v>
      </c>
    </row>
    <row r="7" spans="1:16" s="6" customFormat="1" ht="12.75" x14ac:dyDescent="0.2">
      <c r="A7" s="24" t="s">
        <v>8</v>
      </c>
      <c r="B7" s="24" t="s">
        <v>18</v>
      </c>
      <c r="C7" s="24" t="s">
        <v>32</v>
      </c>
      <c r="D7" s="25">
        <v>60</v>
      </c>
      <c r="E7" s="25">
        <v>30</v>
      </c>
      <c r="F7" s="26">
        <v>3.2110119402985075E-2</v>
      </c>
      <c r="G7" s="26">
        <v>2.3782756646448834E-3</v>
      </c>
      <c r="H7" s="26">
        <v>2.8323073170731714E-2</v>
      </c>
      <c r="I7" s="26">
        <v>1.0543512717200488E-3</v>
      </c>
      <c r="J7" s="26">
        <v>3.288395454545455E-2</v>
      </c>
      <c r="K7" s="26">
        <v>1.4459751832047371E-3</v>
      </c>
      <c r="L7" s="26">
        <v>3.2580542857142854E-2</v>
      </c>
      <c r="M7" s="26">
        <v>1.3454905587544938E-3</v>
      </c>
    </row>
    <row r="8" spans="1:16" s="6" customFormat="1" ht="12.75" x14ac:dyDescent="0.2">
      <c r="A8" s="24" t="s">
        <v>9</v>
      </c>
      <c r="B8" s="24" t="s">
        <v>92</v>
      </c>
      <c r="C8" s="24" t="s">
        <v>32</v>
      </c>
      <c r="D8" s="25">
        <v>60</v>
      </c>
      <c r="E8" s="25">
        <v>30</v>
      </c>
      <c r="F8" s="26">
        <v>3.5864925373134335E-2</v>
      </c>
      <c r="G8" s="26">
        <v>1.5712080404795738E-3</v>
      </c>
      <c r="H8" s="26">
        <v>2.9608341463414636E-2</v>
      </c>
      <c r="I8" s="26">
        <v>1.1012020935172576E-3</v>
      </c>
      <c r="J8" s="26">
        <v>3.5326409090909096E-2</v>
      </c>
      <c r="K8" s="26">
        <v>1.5499388032657682E-3</v>
      </c>
      <c r="L8" s="26">
        <v>3.4898542857142854E-2</v>
      </c>
      <c r="M8" s="26">
        <v>1.3188011789423883E-3</v>
      </c>
    </row>
    <row r="9" spans="1:16" s="6" customFormat="1" ht="12.75" x14ac:dyDescent="0.2">
      <c r="A9" s="24" t="s">
        <v>5</v>
      </c>
      <c r="B9" s="24" t="s">
        <v>31</v>
      </c>
      <c r="C9" s="24" t="s">
        <v>30</v>
      </c>
      <c r="D9" s="25">
        <v>60</v>
      </c>
      <c r="E9" s="25">
        <v>30</v>
      </c>
      <c r="F9" s="26">
        <v>1.5053955223880601E-2</v>
      </c>
      <c r="G9" s="26">
        <v>5.6848601253643022E-4</v>
      </c>
      <c r="H9" s="26">
        <v>1.2594463414634148E-2</v>
      </c>
      <c r="I9" s="26">
        <v>2.839209898958465E-4</v>
      </c>
      <c r="J9" s="26">
        <v>1.4915363636363642E-2</v>
      </c>
      <c r="K9" s="26">
        <v>3.7412540435236176E-4</v>
      </c>
      <c r="L9" s="26">
        <v>1.4738114285714286E-2</v>
      </c>
      <c r="M9" s="26">
        <v>4.8600718776024501E-4</v>
      </c>
    </row>
    <row r="10" spans="1:16" s="6" customFormat="1" ht="12.75" x14ac:dyDescent="0.2">
      <c r="A10" s="24" t="s">
        <v>13</v>
      </c>
      <c r="B10" s="24" t="s">
        <v>91</v>
      </c>
      <c r="C10" s="24" t="s">
        <v>32</v>
      </c>
      <c r="D10" s="25">
        <v>60</v>
      </c>
      <c r="E10" s="25">
        <v>30</v>
      </c>
      <c r="F10" s="26">
        <v>5.0722895522388074E-2</v>
      </c>
      <c r="G10" s="26">
        <v>1.7483039498440343E-3</v>
      </c>
      <c r="H10" s="26">
        <v>4.8598487804878028E-2</v>
      </c>
      <c r="I10" s="26">
        <v>1.756100096045056E-3</v>
      </c>
      <c r="J10" s="26">
        <v>5.6897386363636372E-2</v>
      </c>
      <c r="K10" s="26">
        <v>1.48807648928046E-3</v>
      </c>
      <c r="L10" s="26">
        <v>5.6583571428571434E-2</v>
      </c>
      <c r="M10" s="26">
        <v>1.736464397861936E-3</v>
      </c>
    </row>
    <row r="11" spans="1:16" s="6" customFormat="1" ht="12.75" x14ac:dyDescent="0.2">
      <c r="A11" s="24" t="s">
        <v>11</v>
      </c>
      <c r="B11" s="24" t="s">
        <v>12</v>
      </c>
      <c r="C11" s="24" t="s">
        <v>32</v>
      </c>
      <c r="D11" s="25">
        <v>60</v>
      </c>
      <c r="E11" s="25">
        <v>30</v>
      </c>
      <c r="F11" s="26">
        <v>8.845356716417907E-2</v>
      </c>
      <c r="G11" s="26">
        <v>5.1890670126073452E-3</v>
      </c>
      <c r="H11" s="26">
        <v>8.0865390243902435E-2</v>
      </c>
      <c r="I11" s="26">
        <v>3.6414977185658735E-3</v>
      </c>
      <c r="J11" s="26">
        <v>9.5627840909090919E-2</v>
      </c>
      <c r="K11" s="26">
        <v>5.4438229938210672E-3</v>
      </c>
      <c r="L11" s="26">
        <v>9.4920257142857137E-2</v>
      </c>
      <c r="M11" s="26">
        <v>5.3887351093732192E-3</v>
      </c>
    </row>
    <row r="12" spans="1:16" s="6" customFormat="1" ht="12.75" x14ac:dyDescent="0.2">
      <c r="A12" s="20" t="s">
        <v>19</v>
      </c>
      <c r="B12" s="20" t="s">
        <v>15</v>
      </c>
      <c r="C12" s="20" t="s">
        <v>16</v>
      </c>
      <c r="D12" s="25"/>
      <c r="E12" s="25"/>
      <c r="F12" s="23" t="s">
        <v>38</v>
      </c>
      <c r="G12" s="23" t="s">
        <v>33</v>
      </c>
      <c r="H12" s="25"/>
      <c r="I12" s="25"/>
      <c r="J12" s="25"/>
      <c r="K12" s="25"/>
      <c r="L12" s="25"/>
      <c r="M12" s="25"/>
      <c r="N12" s="22"/>
    </row>
    <row r="13" spans="1:16" s="6" customFormat="1" ht="12.75" x14ac:dyDescent="0.2">
      <c r="A13" s="24" t="s">
        <v>2</v>
      </c>
      <c r="B13" s="24" t="s">
        <v>17</v>
      </c>
      <c r="C13" s="24" t="s">
        <v>32</v>
      </c>
      <c r="D13" s="25">
        <v>10</v>
      </c>
      <c r="E13" s="27">
        <v>5</v>
      </c>
      <c r="F13" s="28">
        <v>2.4547517587939705E-2</v>
      </c>
      <c r="G13" s="28">
        <v>1.9039301984176507E-3</v>
      </c>
      <c r="H13" s="25"/>
      <c r="I13" s="25"/>
      <c r="J13" s="25"/>
      <c r="K13" s="25"/>
      <c r="L13" s="25"/>
      <c r="M13" s="25"/>
    </row>
    <row r="14" spans="1:16" s="6" customFormat="1" ht="12.75" x14ac:dyDescent="0.2">
      <c r="A14" s="24" t="s">
        <v>4</v>
      </c>
      <c r="B14" s="24" t="s">
        <v>17</v>
      </c>
      <c r="C14" s="24" t="s">
        <v>32</v>
      </c>
      <c r="D14" s="25">
        <v>10</v>
      </c>
      <c r="E14" s="25">
        <v>5</v>
      </c>
      <c r="F14" s="28">
        <v>2.4475035175879414E-2</v>
      </c>
      <c r="G14" s="28">
        <v>2.0946052143081552E-3</v>
      </c>
      <c r="H14" s="25"/>
      <c r="I14" s="25"/>
      <c r="J14" s="25"/>
      <c r="K14" s="25"/>
      <c r="L14" s="25"/>
      <c r="M14" s="25"/>
    </row>
    <row r="15" spans="1:16" s="6" customFormat="1" ht="12.75" x14ac:dyDescent="0.2">
      <c r="A15" s="24" t="s">
        <v>8</v>
      </c>
      <c r="B15" s="24" t="s">
        <v>18</v>
      </c>
      <c r="C15" s="24" t="s">
        <v>32</v>
      </c>
      <c r="D15" s="25">
        <v>20</v>
      </c>
      <c r="E15" s="25">
        <v>10</v>
      </c>
      <c r="F15" s="28">
        <v>4.9047005025125615E-2</v>
      </c>
      <c r="G15" s="28">
        <v>3.3048025927038828E-3</v>
      </c>
      <c r="H15" s="25"/>
      <c r="I15" s="25"/>
      <c r="J15" s="25"/>
      <c r="K15" s="25"/>
      <c r="L15" s="25"/>
      <c r="M15" s="25"/>
    </row>
    <row r="16" spans="1:16" s="6" customFormat="1" ht="12.75" x14ac:dyDescent="0.2">
      <c r="A16" s="24" t="s">
        <v>9</v>
      </c>
      <c r="B16" s="24" t="s">
        <v>92</v>
      </c>
      <c r="C16" s="24" t="s">
        <v>32</v>
      </c>
      <c r="D16" s="25">
        <v>20</v>
      </c>
      <c r="E16" s="25">
        <v>10</v>
      </c>
      <c r="F16" s="28">
        <v>5.0701175879396959E-2</v>
      </c>
      <c r="G16" s="28">
        <v>2.7608189559067526E-3</v>
      </c>
      <c r="H16" s="25"/>
      <c r="I16" s="25"/>
      <c r="J16" s="25"/>
      <c r="K16" s="25"/>
      <c r="L16" s="25"/>
      <c r="M16" s="25"/>
    </row>
    <row r="17" spans="1:14" s="6" customFormat="1" ht="12.75" x14ac:dyDescent="0.2">
      <c r="A17" s="24" t="s">
        <v>5</v>
      </c>
      <c r="B17" s="24" t="s">
        <v>93</v>
      </c>
      <c r="C17" s="24" t="s">
        <v>32</v>
      </c>
      <c r="D17" s="25">
        <v>10</v>
      </c>
      <c r="E17" s="25">
        <v>5</v>
      </c>
      <c r="F17" s="28">
        <v>2.7147753768844242E-2</v>
      </c>
      <c r="G17" s="28">
        <v>1.0764657119309454E-3</v>
      </c>
      <c r="H17" s="25"/>
      <c r="I17" s="25"/>
      <c r="J17" s="25"/>
      <c r="K17" s="25"/>
      <c r="L17" s="25"/>
      <c r="M17" s="25"/>
    </row>
    <row r="18" spans="1:14" s="6" customFormat="1" ht="12.75" x14ac:dyDescent="0.2">
      <c r="A18" s="24" t="s">
        <v>11</v>
      </c>
      <c r="B18" s="24" t="s">
        <v>12</v>
      </c>
      <c r="C18" s="24" t="s">
        <v>32</v>
      </c>
      <c r="D18" s="25">
        <v>30</v>
      </c>
      <c r="E18" s="25">
        <v>15</v>
      </c>
      <c r="F18" s="28">
        <v>4.7298914572864309E-2</v>
      </c>
      <c r="G18" s="28">
        <v>8.8187541830551126E-3</v>
      </c>
      <c r="H18" s="25"/>
      <c r="I18" s="25"/>
      <c r="J18" s="25"/>
      <c r="K18" s="25"/>
      <c r="L18" s="25"/>
      <c r="M18" s="25"/>
    </row>
    <row r="19" spans="1:14" s="6" customFormat="1" ht="12.75" x14ac:dyDescent="0.2">
      <c r="A19" s="24" t="s">
        <v>0</v>
      </c>
      <c r="B19" s="24" t="s">
        <v>20</v>
      </c>
      <c r="C19" s="24" t="s">
        <v>32</v>
      </c>
      <c r="D19" s="25">
        <v>30</v>
      </c>
      <c r="E19" s="25">
        <v>15</v>
      </c>
      <c r="F19" s="28">
        <v>6.7132060301507521E-2</v>
      </c>
      <c r="G19" s="28">
        <v>1.1386503731109573E-2</v>
      </c>
      <c r="H19" s="25"/>
      <c r="I19" s="25"/>
      <c r="J19" s="25"/>
      <c r="K19" s="25"/>
      <c r="L19" s="25"/>
      <c r="M19" s="25"/>
    </row>
    <row r="20" spans="1:14" s="6" customFormat="1" ht="12.75" x14ac:dyDescent="0.2">
      <c r="A20" s="24" t="s">
        <v>10</v>
      </c>
      <c r="B20" s="24" t="s">
        <v>93</v>
      </c>
      <c r="C20" s="24" t="s">
        <v>32</v>
      </c>
      <c r="D20" s="25">
        <v>10</v>
      </c>
      <c r="E20" s="25">
        <v>5</v>
      </c>
      <c r="F20" s="28">
        <v>2.9748361809045235E-2</v>
      </c>
      <c r="G20" s="28">
        <v>2.5451031214345919E-3</v>
      </c>
      <c r="H20" s="25"/>
      <c r="I20" s="25"/>
      <c r="J20" s="25"/>
      <c r="K20" s="25"/>
      <c r="L20" s="25"/>
      <c r="M20" s="25"/>
    </row>
    <row r="21" spans="1:14" s="6" customFormat="1" ht="12.75" x14ac:dyDescent="0.2">
      <c r="A21" s="24" t="s">
        <v>14</v>
      </c>
      <c r="B21" s="24" t="s">
        <v>21</v>
      </c>
      <c r="C21" s="24" t="s">
        <v>32</v>
      </c>
      <c r="D21" s="25">
        <v>15</v>
      </c>
      <c r="E21" s="25">
        <v>7.5</v>
      </c>
      <c r="F21" s="28">
        <v>2.7796316582914583E-2</v>
      </c>
      <c r="G21" s="28">
        <v>2.1359926099057797E-3</v>
      </c>
      <c r="H21" s="25"/>
      <c r="I21" s="25"/>
      <c r="J21" s="25"/>
      <c r="K21" s="25"/>
      <c r="L21" s="25"/>
      <c r="M21" s="25"/>
    </row>
    <row r="22" spans="1:14" s="6" customFormat="1" ht="12.75" x14ac:dyDescent="0.2">
      <c r="A22" s="24" t="s">
        <v>1</v>
      </c>
      <c r="B22" s="24" t="s">
        <v>21</v>
      </c>
      <c r="C22" s="24" t="s">
        <v>32</v>
      </c>
      <c r="D22" s="25">
        <v>10</v>
      </c>
      <c r="E22" s="25">
        <v>5</v>
      </c>
      <c r="F22" s="28">
        <v>4.5093266331658284E-2</v>
      </c>
      <c r="G22" s="28">
        <v>4.0517168432905263E-3</v>
      </c>
      <c r="H22" s="25"/>
      <c r="I22" s="25"/>
      <c r="J22" s="25"/>
      <c r="K22" s="25"/>
      <c r="L22" s="25"/>
      <c r="M22" s="25"/>
    </row>
    <row r="23" spans="1:14" s="6" customFormat="1" ht="12.75" x14ac:dyDescent="0.2">
      <c r="A23" s="20" t="s">
        <v>41</v>
      </c>
      <c r="B23" s="20" t="s">
        <v>15</v>
      </c>
      <c r="C23" s="20" t="s">
        <v>16</v>
      </c>
      <c r="D23" s="25"/>
      <c r="E23" s="25"/>
      <c r="F23" s="29" t="s">
        <v>39</v>
      </c>
      <c r="G23" s="20" t="s">
        <v>33</v>
      </c>
      <c r="H23" s="25"/>
      <c r="I23" s="25"/>
      <c r="J23" s="25"/>
      <c r="K23" s="25"/>
      <c r="L23" s="25"/>
      <c r="M23" s="25"/>
      <c r="N23" s="22"/>
    </row>
    <row r="24" spans="1:14" s="6" customFormat="1" ht="12.75" x14ac:dyDescent="0.2">
      <c r="A24" s="24" t="s">
        <v>9</v>
      </c>
      <c r="B24" s="24" t="s">
        <v>92</v>
      </c>
      <c r="C24" s="24" t="s">
        <v>32</v>
      </c>
      <c r="D24" s="25">
        <v>20</v>
      </c>
      <c r="E24" s="24">
        <v>10</v>
      </c>
      <c r="F24" s="28">
        <v>5.0606747628083502E-2</v>
      </c>
      <c r="G24" s="28">
        <v>2.4264735510492702E-3</v>
      </c>
      <c r="H24" s="25"/>
      <c r="I24" s="25"/>
      <c r="J24" s="25"/>
      <c r="K24" s="25"/>
      <c r="L24" s="25"/>
      <c r="M24" s="25"/>
    </row>
    <row r="25" spans="1:14" s="6" customFormat="1" ht="12.75" x14ac:dyDescent="0.2">
      <c r="A25" s="24" t="s">
        <v>8</v>
      </c>
      <c r="B25" s="24" t="s">
        <v>18</v>
      </c>
      <c r="C25" s="24" t="s">
        <v>32</v>
      </c>
      <c r="D25" s="25">
        <v>20</v>
      </c>
      <c r="E25" s="24">
        <v>10</v>
      </c>
      <c r="F25" s="28">
        <v>4.895285578747631E-2</v>
      </c>
      <c r="G25" s="28">
        <v>2.8717958870748839E-3</v>
      </c>
      <c r="H25" s="25"/>
      <c r="I25" s="25"/>
      <c r="J25" s="25"/>
      <c r="K25" s="25"/>
      <c r="L25" s="25"/>
      <c r="M25" s="25"/>
    </row>
    <row r="26" spans="1:14" s="6" customFormat="1" ht="12.75" x14ac:dyDescent="0.2">
      <c r="A26" s="24" t="s">
        <v>2</v>
      </c>
      <c r="B26" s="24" t="s">
        <v>17</v>
      </c>
      <c r="C26" s="24" t="s">
        <v>32</v>
      </c>
      <c r="D26" s="25">
        <v>15</v>
      </c>
      <c r="E26" s="24">
        <v>7.5</v>
      </c>
      <c r="F26" s="28">
        <v>2.6816958254269479E-2</v>
      </c>
      <c r="G26" s="28">
        <v>2.0225946139229649E-3</v>
      </c>
      <c r="H26" s="25"/>
      <c r="I26" s="25"/>
      <c r="J26" s="25"/>
      <c r="K26" s="25"/>
      <c r="L26" s="25"/>
      <c r="M26" s="25"/>
    </row>
    <row r="27" spans="1:14" s="6" customFormat="1" ht="12.75" x14ac:dyDescent="0.2">
      <c r="A27" s="24" t="s">
        <v>5</v>
      </c>
      <c r="B27" s="24" t="s">
        <v>20</v>
      </c>
      <c r="C27" s="24" t="s">
        <v>32</v>
      </c>
      <c r="D27" s="25">
        <v>10</v>
      </c>
      <c r="E27" s="24">
        <v>5</v>
      </c>
      <c r="F27" s="28">
        <v>2.2432083491461075E-2</v>
      </c>
      <c r="G27" s="28">
        <v>1.2929787132313019E-3</v>
      </c>
      <c r="H27" s="25"/>
      <c r="I27" s="25"/>
      <c r="J27" s="25"/>
      <c r="K27" s="25"/>
      <c r="L27" s="25"/>
      <c r="M27" s="25"/>
    </row>
    <row r="28" spans="1:14" s="6" customFormat="1" ht="12.75" x14ac:dyDescent="0.2">
      <c r="A28" s="24" t="s">
        <v>11</v>
      </c>
      <c r="B28" s="24" t="s">
        <v>12</v>
      </c>
      <c r="C28" s="24" t="s">
        <v>32</v>
      </c>
      <c r="D28" s="25">
        <v>60</v>
      </c>
      <c r="E28" s="24">
        <v>30</v>
      </c>
      <c r="F28" s="28">
        <v>4.4582899430740008E-2</v>
      </c>
      <c r="G28" s="28">
        <v>2.9237339077432308E-3</v>
      </c>
      <c r="H28" s="25"/>
      <c r="I28" s="25"/>
      <c r="J28" s="25"/>
      <c r="K28" s="25"/>
      <c r="L28" s="25"/>
      <c r="M28" s="25"/>
    </row>
    <row r="29" spans="1:14" s="6" customFormat="1" ht="12.75" x14ac:dyDescent="0.2">
      <c r="A29" s="24" t="s">
        <v>14</v>
      </c>
      <c r="B29" s="24" t="s">
        <v>21</v>
      </c>
      <c r="C29" s="24" t="s">
        <v>32</v>
      </c>
      <c r="D29" s="25">
        <v>20</v>
      </c>
      <c r="E29" s="24">
        <v>10</v>
      </c>
      <c r="F29" s="28">
        <v>2.9072950664136645E-2</v>
      </c>
      <c r="G29" s="28">
        <v>1.1712508712933585E-2</v>
      </c>
      <c r="H29" s="25"/>
      <c r="I29" s="25"/>
      <c r="J29" s="25"/>
      <c r="K29" s="25"/>
      <c r="L29" s="25"/>
      <c r="M29" s="25"/>
    </row>
    <row r="30" spans="1:14" s="6" customFormat="1" ht="12.75" x14ac:dyDescent="0.2">
      <c r="A30" s="24" t="s">
        <v>0</v>
      </c>
      <c r="B30" s="24" t="s">
        <v>20</v>
      </c>
      <c r="C30" s="24" t="s">
        <v>32</v>
      </c>
      <c r="D30" s="25">
        <v>15</v>
      </c>
      <c r="E30" s="24">
        <v>7.5</v>
      </c>
      <c r="F30" s="28">
        <v>7.0563779886148092E-2</v>
      </c>
      <c r="G30" s="28">
        <v>1.2188219597420917E-2</v>
      </c>
      <c r="H30" s="25"/>
      <c r="I30" s="25"/>
      <c r="J30" s="25"/>
      <c r="K30" s="25"/>
      <c r="L30" s="25"/>
      <c r="M30" s="25"/>
    </row>
    <row r="31" spans="1:14" s="6" customFormat="1" ht="12.75" x14ac:dyDescent="0.2">
      <c r="A31" s="20" t="s">
        <v>86</v>
      </c>
      <c r="B31" s="20" t="s">
        <v>15</v>
      </c>
      <c r="C31" s="20" t="s">
        <v>16</v>
      </c>
      <c r="D31" s="25"/>
      <c r="E31" s="24"/>
      <c r="F31" s="20" t="s">
        <v>42</v>
      </c>
      <c r="G31" s="20" t="s">
        <v>33</v>
      </c>
      <c r="H31" s="25"/>
      <c r="I31" s="25"/>
      <c r="J31" s="25"/>
      <c r="K31" s="25"/>
      <c r="L31" s="25"/>
      <c r="M31" s="25"/>
      <c r="N31" s="22"/>
    </row>
    <row r="32" spans="1:14" s="6" customFormat="1" ht="12.75" x14ac:dyDescent="0.2">
      <c r="A32" s="24" t="s">
        <v>4</v>
      </c>
      <c r="B32" s="24" t="s">
        <v>17</v>
      </c>
      <c r="C32" s="24" t="s">
        <v>32</v>
      </c>
      <c r="D32" s="25">
        <v>30</v>
      </c>
      <c r="E32" s="24">
        <v>15</v>
      </c>
      <c r="F32" s="30">
        <v>1.1712888888888889E-2</v>
      </c>
      <c r="G32" s="30">
        <v>1.9000000000000001E-4</v>
      </c>
      <c r="H32" s="25"/>
      <c r="I32" s="25"/>
      <c r="J32" s="25"/>
      <c r="K32" s="25"/>
      <c r="L32" s="25"/>
      <c r="M32" s="25"/>
    </row>
    <row r="33" spans="1:13" s="6" customFormat="1" ht="12.75" x14ac:dyDescent="0.2">
      <c r="A33" s="24" t="s">
        <v>9</v>
      </c>
      <c r="B33" s="24" t="s">
        <v>22</v>
      </c>
      <c r="C33" s="24" t="s">
        <v>32</v>
      </c>
      <c r="D33" s="25">
        <v>30</v>
      </c>
      <c r="E33" s="24">
        <v>15</v>
      </c>
      <c r="F33" s="30">
        <v>1.813E-2</v>
      </c>
      <c r="G33" s="30">
        <v>3.1E-4</v>
      </c>
      <c r="H33" s="25"/>
      <c r="I33" s="25"/>
      <c r="J33" s="25"/>
      <c r="K33" s="25"/>
      <c r="L33" s="25"/>
      <c r="M33" s="25"/>
    </row>
    <row r="34" spans="1:13" s="6" customFormat="1" ht="12.75" x14ac:dyDescent="0.2">
      <c r="A34" s="24" t="s">
        <v>8</v>
      </c>
      <c r="B34" s="24" t="s">
        <v>18</v>
      </c>
      <c r="C34" s="24" t="s">
        <v>32</v>
      </c>
      <c r="D34" s="25">
        <v>30</v>
      </c>
      <c r="E34" s="24">
        <v>15</v>
      </c>
      <c r="F34" s="30">
        <v>1.685E-2</v>
      </c>
      <c r="G34" s="30">
        <v>4.4999999999999999E-4</v>
      </c>
      <c r="H34" s="25"/>
      <c r="I34" s="25"/>
      <c r="J34" s="25"/>
      <c r="K34" s="25"/>
      <c r="L34" s="25"/>
      <c r="M34" s="25"/>
    </row>
    <row r="35" spans="1:13" s="6" customFormat="1" ht="12.75" x14ac:dyDescent="0.2">
      <c r="A35" s="24" t="s">
        <v>1</v>
      </c>
      <c r="B35" s="24" t="s">
        <v>23</v>
      </c>
      <c r="C35" s="24" t="s">
        <v>32</v>
      </c>
      <c r="D35" s="25">
        <v>30</v>
      </c>
      <c r="E35" s="24">
        <v>15</v>
      </c>
      <c r="F35" s="30">
        <v>2.563E-2</v>
      </c>
      <c r="G35" s="30">
        <v>7.2999999999999996E-4</v>
      </c>
      <c r="H35" s="25"/>
      <c r="I35" s="25"/>
      <c r="J35" s="25"/>
      <c r="K35" s="25"/>
      <c r="L35" s="25"/>
      <c r="M35" s="25"/>
    </row>
    <row r="36" spans="1:13" s="6" customFormat="1" ht="12.75" x14ac:dyDescent="0.2">
      <c r="A36" s="24" t="s">
        <v>2</v>
      </c>
      <c r="B36" s="24" t="s">
        <v>17</v>
      </c>
      <c r="C36" s="24" t="s">
        <v>32</v>
      </c>
      <c r="D36" s="25">
        <v>30</v>
      </c>
      <c r="E36" s="24">
        <v>15</v>
      </c>
      <c r="F36" s="30">
        <v>1.7260000000000001E-2</v>
      </c>
      <c r="G36" s="30">
        <v>5.0000000000000001E-4</v>
      </c>
      <c r="H36" s="25"/>
      <c r="I36" s="25"/>
      <c r="J36" s="25"/>
      <c r="K36" s="25"/>
      <c r="L36" s="25"/>
      <c r="M36" s="25"/>
    </row>
    <row r="37" spans="1:13" s="6" customFormat="1" ht="12.75" x14ac:dyDescent="0.2">
      <c r="A37" s="24" t="s">
        <v>3</v>
      </c>
      <c r="B37" s="25" t="s">
        <v>22</v>
      </c>
      <c r="C37" s="24" t="s">
        <v>32</v>
      </c>
      <c r="D37" s="25">
        <v>30</v>
      </c>
      <c r="E37" s="24">
        <v>15</v>
      </c>
      <c r="F37" s="30">
        <v>1.2789999999999999E-2</v>
      </c>
      <c r="G37" s="30">
        <v>3.5E-4</v>
      </c>
      <c r="H37" s="25"/>
      <c r="I37" s="25"/>
      <c r="J37" s="25"/>
      <c r="K37" s="25"/>
      <c r="L37" s="25"/>
      <c r="M37" s="25"/>
    </row>
    <row r="38" spans="1:13" s="6" customFormat="1" ht="12.75" x14ac:dyDescent="0.2">
      <c r="A38" s="24" t="s">
        <v>24</v>
      </c>
      <c r="B38" s="24" t="s">
        <v>25</v>
      </c>
      <c r="C38" s="24" t="s">
        <v>32</v>
      </c>
      <c r="D38" s="25">
        <v>30</v>
      </c>
      <c r="E38" s="24">
        <v>15</v>
      </c>
      <c r="F38" s="30">
        <v>6.8700000000000002E-3</v>
      </c>
      <c r="G38" s="30">
        <v>2.7E-4</v>
      </c>
      <c r="H38" s="25"/>
      <c r="I38" s="25"/>
      <c r="J38" s="25"/>
      <c r="K38" s="25"/>
      <c r="L38" s="25"/>
      <c r="M38" s="25"/>
    </row>
    <row r="39" spans="1:13" s="6" customFormat="1" ht="12.75" x14ac:dyDescent="0.2">
      <c r="A39" s="24" t="s">
        <v>5</v>
      </c>
      <c r="B39" s="25" t="s">
        <v>17</v>
      </c>
      <c r="C39" s="24" t="s">
        <v>32</v>
      </c>
      <c r="D39" s="25">
        <v>30</v>
      </c>
      <c r="E39" s="24">
        <v>15</v>
      </c>
      <c r="F39" s="30">
        <v>6.6299999999999996E-3</v>
      </c>
      <c r="G39" s="30">
        <v>8.8999999999999995E-5</v>
      </c>
      <c r="H39" s="25"/>
      <c r="I39" s="25"/>
      <c r="J39" s="25"/>
      <c r="K39" s="25"/>
      <c r="L39" s="25"/>
      <c r="M39" s="25"/>
    </row>
    <row r="40" spans="1:13" s="6" customFormat="1" ht="12.75" x14ac:dyDescent="0.2">
      <c r="A40" s="24" t="s">
        <v>6</v>
      </c>
      <c r="B40" s="24" t="s">
        <v>7</v>
      </c>
      <c r="C40" s="24" t="s">
        <v>32</v>
      </c>
      <c r="D40" s="25">
        <v>30</v>
      </c>
      <c r="E40" s="24">
        <v>15</v>
      </c>
      <c r="F40" s="30">
        <v>8.4200000000000004E-3</v>
      </c>
      <c r="G40" s="30">
        <v>9.7E-5</v>
      </c>
      <c r="H40" s="25"/>
      <c r="I40" s="25"/>
      <c r="J40" s="25"/>
      <c r="K40" s="25"/>
      <c r="L40" s="25"/>
      <c r="M40" s="25"/>
    </row>
    <row r="41" spans="1:13" s="6" customFormat="1" ht="12.75" x14ac:dyDescent="0.2">
      <c r="A41" s="24" t="s">
        <v>26</v>
      </c>
      <c r="B41" s="25" t="s">
        <v>27</v>
      </c>
      <c r="C41" s="24" t="s">
        <v>32</v>
      </c>
      <c r="D41" s="25">
        <v>30</v>
      </c>
      <c r="E41" s="24">
        <v>15</v>
      </c>
      <c r="F41" s="30">
        <v>1.5789999999999998E-2</v>
      </c>
      <c r="G41" s="30">
        <v>3.2000000000000003E-4</v>
      </c>
      <c r="H41" s="25"/>
      <c r="I41" s="25"/>
      <c r="J41" s="25"/>
      <c r="K41" s="25"/>
      <c r="L41" s="25"/>
      <c r="M41" s="25"/>
    </row>
    <row r="42" spans="1:13" s="15" customFormat="1" ht="14.25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s="15" customFormat="1" ht="14.25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s="15" customFormat="1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s="15" customFormat="1" ht="14.25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</sheetData>
  <mergeCells count="5">
    <mergeCell ref="J3:K3"/>
    <mergeCell ref="L3:M3"/>
    <mergeCell ref="F3:G3"/>
    <mergeCell ref="H3:I3"/>
    <mergeCell ref="E1:F1"/>
  </mergeCells>
  <pageMargins left="0.7" right="0.7" top="0.75" bottom="0.75" header="0.3" footer="0.3"/>
  <pageSetup paperSize="9" scale="4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view="pageBreakPreview" zoomScale="60" zoomScaleNormal="25" workbookViewId="0">
      <selection activeCell="B15" sqref="B15"/>
    </sheetView>
  </sheetViews>
  <sheetFormatPr defaultColWidth="8.85546875" defaultRowHeight="15" x14ac:dyDescent="0.25"/>
  <cols>
    <col min="1" max="1" width="14.7109375" customWidth="1"/>
    <col min="2" max="2" width="15" customWidth="1"/>
    <col min="3" max="7" width="13.140625" customWidth="1"/>
    <col min="8" max="8" width="13.140625" style="5" customWidth="1"/>
    <col min="9" max="9" width="10" bestFit="1" customWidth="1"/>
    <col min="10" max="13" width="12.5703125" customWidth="1"/>
    <col min="14" max="14" width="12.5703125" style="5" customWidth="1"/>
    <col min="15" max="15" width="9.140625" bestFit="1" customWidth="1"/>
    <col min="18" max="18" width="8.85546875" style="5"/>
    <col min="20" max="20" width="10.28515625" bestFit="1" customWidth="1"/>
    <col min="21" max="22" width="10.28515625" customWidth="1"/>
    <col min="23" max="23" width="10.28515625" style="5" customWidth="1"/>
    <col min="24" max="24" width="9.140625" bestFit="1" customWidth="1"/>
    <col min="25" max="25" width="10.85546875" customWidth="1"/>
    <col min="29" max="29" width="9.28515625" bestFit="1" customWidth="1"/>
    <col min="30" max="31" width="9.28515625" customWidth="1"/>
    <col min="32" max="32" width="9.28515625" style="5" customWidth="1"/>
    <col min="33" max="33" width="9.28515625" bestFit="1" customWidth="1"/>
    <col min="34" max="35" width="9.28515625" customWidth="1"/>
    <col min="38" max="38" width="12.42578125" bestFit="1" customWidth="1"/>
    <col min="39" max="41" width="12.42578125" customWidth="1"/>
    <col min="42" max="42" width="12.42578125" style="5" customWidth="1"/>
    <col min="43" max="43" width="12.42578125" bestFit="1" customWidth="1"/>
  </cols>
  <sheetData>
    <row r="1" spans="1:44" ht="18" x14ac:dyDescent="0.25">
      <c r="A1" s="10" t="s">
        <v>85</v>
      </c>
      <c r="B1" s="3"/>
      <c r="C1" s="3"/>
      <c r="D1" s="3"/>
      <c r="E1" s="3"/>
      <c r="F1" s="3"/>
      <c r="G1" s="3"/>
      <c r="I1" s="11" t="s">
        <v>82</v>
      </c>
      <c r="J1" s="11"/>
      <c r="K1" s="5"/>
      <c r="L1" s="5"/>
      <c r="M1" s="5"/>
      <c r="U1" s="11"/>
      <c r="V1" s="11"/>
      <c r="W1" s="46"/>
    </row>
    <row r="2" spans="1:44" s="5" customFormat="1" ht="12.95" customHeight="1" x14ac:dyDescent="0.3">
      <c r="A2" s="4"/>
    </row>
    <row r="3" spans="1:44" s="6" customFormat="1" ht="12.75" x14ac:dyDescent="0.2">
      <c r="H3" s="39"/>
      <c r="I3" s="39"/>
      <c r="J3" s="39"/>
      <c r="K3" s="39"/>
      <c r="L3" s="39"/>
      <c r="M3" s="39"/>
      <c r="N3" s="39"/>
      <c r="R3" s="39"/>
      <c r="W3" s="39"/>
      <c r="AF3" s="39"/>
      <c r="AP3" s="39"/>
    </row>
    <row r="4" spans="1:44" s="6" customFormat="1" ht="12.75" x14ac:dyDescent="0.2">
      <c r="A4" s="12" t="s">
        <v>65</v>
      </c>
      <c r="B4" s="12"/>
      <c r="H4" s="39"/>
      <c r="I4" s="39"/>
      <c r="J4" s="39"/>
      <c r="K4" s="39"/>
      <c r="L4" s="39"/>
      <c r="M4" s="39"/>
      <c r="N4" s="39"/>
      <c r="R4" s="39"/>
      <c r="W4" s="39"/>
      <c r="AF4" s="39"/>
      <c r="AP4" s="39"/>
    </row>
    <row r="5" spans="1:44" s="6" customFormat="1" ht="12.75" x14ac:dyDescent="0.2">
      <c r="A5" s="60" t="s">
        <v>100</v>
      </c>
      <c r="B5" s="61"/>
      <c r="C5" s="64">
        <v>42873</v>
      </c>
      <c r="D5" s="64"/>
      <c r="E5" s="64"/>
      <c r="F5" s="64"/>
      <c r="G5" s="64"/>
      <c r="H5" s="40"/>
      <c r="I5" s="7"/>
      <c r="J5" s="64">
        <v>42912</v>
      </c>
      <c r="K5" s="64"/>
      <c r="L5" s="64"/>
      <c r="M5" s="64"/>
      <c r="N5" s="64"/>
      <c r="O5" s="64"/>
      <c r="P5" s="64"/>
      <c r="Q5" s="64"/>
      <c r="R5" s="40"/>
      <c r="S5" s="7"/>
      <c r="T5" s="64">
        <v>42913</v>
      </c>
      <c r="U5" s="64"/>
      <c r="V5" s="64"/>
      <c r="W5" s="64"/>
      <c r="X5" s="64"/>
      <c r="Y5" s="64"/>
      <c r="Z5" s="64"/>
      <c r="AA5" s="7"/>
      <c r="AB5" s="7"/>
      <c r="AC5" s="64">
        <v>42914</v>
      </c>
      <c r="AD5" s="64"/>
      <c r="AE5" s="64"/>
      <c r="AF5" s="64"/>
      <c r="AG5" s="64"/>
      <c r="AH5" s="64"/>
      <c r="AI5" s="64"/>
      <c r="AJ5" s="7"/>
      <c r="AK5" s="7"/>
      <c r="AL5" s="64">
        <v>42914</v>
      </c>
      <c r="AM5" s="64"/>
      <c r="AN5" s="64"/>
      <c r="AO5" s="64"/>
      <c r="AP5" s="64"/>
      <c r="AQ5" s="64"/>
      <c r="AR5" s="64"/>
    </row>
    <row r="6" spans="1:44" s="6" customFormat="1" ht="12.75" x14ac:dyDescent="0.2">
      <c r="A6" s="55" t="s">
        <v>98</v>
      </c>
      <c r="D6" s="62" t="s">
        <v>66</v>
      </c>
      <c r="E6" s="62"/>
      <c r="F6" s="62"/>
      <c r="G6" s="62"/>
      <c r="H6" s="40"/>
      <c r="I6" s="7"/>
      <c r="K6" s="62" t="s">
        <v>66</v>
      </c>
      <c r="L6" s="62"/>
      <c r="M6" s="62"/>
      <c r="N6" s="40"/>
      <c r="P6" s="63" t="s">
        <v>67</v>
      </c>
      <c r="Q6" s="63"/>
      <c r="R6" s="41"/>
      <c r="S6" s="7"/>
      <c r="U6" s="63" t="s">
        <v>73</v>
      </c>
      <c r="V6" s="63"/>
      <c r="W6" s="41"/>
      <c r="Y6" s="63" t="s">
        <v>74</v>
      </c>
      <c r="Z6" s="63"/>
      <c r="AA6" s="7"/>
      <c r="AB6" s="7"/>
      <c r="AD6" s="63" t="s">
        <v>75</v>
      </c>
      <c r="AE6" s="63"/>
      <c r="AF6" s="41"/>
      <c r="AH6" s="63" t="s">
        <v>79</v>
      </c>
      <c r="AI6" s="63"/>
      <c r="AJ6" s="7"/>
      <c r="AK6" s="7"/>
      <c r="AM6" s="63" t="s">
        <v>80</v>
      </c>
      <c r="AN6" s="63"/>
      <c r="AO6" s="63"/>
      <c r="AP6" s="41"/>
      <c r="AR6" s="7" t="s">
        <v>81</v>
      </c>
    </row>
    <row r="7" spans="1:44" s="33" customFormat="1" ht="12.75" x14ac:dyDescent="0.2">
      <c r="A7" s="55" t="s">
        <v>99</v>
      </c>
      <c r="C7" s="8"/>
      <c r="D7" s="51" t="s">
        <v>28</v>
      </c>
      <c r="E7" s="51" t="s">
        <v>19</v>
      </c>
      <c r="F7" s="51" t="s">
        <v>41</v>
      </c>
      <c r="G7" s="51" t="s">
        <v>94</v>
      </c>
      <c r="H7" s="41"/>
      <c r="I7" s="8"/>
      <c r="J7" s="7"/>
      <c r="K7" s="38" t="s">
        <v>28</v>
      </c>
      <c r="L7" s="38" t="s">
        <v>19</v>
      </c>
      <c r="M7" s="38" t="s">
        <v>94</v>
      </c>
      <c r="N7" s="41"/>
      <c r="P7" s="38" t="s">
        <v>28</v>
      </c>
      <c r="Q7" s="38" t="s">
        <v>19</v>
      </c>
      <c r="R7" s="41"/>
      <c r="U7" s="38" t="s">
        <v>28</v>
      </c>
      <c r="V7" s="38" t="s">
        <v>19</v>
      </c>
      <c r="W7" s="41"/>
      <c r="Y7" s="38" t="s">
        <v>28</v>
      </c>
      <c r="Z7" s="51" t="s">
        <v>19</v>
      </c>
      <c r="AA7" s="7"/>
      <c r="AD7" s="38" t="s">
        <v>28</v>
      </c>
      <c r="AE7" s="38" t="s">
        <v>19</v>
      </c>
      <c r="AF7" s="42"/>
      <c r="AH7" s="38" t="s">
        <v>28</v>
      </c>
      <c r="AI7" s="38" t="s">
        <v>41</v>
      </c>
      <c r="AJ7" s="7"/>
      <c r="AK7" s="7"/>
      <c r="AL7" s="7"/>
      <c r="AM7" s="38" t="s">
        <v>28</v>
      </c>
      <c r="AN7" s="38" t="s">
        <v>94</v>
      </c>
      <c r="AO7" s="38" t="s">
        <v>41</v>
      </c>
      <c r="AP7" s="42"/>
      <c r="AR7" s="9" t="s">
        <v>41</v>
      </c>
    </row>
    <row r="8" spans="1:44" s="33" customFormat="1" ht="12.75" x14ac:dyDescent="0.2">
      <c r="A8" s="50" t="s">
        <v>96</v>
      </c>
      <c r="C8" s="8"/>
      <c r="D8" s="48">
        <v>384880.57142857142</v>
      </c>
      <c r="E8" s="48">
        <v>379828.05714285717</v>
      </c>
      <c r="F8" s="48">
        <v>518144.66666666669</v>
      </c>
      <c r="G8" s="48">
        <v>74463.945910770723</v>
      </c>
      <c r="H8" s="54"/>
      <c r="I8" s="8"/>
      <c r="J8" s="7"/>
      <c r="K8" s="48">
        <v>387101.0625</v>
      </c>
      <c r="L8" s="48">
        <v>376690.6</v>
      </c>
      <c r="M8" s="48">
        <v>74455.048740673752</v>
      </c>
      <c r="N8" s="45"/>
      <c r="P8" s="7">
        <v>378618.9</v>
      </c>
      <c r="Q8" s="7">
        <v>388047.31034482759</v>
      </c>
      <c r="R8" s="42"/>
      <c r="S8" s="7"/>
      <c r="U8" s="48">
        <v>390771.61111111118</v>
      </c>
      <c r="V8" s="48">
        <v>384239.84313725488</v>
      </c>
      <c r="W8" s="42"/>
      <c r="Y8" s="48">
        <v>373723.95</v>
      </c>
      <c r="Z8" s="7">
        <v>386375.58064516127</v>
      </c>
      <c r="AA8" s="51"/>
      <c r="AC8" s="7"/>
      <c r="AD8" s="7">
        <v>378838.09259259258</v>
      </c>
      <c r="AE8" s="7">
        <v>380207.33333333331</v>
      </c>
      <c r="AF8" s="42"/>
      <c r="AH8" s="7">
        <v>383335.85185185185</v>
      </c>
      <c r="AI8" s="7">
        <v>500553.31034482759</v>
      </c>
      <c r="AJ8" s="7"/>
      <c r="AK8" s="7"/>
      <c r="AM8" s="48">
        <v>408559.39432145451</v>
      </c>
      <c r="AN8" s="48">
        <v>74494.535260048622</v>
      </c>
      <c r="AO8" s="48">
        <v>496975.9375</v>
      </c>
      <c r="AP8" s="41"/>
      <c r="AR8" s="7">
        <v>503412.47999999998</v>
      </c>
    </row>
    <row r="9" spans="1:44" s="33" customFormat="1" ht="12.75" x14ac:dyDescent="0.2">
      <c r="A9" s="7"/>
      <c r="B9" s="6"/>
      <c r="C9" s="6"/>
      <c r="D9" s="59" t="s">
        <v>97</v>
      </c>
      <c r="E9" s="59"/>
      <c r="F9" s="59"/>
      <c r="G9" s="59"/>
      <c r="H9" s="54"/>
      <c r="I9" s="6"/>
      <c r="J9" s="6"/>
      <c r="K9" s="59" t="s">
        <v>97</v>
      </c>
      <c r="L9" s="59"/>
      <c r="M9" s="59"/>
      <c r="N9" s="45"/>
      <c r="O9" s="6"/>
      <c r="P9" s="59" t="s">
        <v>97</v>
      </c>
      <c r="Q9" s="59"/>
      <c r="R9" s="42"/>
      <c r="S9" s="7"/>
      <c r="U9" s="59" t="s">
        <v>97</v>
      </c>
      <c r="V9" s="59"/>
      <c r="W9" s="42"/>
      <c r="Y9" s="59" t="s">
        <v>97</v>
      </c>
      <c r="Z9" s="59"/>
      <c r="AA9" s="51"/>
      <c r="AC9" s="7"/>
      <c r="AD9" s="59" t="s">
        <v>97</v>
      </c>
      <c r="AE9" s="59"/>
      <c r="AF9" s="41"/>
      <c r="AG9" s="50"/>
      <c r="AH9" s="59" t="s">
        <v>97</v>
      </c>
      <c r="AI9" s="59"/>
      <c r="AJ9" s="7"/>
      <c r="AK9" s="7"/>
      <c r="AM9" s="59" t="s">
        <v>97</v>
      </c>
      <c r="AN9" s="59"/>
      <c r="AO9" s="59"/>
      <c r="AP9" s="41"/>
      <c r="AR9" s="50" t="s">
        <v>97</v>
      </c>
    </row>
    <row r="10" spans="1:44" s="6" customFormat="1" ht="12.75" x14ac:dyDescent="0.2">
      <c r="A10" s="7"/>
      <c r="B10" s="7" t="s">
        <v>44</v>
      </c>
      <c r="C10" s="49">
        <v>6.5106262119987726E-5</v>
      </c>
      <c r="D10" s="36">
        <f t="shared" ref="D10:D29" si="0">C10*$D$8</f>
        <v>25.058135368319231</v>
      </c>
      <c r="E10" s="36">
        <f t="shared" ref="E10:E29" si="1">C10*$E$8</f>
        <v>24.729185048868537</v>
      </c>
      <c r="F10" s="36">
        <f t="shared" ref="F10:F29" si="2">C10*$F$8</f>
        <v>33.734462484073667</v>
      </c>
      <c r="G10" s="36">
        <f t="shared" ref="G10:G29" si="3">C10*$G$8</f>
        <v>4.8480691809552265</v>
      </c>
      <c r="H10" s="43"/>
      <c r="I10" s="7" t="s">
        <v>44</v>
      </c>
      <c r="J10" s="49">
        <v>6.2142126297902336E-4</v>
      </c>
      <c r="K10" s="36">
        <f t="shared" ref="K10:K34" si="4">J10*$K$8</f>
        <v>240.55283115927185</v>
      </c>
      <c r="L10" s="36">
        <f t="shared" ref="L10:L34" si="5">J10*$L$8</f>
        <v>234.08354840432608</v>
      </c>
      <c r="M10" s="36">
        <f t="shared" ref="M10:M34" si="6">J10*$M$8</f>
        <v>46.267950423594229</v>
      </c>
      <c r="N10" s="43"/>
      <c r="O10" s="49">
        <v>6.2142126297902336E-4</v>
      </c>
      <c r="P10" s="36">
        <f t="shared" ref="P10:P34" si="7">O10*$P$8</f>
        <v>235.28183502572855</v>
      </c>
      <c r="Q10" s="36">
        <f t="shared" ref="Q10:Q34" si="8">O10*$Q$8</f>
        <v>241.14084969009579</v>
      </c>
      <c r="R10" s="43"/>
      <c r="S10" s="7" t="s">
        <v>44</v>
      </c>
      <c r="T10" s="49">
        <v>1.888351058081318E-4</v>
      </c>
      <c r="U10" s="36">
        <f t="shared" ref="U10:U34" si="9">T10*$U$8</f>
        <v>73.791398530980814</v>
      </c>
      <c r="V10" s="36">
        <f t="shared" ref="V10:V34" si="10">T10*$V$8</f>
        <v>72.557971434523495</v>
      </c>
      <c r="W10" s="43"/>
      <c r="X10" s="49">
        <v>1.888351058081318E-4</v>
      </c>
      <c r="Y10" s="36">
        <f t="shared" ref="Y10:Y34" si="11">X10*$Y$8</f>
        <v>70.572201641282959</v>
      </c>
      <c r="Z10" s="36">
        <f t="shared" ref="Z10:Z34" si="12">X10*$Z$8</f>
        <v>72.961273652807392</v>
      </c>
      <c r="AA10" s="7"/>
      <c r="AB10" s="7" t="s">
        <v>44</v>
      </c>
      <c r="AC10" s="49">
        <v>1.4836089768830341E-4</v>
      </c>
      <c r="AD10" s="36">
        <f t="shared" ref="AD10:AD37" si="13">AC10*$AD$8</f>
        <v>56.204759495561639</v>
      </c>
      <c r="AE10" s="36">
        <f t="shared" ref="AE10:AE37" si="14">AC10*$AE$8</f>
        <v>56.40790128100933</v>
      </c>
      <c r="AF10" s="43"/>
      <c r="AG10" s="49">
        <v>5.7239400248406953E-4</v>
      </c>
      <c r="AH10" s="36">
        <f t="shared" ref="AH10:AH37" si="15">AG10*$AH$8</f>
        <v>219.41914253712179</v>
      </c>
      <c r="AI10" s="36">
        <f t="shared" ref="AI10:AI37" si="16">AG10*$AI$8</f>
        <v>286.51371276492648</v>
      </c>
      <c r="AJ10" s="7"/>
      <c r="AK10" s="7" t="s">
        <v>44</v>
      </c>
      <c r="AL10" s="49">
        <v>6.8387765050479627E-5</v>
      </c>
      <c r="AM10" s="36">
        <f t="shared" ref="AM10:AM37" si="17">AL10*$AM$8</f>
        <v>27.94046386802189</v>
      </c>
      <c r="AN10" s="36">
        <f t="shared" ref="AN10:AN37" si="18">AL10*$AN$8</f>
        <v>5.0945147749088751</v>
      </c>
      <c r="AO10" s="36">
        <f t="shared" ref="AO10:AO37" si="19">AL10*$AO$8</f>
        <v>33.987073649491848</v>
      </c>
      <c r="AP10" s="43"/>
      <c r="AQ10" s="49">
        <v>6.8387765050479627E-5</v>
      </c>
      <c r="AR10" s="35">
        <f t="shared" ref="AR10:AR37" si="20">AQ10*$AR$8</f>
        <v>34.427254405719275</v>
      </c>
    </row>
    <row r="11" spans="1:44" s="6" customFormat="1" ht="12.75" x14ac:dyDescent="0.2">
      <c r="A11" s="7"/>
      <c r="B11" s="7" t="s">
        <v>46</v>
      </c>
      <c r="C11" s="49">
        <v>9.2735319573045077E-7</v>
      </c>
      <c r="D11" s="36">
        <f t="shared" si="0"/>
        <v>0.35692022788884775</v>
      </c>
      <c r="E11" s="36">
        <f t="shared" si="1"/>
        <v>0.35223476261951686</v>
      </c>
      <c r="F11" s="36">
        <f t="shared" si="2"/>
        <v>0.4805031124840225</v>
      </c>
      <c r="G11" s="36">
        <f t="shared" si="3"/>
        <v>6.9054378207052666E-2</v>
      </c>
      <c r="H11" s="43"/>
      <c r="I11" s="7" t="s">
        <v>69</v>
      </c>
      <c r="J11" s="49">
        <v>2.8534239694079118E-5</v>
      </c>
      <c r="K11" s="36">
        <f t="shared" si="4"/>
        <v>11.045634503207701</v>
      </c>
      <c r="L11" s="36">
        <f t="shared" si="5"/>
        <v>10.748579870906479</v>
      </c>
      <c r="M11" s="36">
        <f t="shared" si="6"/>
        <v>2.1245182072007283</v>
      </c>
      <c r="N11" s="43"/>
      <c r="O11" s="49">
        <v>2.8534239694079118E-5</v>
      </c>
      <c r="P11" s="36">
        <f t="shared" si="7"/>
        <v>10.803602445308572</v>
      </c>
      <c r="Q11" s="36">
        <f t="shared" si="8"/>
        <v>11.072634966022017</v>
      </c>
      <c r="R11" s="43"/>
      <c r="S11" s="7" t="s">
        <v>69</v>
      </c>
      <c r="T11" s="49">
        <v>8.143540588546107E-6</v>
      </c>
      <c r="U11" s="36">
        <f t="shared" si="9"/>
        <v>3.1822644759348888</v>
      </c>
      <c r="V11" s="36">
        <f t="shared" si="10"/>
        <v>3.1290727583248246</v>
      </c>
      <c r="W11" s="43"/>
      <c r="X11" s="49">
        <v>8.143540588546107E-6</v>
      </c>
      <c r="Y11" s="36">
        <f t="shared" si="11"/>
        <v>3.0434361557367762</v>
      </c>
      <c r="Z11" s="36">
        <f t="shared" si="12"/>
        <v>3.1464652234069406</v>
      </c>
      <c r="AA11" s="7"/>
      <c r="AB11" s="7" t="s">
        <v>69</v>
      </c>
      <c r="AC11" s="49">
        <v>8.9199302753782728E-6</v>
      </c>
      <c r="AD11" s="36">
        <f t="shared" si="13"/>
        <v>3.3792093715832241</v>
      </c>
      <c r="AE11" s="36">
        <f t="shared" si="14"/>
        <v>3.3914229035208385</v>
      </c>
      <c r="AF11" s="43"/>
      <c r="AG11" s="49">
        <v>2.7194104704330646E-5</v>
      </c>
      <c r="AH11" s="36">
        <f t="shared" si="15"/>
        <v>10.42447529218304</v>
      </c>
      <c r="AI11" s="36">
        <f t="shared" si="16"/>
        <v>13.612099131616553</v>
      </c>
      <c r="AJ11" s="7"/>
      <c r="AK11" s="7" t="s">
        <v>69</v>
      </c>
      <c r="AL11" s="49">
        <v>4.18394443924264E-6</v>
      </c>
      <c r="AM11" s="36">
        <f t="shared" si="17"/>
        <v>1.7093898059715906</v>
      </c>
      <c r="AN11" s="36">
        <f t="shared" si="18"/>
        <v>0.31168099655524523</v>
      </c>
      <c r="AO11" s="36">
        <f t="shared" si="19"/>
        <v>2.0793197101405227</v>
      </c>
      <c r="AP11" s="43"/>
      <c r="AQ11" s="49">
        <v>4.18394443924264E-6</v>
      </c>
      <c r="AR11" s="35">
        <f t="shared" si="20"/>
        <v>2.1062498463413468</v>
      </c>
    </row>
    <row r="12" spans="1:44" s="6" customFormat="1" ht="12.75" x14ac:dyDescent="0.2">
      <c r="A12" s="7"/>
      <c r="B12" s="7" t="s">
        <v>47</v>
      </c>
      <c r="C12" s="49">
        <v>1.1329021775779966E-6</v>
      </c>
      <c r="D12" s="36">
        <f t="shared" si="0"/>
        <v>0.43603203747889224</v>
      </c>
      <c r="E12" s="36">
        <f t="shared" si="1"/>
        <v>0.43030803304236259</v>
      </c>
      <c r="F12" s="36">
        <f t="shared" si="2"/>
        <v>0.58700722116709192</v>
      </c>
      <c r="G12" s="36">
        <f t="shared" si="3"/>
        <v>8.43603664733623E-2</v>
      </c>
      <c r="H12" s="43"/>
      <c r="I12" s="7" t="s">
        <v>70</v>
      </c>
      <c r="J12" s="49">
        <v>1.4812602850749173E-3</v>
      </c>
      <c r="K12" s="36">
        <f t="shared" si="4"/>
        <v>573.39743019155344</v>
      </c>
      <c r="L12" s="36">
        <f t="shared" si="5"/>
        <v>557.97682554104165</v>
      </c>
      <c r="M12" s="36">
        <f t="shared" si="6"/>
        <v>110.28730672287726</v>
      </c>
      <c r="N12" s="43"/>
      <c r="O12" s="49">
        <v>1.4812602850749173E-3</v>
      </c>
      <c r="P12" s="36">
        <f t="shared" si="7"/>
        <v>560.83313974875159</v>
      </c>
      <c r="Q12" s="36">
        <f t="shared" si="8"/>
        <v>574.79906954393425</v>
      </c>
      <c r="R12" s="43"/>
      <c r="S12" s="7" t="s">
        <v>70</v>
      </c>
      <c r="T12" s="49">
        <v>3.7350973441948422E-4</v>
      </c>
      <c r="U12" s="36">
        <f t="shared" si="9"/>
        <v>145.9570006847851</v>
      </c>
      <c r="V12" s="36">
        <f t="shared" si="10"/>
        <v>143.51732176358036</v>
      </c>
      <c r="W12" s="43"/>
      <c r="X12" s="49">
        <v>3.7350973441948422E-4</v>
      </c>
      <c r="Y12" s="36">
        <f t="shared" si="11"/>
        <v>139.5895333107006</v>
      </c>
      <c r="Z12" s="36">
        <f t="shared" si="12"/>
        <v>144.3150405129482</v>
      </c>
      <c r="AA12" s="7"/>
      <c r="AB12" s="7" t="s">
        <v>76</v>
      </c>
      <c r="AC12" s="49">
        <v>6.1827667207403031E-5</v>
      </c>
      <c r="AD12" s="36">
        <f t="shared" si="13"/>
        <v>23.422675514302149</v>
      </c>
      <c r="AE12" s="36">
        <f t="shared" si="14"/>
        <v>23.507332475147486</v>
      </c>
      <c r="AF12" s="43"/>
      <c r="AG12" s="49">
        <v>1.8286754156381503E-4</v>
      </c>
      <c r="AH12" s="36">
        <f t="shared" si="15"/>
        <v>70.099684821418961</v>
      </c>
      <c r="AI12" s="36">
        <f t="shared" si="16"/>
        <v>91.534953284387967</v>
      </c>
      <c r="AJ12" s="7"/>
      <c r="AK12" s="7" t="s">
        <v>76</v>
      </c>
      <c r="AL12" s="49">
        <v>2.6322193741224466E-5</v>
      </c>
      <c r="AM12" s="36">
        <f t="shared" si="17"/>
        <v>10.754179532126649</v>
      </c>
      <c r="AN12" s="36">
        <f t="shared" si="18"/>
        <v>1.9608595897774772</v>
      </c>
      <c r="AO12" s="36">
        <f t="shared" si="19"/>
        <v>13.081496911601661</v>
      </c>
      <c r="AP12" s="43"/>
      <c r="AQ12" s="49">
        <v>2.6322193741224466E-5</v>
      </c>
      <c r="AR12" s="35">
        <f t="shared" si="20"/>
        <v>13.250920830310285</v>
      </c>
    </row>
    <row r="13" spans="1:44" s="6" customFormat="1" ht="12.75" x14ac:dyDescent="0.2">
      <c r="A13" s="7"/>
      <c r="B13" s="7" t="s">
        <v>48</v>
      </c>
      <c r="C13" s="49">
        <v>2.5750658674002414E-5</v>
      </c>
      <c r="D13" s="36">
        <f t="shared" si="0"/>
        <v>9.9109282251121478</v>
      </c>
      <c r="E13" s="36">
        <f t="shared" si="1"/>
        <v>9.7808226542951999</v>
      </c>
      <c r="F13" s="36">
        <f t="shared" si="2"/>
        <v>13.34256645508809</v>
      </c>
      <c r="G13" s="36">
        <f t="shared" si="3"/>
        <v>1.9174956546676347</v>
      </c>
      <c r="H13" s="43"/>
      <c r="I13" s="7" t="s">
        <v>45</v>
      </c>
      <c r="J13" s="49">
        <v>4.3601343845415722E-4</v>
      </c>
      <c r="K13" s="36">
        <f t="shared" si="4"/>
        <v>168.78126528988261</v>
      </c>
      <c r="L13" s="36">
        <f t="shared" si="5"/>
        <v>164.24216373935954</v>
      </c>
      <c r="M13" s="36">
        <f t="shared" si="6"/>
        <v>32.463401811693032</v>
      </c>
      <c r="N13" s="43"/>
      <c r="O13" s="49">
        <v>4.3601343845415722E-4</v>
      </c>
      <c r="P13" s="36">
        <f t="shared" si="7"/>
        <v>165.08292845273073</v>
      </c>
      <c r="Q13" s="36">
        <f t="shared" si="8"/>
        <v>169.19384206633572</v>
      </c>
      <c r="R13" s="43"/>
      <c r="S13" s="7" t="s">
        <v>45</v>
      </c>
      <c r="T13" s="49">
        <v>7.1612726025648474E-5</v>
      </c>
      <c r="U13" s="36">
        <f t="shared" si="9"/>
        <v>27.984220325101255</v>
      </c>
      <c r="V13" s="36">
        <f t="shared" si="10"/>
        <v>27.516462614726379</v>
      </c>
      <c r="W13" s="43"/>
      <c r="X13" s="49">
        <v>7.1612726025648474E-5</v>
      </c>
      <c r="Y13" s="36">
        <f t="shared" si="11"/>
        <v>26.763390840573148</v>
      </c>
      <c r="Z13" s="36">
        <f t="shared" si="12"/>
        <v>27.669408599742781</v>
      </c>
      <c r="AA13" s="7"/>
      <c r="AB13" s="7" t="s">
        <v>70</v>
      </c>
      <c r="AC13" s="49">
        <v>8.1709152633207058E-5</v>
      </c>
      <c r="AD13" s="36">
        <f t="shared" si="13"/>
        <v>30.954539530921174</v>
      </c>
      <c r="AE13" s="36">
        <f t="shared" si="14"/>
        <v>31.066419031597967</v>
      </c>
      <c r="AF13" s="43"/>
      <c r="AG13" s="49">
        <v>1.381195008892791E-3</v>
      </c>
      <c r="AH13" s="36">
        <f t="shared" si="15"/>
        <v>529.46156530744418</v>
      </c>
      <c r="AI13" s="36">
        <f t="shared" si="16"/>
        <v>691.36173393304011</v>
      </c>
      <c r="AJ13" s="7"/>
      <c r="AK13" s="7" t="s">
        <v>70</v>
      </c>
      <c r="AL13" s="49">
        <v>1.856052258026706E-4</v>
      </c>
      <c r="AM13" s="36">
        <f t="shared" si="17"/>
        <v>75.830758636835895</v>
      </c>
      <c r="AN13" s="36">
        <f t="shared" si="18"/>
        <v>13.826575038006331</v>
      </c>
      <c r="AO13" s="36">
        <f t="shared" si="19"/>
        <v>92.241331098181405</v>
      </c>
      <c r="AP13" s="43"/>
      <c r="AQ13" s="49">
        <v>1.856052258026706E-4</v>
      </c>
      <c r="AR13" s="35">
        <f t="shared" si="20"/>
        <v>93.43598702228239</v>
      </c>
    </row>
    <row r="14" spans="1:44" s="6" customFormat="1" ht="12.75" x14ac:dyDescent="0.2">
      <c r="A14" s="7"/>
      <c r="B14" s="7" t="s">
        <v>49</v>
      </c>
      <c r="C14" s="49">
        <v>7.3261874792456421E-7</v>
      </c>
      <c r="D14" s="36">
        <f t="shared" si="0"/>
        <v>0.28197072234049081</v>
      </c>
      <c r="E14" s="36">
        <f t="shared" si="1"/>
        <v>0.27826915565061983</v>
      </c>
      <c r="F14" s="36">
        <f t="shared" si="2"/>
        <v>0.37960249693712406</v>
      </c>
      <c r="G14" s="36">
        <f t="shared" si="3"/>
        <v>5.4553682818671317E-2</v>
      </c>
      <c r="H14" s="43"/>
      <c r="I14" s="7" t="s">
        <v>71</v>
      </c>
      <c r="J14" s="49">
        <v>4.6533932581211707E-5</v>
      </c>
      <c r="K14" s="36">
        <f t="shared" si="4"/>
        <v>18.013334744490418</v>
      </c>
      <c r="L14" s="36">
        <f t="shared" si="5"/>
        <v>17.528894984376187</v>
      </c>
      <c r="M14" s="36">
        <f t="shared" si="6"/>
        <v>3.4646862184293439</v>
      </c>
      <c r="N14" s="43"/>
      <c r="O14" s="49">
        <v>4.6533932581211707E-5</v>
      </c>
      <c r="P14" s="36">
        <f t="shared" si="7"/>
        <v>17.618626366572538</v>
      </c>
      <c r="Q14" s="36">
        <f t="shared" si="8"/>
        <v>18.057367377906743</v>
      </c>
      <c r="R14" s="43"/>
      <c r="S14" s="7" t="s">
        <v>71</v>
      </c>
      <c r="T14" s="49">
        <v>1.8502312260187461E-5</v>
      </c>
      <c r="U14" s="36">
        <f t="shared" si="9"/>
        <v>7.2301783711943193</v>
      </c>
      <c r="V14" s="36">
        <f t="shared" si="10"/>
        <v>7.1093255605309382</v>
      </c>
      <c r="W14" s="43"/>
      <c r="X14" s="49">
        <v>1.8502312260187461E-5</v>
      </c>
      <c r="Y14" s="36">
        <f t="shared" si="11"/>
        <v>6.9147572220106861</v>
      </c>
      <c r="Z14" s="36">
        <f t="shared" si="12"/>
        <v>7.1488416428080166</v>
      </c>
      <c r="AA14" s="7"/>
      <c r="AB14" s="7" t="s">
        <v>45</v>
      </c>
      <c r="AC14" s="49">
        <v>3.0201466940896714E-4</v>
      </c>
      <c r="AD14" s="36">
        <f t="shared" si="13"/>
        <v>114.41466129387553</v>
      </c>
      <c r="AE14" s="36">
        <f t="shared" si="14"/>
        <v>114.82819208353163</v>
      </c>
      <c r="AF14" s="43"/>
      <c r="AG14" s="49">
        <v>3.5998701084474744E-4</v>
      </c>
      <c r="AH14" s="36">
        <f t="shared" si="15"/>
        <v>137.99592745777309</v>
      </c>
      <c r="AI14" s="36">
        <f t="shared" si="16"/>
        <v>180.19268995947769</v>
      </c>
      <c r="AJ14" s="7"/>
      <c r="AK14" s="7" t="s">
        <v>45</v>
      </c>
      <c r="AL14" s="49">
        <v>3.8511268329810104E-5</v>
      </c>
      <c r="AM14" s="36">
        <f t="shared" si="17"/>
        <v>15.73414046337823</v>
      </c>
      <c r="AN14" s="36">
        <f t="shared" si="18"/>
        <v>2.8688790365042327</v>
      </c>
      <c r="AO14" s="36">
        <f t="shared" si="19"/>
        <v>19.139173682521434</v>
      </c>
      <c r="AP14" s="43"/>
      <c r="AQ14" s="49">
        <v>3.8511268329810104E-5</v>
      </c>
      <c r="AR14" s="35">
        <f t="shared" si="20"/>
        <v>19.387053097855162</v>
      </c>
    </row>
    <row r="15" spans="1:44" s="6" customFormat="1" ht="12.75" x14ac:dyDescent="0.2">
      <c r="A15" s="7"/>
      <c r="B15" s="7" t="s">
        <v>50</v>
      </c>
      <c r="C15" s="49">
        <v>5.0895070057374519E-7</v>
      </c>
      <c r="D15" s="36">
        <f t="shared" si="0"/>
        <v>0.19588523646579481</v>
      </c>
      <c r="E15" s="36">
        <f t="shared" si="1"/>
        <v>0.19331375578042168</v>
      </c>
      <c r="F15" s="36">
        <f t="shared" si="2"/>
        <v>0.2637100910985497</v>
      </c>
      <c r="G15" s="36">
        <f t="shared" si="3"/>
        <v>3.7898477438772227E-2</v>
      </c>
      <c r="H15" s="43"/>
      <c r="I15" s="7" t="s">
        <v>72</v>
      </c>
      <c r="J15" s="49">
        <v>3.7565603026349142E-5</v>
      </c>
      <c r="K15" s="36">
        <f t="shared" si="4"/>
        <v>14.541684844952968</v>
      </c>
      <c r="L15" s="36">
        <f t="shared" si="5"/>
        <v>14.150609543357273</v>
      </c>
      <c r="M15" s="36">
        <f t="shared" si="6"/>
        <v>2.7969488042996269</v>
      </c>
      <c r="N15" s="43"/>
      <c r="O15" s="49">
        <v>3.7565603026349142E-5</v>
      </c>
      <c r="P15" s="36">
        <f t="shared" si="7"/>
        <v>14.223047295672984</v>
      </c>
      <c r="Q15" s="36">
        <f t="shared" si="8"/>
        <v>14.577231215856299</v>
      </c>
      <c r="R15" s="43"/>
      <c r="S15" s="7" t="s">
        <v>72</v>
      </c>
      <c r="T15" s="49">
        <v>1.2748424825469346E-5</v>
      </c>
      <c r="U15" s="36">
        <f t="shared" si="9"/>
        <v>4.9817225081775423</v>
      </c>
      <c r="V15" s="36">
        <f t="shared" si="10"/>
        <v>4.8984527551854269</v>
      </c>
      <c r="W15" s="43"/>
      <c r="X15" s="49">
        <v>1.2748424825469346E-5</v>
      </c>
      <c r="Y15" s="36">
        <f t="shared" si="11"/>
        <v>4.764391682052465</v>
      </c>
      <c r="Z15" s="36">
        <f t="shared" si="12"/>
        <v>4.9256800442519069</v>
      </c>
      <c r="AA15" s="7"/>
      <c r="AB15" s="7" t="s">
        <v>77</v>
      </c>
      <c r="AC15" s="49">
        <v>2.7661084031345369E-4</v>
      </c>
      <c r="AD15" s="36">
        <f t="shared" si="13"/>
        <v>104.79072313478301</v>
      </c>
      <c r="AE15" s="36">
        <f t="shared" si="14"/>
        <v>105.16946996667072</v>
      </c>
      <c r="AF15" s="43"/>
      <c r="AG15" s="49">
        <v>6.414722199440013E-4</v>
      </c>
      <c r="AH15" s="36">
        <f t="shared" si="15"/>
        <v>245.89929987153221</v>
      </c>
      <c r="AI15" s="36">
        <f t="shared" si="16"/>
        <v>321.09104318721518</v>
      </c>
      <c r="AJ15" s="7"/>
      <c r="AK15" s="7" t="s">
        <v>77</v>
      </c>
      <c r="AL15" s="49">
        <v>9.683532475810305E-5</v>
      </c>
      <c r="AM15" s="36">
        <f t="shared" si="17"/>
        <v>39.562981632091933</v>
      </c>
      <c r="AN15" s="36">
        <f t="shared" si="18"/>
        <v>7.2137025146107669</v>
      </c>
      <c r="AO15" s="36">
        <f t="shared" si="19"/>
        <v>48.124826304775226</v>
      </c>
      <c r="AP15" s="43"/>
      <c r="AQ15" s="49">
        <v>9.683532475810305E-5</v>
      </c>
      <c r="AR15" s="35">
        <f t="shared" si="20"/>
        <v>48.748110988082054</v>
      </c>
    </row>
    <row r="16" spans="1:44" s="6" customFormat="1" ht="12.75" x14ac:dyDescent="0.2">
      <c r="A16" s="7"/>
      <c r="B16" s="7" t="s">
        <v>51</v>
      </c>
      <c r="C16" s="49">
        <v>1.1989599074182314E-6</v>
      </c>
      <c r="D16" s="36">
        <f t="shared" si="0"/>
        <v>0.46145637428707598</v>
      </c>
      <c r="E16" s="36">
        <f t="shared" si="1"/>
        <v>0.45539861222684674</v>
      </c>
      <c r="F16" s="36">
        <f t="shared" si="2"/>
        <v>0.6212346815759171</v>
      </c>
      <c r="G16" s="36">
        <f t="shared" si="3"/>
        <v>8.9279285695173863E-2</v>
      </c>
      <c r="H16" s="43"/>
      <c r="I16" s="7" t="s">
        <v>46</v>
      </c>
      <c r="J16" s="49">
        <v>3.803547793418016E-6</v>
      </c>
      <c r="K16" s="36">
        <f t="shared" si="4"/>
        <v>1.4723573921016444</v>
      </c>
      <c r="L16" s="36">
        <f t="shared" si="5"/>
        <v>1.4327607004313083</v>
      </c>
      <c r="M16" s="36">
        <f t="shared" si="6"/>
        <v>0.28319333634642047</v>
      </c>
      <c r="N16" s="43"/>
      <c r="O16" s="49">
        <v>3.803547793418016E-6</v>
      </c>
      <c r="P16" s="36">
        <f t="shared" si="7"/>
        <v>1.4400950816413565</v>
      </c>
      <c r="Q16" s="36">
        <f t="shared" si="8"/>
        <v>1.4759564910038649</v>
      </c>
      <c r="R16" s="43"/>
      <c r="S16" s="7" t="s">
        <v>46</v>
      </c>
      <c r="T16" s="49">
        <v>1.0002122304214748E-6</v>
      </c>
      <c r="U16" s="36">
        <f t="shared" si="9"/>
        <v>0.39085454473483766</v>
      </c>
      <c r="V16" s="36">
        <f t="shared" si="10"/>
        <v>0.38432139052111131</v>
      </c>
      <c r="W16" s="43"/>
      <c r="X16" s="49">
        <v>1.0002122304214748E-6</v>
      </c>
      <c r="Y16" s="36">
        <f t="shared" si="11"/>
        <v>0.37380326559142374</v>
      </c>
      <c r="Z16" s="36">
        <f t="shared" si="12"/>
        <v>0.38645758129748914</v>
      </c>
      <c r="AA16" s="7"/>
      <c r="AB16" s="7" t="s">
        <v>78</v>
      </c>
      <c r="AC16" s="49">
        <v>9.1384710931071111E-5</v>
      </c>
      <c r="AD16" s="36">
        <f t="shared" si="13"/>
        <v>34.620009581252425</v>
      </c>
      <c r="AE16" s="36">
        <f t="shared" si="14"/>
        <v>34.745137250540061</v>
      </c>
      <c r="AF16" s="43"/>
      <c r="AG16" s="49">
        <v>4.7336334886998675E-4</v>
      </c>
      <c r="AH16" s="36">
        <f t="shared" si="15"/>
        <v>181.4571425745217</v>
      </c>
      <c r="AI16" s="36">
        <f t="shared" si="16"/>
        <v>236.94359127278537</v>
      </c>
      <c r="AJ16" s="7"/>
      <c r="AK16" s="7" t="s">
        <v>78</v>
      </c>
      <c r="AL16" s="49">
        <v>4.2085374251851685E-5</v>
      </c>
      <c r="AM16" s="36">
        <f t="shared" si="17"/>
        <v>17.194375014128262</v>
      </c>
      <c r="AN16" s="36">
        <f t="shared" si="18"/>
        <v>3.1351303961369079</v>
      </c>
      <c r="AO16" s="36">
        <f t="shared" si="19"/>
        <v>20.915418323852354</v>
      </c>
      <c r="AP16" s="43"/>
      <c r="AQ16" s="49">
        <v>4.2085374251851685E-5</v>
      </c>
      <c r="AR16" s="35">
        <f t="shared" si="20"/>
        <v>21.1863026238528</v>
      </c>
    </row>
    <row r="17" spans="1:44" s="6" customFormat="1" ht="12.75" x14ac:dyDescent="0.2">
      <c r="A17" s="7"/>
      <c r="B17" s="7" t="s">
        <v>52</v>
      </c>
      <c r="C17" s="49">
        <v>2.6288357063406092E-6</v>
      </c>
      <c r="D17" s="36">
        <f t="shared" si="0"/>
        <v>1.0117877888482059</v>
      </c>
      <c r="E17" s="36">
        <f t="shared" si="1"/>
        <v>0.99850555888712422</v>
      </c>
      <c r="F17" s="36">
        <f t="shared" si="2"/>
        <v>1.3621172007832862</v>
      </c>
      <c r="G17" s="36">
        <f t="shared" si="3"/>
        <v>0.19575347984524988</v>
      </c>
      <c r="H17" s="43"/>
      <c r="I17" s="7" t="s">
        <v>47</v>
      </c>
      <c r="J17" s="49">
        <v>2.983606201745384E-6</v>
      </c>
      <c r="K17" s="36">
        <f t="shared" si="4"/>
        <v>1.1549571307772275</v>
      </c>
      <c r="L17" s="36">
        <f t="shared" si="5"/>
        <v>1.1238964102991897</v>
      </c>
      <c r="M17" s="36">
        <f t="shared" si="6"/>
        <v>0.22214454517392904</v>
      </c>
      <c r="N17" s="43"/>
      <c r="O17" s="49">
        <v>2.983606201745384E-6</v>
      </c>
      <c r="P17" s="36">
        <f t="shared" si="7"/>
        <v>1.1296496981380155</v>
      </c>
      <c r="Q17" s="36">
        <f t="shared" si="8"/>
        <v>1.1577803617154434</v>
      </c>
      <c r="R17" s="43"/>
      <c r="S17" s="7" t="s">
        <v>47</v>
      </c>
      <c r="T17" s="49">
        <v>8.1057654074072665E-7</v>
      </c>
      <c r="U17" s="36">
        <f t="shared" si="9"/>
        <v>0.31675030075412502</v>
      </c>
      <c r="V17" s="36">
        <f t="shared" si="10"/>
        <v>0.3114558028649555</v>
      </c>
      <c r="W17" s="43"/>
      <c r="X17" s="49">
        <v>8.1057654074072665E-7</v>
      </c>
      <c r="Y17" s="36">
        <f t="shared" si="11"/>
        <v>0.30293186658296029</v>
      </c>
      <c r="Z17" s="36">
        <f t="shared" si="12"/>
        <v>0.31318698158604447</v>
      </c>
      <c r="AA17" s="7"/>
      <c r="AB17" s="7" t="s">
        <v>71</v>
      </c>
      <c r="AC17" s="49">
        <v>1.1794495029219819E-5</v>
      </c>
      <c r="AD17" s="36">
        <f t="shared" si="13"/>
        <v>4.4682039999624505</v>
      </c>
      <c r="AE17" s="36">
        <f t="shared" si="14"/>
        <v>4.4843535030729225</v>
      </c>
      <c r="AF17" s="43"/>
      <c r="AG17" s="49">
        <v>5.7096459071841993E-5</v>
      </c>
      <c r="AH17" s="36">
        <f t="shared" si="15"/>
        <v>21.887119776028946</v>
      </c>
      <c r="AI17" s="36">
        <f t="shared" si="16"/>
        <v>28.579821597378473</v>
      </c>
      <c r="AJ17" s="7"/>
      <c r="AK17" s="7" t="s">
        <v>71</v>
      </c>
      <c r="AL17" s="49">
        <v>7.5872831113730685E-6</v>
      </c>
      <c r="AM17" s="36">
        <f t="shared" si="17"/>
        <v>3.0998557925279817</v>
      </c>
      <c r="AN17" s="36">
        <f t="shared" si="18"/>
        <v>0.56521112926815242</v>
      </c>
      <c r="AO17" s="36">
        <f t="shared" si="19"/>
        <v>3.7706971373525477</v>
      </c>
      <c r="AP17" s="43"/>
      <c r="AQ17" s="49">
        <v>7.5872831113730685E-6</v>
      </c>
      <c r="AR17" s="35">
        <f t="shared" si="20"/>
        <v>3.8195330075584324</v>
      </c>
    </row>
    <row r="18" spans="1:44" s="6" customFormat="1" ht="12.75" x14ac:dyDescent="0.2">
      <c r="A18" s="7"/>
      <c r="B18" s="7" t="s">
        <v>53</v>
      </c>
      <c r="C18" s="49">
        <v>1.5020960715384054E-5</v>
      </c>
      <c r="D18" s="36">
        <f t="shared" si="0"/>
        <v>5.7812759435431378</v>
      </c>
      <c r="E18" s="36">
        <f t="shared" si="1"/>
        <v>5.7053823249435069</v>
      </c>
      <c r="F18" s="36">
        <f t="shared" si="2"/>
        <v>7.7830306828857658</v>
      </c>
      <c r="G18" s="36">
        <f t="shared" si="3"/>
        <v>1.1185200062381702</v>
      </c>
      <c r="H18" s="43"/>
      <c r="I18" s="7" t="s">
        <v>48</v>
      </c>
      <c r="J18" s="49">
        <v>3.2420876397460535E-5</v>
      </c>
      <c r="K18" s="36">
        <f t="shared" si="4"/>
        <v>12.550155700638145</v>
      </c>
      <c r="L18" s="36">
        <f t="shared" si="5"/>
        <v>12.212639382685246</v>
      </c>
      <c r="M18" s="36">
        <f t="shared" si="6"/>
        <v>2.4138979323882834</v>
      </c>
      <c r="N18" s="43"/>
      <c r="O18" s="49">
        <v>3.2420876397460535E-5</v>
      </c>
      <c r="P18" s="36">
        <f t="shared" si="7"/>
        <v>12.275156558642472</v>
      </c>
      <c r="Q18" s="36">
        <f t="shared" si="8"/>
        <v>12.580833885056665</v>
      </c>
      <c r="R18" s="43"/>
      <c r="S18" s="7" t="s">
        <v>48</v>
      </c>
      <c r="T18" s="49">
        <v>8.1921603160218227E-6</v>
      </c>
      <c r="U18" s="36">
        <f t="shared" si="9"/>
        <v>3.2012636851723575</v>
      </c>
      <c r="V18" s="36">
        <f t="shared" si="10"/>
        <v>3.1477543947834694</v>
      </c>
      <c r="W18" s="43"/>
      <c r="X18" s="49">
        <v>8.1921603160218227E-6</v>
      </c>
      <c r="Y18" s="36">
        <f t="shared" si="11"/>
        <v>3.0616065123369238</v>
      </c>
      <c r="Z18" s="36">
        <f t="shared" si="12"/>
        <v>3.1652506988411795</v>
      </c>
      <c r="AA18" s="7"/>
      <c r="AB18" s="7" t="s">
        <v>72</v>
      </c>
      <c r="AC18" s="49">
        <v>7.2731562431382915E-6</v>
      </c>
      <c r="AD18" s="36">
        <f t="shared" si="13"/>
        <v>2.7553486382784169</v>
      </c>
      <c r="AE18" s="36">
        <f t="shared" si="14"/>
        <v>2.7653073401202946</v>
      </c>
      <c r="AF18" s="43"/>
      <c r="AG18" s="49">
        <v>2.8856639773701345E-5</v>
      </c>
      <c r="AH18" s="36">
        <f t="shared" si="15"/>
        <v>11.061784589233834</v>
      </c>
      <c r="AI18" s="36">
        <f t="shared" si="16"/>
        <v>14.444286564154424</v>
      </c>
      <c r="AJ18" s="7"/>
      <c r="AK18" s="7" t="s">
        <v>72</v>
      </c>
      <c r="AL18" s="49">
        <v>3.6256339788145478E-6</v>
      </c>
      <c r="AM18" s="36">
        <f t="shared" si="17"/>
        <v>1.4812868224157569</v>
      </c>
      <c r="AN18" s="36">
        <f t="shared" si="18"/>
        <v>0.2700899182748307</v>
      </c>
      <c r="AO18" s="36">
        <f t="shared" si="19"/>
        <v>1.801852845653215</v>
      </c>
      <c r="AP18" s="43"/>
      <c r="AQ18" s="49">
        <v>3.6256339788145478E-6</v>
      </c>
      <c r="AR18" s="35">
        <f t="shared" si="20"/>
        <v>1.8251893928472989</v>
      </c>
    </row>
    <row r="19" spans="1:44" s="6" customFormat="1" ht="12.75" x14ac:dyDescent="0.2">
      <c r="A19" s="7"/>
      <c r="B19" s="7" t="s">
        <v>54</v>
      </c>
      <c r="C19" s="49">
        <v>5.1562592726157901E-6</v>
      </c>
      <c r="D19" s="36">
        <f t="shared" si="0"/>
        <v>1.9845440152782354</v>
      </c>
      <c r="E19" s="36">
        <f t="shared" si="1"/>
        <v>1.9584919416424975</v>
      </c>
      <c r="F19" s="36">
        <f t="shared" si="2"/>
        <v>2.6716882420564176</v>
      </c>
      <c r="G19" s="36">
        <f t="shared" si="3"/>
        <v>0.38395541157797219</v>
      </c>
      <c r="H19" s="43"/>
      <c r="I19" s="7" t="s">
        <v>49</v>
      </c>
      <c r="J19" s="49">
        <v>1.3149104259681272E-5</v>
      </c>
      <c r="K19" s="36">
        <f t="shared" si="4"/>
        <v>5.090032229845896</v>
      </c>
      <c r="L19" s="36">
        <f t="shared" si="5"/>
        <v>4.953143973041894</v>
      </c>
      <c r="M19" s="36">
        <f t="shared" si="6"/>
        <v>0.97901719855076996</v>
      </c>
      <c r="N19" s="43"/>
      <c r="O19" s="49">
        <v>1.3149104259681272E-5</v>
      </c>
      <c r="P19" s="36">
        <f t="shared" si="7"/>
        <v>4.9784993907858377</v>
      </c>
      <c r="Q19" s="36">
        <f t="shared" si="8"/>
        <v>5.1024745414130335</v>
      </c>
      <c r="R19" s="43"/>
      <c r="S19" s="7" t="s">
        <v>49</v>
      </c>
      <c r="T19" s="49">
        <v>3.221490686240736E-6</v>
      </c>
      <c r="U19" s="36">
        <f t="shared" si="9"/>
        <v>1.2588671056417315</v>
      </c>
      <c r="V19" s="36">
        <f t="shared" si="10"/>
        <v>1.2378250759492679</v>
      </c>
      <c r="W19" s="43"/>
      <c r="X19" s="49">
        <v>3.221490686240736E-6</v>
      </c>
      <c r="Y19" s="36">
        <f t="shared" si="11"/>
        <v>1.2039482241500985</v>
      </c>
      <c r="Z19" s="36">
        <f t="shared" si="12"/>
        <v>1.2447053344392434</v>
      </c>
      <c r="AA19" s="7"/>
      <c r="AB19" s="7" t="s">
        <v>46</v>
      </c>
      <c r="AC19" s="49">
        <v>9.9892604144035506E-7</v>
      </c>
      <c r="AD19" s="36">
        <f t="shared" si="13"/>
        <v>0.3784312361803332</v>
      </c>
      <c r="AE19" s="36">
        <f t="shared" si="14"/>
        <v>0.3797990064132602</v>
      </c>
      <c r="AF19" s="43"/>
      <c r="AG19" s="49">
        <v>3.0454161102351845E-6</v>
      </c>
      <c r="AH19" s="36">
        <f t="shared" si="15"/>
        <v>1.1674171788603576</v>
      </c>
      <c r="AI19" s="36">
        <f t="shared" si="16"/>
        <v>1.52439311535569</v>
      </c>
      <c r="AJ19" s="7"/>
      <c r="AK19" s="7" t="s">
        <v>46</v>
      </c>
      <c r="AL19" s="49">
        <v>4.829938330070175E-7</v>
      </c>
      <c r="AM19" s="36">
        <f t="shared" si="17"/>
        <v>0.19733166787434481</v>
      </c>
      <c r="AN19" s="36">
        <f t="shared" si="18"/>
        <v>3.5980401123327302E-2</v>
      </c>
      <c r="AO19" s="36">
        <f t="shared" si="19"/>
        <v>0.24003631296538097</v>
      </c>
      <c r="AP19" s="43"/>
      <c r="AQ19" s="49">
        <v>4.829938330070175E-7</v>
      </c>
      <c r="AR19" s="35">
        <f t="shared" si="20"/>
        <v>0.24314512329876853</v>
      </c>
    </row>
    <row r="20" spans="1:44" s="6" customFormat="1" ht="12.75" x14ac:dyDescent="0.2">
      <c r="A20" s="7"/>
      <c r="B20" s="7" t="s">
        <v>55</v>
      </c>
      <c r="C20" s="49">
        <v>3.1367131840297151E-6</v>
      </c>
      <c r="D20" s="36">
        <f t="shared" si="0"/>
        <v>1.2072599626768905</v>
      </c>
      <c r="E20" s="36">
        <f t="shared" si="1"/>
        <v>1.1914116745043921</v>
      </c>
      <c r="F20" s="36">
        <f t="shared" si="2"/>
        <v>1.6252712071680155</v>
      </c>
      <c r="G20" s="36">
        <f t="shared" si="3"/>
        <v>0.23357204087319011</v>
      </c>
      <c r="H20" s="43"/>
      <c r="I20" s="7" t="s">
        <v>50</v>
      </c>
      <c r="J20" s="49">
        <v>9.405253907694053E-6</v>
      </c>
      <c r="K20" s="36">
        <f t="shared" si="4"/>
        <v>3.6407837807506449</v>
      </c>
      <c r="L20" s="36">
        <f t="shared" si="5"/>
        <v>3.5428707376416173</v>
      </c>
      <c r="M20" s="36">
        <f t="shared" si="6"/>
        <v>0.700268638115773</v>
      </c>
      <c r="N20" s="43"/>
      <c r="O20" s="49">
        <v>9.405253907694053E-6</v>
      </c>
      <c r="P20" s="36">
        <f t="shared" si="7"/>
        <v>3.561006888751824</v>
      </c>
      <c r="Q20" s="36">
        <f t="shared" si="8"/>
        <v>3.6496834819908566</v>
      </c>
      <c r="R20" s="43"/>
      <c r="S20" s="7" t="s">
        <v>50</v>
      </c>
      <c r="T20" s="49">
        <v>2.3222783295397449E-6</v>
      </c>
      <c r="U20" s="36">
        <f t="shared" si="9"/>
        <v>0.90748044428266605</v>
      </c>
      <c r="V20" s="36">
        <f t="shared" si="10"/>
        <v>0.89231186106339788</v>
      </c>
      <c r="W20" s="43"/>
      <c r="X20" s="49">
        <v>2.3222783295397449E-6</v>
      </c>
      <c r="Y20" s="36">
        <f t="shared" si="11"/>
        <v>0.86789103031499515</v>
      </c>
      <c r="Z20" s="36">
        <f t="shared" si="12"/>
        <v>0.89727163799559406</v>
      </c>
      <c r="AA20" s="7"/>
      <c r="AB20" s="7" t="s">
        <v>47</v>
      </c>
      <c r="AC20" s="49">
        <v>7.9537334295749622E-7</v>
      </c>
      <c r="AD20" s="36">
        <f t="shared" si="13"/>
        <v>0.30131772014501185</v>
      </c>
      <c r="AE20" s="36">
        <f t="shared" si="14"/>
        <v>0.3024067777302884</v>
      </c>
      <c r="AF20" s="43"/>
      <c r="AG20" s="49">
        <v>2.4248469774616483E-6</v>
      </c>
      <c r="AH20" s="36">
        <f t="shared" si="15"/>
        <v>0.92953078171564918</v>
      </c>
      <c r="AI20" s="36">
        <f t="shared" si="16"/>
        <v>1.2137651816480777</v>
      </c>
      <c r="AJ20" s="7"/>
      <c r="AK20" s="7" t="s">
        <v>47</v>
      </c>
      <c r="AL20" s="49">
        <v>3.8381213430624583E-7</v>
      </c>
      <c r="AM20" s="36">
        <f t="shared" si="17"/>
        <v>0.15681005312538454</v>
      </c>
      <c r="AN20" s="36">
        <f t="shared" si="18"/>
        <v>2.8591906572311147E-2</v>
      </c>
      <c r="AO20" s="36">
        <f t="shared" si="19"/>
        <v>0.19074539527072243</v>
      </c>
      <c r="AP20" s="43"/>
      <c r="AQ20" s="49">
        <v>3.8381213430624583E-7</v>
      </c>
      <c r="AR20" s="35">
        <f t="shared" si="20"/>
        <v>0.19321581838520027</v>
      </c>
    </row>
    <row r="21" spans="1:44" s="6" customFormat="1" ht="12.75" x14ac:dyDescent="0.2">
      <c r="A21" s="7"/>
      <c r="B21" s="7" t="s">
        <v>56</v>
      </c>
      <c r="C21" s="49">
        <v>8.1053870557616993E-7</v>
      </c>
      <c r="D21" s="36">
        <f t="shared" si="0"/>
        <v>0.3119606001671309</v>
      </c>
      <c r="E21" s="36">
        <f t="shared" si="1"/>
        <v>0.30786534177808295</v>
      </c>
      <c r="F21" s="36">
        <f t="shared" si="2"/>
        <v>0.41997630742119607</v>
      </c>
      <c r="G21" s="36">
        <f t="shared" si="3"/>
        <v>6.0355910330610031E-2</v>
      </c>
      <c r="H21" s="43"/>
      <c r="I21" s="7" t="s">
        <v>51</v>
      </c>
      <c r="J21" s="49">
        <v>2.7230774065154791E-6</v>
      </c>
      <c r="K21" s="36">
        <f t="shared" si="4"/>
        <v>1.0541061573318864</v>
      </c>
      <c r="L21" s="36">
        <f t="shared" si="5"/>
        <v>1.0257576621067597</v>
      </c>
      <c r="M21" s="36">
        <f t="shared" si="6"/>
        <v>0.20274686102673747</v>
      </c>
      <c r="N21" s="43"/>
      <c r="O21" s="49">
        <v>2.7230774065154791E-6</v>
      </c>
      <c r="P21" s="36">
        <f t="shared" si="7"/>
        <v>1.0310085722697435</v>
      </c>
      <c r="Q21" s="36">
        <f t="shared" si="8"/>
        <v>1.0566828634591003</v>
      </c>
      <c r="R21" s="43"/>
      <c r="S21" s="7" t="s">
        <v>51</v>
      </c>
      <c r="T21" s="49">
        <v>7.0018137506629068E-7</v>
      </c>
      <c r="U21" s="36">
        <f t="shared" si="9"/>
        <v>0.27361100400464761</v>
      </c>
      <c r="V21" s="36">
        <f t="shared" si="10"/>
        <v>0.26903758172309894</v>
      </c>
      <c r="W21" s="43"/>
      <c r="X21" s="49">
        <v>7.0018137506629068E-7</v>
      </c>
      <c r="Y21" s="36">
        <f t="shared" si="11"/>
        <v>0.2616745492062057</v>
      </c>
      <c r="Z21" s="36">
        <f t="shared" si="12"/>
        <v>0.2705329853481655</v>
      </c>
      <c r="AA21" s="7"/>
      <c r="AB21" s="7" t="s">
        <v>48</v>
      </c>
      <c r="AC21" s="49">
        <v>7.7904421945263805E-6</v>
      </c>
      <c r="AD21" s="36">
        <f t="shared" si="13"/>
        <v>2.951316261427225</v>
      </c>
      <c r="AE21" s="36">
        <f t="shared" si="14"/>
        <v>2.9619832522683565</v>
      </c>
      <c r="AF21" s="43"/>
      <c r="AG21" s="49">
        <v>2.3750645373963033E-5</v>
      </c>
      <c r="AH21" s="36">
        <f t="shared" si="15"/>
        <v>9.1044738764593642</v>
      </c>
      <c r="AI21" s="36">
        <f t="shared" si="16"/>
        <v>11.888464164763262</v>
      </c>
      <c r="AJ21" s="7"/>
      <c r="AK21" s="7" t="s">
        <v>48</v>
      </c>
      <c r="AL21" s="49">
        <v>3.7723934026533081E-6</v>
      </c>
      <c r="AM21" s="36">
        <f t="shared" si="17"/>
        <v>1.5412467637302865</v>
      </c>
      <c r="AN21" s="36">
        <f t="shared" si="18"/>
        <v>0.28102269334873164</v>
      </c>
      <c r="AO21" s="36">
        <f t="shared" si="19"/>
        <v>1.8747887479024428</v>
      </c>
      <c r="AP21" s="43"/>
      <c r="AQ21" s="49">
        <v>3.7723934026533081E-6</v>
      </c>
      <c r="AR21" s="35">
        <f t="shared" si="20"/>
        <v>1.8990699183653403</v>
      </c>
    </row>
    <row r="22" spans="1:44" s="6" customFormat="1" ht="12.75" x14ac:dyDescent="0.2">
      <c r="A22" s="7"/>
      <c r="B22" s="7" t="s">
        <v>57</v>
      </c>
      <c r="C22" s="49">
        <v>7.1458237105370918E-6</v>
      </c>
      <c r="D22" s="36">
        <f t="shared" si="0"/>
        <v>2.7502887130393505</v>
      </c>
      <c r="E22" s="36">
        <f t="shared" si="1"/>
        <v>2.7141843366586662</v>
      </c>
      <c r="F22" s="36">
        <f t="shared" si="2"/>
        <v>3.7025704445550049</v>
      </c>
      <c r="G22" s="36">
        <f t="shared" si="3"/>
        <v>0.5321062302693369</v>
      </c>
      <c r="H22" s="43"/>
      <c r="I22" s="7" t="s">
        <v>52</v>
      </c>
      <c r="J22" s="49">
        <v>1.7227016298472002E-5</v>
      </c>
      <c r="K22" s="36">
        <f t="shared" si="4"/>
        <v>6.668596312843329</v>
      </c>
      <c r="L22" s="36">
        <f t="shared" si="5"/>
        <v>6.4892551056811971</v>
      </c>
      <c r="M22" s="36">
        <f t="shared" si="6"/>
        <v>1.282638338159114</v>
      </c>
      <c r="N22" s="43"/>
      <c r="O22" s="49">
        <v>1.7227016298472002E-5</v>
      </c>
      <c r="P22" s="36">
        <f t="shared" si="7"/>
        <v>6.522473961209541</v>
      </c>
      <c r="Q22" s="36">
        <f t="shared" si="8"/>
        <v>6.6848973398885683</v>
      </c>
      <c r="R22" s="43"/>
      <c r="S22" s="7" t="s">
        <v>52</v>
      </c>
      <c r="T22" s="49">
        <v>4.4644433022622276E-6</v>
      </c>
      <c r="U22" s="36">
        <f t="shared" si="9"/>
        <v>1.7445777019392201</v>
      </c>
      <c r="V22" s="36">
        <f t="shared" si="10"/>
        <v>1.7154169941564066</v>
      </c>
      <c r="W22" s="43"/>
      <c r="X22" s="49">
        <v>4.4644433022622276E-6</v>
      </c>
      <c r="Y22" s="36">
        <f t="shared" si="11"/>
        <v>1.6684693854724837</v>
      </c>
      <c r="Z22" s="36">
        <f t="shared" si="12"/>
        <v>1.7249518731689695</v>
      </c>
      <c r="AA22" s="7"/>
      <c r="AB22" s="7" t="s">
        <v>49</v>
      </c>
      <c r="AC22" s="49">
        <v>3.4169683718720304E-6</v>
      </c>
      <c r="AD22" s="36">
        <f t="shared" si="13"/>
        <v>1.2944777804492165</v>
      </c>
      <c r="AE22" s="36">
        <f t="shared" si="14"/>
        <v>1.2991564327538063</v>
      </c>
      <c r="AF22" s="43"/>
      <c r="AG22" s="49">
        <v>1.0417278253011194E-5</v>
      </c>
      <c r="AH22" s="36">
        <f t="shared" si="15"/>
        <v>3.993316233095817</v>
      </c>
      <c r="AI22" s="36">
        <f t="shared" si="16"/>
        <v>5.2144031143279355</v>
      </c>
      <c r="AJ22" s="7"/>
      <c r="AK22" s="7" t="s">
        <v>49</v>
      </c>
      <c r="AL22" s="49">
        <v>1.4932271783699714E-6</v>
      </c>
      <c r="AM22" s="36">
        <f t="shared" si="17"/>
        <v>0.61007199157917003</v>
      </c>
      <c r="AN22" s="36">
        <f t="shared" si="18"/>
        <v>0.11123726469034474</v>
      </c>
      <c r="AO22" s="36">
        <f t="shared" si="19"/>
        <v>0.74209797687089629</v>
      </c>
      <c r="AP22" s="43"/>
      <c r="AQ22" s="49">
        <v>1.4932271783699714E-6</v>
      </c>
      <c r="AR22" s="35">
        <f t="shared" si="20"/>
        <v>0.75170919706662964</v>
      </c>
    </row>
    <row r="23" spans="1:44" s="6" customFormat="1" ht="12.75" x14ac:dyDescent="0.2">
      <c r="A23" s="7"/>
      <c r="B23" s="7" t="s">
        <v>58</v>
      </c>
      <c r="C23" s="49">
        <v>1.5315654667359678E-6</v>
      </c>
      <c r="D23" s="36">
        <f t="shared" si="0"/>
        <v>0.58946979201760596</v>
      </c>
      <c r="E23" s="36">
        <f t="shared" si="1"/>
        <v>0.58173153561741586</v>
      </c>
      <c r="F23" s="36">
        <f t="shared" si="2"/>
        <v>0.79357247824008581</v>
      </c>
      <c r="G23" s="36">
        <f t="shared" si="3"/>
        <v>0.11404640807383143</v>
      </c>
      <c r="H23" s="43"/>
      <c r="I23" s="7" t="s">
        <v>53</v>
      </c>
      <c r="J23" s="49">
        <v>2.0578719310997547E-5</v>
      </c>
      <c r="K23" s="36">
        <f t="shared" si="4"/>
        <v>7.9660441101764183</v>
      </c>
      <c r="L23" s="36">
        <f t="shared" si="5"/>
        <v>7.7518101244912518</v>
      </c>
      <c r="M23" s="36">
        <f t="shared" si="6"/>
        <v>1.5321895493209665</v>
      </c>
      <c r="N23" s="43"/>
      <c r="O23" s="49">
        <v>2.0578719310997547E-5</v>
      </c>
      <c r="P23" s="36">
        <f t="shared" si="7"/>
        <v>7.7914920689386493</v>
      </c>
      <c r="Q23" s="36">
        <f t="shared" si="8"/>
        <v>7.9855166789737622</v>
      </c>
      <c r="R23" s="43"/>
      <c r="S23" s="7" t="s">
        <v>53</v>
      </c>
      <c r="T23" s="49">
        <v>5.1687867084171951E-6</v>
      </c>
      <c r="U23" s="36">
        <f t="shared" si="9"/>
        <v>2.0198151095378845</v>
      </c>
      <c r="V23" s="36">
        <f t="shared" si="10"/>
        <v>1.986053794052151</v>
      </c>
      <c r="W23" s="43"/>
      <c r="X23" s="49">
        <v>5.1687867084171951E-6</v>
      </c>
      <c r="Y23" s="36">
        <f t="shared" si="11"/>
        <v>1.9316993853771725</v>
      </c>
      <c r="Z23" s="36">
        <f t="shared" si="12"/>
        <v>1.9970929656956857</v>
      </c>
      <c r="AA23" s="7"/>
      <c r="AB23" s="7" t="s">
        <v>50</v>
      </c>
      <c r="AC23" s="49">
        <v>2.3493012408611779E-6</v>
      </c>
      <c r="AD23" s="36">
        <f t="shared" si="13"/>
        <v>0.89000480101325963</v>
      </c>
      <c r="AE23" s="36">
        <f t="shared" si="14"/>
        <v>0.89322155998451946</v>
      </c>
      <c r="AF23" s="43"/>
      <c r="AG23" s="49">
        <v>7.1622918513545767E-6</v>
      </c>
      <c r="AH23" s="36">
        <f t="shared" si="15"/>
        <v>2.7455632480505838</v>
      </c>
      <c r="AI23" s="36">
        <f t="shared" si="16"/>
        <v>3.5851088958513171</v>
      </c>
      <c r="AJ23" s="7"/>
      <c r="AK23" s="7" t="s">
        <v>50</v>
      </c>
      <c r="AL23" s="49">
        <v>1.0895893316934426E-6</v>
      </c>
      <c r="AM23" s="36">
        <f t="shared" si="17"/>
        <v>0.44516195741579134</v>
      </c>
      <c r="AN23" s="36">
        <f t="shared" si="18"/>
        <v>8.1168450888809973E-2</v>
      </c>
      <c r="AO23" s="36">
        <f t="shared" si="19"/>
        <v>0.54149967960834711</v>
      </c>
      <c r="AP23" s="43"/>
      <c r="AQ23" s="49">
        <v>1.0895893316934426E-6</v>
      </c>
      <c r="AR23" s="35">
        <f t="shared" si="20"/>
        <v>0.54851286764933849</v>
      </c>
    </row>
    <row r="24" spans="1:44" s="6" customFormat="1" ht="12.75" x14ac:dyDescent="0.2">
      <c r="A24" s="7"/>
      <c r="B24" s="7" t="s">
        <v>59</v>
      </c>
      <c r="C24" s="49">
        <v>2.5956296205356717E-6</v>
      </c>
      <c r="D24" s="36">
        <f t="shared" si="0"/>
        <v>0.99900741156869532</v>
      </c>
      <c r="E24" s="36">
        <f t="shared" si="1"/>
        <v>0.98589295583051584</v>
      </c>
      <c r="F24" s="36">
        <f t="shared" si="2"/>
        <v>1.3449116445225822</v>
      </c>
      <c r="G24" s="36">
        <f t="shared" si="3"/>
        <v>0.19328082366796259</v>
      </c>
      <c r="H24" s="43"/>
      <c r="I24" s="7" t="s">
        <v>54</v>
      </c>
      <c r="J24" s="49">
        <v>5.8197380217635232E-6</v>
      </c>
      <c r="K24" s="36">
        <f t="shared" si="4"/>
        <v>2.252826771696308</v>
      </c>
      <c r="L24" s="36">
        <f t="shared" si="5"/>
        <v>2.1922406072609144</v>
      </c>
      <c r="M24" s="36">
        <f t="shared" si="6"/>
        <v>0.43330887806835539</v>
      </c>
      <c r="N24" s="43"/>
      <c r="O24" s="49">
        <v>5.8197380217635232E-6</v>
      </c>
      <c r="P24" s="36">
        <f t="shared" si="7"/>
        <v>2.2034628080882812</v>
      </c>
      <c r="Q24" s="36">
        <f t="shared" si="8"/>
        <v>2.2583336862568628</v>
      </c>
      <c r="R24" s="43"/>
      <c r="S24" s="7" t="s">
        <v>54</v>
      </c>
      <c r="T24" s="49">
        <v>1.4594416796779656E-6</v>
      </c>
      <c r="U24" s="36">
        <f t="shared" si="9"/>
        <v>0.57030837649046484</v>
      </c>
      <c r="V24" s="36">
        <f t="shared" si="10"/>
        <v>0.56077564206743336</v>
      </c>
      <c r="W24" s="43"/>
      <c r="X24" s="49">
        <v>1.4594416796779656E-6</v>
      </c>
      <c r="Y24" s="36">
        <f t="shared" si="11"/>
        <v>0.54542830932388409</v>
      </c>
      <c r="Z24" s="36">
        <f t="shared" si="12"/>
        <v>0.56389262640332349</v>
      </c>
      <c r="AA24" s="7"/>
      <c r="AB24" s="7" t="s">
        <v>51</v>
      </c>
      <c r="AC24" s="49">
        <v>6.6191074473070004E-7</v>
      </c>
      <c r="AD24" s="36">
        <f t="shared" si="13"/>
        <v>0.25075700400032086</v>
      </c>
      <c r="AE24" s="36">
        <f t="shared" si="14"/>
        <v>0.25166331915874018</v>
      </c>
      <c r="AF24" s="43"/>
      <c r="AG24" s="49">
        <v>2.0179608518705377E-6</v>
      </c>
      <c r="AH24" s="36">
        <f t="shared" si="15"/>
        <v>0.7735567421554812</v>
      </c>
      <c r="AI24" s="36">
        <f t="shared" si="16"/>
        <v>1.0100969845500658</v>
      </c>
      <c r="AJ24" s="7"/>
      <c r="AK24" s="7" t="s">
        <v>51</v>
      </c>
      <c r="AL24" s="49">
        <v>3.1898001331339235E-7</v>
      </c>
      <c r="AM24" s="36">
        <f t="shared" si="17"/>
        <v>0.13032228103996907</v>
      </c>
      <c r="AN24" s="36">
        <f t="shared" si="18"/>
        <v>2.3762267849025284E-2</v>
      </c>
      <c r="AO24" s="36">
        <f t="shared" si="19"/>
        <v>0.15852539116018566</v>
      </c>
      <c r="AP24" s="43"/>
      <c r="AQ24" s="49">
        <v>3.1898001331339235E-7</v>
      </c>
      <c r="AR24" s="35">
        <f t="shared" si="20"/>
        <v>0.16057851957252786</v>
      </c>
    </row>
    <row r="25" spans="1:44" s="6" customFormat="1" ht="12.75" x14ac:dyDescent="0.2">
      <c r="A25" s="7"/>
      <c r="B25" s="7" t="s">
        <v>60</v>
      </c>
      <c r="C25" s="49">
        <v>1.2680219004955441E-6</v>
      </c>
      <c r="D25" s="36">
        <f t="shared" si="0"/>
        <v>0.48803699364666814</v>
      </c>
      <c r="E25" s="36">
        <f t="shared" si="1"/>
        <v>0.4816302948798159</v>
      </c>
      <c r="F25" s="36">
        <f t="shared" si="2"/>
        <v>0.65701878495829691</v>
      </c>
      <c r="G25" s="36">
        <f t="shared" si="3"/>
        <v>9.44219142121729E-2</v>
      </c>
      <c r="H25" s="43"/>
      <c r="I25" s="7" t="s">
        <v>55</v>
      </c>
      <c r="J25" s="49">
        <v>2.4074270103229896E-5</v>
      </c>
      <c r="K25" s="36">
        <f t="shared" si="4"/>
        <v>9.3191755358722776</v>
      </c>
      <c r="L25" s="36">
        <f t="shared" si="5"/>
        <v>9.0685512497477312</v>
      </c>
      <c r="M25" s="36">
        <f t="shared" si="6"/>
        <v>1.7924509539321269</v>
      </c>
      <c r="N25" s="43"/>
      <c r="O25" s="49">
        <v>2.4074270103229896E-5</v>
      </c>
      <c r="P25" s="36">
        <f t="shared" si="7"/>
        <v>9.1149736647877901</v>
      </c>
      <c r="Q25" s="36">
        <f t="shared" si="8"/>
        <v>9.3419557620732565</v>
      </c>
      <c r="R25" s="43"/>
      <c r="S25" s="7" t="s">
        <v>55</v>
      </c>
      <c r="T25" s="49">
        <v>5.9731727584635891E-6</v>
      </c>
      <c r="U25" s="36">
        <f t="shared" si="9"/>
        <v>2.334146342269817</v>
      </c>
      <c r="V25" s="36">
        <f t="shared" si="10"/>
        <v>2.2951309637437736</v>
      </c>
      <c r="W25" s="43"/>
      <c r="X25" s="49">
        <v>5.9731727584635891E-6</v>
      </c>
      <c r="Y25" s="36">
        <f t="shared" si="11"/>
        <v>2.2323177173254085</v>
      </c>
      <c r="Z25" s="36">
        <f t="shared" si="12"/>
        <v>2.307888092845229</v>
      </c>
      <c r="AA25" s="7"/>
      <c r="AB25" s="7" t="s">
        <v>52</v>
      </c>
      <c r="AC25" s="49">
        <v>4.1255611753840501E-6</v>
      </c>
      <c r="AD25" s="36">
        <f t="shared" si="13"/>
        <v>1.5629197265565478</v>
      </c>
      <c r="AE25" s="36">
        <f t="shared" si="14"/>
        <v>1.5685686129963019</v>
      </c>
      <c r="AF25" s="43"/>
      <c r="AG25" s="49">
        <v>1.2577558243610551E-5</v>
      </c>
      <c r="AH25" s="36">
        <f t="shared" si="15"/>
        <v>4.8214290035307323</v>
      </c>
      <c r="AI25" s="36">
        <f t="shared" si="16"/>
        <v>6.2957384148941369</v>
      </c>
      <c r="AJ25" s="7"/>
      <c r="AK25" s="7" t="s">
        <v>52</v>
      </c>
      <c r="AL25" s="49">
        <v>1.9879091396990714E-6</v>
      </c>
      <c r="AM25" s="36">
        <f t="shared" si="17"/>
        <v>0.81217895408153629</v>
      </c>
      <c r="AN25" s="36">
        <f t="shared" si="18"/>
        <v>0.14808836750108539</v>
      </c>
      <c r="AO25" s="36">
        <f t="shared" si="19"/>
        <v>0.98794300836676452</v>
      </c>
      <c r="AP25" s="43"/>
      <c r="AQ25" s="49">
        <v>1.9879091396990714E-6</v>
      </c>
      <c r="AR25" s="35">
        <f t="shared" si="20"/>
        <v>1.000738270030576</v>
      </c>
    </row>
    <row r="26" spans="1:44" s="6" customFormat="1" ht="12.75" x14ac:dyDescent="0.2">
      <c r="A26" s="7"/>
      <c r="B26" s="7" t="s">
        <v>61</v>
      </c>
      <c r="C26" s="49">
        <v>2.2987949316213015E-6</v>
      </c>
      <c r="D26" s="36">
        <f t="shared" si="0"/>
        <v>0.88476150687951027</v>
      </c>
      <c r="E26" s="36">
        <f t="shared" si="1"/>
        <v>0.87314681264756611</v>
      </c>
      <c r="F26" s="36">
        <f t="shared" si="2"/>
        <v>1.1911083335799422</v>
      </c>
      <c r="G26" s="36">
        <f t="shared" si="3"/>
        <v>0.17117734144820249</v>
      </c>
      <c r="H26" s="43"/>
      <c r="I26" s="7" t="s">
        <v>56</v>
      </c>
      <c r="J26" s="49">
        <v>3.1882606505845207E-6</v>
      </c>
      <c r="K26" s="36">
        <f t="shared" si="4"/>
        <v>1.2341790853682093</v>
      </c>
      <c r="L26" s="36">
        <f t="shared" si="5"/>
        <v>1.2009878174250734</v>
      </c>
      <c r="M26" s="36">
        <f t="shared" si="6"/>
        <v>0.2373821021372427</v>
      </c>
      <c r="N26" s="43"/>
      <c r="O26" s="49">
        <v>3.1882606505845207E-6</v>
      </c>
      <c r="P26" s="36">
        <f t="shared" si="7"/>
        <v>1.2071357404375958</v>
      </c>
      <c r="Q26" s="36">
        <f t="shared" si="8"/>
        <v>1.2371959701375734</v>
      </c>
      <c r="R26" s="43"/>
      <c r="S26" s="7" t="s">
        <v>56</v>
      </c>
      <c r="T26" s="49">
        <v>7.9530689125312303E-7</v>
      </c>
      <c r="U26" s="36">
        <f t="shared" si="9"/>
        <v>0.31078335522275219</v>
      </c>
      <c r="V26" s="36">
        <f t="shared" si="10"/>
        <v>0.30558859514107783</v>
      </c>
      <c r="W26" s="43"/>
      <c r="X26" s="49">
        <v>7.9530689125312303E-7</v>
      </c>
      <c r="Y26" s="36">
        <f t="shared" si="11"/>
        <v>0.29722523286133762</v>
      </c>
      <c r="Z26" s="36">
        <f t="shared" si="12"/>
        <v>0.30728716189902355</v>
      </c>
      <c r="AA26" s="7"/>
      <c r="AB26" s="7" t="s">
        <v>53</v>
      </c>
      <c r="AC26" s="49">
        <v>4.9404181568723562E-6</v>
      </c>
      <c r="AD26" s="36">
        <f t="shared" si="13"/>
        <v>1.8716185911593353</v>
      </c>
      <c r="AE26" s="36">
        <f t="shared" si="14"/>
        <v>1.8783832129760201</v>
      </c>
      <c r="AF26" s="43"/>
      <c r="AG26" s="49">
        <v>1.5061804800426606E-5</v>
      </c>
      <c r="AH26" s="36">
        <f t="shared" si="15"/>
        <v>5.7737297735978448</v>
      </c>
      <c r="AI26" s="36">
        <f t="shared" si="16"/>
        <v>7.5392362526211532</v>
      </c>
      <c r="AJ26" s="7"/>
      <c r="AK26" s="7" t="s">
        <v>53</v>
      </c>
      <c r="AL26" s="49">
        <v>2.3685257260317716E-6</v>
      </c>
      <c r="AM26" s="36">
        <f t="shared" si="17"/>
        <v>0.96768343606232388</v>
      </c>
      <c r="AN26" s="36">
        <f t="shared" si="18"/>
        <v>0.17644222321220607</v>
      </c>
      <c r="AO26" s="36">
        <f t="shared" si="19"/>
        <v>1.1771002931875079</v>
      </c>
      <c r="AP26" s="43"/>
      <c r="AQ26" s="49">
        <v>2.3685257260317716E-6</v>
      </c>
      <c r="AR26" s="35">
        <f t="shared" si="20"/>
        <v>1.1923454096854547</v>
      </c>
    </row>
    <row r="27" spans="1:44" s="6" customFormat="1" ht="12.75" x14ac:dyDescent="0.2">
      <c r="A27" s="7"/>
      <c r="B27" s="7" t="s">
        <v>62</v>
      </c>
      <c r="C27" s="49">
        <v>5.4139016410349781E-7</v>
      </c>
      <c r="D27" s="36">
        <f t="shared" si="0"/>
        <v>0.2083705557259623</v>
      </c>
      <c r="E27" s="36">
        <f t="shared" si="1"/>
        <v>0.20563517418768418</v>
      </c>
      <c r="F27" s="36">
        <f t="shared" si="2"/>
        <v>0.28051842611601885</v>
      </c>
      <c r="G27" s="36">
        <f t="shared" si="3"/>
        <v>4.0314047896426147E-2</v>
      </c>
      <c r="H27" s="43"/>
      <c r="I27" s="7" t="s">
        <v>57</v>
      </c>
      <c r="J27" s="49">
        <v>1.4086537690177615E-5</v>
      </c>
      <c r="K27" s="36">
        <f t="shared" si="4"/>
        <v>5.4529137068140505</v>
      </c>
      <c r="L27" s="36">
        <f t="shared" si="5"/>
        <v>5.3062663344356196</v>
      </c>
      <c r="M27" s="36">
        <f t="shared" si="6"/>
        <v>1.0488138503095121</v>
      </c>
      <c r="N27" s="43"/>
      <c r="O27" s="49">
        <v>1.4086537690177615E-5</v>
      </c>
      <c r="P27" s="36">
        <f t="shared" si="7"/>
        <v>5.3334294050635895</v>
      </c>
      <c r="Q27" s="36">
        <f t="shared" si="8"/>
        <v>5.4662430627444643</v>
      </c>
      <c r="R27" s="43"/>
      <c r="S27" s="7" t="s">
        <v>57</v>
      </c>
      <c r="T27" s="49">
        <v>3.5234969536214E-6</v>
      </c>
      <c r="U27" s="36">
        <f t="shared" si="9"/>
        <v>1.3768825813117267</v>
      </c>
      <c r="V27" s="36">
        <f t="shared" si="10"/>
        <v>1.3538679167540821</v>
      </c>
      <c r="W27" s="43"/>
      <c r="X27" s="49">
        <v>3.5234969536214E-6</v>
      </c>
      <c r="Y27" s="36">
        <f t="shared" si="11"/>
        <v>1.3168151993203565</v>
      </c>
      <c r="Z27" s="36">
        <f t="shared" si="12"/>
        <v>1.3613931813569253</v>
      </c>
      <c r="AA27" s="7"/>
      <c r="AB27" s="7" t="s">
        <v>54</v>
      </c>
      <c r="AC27" s="49">
        <v>1.3902084367489196E-6</v>
      </c>
      <c r="AD27" s="36">
        <f t="shared" si="13"/>
        <v>0.52666391248409061</v>
      </c>
      <c r="AE27" s="36">
        <f t="shared" si="14"/>
        <v>0.52856744251380872</v>
      </c>
      <c r="AF27" s="43"/>
      <c r="AG27" s="49">
        <v>4.2383149444731193E-6</v>
      </c>
      <c r="AH27" s="36">
        <f t="shared" si="15"/>
        <v>1.6246980696560374</v>
      </c>
      <c r="AI27" s="36">
        <f t="shared" si="16"/>
        <v>2.1215025757399739</v>
      </c>
      <c r="AJ27" s="7"/>
      <c r="AK27" s="7" t="s">
        <v>54</v>
      </c>
      <c r="AL27" s="49">
        <v>6.5764234705260535E-7</v>
      </c>
      <c r="AM27" s="36">
        <f t="shared" si="17"/>
        <v>0.26868595899195225</v>
      </c>
      <c r="AN27" s="36">
        <f t="shared" si="18"/>
        <v>4.8990761011011442E-2</v>
      </c>
      <c r="AO27" s="36">
        <f t="shared" si="19"/>
        <v>0.32683242196616891</v>
      </c>
      <c r="AP27" s="43"/>
      <c r="AQ27" s="49">
        <v>6.5764234705260535E-7</v>
      </c>
      <c r="AR27" s="35">
        <f t="shared" si="20"/>
        <v>0.33106536488277272</v>
      </c>
    </row>
    <row r="28" spans="1:44" s="6" customFormat="1" ht="12.75" x14ac:dyDescent="0.2">
      <c r="A28" s="7"/>
      <c r="B28" s="7" t="s">
        <v>63</v>
      </c>
      <c r="C28" s="49">
        <v>1.2311533985541269E-6</v>
      </c>
      <c r="D28" s="36">
        <f t="shared" si="0"/>
        <v>0.47384702355174013</v>
      </c>
      <c r="E28" s="36">
        <f t="shared" si="1"/>
        <v>0.46762660341763973</v>
      </c>
      <c r="F28" s="36">
        <f t="shared" si="2"/>
        <v>0.63791556730936194</v>
      </c>
      <c r="G28" s="36">
        <f t="shared" si="3"/>
        <v>9.1676540077796062E-2</v>
      </c>
      <c r="H28" s="43"/>
      <c r="I28" s="7" t="s">
        <v>58</v>
      </c>
      <c r="J28" s="49">
        <v>3.5361632870404734E-6</v>
      </c>
      <c r="K28" s="36">
        <f t="shared" si="4"/>
        <v>1.3688525655868597</v>
      </c>
      <c r="L28" s="36">
        <f t="shared" si="5"/>
        <v>1.3320394702932481</v>
      </c>
      <c r="M28" s="36">
        <f t="shared" si="6"/>
        <v>0.26328520989157955</v>
      </c>
      <c r="N28" s="43"/>
      <c r="O28" s="49">
        <v>3.5361632870404734E-6</v>
      </c>
      <c r="P28" s="36">
        <f t="shared" si="7"/>
        <v>1.3388582539596483</v>
      </c>
      <c r="Q28" s="36">
        <f t="shared" si="8"/>
        <v>1.3721986524761802</v>
      </c>
      <c r="R28" s="43"/>
      <c r="S28" s="7" t="s">
        <v>58</v>
      </c>
      <c r="T28" s="49">
        <v>8.8621253002040186E-7</v>
      </c>
      <c r="U28" s="36">
        <f t="shared" si="9"/>
        <v>0.34630669814292642</v>
      </c>
      <c r="V28" s="36">
        <f t="shared" si="10"/>
        <v>0.34051816352130898</v>
      </c>
      <c r="W28" s="43"/>
      <c r="X28" s="49">
        <v>8.8621253002040186E-7</v>
      </c>
      <c r="Y28" s="36">
        <f t="shared" si="11"/>
        <v>0.33119884725871818</v>
      </c>
      <c r="Z28" s="36">
        <f t="shared" si="12"/>
        <v>0.34241088086165017</v>
      </c>
      <c r="AA28" s="7"/>
      <c r="AB28" s="7" t="s">
        <v>55</v>
      </c>
      <c r="AC28" s="49">
        <v>5.7001184607308813E-6</v>
      </c>
      <c r="AD28" s="36">
        <f t="shared" si="13"/>
        <v>2.1594220052151121</v>
      </c>
      <c r="AE28" s="36">
        <f t="shared" si="14"/>
        <v>2.1672268396385932</v>
      </c>
      <c r="AF28" s="43"/>
      <c r="AG28" s="49">
        <v>1.7377895730427113E-5</v>
      </c>
      <c r="AH28" s="36">
        <f t="shared" si="15"/>
        <v>6.6615704632159369</v>
      </c>
      <c r="AI28" s="36">
        <f t="shared" si="16"/>
        <v>8.6985632346925374</v>
      </c>
      <c r="AJ28" s="7"/>
      <c r="AK28" s="7" t="s">
        <v>55</v>
      </c>
      <c r="AL28" s="49">
        <v>2.6831497489190924E-6</v>
      </c>
      <c r="AM28" s="36">
        <f t="shared" si="17"/>
        <v>1.0962260362921472</v>
      </c>
      <c r="AN28" s="36">
        <f t="shared" si="18"/>
        <v>0.19987999357884392</v>
      </c>
      <c r="AO28" s="36">
        <f t="shared" si="19"/>
        <v>1.3334608619219555</v>
      </c>
      <c r="AP28" s="43"/>
      <c r="AQ28" s="49">
        <v>2.6831497489190924E-6</v>
      </c>
      <c r="AR28" s="35">
        <f t="shared" si="20"/>
        <v>1.3507310693147376</v>
      </c>
    </row>
    <row r="29" spans="1:44" s="6" customFormat="1" ht="12.75" x14ac:dyDescent="0.2">
      <c r="A29" s="7"/>
      <c r="B29" s="7" t="s">
        <v>64</v>
      </c>
      <c r="C29" s="49">
        <v>7.7391014223682052E-7</v>
      </c>
      <c r="D29" s="36">
        <f t="shared" si="0"/>
        <v>0.29786297777847448</v>
      </c>
      <c r="E29" s="36">
        <f t="shared" si="1"/>
        <v>0.29395278572896377</v>
      </c>
      <c r="F29" s="36">
        <f t="shared" si="2"/>
        <v>0.40099741267924999</v>
      </c>
      <c r="G29" s="36">
        <f t="shared" si="3"/>
        <v>5.7628402971319478E-2</v>
      </c>
      <c r="H29" s="43"/>
      <c r="I29" s="7" t="s">
        <v>59</v>
      </c>
      <c r="J29" s="49">
        <v>1.103108873262022E-5</v>
      </c>
      <c r="K29" s="36">
        <f t="shared" si="4"/>
        <v>4.2701461689290658</v>
      </c>
      <c r="L29" s="36">
        <f t="shared" si="5"/>
        <v>4.1553074333439497</v>
      </c>
      <c r="M29" s="36">
        <f t="shared" si="6"/>
        <v>0.82132024924993552</v>
      </c>
      <c r="N29" s="43"/>
      <c r="O29" s="49">
        <v>1.103108873262022E-5</v>
      </c>
      <c r="P29" s="36">
        <f t="shared" si="7"/>
        <v>4.1765786817470616</v>
      </c>
      <c r="Q29" s="36">
        <f t="shared" si="8"/>
        <v>4.2805843128684096</v>
      </c>
      <c r="R29" s="43"/>
      <c r="S29" s="7" t="s">
        <v>59</v>
      </c>
      <c r="T29" s="49">
        <v>2.7353983908710006E-6</v>
      </c>
      <c r="U29" s="36">
        <f t="shared" si="9"/>
        <v>1.0689160362314019</v>
      </c>
      <c r="V29" s="36">
        <f t="shared" si="10"/>
        <v>1.0510490486261728</v>
      </c>
      <c r="W29" s="43"/>
      <c r="X29" s="49">
        <v>2.7353983908710006E-6</v>
      </c>
      <c r="Y29" s="36">
        <f t="shared" si="11"/>
        <v>1.0222838914599544</v>
      </c>
      <c r="Z29" s="36">
        <f t="shared" si="12"/>
        <v>1.0568911415686226</v>
      </c>
      <c r="AA29" s="7"/>
      <c r="AB29" s="7" t="s">
        <v>56</v>
      </c>
      <c r="AC29" s="49">
        <v>7.4766376513148494E-7</v>
      </c>
      <c r="AD29" s="36">
        <f t="shared" si="13"/>
        <v>0.2832435146830079</v>
      </c>
      <c r="AE29" s="36">
        <f t="shared" si="14"/>
        <v>0.28426724637060152</v>
      </c>
      <c r="AF29" s="43"/>
      <c r="AG29" s="49">
        <v>2.279395251411586E-6</v>
      </c>
      <c r="AH29" s="36">
        <f t="shared" si="15"/>
        <v>0.87377392040692636</v>
      </c>
      <c r="AI29" s="36">
        <f t="shared" si="16"/>
        <v>1.14095883867835</v>
      </c>
      <c r="AJ29" s="7"/>
      <c r="AK29" s="7" t="s">
        <v>56</v>
      </c>
      <c r="AL29" s="49">
        <v>3.5116553304857849E-7</v>
      </c>
      <c r="AM29" s="36">
        <f t="shared" si="17"/>
        <v>0.14347197748889795</v>
      </c>
      <c r="AN29" s="36">
        <f t="shared" si="18"/>
        <v>2.6159913183801099E-2</v>
      </c>
      <c r="AO29" s="36">
        <f t="shared" si="19"/>
        <v>0.17452082000450453</v>
      </c>
      <c r="AP29" s="43"/>
      <c r="AQ29" s="49">
        <v>3.5116553304857849E-7</v>
      </c>
      <c r="AR29" s="35">
        <f t="shared" si="20"/>
        <v>0.17678111188250686</v>
      </c>
    </row>
    <row r="30" spans="1:44" s="6" customFormat="1" ht="12.75" x14ac:dyDescent="0.2">
      <c r="A30" s="7"/>
      <c r="H30" s="43"/>
      <c r="I30" s="7" t="s">
        <v>60</v>
      </c>
      <c r="J30" s="49">
        <v>3.5875516571457922E-6</v>
      </c>
      <c r="K30" s="36">
        <f t="shared" si="4"/>
        <v>1.3887450582547718</v>
      </c>
      <c r="L30" s="36">
        <f t="shared" si="5"/>
        <v>1.3513969862612427</v>
      </c>
      <c r="M30" s="36">
        <f t="shared" si="6"/>
        <v>0.26711133349247485</v>
      </c>
      <c r="N30" s="43"/>
      <c r="O30" s="49">
        <v>3.5875516571457922E-6</v>
      </c>
      <c r="P30" s="36">
        <f t="shared" si="7"/>
        <v>1.3583148621217171</v>
      </c>
      <c r="Q30" s="36">
        <f t="shared" si="8"/>
        <v>1.3921397712785537</v>
      </c>
      <c r="R30" s="43"/>
      <c r="S30" s="7" t="s">
        <v>60</v>
      </c>
      <c r="T30" s="49">
        <v>8.9679857472230782E-7</v>
      </c>
      <c r="U30" s="36">
        <f t="shared" si="9"/>
        <v>0.35044342388638444</v>
      </c>
      <c r="V30" s="36">
        <f t="shared" si="10"/>
        <v>0.34458574367701333</v>
      </c>
      <c r="W30" s="43"/>
      <c r="X30" s="49">
        <v>8.9679857472230782E-7</v>
      </c>
      <c r="Y30" s="36">
        <f t="shared" si="11"/>
        <v>0.33515510569959106</v>
      </c>
      <c r="Z30" s="36">
        <f t="shared" si="12"/>
        <v>0.34650107003008473</v>
      </c>
      <c r="AA30" s="7"/>
      <c r="AB30" s="7" t="s">
        <v>57</v>
      </c>
      <c r="AC30" s="49">
        <v>3.2759868714752913E-6</v>
      </c>
      <c r="AD30" s="36">
        <f t="shared" si="13"/>
        <v>1.2410686177480741</v>
      </c>
      <c r="AE30" s="36">
        <f t="shared" si="14"/>
        <v>1.2455542324386299</v>
      </c>
      <c r="AF30" s="43"/>
      <c r="AG30" s="49">
        <v>9.9874693234789525E-6</v>
      </c>
      <c r="AH30" s="36">
        <f t="shared" si="15"/>
        <v>3.8285550609600429</v>
      </c>
      <c r="AI30" s="36">
        <f t="shared" si="16"/>
        <v>4.9992608318348051</v>
      </c>
      <c r="AJ30" s="7"/>
      <c r="AK30" s="7" t="s">
        <v>57</v>
      </c>
      <c r="AL30" s="49">
        <v>1.5447956962638479E-6</v>
      </c>
      <c r="AM30" s="36">
        <f t="shared" si="17"/>
        <v>0.63114079401594725</v>
      </c>
      <c r="AN30" s="36">
        <f t="shared" si="18"/>
        <v>0.11507883746489858</v>
      </c>
      <c r="AO30" s="36">
        <f t="shared" si="19"/>
        <v>0.76772628939669108</v>
      </c>
      <c r="AP30" s="43"/>
      <c r="AQ30" s="49">
        <v>1.5447956962638479E-6</v>
      </c>
      <c r="AR30" s="35">
        <f t="shared" si="20"/>
        <v>0.77766943254951038</v>
      </c>
    </row>
    <row r="31" spans="1:44" s="6" customFormat="1" ht="12.75" x14ac:dyDescent="0.2">
      <c r="A31" s="7"/>
      <c r="B31" s="7"/>
      <c r="C31" s="7"/>
      <c r="D31" s="7"/>
      <c r="E31" s="7"/>
      <c r="F31" s="7"/>
      <c r="G31" s="7"/>
      <c r="H31" s="41"/>
      <c r="I31" s="7" t="s">
        <v>61</v>
      </c>
      <c r="J31" s="49">
        <v>1.8500009028222989E-5</v>
      </c>
      <c r="K31" s="36">
        <f t="shared" si="4"/>
        <v>7.1613731510847112</v>
      </c>
      <c r="L31" s="36">
        <f t="shared" si="5"/>
        <v>6.9687795008467344</v>
      </c>
      <c r="M31" s="36">
        <f t="shared" si="6"/>
        <v>1.3774190738992471</v>
      </c>
      <c r="N31" s="43"/>
      <c r="O31" s="49">
        <v>1.8500009028222989E-5</v>
      </c>
      <c r="P31" s="36">
        <f t="shared" si="7"/>
        <v>7.0044530682558577</v>
      </c>
      <c r="Q31" s="36">
        <f t="shared" si="8"/>
        <v>7.1788787447569584</v>
      </c>
      <c r="R31" s="43"/>
      <c r="S31" s="7" t="s">
        <v>61</v>
      </c>
      <c r="T31" s="49">
        <v>4.4950052216076144E-6</v>
      </c>
      <c r="U31" s="36">
        <f t="shared" si="9"/>
        <v>1.7565204324004648</v>
      </c>
      <c r="V31" s="36">
        <f t="shared" si="10"/>
        <v>1.7271601012516513</v>
      </c>
      <c r="W31" s="43"/>
      <c r="X31" s="49">
        <v>4.4950052216076144E-6</v>
      </c>
      <c r="Y31" s="36">
        <f t="shared" si="11"/>
        <v>1.679891106689823</v>
      </c>
      <c r="Z31" s="36">
        <f t="shared" si="12"/>
        <v>1.7367602525016739</v>
      </c>
      <c r="AA31" s="7"/>
      <c r="AB31" s="7" t="s">
        <v>58</v>
      </c>
      <c r="AC31" s="49">
        <v>8.2174574152177464E-7</v>
      </c>
      <c r="AD31" s="36">
        <f t="shared" si="13"/>
        <v>0.31130858931419469</v>
      </c>
      <c r="AE31" s="36">
        <f t="shared" si="14"/>
        <v>0.31243375706201654</v>
      </c>
      <c r="AF31" s="43"/>
      <c r="AG31" s="49">
        <v>5.0104965051048678E-6</v>
      </c>
      <c r="AH31" s="36">
        <f t="shared" si="15"/>
        <v>1.9207029459851011</v>
      </c>
      <c r="AI31" s="36">
        <f t="shared" si="16"/>
        <v>2.508020612101431</v>
      </c>
      <c r="AJ31" s="7"/>
      <c r="AK31" s="7" t="s">
        <v>58</v>
      </c>
      <c r="AL31" s="49">
        <v>3.8428317175614336E-7</v>
      </c>
      <c r="AM31" s="36">
        <f t="shared" si="17"/>
        <v>0.1570024999006174</v>
      </c>
      <c r="AN31" s="36">
        <f t="shared" si="18"/>
        <v>2.8626996288231343E-2</v>
      </c>
      <c r="AO31" s="36">
        <f t="shared" si="19"/>
        <v>0.19097948954898286</v>
      </c>
      <c r="AP31" s="43"/>
      <c r="AQ31" s="49">
        <v>3.8428317175614336E-7</v>
      </c>
      <c r="AR31" s="35">
        <f t="shared" si="20"/>
        <v>0.19345294451602607</v>
      </c>
    </row>
    <row r="32" spans="1:44" s="6" customFormat="1" ht="12.75" x14ac:dyDescent="0.2">
      <c r="A32" s="7"/>
      <c r="B32" s="7"/>
      <c r="H32" s="41"/>
      <c r="I32" s="7" t="s">
        <v>62</v>
      </c>
      <c r="J32" s="49">
        <v>5.0062697940956302E-6</v>
      </c>
      <c r="K32" s="36">
        <f t="shared" si="4"/>
        <v>1.9379323564560746</v>
      </c>
      <c r="L32" s="36">
        <f t="shared" si="5"/>
        <v>1.8858147724997594</v>
      </c>
      <c r="M32" s="36">
        <f t="shared" si="6"/>
        <v>0.37274206152835287</v>
      </c>
      <c r="N32" s="43"/>
      <c r="O32" s="49">
        <v>5.0062697940956302E-6</v>
      </c>
      <c r="P32" s="36">
        <f t="shared" si="7"/>
        <v>1.8954683625437141</v>
      </c>
      <c r="Q32" s="36">
        <f t="shared" si="8"/>
        <v>1.9426695284593631</v>
      </c>
      <c r="R32" s="43"/>
      <c r="S32" s="7" t="s">
        <v>62</v>
      </c>
      <c r="T32" s="49">
        <v>1.2077537089846984E-6</v>
      </c>
      <c r="U32" s="36">
        <f t="shared" si="9"/>
        <v>0.47195586268537071</v>
      </c>
      <c r="V32" s="36">
        <f t="shared" si="10"/>
        <v>0.46406709568871829</v>
      </c>
      <c r="W32" s="43"/>
      <c r="X32" s="49">
        <v>1.2077537089846984E-6</v>
      </c>
      <c r="Y32" s="36">
        <f t="shared" si="11"/>
        <v>0.451366486748912</v>
      </c>
      <c r="Z32" s="36">
        <f t="shared" si="12"/>
        <v>0.46664654058530997</v>
      </c>
      <c r="AA32" s="7"/>
      <c r="AB32" s="7" t="s">
        <v>59</v>
      </c>
      <c r="AC32" s="49">
        <v>2.5371714572594921E-6</v>
      </c>
      <c r="AD32" s="36">
        <f t="shared" si="13"/>
        <v>0.96117719544855451</v>
      </c>
      <c r="AE32" s="36">
        <f t="shared" si="14"/>
        <v>0.96465119397407872</v>
      </c>
      <c r="AF32" s="43"/>
      <c r="AG32" s="49">
        <v>7.7350499534737488E-6</v>
      </c>
      <c r="AH32" s="36">
        <f t="shared" si="15"/>
        <v>2.9651219630314865</v>
      </c>
      <c r="AI32" s="36">
        <f t="shared" si="16"/>
        <v>3.8718048598938895</v>
      </c>
      <c r="AJ32" s="7"/>
      <c r="AK32" s="7" t="s">
        <v>59</v>
      </c>
      <c r="AL32" s="49">
        <v>1.1812850342344775E-6</v>
      </c>
      <c r="AM32" s="36">
        <f t="shared" si="17"/>
        <v>0.48262509810783677</v>
      </c>
      <c r="AN32" s="36">
        <f t="shared" si="18"/>
        <v>8.7999279634948024E-2</v>
      </c>
      <c r="AO32" s="36">
        <f t="shared" si="19"/>
        <v>0.58707023734339903</v>
      </c>
      <c r="AP32" s="43"/>
      <c r="AQ32" s="49">
        <v>1.1812850342344775E-6</v>
      </c>
      <c r="AR32" s="35">
        <f t="shared" si="20"/>
        <v>0.59467362867086315</v>
      </c>
    </row>
    <row r="33" spans="1:44" s="6" customFormat="1" ht="12.75" x14ac:dyDescent="0.2">
      <c r="A33" s="7"/>
      <c r="B33" s="7"/>
      <c r="C33" s="37"/>
      <c r="D33" s="7"/>
      <c r="E33" s="7"/>
      <c r="F33" s="7"/>
      <c r="G33" s="7"/>
      <c r="H33" s="41"/>
      <c r="I33" s="7" t="s">
        <v>63</v>
      </c>
      <c r="J33" s="49">
        <v>6.549943490687091E-5</v>
      </c>
      <c r="K33" s="36">
        <f t="shared" si="4"/>
        <v>25.354900845599317</v>
      </c>
      <c r="L33" s="36">
        <f t="shared" si="5"/>
        <v>24.673021434730146</v>
      </c>
      <c r="M33" s="36">
        <f t="shared" si="6"/>
        <v>4.8767636184776615</v>
      </c>
      <c r="N33" s="43"/>
      <c r="O33" s="49">
        <v>6.549943490687091E-5</v>
      </c>
      <c r="P33" s="36">
        <f t="shared" si="7"/>
        <v>24.799323995061069</v>
      </c>
      <c r="Q33" s="36">
        <f t="shared" si="8"/>
        <v>25.416879544717371</v>
      </c>
      <c r="R33" s="43"/>
      <c r="S33" s="7" t="s">
        <v>63</v>
      </c>
      <c r="T33" s="49">
        <v>1.0972660207485198E-5</v>
      </c>
      <c r="U33" s="36">
        <f t="shared" si="9"/>
        <v>4.2878041074537698</v>
      </c>
      <c r="V33" s="36">
        <f t="shared" si="10"/>
        <v>4.2161332369225111</v>
      </c>
      <c r="W33" s="43"/>
      <c r="X33" s="49">
        <v>1.0972660207485198E-5</v>
      </c>
      <c r="Y33" s="36">
        <f t="shared" si="11"/>
        <v>4.1007459147491874</v>
      </c>
      <c r="Z33" s="36">
        <f t="shared" si="12"/>
        <v>4.2395679588891486</v>
      </c>
      <c r="AA33" s="7"/>
      <c r="AB33" s="7" t="s">
        <v>60</v>
      </c>
      <c r="AC33" s="49">
        <v>8.3507650558473931E-7</v>
      </c>
      <c r="AD33" s="36">
        <f t="shared" si="13"/>
        <v>0.31635879054461014</v>
      </c>
      <c r="AE33" s="36">
        <f t="shared" si="14"/>
        <v>0.31750221131769213</v>
      </c>
      <c r="AF33" s="43"/>
      <c r="AG33" s="49">
        <v>2.545889623339563E-6</v>
      </c>
      <c r="AH33" s="36">
        <f t="shared" si="15"/>
        <v>0.9759307674836617</v>
      </c>
      <c r="AI33" s="36">
        <f t="shared" si="16"/>
        <v>1.2743534787351645</v>
      </c>
      <c r="AJ33" s="7"/>
      <c r="AK33" s="7" t="s">
        <v>60</v>
      </c>
      <c r="AL33" s="49">
        <v>3.8645655324824484E-7</v>
      </c>
      <c r="AM33" s="36">
        <f t="shared" si="17"/>
        <v>0.15789045532665985</v>
      </c>
      <c r="AN33" s="36">
        <f t="shared" si="18"/>
        <v>2.8788901332428233E-2</v>
      </c>
      <c r="AO33" s="36">
        <f t="shared" si="19"/>
        <v>0.19205960785356516</v>
      </c>
      <c r="AP33" s="43"/>
      <c r="AQ33" s="49">
        <v>3.8645655324824484E-7</v>
      </c>
      <c r="AR33" s="35">
        <f t="shared" si="20"/>
        <v>0.19454705188295099</v>
      </c>
    </row>
    <row r="34" spans="1:44" s="6" customFormat="1" ht="12.75" x14ac:dyDescent="0.2">
      <c r="A34" s="7"/>
      <c r="B34" s="7"/>
      <c r="C34" s="7"/>
      <c r="D34" s="7"/>
      <c r="E34" s="7"/>
      <c r="F34" s="7"/>
      <c r="G34" s="7"/>
      <c r="H34" s="41"/>
      <c r="I34" s="7" t="s">
        <v>64</v>
      </c>
      <c r="J34" s="49">
        <v>8.2384758433224985E-5</v>
      </c>
      <c r="K34" s="36">
        <f t="shared" si="4"/>
        <v>31.891227523307226</v>
      </c>
      <c r="L34" s="36">
        <f t="shared" si="5"/>
        <v>31.033564085066576</v>
      </c>
      <c r="M34" s="36">
        <f t="shared" si="6"/>
        <v>6.1339612046343994</v>
      </c>
      <c r="N34" s="43"/>
      <c r="O34" s="49">
        <v>8.2384758433224985E-5</v>
      </c>
      <c r="P34" s="36">
        <f t="shared" si="7"/>
        <v>31.192426614753369</v>
      </c>
      <c r="Q34" s="36">
        <f t="shared" si="8"/>
        <v>31.969183923421308</v>
      </c>
      <c r="R34" s="43"/>
      <c r="S34" s="7" t="s">
        <v>64</v>
      </c>
      <c r="T34" s="49">
        <v>1.3355160149021018E-5</v>
      </c>
      <c r="U34" s="36">
        <f t="shared" si="9"/>
        <v>5.218817448079851</v>
      </c>
      <c r="V34" s="36">
        <f t="shared" si="10"/>
        <v>5.1315846407327532</v>
      </c>
      <c r="W34" s="43"/>
      <c r="X34" s="49">
        <v>1.3355160149021018E-5</v>
      </c>
      <c r="Y34" s="36">
        <f t="shared" si="11"/>
        <v>4.9911432037747234</v>
      </c>
      <c r="Z34" s="36">
        <f t="shared" si="12"/>
        <v>5.1601077571871148</v>
      </c>
      <c r="AA34" s="7"/>
      <c r="AB34" s="7" t="s">
        <v>61</v>
      </c>
      <c r="AC34" s="49">
        <v>4.1834907180394288E-6</v>
      </c>
      <c r="AD34" s="36">
        <f t="shared" si="13"/>
        <v>1.5848656440008728</v>
      </c>
      <c r="AE34" s="36">
        <f t="shared" si="14"/>
        <v>1.590593849930523</v>
      </c>
      <c r="AF34" s="43"/>
      <c r="AG34" s="49">
        <v>1.2754167477069775E-5</v>
      </c>
      <c r="AH34" s="36">
        <f t="shared" si="15"/>
        <v>4.8891296544837264</v>
      </c>
      <c r="AI34" s="36">
        <f t="shared" si="16"/>
        <v>6.384140751339614</v>
      </c>
      <c r="AJ34" s="7"/>
      <c r="AK34" s="7" t="s">
        <v>61</v>
      </c>
      <c r="AL34" s="49">
        <v>1.8991257767899127E-6</v>
      </c>
      <c r="AM34" s="36">
        <f t="shared" si="17"/>
        <v>0.77590567710554859</v>
      </c>
      <c r="AN34" s="36">
        <f t="shared" si="18"/>
        <v>0.14147449214234339</v>
      </c>
      <c r="AO34" s="36">
        <f t="shared" si="19"/>
        <v>0.94381981335058263</v>
      </c>
      <c r="AP34" s="43"/>
      <c r="AQ34" s="49">
        <v>1.8991257767899127E-6</v>
      </c>
      <c r="AR34" s="35">
        <f t="shared" si="20"/>
        <v>0.95604361712573638</v>
      </c>
    </row>
    <row r="35" spans="1:44" s="6" customFormat="1" ht="12.75" x14ac:dyDescent="0.2">
      <c r="A35" s="7"/>
      <c r="B35" s="7"/>
      <c r="C35" s="7"/>
      <c r="D35" s="7"/>
      <c r="E35" s="7"/>
      <c r="F35" s="7"/>
      <c r="G35" s="7"/>
      <c r="H35" s="41"/>
      <c r="N35" s="41"/>
      <c r="R35" s="41"/>
      <c r="W35" s="41"/>
      <c r="AA35" s="7"/>
      <c r="AB35" s="7" t="s">
        <v>62</v>
      </c>
      <c r="AC35" s="49">
        <v>1.1275725415525101E-6</v>
      </c>
      <c r="AD35" s="36">
        <f t="shared" si="13"/>
        <v>0.42716743090153475</v>
      </c>
      <c r="AE35" s="36">
        <f t="shared" si="14"/>
        <v>0.42871134916356901</v>
      </c>
      <c r="AF35" s="43"/>
      <c r="AG35" s="49">
        <v>3.4376194443298843E-6</v>
      </c>
      <c r="AH35" s="36">
        <f t="shared" si="15"/>
        <v>1.3177627780346859</v>
      </c>
      <c r="AI35" s="36">
        <f t="shared" si="16"/>
        <v>1.7207117925650703</v>
      </c>
      <c r="AJ35" s="7"/>
      <c r="AK35" s="7" t="s">
        <v>62</v>
      </c>
      <c r="AL35" s="49">
        <v>5.0588644333058261E-7</v>
      </c>
      <c r="AM35" s="36">
        <f t="shared" si="17"/>
        <v>0.20668465888257764</v>
      </c>
      <c r="AN35" s="36">
        <f t="shared" si="18"/>
        <v>3.7685775490270676E-2</v>
      </c>
      <c r="AO35" s="36">
        <f t="shared" si="19"/>
        <v>0.25141338944275693</v>
      </c>
      <c r="AP35" s="43"/>
      <c r="AQ35" s="49">
        <v>5.0588644333058261E-7</v>
      </c>
      <c r="AR35" s="35">
        <f t="shared" si="20"/>
        <v>0.25466954903542804</v>
      </c>
    </row>
    <row r="36" spans="1:44" s="6" customFormat="1" ht="12.75" x14ac:dyDescent="0.2">
      <c r="A36" s="7"/>
      <c r="B36" s="7"/>
      <c r="C36" s="7"/>
      <c r="D36" s="7"/>
      <c r="E36" s="7"/>
      <c r="F36" s="7"/>
      <c r="G36" s="7"/>
      <c r="H36" s="41"/>
      <c r="N36" s="39"/>
      <c r="O36" s="7"/>
      <c r="P36" s="7"/>
      <c r="Q36" s="7"/>
      <c r="R36" s="39"/>
      <c r="W36" s="39"/>
      <c r="Z36" s="7"/>
      <c r="AA36" s="7"/>
      <c r="AB36" s="7" t="s">
        <v>63</v>
      </c>
      <c r="AC36" s="49">
        <v>1.3448647580822844E-5</v>
      </c>
      <c r="AD36" s="36">
        <f t="shared" si="13"/>
        <v>5.0948599974689106</v>
      </c>
      <c r="AE36" s="36">
        <f t="shared" si="14"/>
        <v>5.1132744336444373</v>
      </c>
      <c r="AF36" s="43"/>
      <c r="AG36" s="49">
        <v>4.1000761121872106E-5</v>
      </c>
      <c r="AH36" s="36">
        <f t="shared" si="15"/>
        <v>15.717061691227133</v>
      </c>
      <c r="AI36" s="36">
        <f t="shared" si="16"/>
        <v>20.523066706210589</v>
      </c>
      <c r="AJ36" s="7"/>
      <c r="AK36" s="7" t="s">
        <v>63</v>
      </c>
      <c r="AL36" s="49">
        <v>3.6049429801610697E-6</v>
      </c>
      <c r="AM36" s="36">
        <f t="shared" si="17"/>
        <v>1.4728333205379858</v>
      </c>
      <c r="AN36" s="36">
        <f t="shared" si="18"/>
        <v>0.26854855194607358</v>
      </c>
      <c r="AO36" s="36">
        <f t="shared" si="19"/>
        <v>1.7915699171995916</v>
      </c>
      <c r="AP36" s="43"/>
      <c r="AQ36" s="49">
        <v>3.6049429801610697E-6</v>
      </c>
      <c r="AR36" s="35">
        <f t="shared" si="20"/>
        <v>1.8147732859014749</v>
      </c>
    </row>
    <row r="37" spans="1:44" s="6" customFormat="1" ht="12.75" x14ac:dyDescent="0.2">
      <c r="A37" s="7"/>
      <c r="B37" s="7"/>
      <c r="C37" s="7"/>
      <c r="D37" s="7"/>
      <c r="E37" s="7"/>
      <c r="F37" s="7"/>
      <c r="G37" s="7"/>
      <c r="H37" s="41"/>
      <c r="I37" s="7"/>
      <c r="N37" s="41"/>
      <c r="R37" s="41"/>
      <c r="S37" s="7"/>
      <c r="W37" s="41"/>
      <c r="AA37" s="7"/>
      <c r="AB37" s="7" t="s">
        <v>64</v>
      </c>
      <c r="AC37" s="49">
        <v>1.6400765829289967E-5</v>
      </c>
      <c r="AD37" s="36">
        <f t="shared" si="13"/>
        <v>6.2132348438259806</v>
      </c>
      <c r="AE37" s="36">
        <f t="shared" si="14"/>
        <v>6.2356914405787931</v>
      </c>
      <c r="AF37" s="43"/>
      <c r="AG37" s="49">
        <v>5.0000855323278352E-5</v>
      </c>
      <c r="AH37" s="34">
        <f t="shared" si="15"/>
        <v>19.16712046867011</v>
      </c>
      <c r="AI37" s="36">
        <f t="shared" si="16"/>
        <v>25.028093652139773</v>
      </c>
      <c r="AJ37" s="7"/>
      <c r="AK37" s="7" t="s">
        <v>64</v>
      </c>
      <c r="AL37" s="49">
        <v>4.357451079533565E-6</v>
      </c>
      <c r="AM37" s="36">
        <f t="shared" si="17"/>
        <v>1.7802775738396015</v>
      </c>
      <c r="AN37" s="36">
        <f t="shared" si="18"/>
        <v>0.32460629308825006</v>
      </c>
      <c r="AO37" s="36">
        <f t="shared" si="19"/>
        <v>2.1655483353615805</v>
      </c>
      <c r="AP37" s="43"/>
      <c r="AQ37" s="49">
        <v>4.357451079533565E-6</v>
      </c>
      <c r="AR37" s="35">
        <f t="shared" si="20"/>
        <v>2.1935952544266692</v>
      </c>
    </row>
    <row r="38" spans="1:44" s="6" customFormat="1" ht="12.75" x14ac:dyDescent="0.2">
      <c r="A38" s="7"/>
      <c r="B38" s="7"/>
      <c r="C38" s="7"/>
      <c r="D38" s="7"/>
      <c r="E38" s="7"/>
      <c r="F38" s="7"/>
      <c r="G38" s="7"/>
      <c r="H38" s="41"/>
      <c r="I38" s="7"/>
      <c r="J38" s="37"/>
      <c r="K38" s="7"/>
      <c r="L38" s="7"/>
      <c r="M38" s="7"/>
      <c r="N38" s="41"/>
      <c r="O38" s="37"/>
      <c r="P38" s="7"/>
      <c r="Q38" s="7"/>
      <c r="R38" s="41"/>
      <c r="S38" s="7"/>
      <c r="T38" s="37"/>
      <c r="U38" s="7"/>
      <c r="V38" s="7"/>
      <c r="W38" s="41"/>
      <c r="X38" s="37"/>
      <c r="Y38" s="7"/>
      <c r="Z38" s="7"/>
      <c r="AA38" s="7"/>
    </row>
    <row r="39" spans="1:44" s="6" customFormat="1" ht="12.75" x14ac:dyDescent="0.2">
      <c r="A39" s="7"/>
      <c r="B39" s="7"/>
      <c r="C39" s="7"/>
      <c r="D39" s="7"/>
      <c r="E39" s="7"/>
      <c r="F39" s="7"/>
      <c r="G39" s="7"/>
      <c r="H39" s="41"/>
      <c r="I39" s="7"/>
      <c r="J39" s="7"/>
      <c r="K39" s="7"/>
      <c r="L39" s="7"/>
      <c r="M39" s="7"/>
      <c r="N39" s="41"/>
      <c r="O39" s="7"/>
      <c r="P39" s="7"/>
      <c r="Q39" s="7"/>
      <c r="R39" s="41"/>
      <c r="S39" s="7"/>
      <c r="T39" s="7"/>
      <c r="U39" s="7"/>
      <c r="V39" s="7"/>
      <c r="W39" s="41"/>
      <c r="X39" s="7"/>
      <c r="Y39" s="7"/>
      <c r="Z39" s="7"/>
      <c r="AA39" s="7"/>
      <c r="AB39" s="7"/>
      <c r="AC39" s="7"/>
      <c r="AD39" s="7"/>
      <c r="AE39" s="7"/>
      <c r="AF39" s="41"/>
      <c r="AG39" s="7"/>
      <c r="AH39" s="7"/>
      <c r="AI39" s="7"/>
      <c r="AJ39" s="7"/>
      <c r="AK39" s="7"/>
      <c r="AL39" s="7"/>
      <c r="AM39" s="7"/>
      <c r="AN39" s="7"/>
      <c r="AO39" s="7"/>
      <c r="AP39" s="41"/>
      <c r="AQ39" s="7"/>
    </row>
    <row r="40" spans="1:44" s="6" customFormat="1" ht="12.75" x14ac:dyDescent="0.2">
      <c r="A40" s="7"/>
      <c r="B40" s="7"/>
      <c r="C40" s="7"/>
      <c r="D40" s="7"/>
      <c r="E40" s="7"/>
      <c r="F40" s="7"/>
      <c r="G40" s="7"/>
      <c r="H40" s="41"/>
      <c r="I40" s="7"/>
      <c r="J40" s="7"/>
      <c r="K40" s="7"/>
      <c r="L40" s="7"/>
      <c r="M40" s="7"/>
      <c r="N40" s="41"/>
      <c r="O40" s="7"/>
      <c r="P40" s="7"/>
      <c r="Q40" s="7"/>
      <c r="R40" s="41"/>
      <c r="S40" s="7"/>
      <c r="T40" s="7"/>
      <c r="U40" s="7"/>
      <c r="V40" s="7"/>
      <c r="W40" s="41"/>
      <c r="X40" s="7"/>
      <c r="Y40" s="7"/>
      <c r="Z40" s="7"/>
      <c r="AA40" s="7"/>
      <c r="AB40" s="7"/>
      <c r="AF40" s="41"/>
    </row>
    <row r="41" spans="1:44" s="6" customFormat="1" ht="12.75" x14ac:dyDescent="0.2">
      <c r="A41" s="7"/>
      <c r="D41" s="7"/>
      <c r="E41" s="7"/>
      <c r="F41" s="7"/>
      <c r="G41" s="7"/>
      <c r="H41" s="41"/>
      <c r="I41" s="7"/>
      <c r="J41" s="7"/>
      <c r="K41" s="7"/>
      <c r="L41" s="7"/>
      <c r="M41" s="7"/>
      <c r="N41" s="41"/>
      <c r="O41" s="7"/>
      <c r="P41" s="7"/>
      <c r="Q41" s="7"/>
      <c r="R41" s="41"/>
      <c r="S41" s="7"/>
      <c r="T41" s="7"/>
      <c r="U41" s="7"/>
      <c r="V41" s="7"/>
      <c r="W41" s="41"/>
      <c r="X41" s="7"/>
      <c r="Y41" s="7"/>
      <c r="Z41" s="7"/>
      <c r="AA41" s="7"/>
      <c r="AB41" s="7"/>
      <c r="AC41" s="37"/>
      <c r="AD41" s="7"/>
      <c r="AE41" s="7"/>
      <c r="AF41" s="41"/>
      <c r="AG41" s="37"/>
      <c r="AH41" s="7"/>
      <c r="AI41" s="7"/>
      <c r="AJ41" s="7"/>
      <c r="AK41" s="7"/>
      <c r="AL41" s="37"/>
      <c r="AM41" s="7"/>
      <c r="AN41" s="7"/>
      <c r="AO41" s="7"/>
      <c r="AP41" s="41"/>
      <c r="AQ41" s="37"/>
    </row>
    <row r="42" spans="1:44" s="6" customFormat="1" ht="15" customHeight="1" x14ac:dyDescent="0.2">
      <c r="A42" s="13" t="s">
        <v>68</v>
      </c>
      <c r="B42" s="13"/>
      <c r="C42" s="7"/>
      <c r="D42" s="7"/>
      <c r="E42" s="7"/>
      <c r="F42" s="7"/>
      <c r="G42" s="7"/>
      <c r="H42" s="41"/>
      <c r="I42" s="7"/>
      <c r="J42" s="7"/>
      <c r="K42" s="7"/>
      <c r="L42" s="7"/>
      <c r="M42" s="7"/>
      <c r="N42" s="41"/>
      <c r="O42" s="7"/>
      <c r="P42" s="7"/>
      <c r="Q42" s="7"/>
      <c r="R42" s="41"/>
      <c r="S42" s="7"/>
      <c r="T42" s="7"/>
      <c r="U42" s="7"/>
      <c r="V42" s="7"/>
      <c r="W42" s="41"/>
      <c r="X42" s="7"/>
      <c r="Y42" s="7"/>
      <c r="Z42" s="7"/>
      <c r="AA42" s="7"/>
      <c r="AB42" s="7"/>
      <c r="AC42" s="7"/>
      <c r="AD42" s="7"/>
      <c r="AE42" s="7"/>
      <c r="AF42" s="41"/>
      <c r="AG42" s="7"/>
      <c r="AH42" s="7"/>
      <c r="AI42" s="7"/>
      <c r="AJ42" s="7"/>
      <c r="AK42" s="7"/>
      <c r="AL42" s="7"/>
      <c r="AM42" s="7"/>
      <c r="AN42" s="7"/>
      <c r="AO42" s="7"/>
      <c r="AP42" s="41"/>
      <c r="AQ42" s="7"/>
    </row>
    <row r="43" spans="1:44" s="6" customFormat="1" ht="12.75" x14ac:dyDescent="0.2">
      <c r="A43" s="60" t="s">
        <v>100</v>
      </c>
      <c r="B43" s="61"/>
      <c r="C43" s="64">
        <v>42912</v>
      </c>
      <c r="D43" s="64"/>
      <c r="E43" s="7"/>
      <c r="G43" s="64">
        <v>42913</v>
      </c>
      <c r="H43" s="64"/>
      <c r="L43" s="32"/>
      <c r="M43" s="32"/>
      <c r="N43" s="40"/>
      <c r="R43" s="39"/>
      <c r="W43" s="39"/>
      <c r="X43" s="7"/>
      <c r="Y43" s="7"/>
      <c r="Z43" s="7"/>
      <c r="AA43" s="7"/>
      <c r="AB43" s="7"/>
      <c r="AC43" s="7"/>
      <c r="AD43" s="7"/>
      <c r="AE43" s="7"/>
      <c r="AF43" s="41"/>
      <c r="AG43" s="7"/>
      <c r="AH43" s="7"/>
      <c r="AI43" s="7"/>
      <c r="AJ43" s="7"/>
      <c r="AK43" s="7"/>
      <c r="AL43" s="7"/>
      <c r="AM43" s="7"/>
      <c r="AN43" s="7"/>
      <c r="AO43" s="7"/>
      <c r="AP43" s="41"/>
      <c r="AQ43" s="7"/>
    </row>
    <row r="44" spans="1:44" s="6" customFormat="1" ht="12.75" x14ac:dyDescent="0.2">
      <c r="A44" s="55" t="s">
        <v>98</v>
      </c>
      <c r="B44" s="33"/>
      <c r="C44" s="33"/>
      <c r="D44" s="7" t="s">
        <v>67</v>
      </c>
      <c r="E44" s="7"/>
      <c r="F44" s="33"/>
      <c r="G44" s="33"/>
      <c r="H44" s="7" t="s">
        <v>74</v>
      </c>
      <c r="L44" s="7"/>
      <c r="M44" s="7"/>
      <c r="N44" s="41"/>
      <c r="R44" s="39"/>
      <c r="W44" s="39"/>
      <c r="X44" s="7"/>
      <c r="Y44" s="7"/>
      <c r="Z44" s="7"/>
      <c r="AA44" s="7"/>
      <c r="AB44" s="7"/>
      <c r="AC44" s="7"/>
      <c r="AD44" s="7"/>
      <c r="AE44" s="7"/>
      <c r="AF44" s="41"/>
      <c r="AG44" s="7"/>
      <c r="AH44" s="7"/>
      <c r="AI44" s="7"/>
      <c r="AJ44" s="7"/>
      <c r="AK44" s="7"/>
      <c r="AL44" s="7"/>
      <c r="AM44" s="7"/>
      <c r="AN44" s="7"/>
      <c r="AO44" s="7"/>
      <c r="AP44" s="41"/>
      <c r="AQ44" s="7"/>
    </row>
    <row r="45" spans="1:44" s="6" customFormat="1" ht="12.75" x14ac:dyDescent="0.2">
      <c r="A45" s="55" t="s">
        <v>99</v>
      </c>
      <c r="B45" s="33"/>
      <c r="C45" s="33"/>
      <c r="D45" s="56" t="s">
        <v>86</v>
      </c>
      <c r="E45" s="7"/>
      <c r="F45" s="33"/>
      <c r="G45" s="33"/>
      <c r="H45" s="56" t="s">
        <v>86</v>
      </c>
      <c r="L45" s="9"/>
      <c r="M45" s="9"/>
      <c r="N45" s="42"/>
      <c r="R45" s="39"/>
      <c r="W45" s="39"/>
      <c r="X45" s="7"/>
      <c r="Y45" s="7"/>
      <c r="Z45" s="7"/>
      <c r="AA45" s="7"/>
      <c r="AB45" s="7"/>
      <c r="AC45" s="7"/>
      <c r="AD45" s="7"/>
      <c r="AE45" s="7"/>
      <c r="AF45" s="41"/>
      <c r="AG45" s="7"/>
      <c r="AH45" s="7"/>
      <c r="AI45" s="7"/>
      <c r="AJ45" s="7"/>
      <c r="AK45" s="7"/>
      <c r="AL45" s="7"/>
      <c r="AM45" s="7"/>
      <c r="AN45" s="7"/>
      <c r="AO45" s="7"/>
      <c r="AP45" s="41"/>
      <c r="AQ45" s="7"/>
    </row>
    <row r="46" spans="1:44" s="6" customFormat="1" ht="12.75" x14ac:dyDescent="0.2">
      <c r="A46" s="50" t="s">
        <v>95</v>
      </c>
      <c r="B46" s="33"/>
      <c r="C46" s="33"/>
      <c r="D46" s="52">
        <v>249981.32483340174</v>
      </c>
      <c r="E46" s="53"/>
      <c r="F46" s="53"/>
      <c r="G46" s="33"/>
      <c r="H46" s="52">
        <v>244323.69301996799</v>
      </c>
      <c r="L46" s="47"/>
      <c r="M46" s="9"/>
      <c r="N46" s="42"/>
      <c r="R46" s="39"/>
      <c r="W46" s="39"/>
      <c r="X46" s="7"/>
      <c r="Y46" s="7"/>
      <c r="Z46" s="7"/>
      <c r="AA46" s="7"/>
      <c r="AB46" s="7"/>
      <c r="AC46" s="7"/>
      <c r="AD46" s="7"/>
      <c r="AE46" s="7"/>
      <c r="AF46" s="41"/>
      <c r="AG46" s="7"/>
      <c r="AH46" s="7"/>
      <c r="AI46" s="7"/>
      <c r="AJ46" s="7"/>
      <c r="AK46" s="7"/>
      <c r="AL46" s="7"/>
      <c r="AM46" s="7"/>
      <c r="AN46" s="7"/>
      <c r="AO46" s="7"/>
      <c r="AP46" s="41"/>
      <c r="AQ46" s="7"/>
    </row>
    <row r="47" spans="1:44" s="6" customFormat="1" ht="12.75" x14ac:dyDescent="0.2">
      <c r="A47" s="7"/>
      <c r="B47" s="7"/>
      <c r="C47" s="33"/>
      <c r="D47" s="50" t="s">
        <v>97</v>
      </c>
      <c r="E47" s="7"/>
      <c r="F47" s="7"/>
      <c r="G47" s="33"/>
      <c r="H47" s="50" t="s">
        <v>97</v>
      </c>
      <c r="L47" s="7"/>
      <c r="M47" s="7"/>
      <c r="N47" s="41"/>
      <c r="R47" s="39"/>
      <c r="W47" s="39"/>
      <c r="X47" s="7"/>
      <c r="Y47" s="7"/>
      <c r="Z47" s="7"/>
      <c r="AA47" s="7"/>
      <c r="AB47" s="7"/>
      <c r="AC47" s="7"/>
      <c r="AD47" s="7"/>
      <c r="AE47" s="7"/>
      <c r="AF47" s="41"/>
      <c r="AG47" s="7"/>
      <c r="AH47" s="7"/>
      <c r="AI47" s="7"/>
      <c r="AJ47" s="7"/>
      <c r="AK47" s="7"/>
      <c r="AL47" s="7"/>
      <c r="AM47" s="7"/>
      <c r="AN47" s="7"/>
      <c r="AO47" s="7"/>
      <c r="AP47" s="41"/>
      <c r="AQ47" s="7"/>
    </row>
    <row r="48" spans="1:44" s="6" customFormat="1" ht="12.75" x14ac:dyDescent="0.2">
      <c r="A48" s="7"/>
      <c r="B48" s="7" t="s">
        <v>44</v>
      </c>
      <c r="C48" s="49">
        <v>6.4076147647217259E-4</v>
      </c>
      <c r="D48" s="36">
        <f t="shared" ref="D48:D72" si="21">C48*$D$46</f>
        <v>160.17840279072027</v>
      </c>
      <c r="E48" s="44"/>
      <c r="F48" s="7" t="s">
        <v>44</v>
      </c>
      <c r="G48" s="49">
        <v>1.2451460413443288E-2</v>
      </c>
      <c r="H48" s="36">
        <f t="shared" ref="H48:H72" si="22">G48*$H$46</f>
        <v>3042.1867917044015</v>
      </c>
      <c r="L48" s="44"/>
      <c r="M48" s="44"/>
      <c r="N48" s="44"/>
      <c r="R48" s="39"/>
      <c r="W48" s="39"/>
      <c r="X48" s="7"/>
      <c r="Y48" s="7"/>
      <c r="Z48" s="7"/>
      <c r="AA48" s="7"/>
      <c r="AB48" s="7"/>
      <c r="AC48" s="7"/>
      <c r="AD48" s="7"/>
      <c r="AE48" s="7"/>
      <c r="AF48" s="41"/>
      <c r="AG48" s="7"/>
      <c r="AH48" s="7"/>
      <c r="AI48" s="7"/>
      <c r="AJ48" s="7"/>
      <c r="AK48" s="7"/>
      <c r="AL48" s="7"/>
      <c r="AM48" s="7"/>
      <c r="AN48" s="7"/>
      <c r="AO48" s="7"/>
      <c r="AP48" s="41"/>
      <c r="AQ48" s="7"/>
    </row>
    <row r="49" spans="1:43" s="6" customFormat="1" ht="12.75" x14ac:dyDescent="0.2">
      <c r="A49" s="7"/>
      <c r="B49" s="7" t="s">
        <v>69</v>
      </c>
      <c r="C49" s="49">
        <v>2.9422297957329776E-5</v>
      </c>
      <c r="D49" s="36">
        <f t="shared" si="21"/>
        <v>7.3550250230163874</v>
      </c>
      <c r="E49" s="44"/>
      <c r="F49" s="7" t="s">
        <v>69</v>
      </c>
      <c r="G49" s="49">
        <v>5.3697098762228116E-4</v>
      </c>
      <c r="H49" s="36">
        <f t="shared" si="22"/>
        <v>131.19473474045526</v>
      </c>
      <c r="L49" s="44"/>
      <c r="M49" s="44"/>
      <c r="N49" s="44"/>
      <c r="R49" s="39"/>
      <c r="W49" s="39"/>
      <c r="X49" s="7"/>
      <c r="Y49" s="7"/>
      <c r="Z49" s="7"/>
      <c r="AA49" s="7"/>
      <c r="AB49" s="7"/>
      <c r="AC49" s="7"/>
      <c r="AD49" s="7"/>
      <c r="AE49" s="7"/>
      <c r="AF49" s="41"/>
      <c r="AG49" s="7"/>
      <c r="AH49" s="7"/>
      <c r="AI49" s="7"/>
      <c r="AJ49" s="7"/>
      <c r="AK49" s="7"/>
      <c r="AL49" s="7"/>
      <c r="AM49" s="7"/>
      <c r="AN49" s="7"/>
      <c r="AO49" s="7"/>
      <c r="AP49" s="41"/>
      <c r="AQ49" s="7"/>
    </row>
    <row r="50" spans="1:43" s="6" customFormat="1" ht="12.75" x14ac:dyDescent="0.2">
      <c r="A50" s="7"/>
      <c r="B50" s="7" t="s">
        <v>70</v>
      </c>
      <c r="C50" s="49">
        <v>1.5273608803698662E-3</v>
      </c>
      <c r="D50" s="36">
        <f t="shared" si="21"/>
        <v>381.81169637356999</v>
      </c>
      <c r="E50" s="44"/>
      <c r="F50" s="7" t="s">
        <v>70</v>
      </c>
      <c r="G50" s="49">
        <v>2.4628586153283203E-2</v>
      </c>
      <c r="H50" s="36">
        <f t="shared" si="22"/>
        <v>6017.3471228305998</v>
      </c>
      <c r="L50" s="44"/>
      <c r="M50" s="44"/>
      <c r="N50" s="44"/>
      <c r="R50" s="39"/>
      <c r="W50" s="39"/>
      <c r="X50" s="7"/>
      <c r="Y50" s="7"/>
      <c r="Z50" s="7"/>
      <c r="AA50" s="7"/>
      <c r="AB50" s="7"/>
      <c r="AC50" s="7"/>
      <c r="AD50" s="7"/>
      <c r="AE50" s="7"/>
      <c r="AF50" s="41"/>
      <c r="AG50" s="7"/>
      <c r="AH50" s="7"/>
      <c r="AI50" s="7"/>
      <c r="AJ50" s="7"/>
      <c r="AK50" s="7"/>
      <c r="AL50" s="7"/>
      <c r="AM50" s="7"/>
      <c r="AN50" s="7"/>
      <c r="AO50" s="7"/>
      <c r="AP50" s="41"/>
      <c r="AQ50" s="7"/>
    </row>
    <row r="51" spans="1:43" s="6" customFormat="1" ht="12.75" x14ac:dyDescent="0.2">
      <c r="A51" s="7"/>
      <c r="B51" s="7" t="s">
        <v>45</v>
      </c>
      <c r="C51" s="49">
        <v>4.4958328790726507E-4</v>
      </c>
      <c r="D51" s="36">
        <f t="shared" si="21"/>
        <v>112.3874259340148</v>
      </c>
      <c r="E51" s="44"/>
      <c r="F51" s="7" t="s">
        <v>45</v>
      </c>
      <c r="G51" s="49">
        <v>4.7220193479973324E-3</v>
      </c>
      <c r="H51" s="36">
        <f t="shared" si="22"/>
        <v>1153.7012056144497</v>
      </c>
      <c r="L51" s="44"/>
      <c r="M51" s="44"/>
      <c r="N51" s="44"/>
      <c r="R51" s="39"/>
      <c r="W51" s="39"/>
      <c r="X51" s="7"/>
      <c r="Y51" s="7"/>
      <c r="Z51" s="7"/>
      <c r="AA51" s="7"/>
      <c r="AB51" s="7"/>
      <c r="AC51" s="7"/>
      <c r="AD51" s="7"/>
      <c r="AE51" s="7"/>
      <c r="AF51" s="41"/>
      <c r="AG51" s="7"/>
      <c r="AH51" s="7"/>
      <c r="AI51" s="7"/>
      <c r="AJ51" s="7"/>
      <c r="AK51" s="7"/>
      <c r="AL51" s="7"/>
      <c r="AM51" s="7"/>
      <c r="AN51" s="7"/>
      <c r="AO51" s="7"/>
      <c r="AP51" s="41"/>
      <c r="AQ51" s="7"/>
    </row>
    <row r="52" spans="1:43" s="6" customFormat="1" ht="12.75" x14ac:dyDescent="0.2">
      <c r="A52" s="7"/>
      <c r="B52" s="7" t="s">
        <v>71</v>
      </c>
      <c r="C52" s="49">
        <v>4.7982187162141338E-5</v>
      </c>
      <c r="D52" s="36">
        <f t="shared" si="21"/>
        <v>11.994650715196332</v>
      </c>
      <c r="E52" s="44"/>
      <c r="F52" s="7" t="s">
        <v>71</v>
      </c>
      <c r="G52" s="49">
        <v>1.2200104831088547E-3</v>
      </c>
      <c r="H52" s="36">
        <f t="shared" si="22"/>
        <v>298.07746675623065</v>
      </c>
      <c r="L52" s="44"/>
      <c r="M52" s="44"/>
      <c r="N52" s="44"/>
      <c r="R52" s="39"/>
      <c r="W52" s="39"/>
      <c r="X52" s="7"/>
      <c r="Y52" s="7"/>
      <c r="Z52" s="7"/>
      <c r="AA52" s="7"/>
      <c r="AB52" s="7"/>
      <c r="AC52" s="7"/>
      <c r="AD52" s="7"/>
      <c r="AE52" s="7"/>
      <c r="AF52" s="41"/>
      <c r="AG52" s="7"/>
      <c r="AH52" s="7"/>
      <c r="AI52" s="7"/>
      <c r="AJ52" s="7"/>
      <c r="AK52" s="7"/>
      <c r="AL52" s="7"/>
      <c r="AM52" s="7"/>
      <c r="AN52" s="7"/>
      <c r="AO52" s="7"/>
      <c r="AP52" s="41"/>
      <c r="AQ52" s="7"/>
    </row>
    <row r="53" spans="1:43" s="6" customFormat="1" ht="12.75" x14ac:dyDescent="0.2">
      <c r="A53" s="7"/>
      <c r="B53" s="7" t="s">
        <v>72</v>
      </c>
      <c r="C53" s="49">
        <v>3.8734740334341465E-5</v>
      </c>
      <c r="D53" s="36">
        <f t="shared" si="21"/>
        <v>9.6829617058564814</v>
      </c>
      <c r="E53" s="44"/>
      <c r="F53" s="7" t="s">
        <v>72</v>
      </c>
      <c r="G53" s="49">
        <v>8.4060909314910624E-4</v>
      </c>
      <c r="H53" s="36">
        <f t="shared" si="22"/>
        <v>205.3807180243559</v>
      </c>
      <c r="L53" s="44"/>
      <c r="M53" s="44"/>
      <c r="N53" s="44"/>
      <c r="R53" s="39"/>
      <c r="W53" s="39"/>
      <c r="X53" s="7"/>
      <c r="Y53" s="7"/>
      <c r="Z53" s="7"/>
      <c r="AA53" s="7"/>
      <c r="AB53" s="7"/>
      <c r="AC53" s="7"/>
      <c r="AD53" s="7"/>
      <c r="AE53" s="7"/>
      <c r="AF53" s="41"/>
      <c r="AG53" s="7"/>
      <c r="AH53" s="7"/>
      <c r="AI53" s="7"/>
      <c r="AJ53" s="7"/>
      <c r="AK53" s="7"/>
      <c r="AL53" s="7"/>
      <c r="AM53" s="7"/>
      <c r="AN53" s="7"/>
      <c r="AO53" s="7"/>
      <c r="AP53" s="41"/>
      <c r="AQ53" s="7"/>
    </row>
    <row r="54" spans="1:43" s="6" customFormat="1" ht="12.75" x14ac:dyDescent="0.2">
      <c r="A54" s="7"/>
      <c r="B54" s="7" t="s">
        <v>46</v>
      </c>
      <c r="C54" s="49">
        <v>3.9219238946853845E-6</v>
      </c>
      <c r="D54" s="36">
        <f t="shared" si="21"/>
        <v>0.98040773108922719</v>
      </c>
      <c r="E54" s="44"/>
      <c r="F54" s="7" t="s">
        <v>46</v>
      </c>
      <c r="G54" s="49">
        <v>6.5952265278411469E-5</v>
      </c>
      <c r="H54" s="36">
        <f t="shared" si="22"/>
        <v>16.113701015854097</v>
      </c>
      <c r="L54" s="44"/>
      <c r="M54" s="44"/>
      <c r="N54" s="44"/>
      <c r="R54" s="39"/>
      <c r="W54" s="39"/>
      <c r="X54" s="7"/>
      <c r="Y54" s="7"/>
      <c r="Z54" s="7"/>
      <c r="AA54" s="7"/>
      <c r="AB54" s="7"/>
      <c r="AC54" s="7"/>
      <c r="AD54" s="7"/>
      <c r="AE54" s="7"/>
      <c r="AF54" s="41"/>
      <c r="AG54" s="7"/>
      <c r="AH54" s="7"/>
      <c r="AI54" s="7"/>
      <c r="AJ54" s="7"/>
      <c r="AK54" s="7"/>
      <c r="AL54" s="7"/>
      <c r="AM54" s="7"/>
      <c r="AN54" s="7"/>
      <c r="AO54" s="7"/>
      <c r="AP54" s="41"/>
      <c r="AQ54" s="7"/>
    </row>
    <row r="55" spans="1:43" s="6" customFormat="1" ht="12.75" x14ac:dyDescent="0.2">
      <c r="A55" s="7"/>
      <c r="B55" s="7" t="s">
        <v>47</v>
      </c>
      <c r="C55" s="49">
        <v>3.0764636309305649E-6</v>
      </c>
      <c r="D55" s="36">
        <f t="shared" si="21"/>
        <v>0.76905845426180008</v>
      </c>
      <c r="E55" s="44"/>
      <c r="F55" s="7" t="s">
        <v>47</v>
      </c>
      <c r="G55" s="49">
        <v>5.3448015748480225E-5</v>
      </c>
      <c r="H55" s="36">
        <f t="shared" si="22"/>
        <v>13.058616592258097</v>
      </c>
      <c r="L55" s="44"/>
      <c r="M55" s="44"/>
      <c r="N55" s="44"/>
      <c r="R55" s="39"/>
      <c r="W55" s="39"/>
      <c r="X55" s="7"/>
      <c r="Y55" s="7"/>
      <c r="Z55" s="7"/>
      <c r="AA55" s="7"/>
      <c r="AB55" s="7"/>
      <c r="AC55" s="7"/>
      <c r="AD55" s="7"/>
      <c r="AE55" s="7"/>
      <c r="AF55" s="41"/>
      <c r="AG55" s="7"/>
      <c r="AH55" s="7"/>
      <c r="AI55" s="7"/>
      <c r="AJ55" s="7"/>
      <c r="AK55" s="7"/>
      <c r="AL55" s="7"/>
      <c r="AM55" s="7"/>
      <c r="AN55" s="7"/>
      <c r="AO55" s="7"/>
      <c r="AP55" s="41"/>
      <c r="AQ55" s="7"/>
    </row>
    <row r="56" spans="1:43" s="6" customFormat="1" ht="12.75" x14ac:dyDescent="0.2">
      <c r="A56" s="7"/>
      <c r="B56" s="7" t="s">
        <v>48</v>
      </c>
      <c r="C56" s="49">
        <v>3.3429896700621702E-5</v>
      </c>
      <c r="D56" s="36">
        <f t="shared" si="21"/>
        <v>8.3568498662651791</v>
      </c>
      <c r="E56" s="44"/>
      <c r="F56" s="7" t="s">
        <v>48</v>
      </c>
      <c r="G56" s="49">
        <v>5.4017688839685094E-4</v>
      </c>
      <c r="H56" s="36">
        <f t="shared" si="22"/>
        <v>131.97801225715372</v>
      </c>
      <c r="L56" s="44"/>
      <c r="M56" s="44"/>
      <c r="N56" s="44"/>
      <c r="R56" s="39"/>
      <c r="W56" s="39"/>
      <c r="X56" s="7"/>
      <c r="Y56" s="7"/>
      <c r="Z56" s="7"/>
      <c r="AA56" s="7"/>
      <c r="AB56" s="7"/>
      <c r="AC56" s="7"/>
      <c r="AD56" s="7"/>
      <c r="AE56" s="7"/>
      <c r="AF56" s="41"/>
      <c r="AG56" s="7"/>
      <c r="AH56" s="7"/>
      <c r="AI56" s="7"/>
      <c r="AJ56" s="7"/>
      <c r="AK56" s="7"/>
      <c r="AL56" s="7"/>
      <c r="AM56" s="7"/>
      <c r="AN56" s="7"/>
      <c r="AO56" s="7"/>
      <c r="AP56" s="41"/>
      <c r="AQ56" s="7"/>
    </row>
    <row r="57" spans="1:43" s="6" customFormat="1" ht="12.75" x14ac:dyDescent="0.2">
      <c r="A57" s="7"/>
      <c r="B57" s="7" t="s">
        <v>49</v>
      </c>
      <c r="C57" s="49">
        <v>1.3558337896790497E-5</v>
      </c>
      <c r="D57" s="36">
        <f t="shared" si="21"/>
        <v>3.389331269978606</v>
      </c>
      <c r="E57" s="44"/>
      <c r="F57" s="7" t="s">
        <v>49</v>
      </c>
      <c r="G57" s="49">
        <v>2.1241952644525391E-4</v>
      </c>
      <c r="H57" s="36">
        <f t="shared" si="22"/>
        <v>51.899123170657191</v>
      </c>
      <c r="L57" s="44"/>
      <c r="M57" s="44"/>
      <c r="N57" s="44"/>
      <c r="R57" s="39"/>
      <c r="W57" s="39"/>
      <c r="X57" s="7"/>
      <c r="Y57" s="7"/>
      <c r="Z57" s="7"/>
      <c r="AA57" s="7"/>
      <c r="AB57" s="7"/>
      <c r="AC57" s="7"/>
      <c r="AD57" s="7"/>
      <c r="AE57" s="7"/>
      <c r="AF57" s="41"/>
      <c r="AG57" s="7"/>
      <c r="AH57" s="7"/>
      <c r="AI57" s="7"/>
      <c r="AJ57" s="7"/>
      <c r="AK57" s="7"/>
      <c r="AL57" s="7"/>
      <c r="AM57" s="7"/>
      <c r="AN57" s="7"/>
      <c r="AO57" s="7"/>
      <c r="AP57" s="41"/>
      <c r="AQ57" s="7"/>
    </row>
    <row r="58" spans="1:43" s="6" customFormat="1" ht="12.75" x14ac:dyDescent="0.2">
      <c r="A58" s="7"/>
      <c r="B58" s="7" t="s">
        <v>50</v>
      </c>
      <c r="C58" s="49">
        <v>9.6979693800614976E-6</v>
      </c>
      <c r="D58" s="36">
        <f t="shared" si="21"/>
        <v>2.4243112338215371</v>
      </c>
      <c r="E58" s="44"/>
      <c r="F58" s="7" t="s">
        <v>50</v>
      </c>
      <c r="G58" s="49">
        <v>1.5312701822849375E-4</v>
      </c>
      <c r="H58" s="36">
        <f t="shared" si="22"/>
        <v>37.412558594721546</v>
      </c>
      <c r="L58" s="44"/>
      <c r="M58" s="44"/>
      <c r="N58" s="44"/>
      <c r="R58" s="39"/>
      <c r="W58" s="39"/>
      <c r="X58" s="7"/>
      <c r="Y58" s="7"/>
      <c r="Z58" s="7"/>
      <c r="AA58" s="7"/>
      <c r="AB58" s="7"/>
      <c r="AC58" s="7"/>
      <c r="AD58" s="7"/>
      <c r="AE58" s="7"/>
      <c r="AF58" s="41"/>
      <c r="AG58" s="7"/>
      <c r="AH58" s="7"/>
      <c r="AI58" s="7"/>
      <c r="AJ58" s="7"/>
      <c r="AK58" s="7"/>
      <c r="AL58" s="7"/>
      <c r="AM58" s="7"/>
      <c r="AN58" s="7"/>
      <c r="AO58" s="7"/>
      <c r="AP58" s="41"/>
      <c r="AQ58" s="7"/>
    </row>
    <row r="59" spans="1:43" s="6" customFormat="1" ht="12.75" x14ac:dyDescent="0.2">
      <c r="A59" s="7"/>
      <c r="B59" s="7" t="s">
        <v>51</v>
      </c>
      <c r="C59" s="49">
        <v>2.8078265155947384E-6</v>
      </c>
      <c r="D59" s="36">
        <f t="shared" si="21"/>
        <v>0.70190419227072687</v>
      </c>
      <c r="E59" s="44"/>
      <c r="F59" s="7" t="s">
        <v>51</v>
      </c>
      <c r="G59" s="49">
        <v>4.6168749378235418E-5</v>
      </c>
      <c r="H59" s="36">
        <f t="shared" si="22"/>
        <v>11.280119350203828</v>
      </c>
      <c r="L59" s="44"/>
      <c r="M59" s="44"/>
      <c r="N59" s="44"/>
      <c r="R59" s="39"/>
      <c r="W59" s="39"/>
      <c r="X59" s="7"/>
      <c r="Y59" s="7"/>
      <c r="Z59" s="7"/>
      <c r="AA59" s="7"/>
      <c r="AB59" s="7"/>
      <c r="AC59" s="7"/>
      <c r="AD59" s="7"/>
      <c r="AE59" s="7"/>
      <c r="AF59" s="41"/>
      <c r="AG59" s="7"/>
      <c r="AH59" s="7"/>
      <c r="AI59" s="7"/>
      <c r="AJ59" s="7"/>
      <c r="AK59" s="7"/>
      <c r="AL59" s="7"/>
      <c r="AM59" s="7"/>
      <c r="AN59" s="7"/>
      <c r="AO59" s="7"/>
      <c r="AP59" s="41"/>
      <c r="AQ59" s="7"/>
    </row>
    <row r="60" spans="1:43" s="6" customFormat="1" ht="12.75" x14ac:dyDescent="0.2">
      <c r="A60" s="7"/>
      <c r="B60" s="7" t="s">
        <v>52</v>
      </c>
      <c r="C60" s="49">
        <v>1.7763164951424768E-5</v>
      </c>
      <c r="D60" s="36">
        <f t="shared" si="21"/>
        <v>4.4404595077914122</v>
      </c>
      <c r="E60" s="44"/>
      <c r="F60" s="7" t="s">
        <v>52</v>
      </c>
      <c r="G60" s="49">
        <v>2.9437767309359244E-4</v>
      </c>
      <c r="H60" s="36">
        <f t="shared" si="22"/>
        <v>71.923440232851377</v>
      </c>
      <c r="L60" s="44"/>
      <c r="M60" s="44"/>
      <c r="N60" s="44"/>
      <c r="R60" s="39"/>
      <c r="W60" s="39"/>
      <c r="X60" s="7"/>
      <c r="Y60" s="7"/>
      <c r="Z60" s="7"/>
      <c r="AA60" s="7"/>
      <c r="AB60" s="7"/>
      <c r="AC60" s="7"/>
      <c r="AD60" s="7"/>
      <c r="AE60" s="7"/>
      <c r="AF60" s="41"/>
      <c r="AG60" s="7"/>
      <c r="AH60" s="7"/>
      <c r="AI60" s="7"/>
      <c r="AJ60" s="7"/>
      <c r="AK60" s="7"/>
      <c r="AL60" s="7"/>
      <c r="AM60" s="7"/>
      <c r="AN60" s="7"/>
      <c r="AO60" s="7"/>
      <c r="AP60" s="41"/>
      <c r="AQ60" s="7"/>
    </row>
    <row r="61" spans="1:43" s="6" customFormat="1" ht="12.75" x14ac:dyDescent="0.2">
      <c r="A61" s="7"/>
      <c r="B61" s="7" t="s">
        <v>53</v>
      </c>
      <c r="C61" s="49">
        <v>2.121918150403924E-5</v>
      </c>
      <c r="D61" s="36">
        <f t="shared" si="21"/>
        <v>5.3043991042601437</v>
      </c>
      <c r="E61" s="44"/>
      <c r="F61" s="7" t="s">
        <v>53</v>
      </c>
      <c r="G61" s="49">
        <v>3.4082085960637646E-4</v>
      </c>
      <c r="H61" s="36">
        <f t="shared" si="22"/>
        <v>83.270611077269933</v>
      </c>
      <c r="L61" s="44"/>
      <c r="M61" s="44"/>
      <c r="N61" s="44"/>
      <c r="R61" s="39"/>
      <c r="W61" s="39"/>
      <c r="X61" s="7"/>
      <c r="Y61" s="7"/>
      <c r="Z61" s="7"/>
      <c r="AA61" s="7"/>
      <c r="AB61" s="7"/>
      <c r="AC61" s="7"/>
      <c r="AD61" s="7"/>
      <c r="AE61" s="7"/>
      <c r="AF61" s="41"/>
      <c r="AG61" s="7"/>
      <c r="AH61" s="7"/>
      <c r="AI61" s="7"/>
      <c r="AJ61" s="7"/>
      <c r="AK61" s="7"/>
      <c r="AL61" s="7"/>
      <c r="AM61" s="7"/>
      <c r="AN61" s="7"/>
      <c r="AO61" s="7"/>
      <c r="AP61" s="41"/>
      <c r="AQ61" s="7"/>
    </row>
    <row r="62" spans="1:43" s="6" customFormat="1" ht="12.75" x14ac:dyDescent="0.2">
      <c r="A62" s="7"/>
      <c r="B62" s="7" t="s">
        <v>54</v>
      </c>
      <c r="C62" s="49">
        <v>6.0008631015130126E-6</v>
      </c>
      <c r="D62" s="36">
        <f t="shared" si="21"/>
        <v>1.500103708260099</v>
      </c>
      <c r="E62" s="44"/>
      <c r="F62" s="7" t="s">
        <v>54</v>
      </c>
      <c r="G62" s="49">
        <v>9.6233061233346259E-5</v>
      </c>
      <c r="H62" s="36">
        <f t="shared" si="22"/>
        <v>23.512016911147875</v>
      </c>
      <c r="L62" s="44"/>
      <c r="M62" s="44"/>
      <c r="N62" s="44"/>
      <c r="R62" s="39"/>
      <c r="W62" s="39"/>
      <c r="X62" s="7"/>
      <c r="Y62" s="7"/>
      <c r="Z62" s="7"/>
      <c r="AA62" s="7"/>
      <c r="AB62" s="7"/>
      <c r="AC62" s="7"/>
      <c r="AD62" s="7"/>
      <c r="AE62" s="7"/>
      <c r="AF62" s="41"/>
      <c r="AG62" s="7"/>
      <c r="AH62" s="7"/>
      <c r="AI62" s="7"/>
      <c r="AJ62" s="7"/>
      <c r="AK62" s="7"/>
      <c r="AL62" s="7"/>
      <c r="AM62" s="7"/>
      <c r="AN62" s="7"/>
      <c r="AO62" s="7"/>
      <c r="AP62" s="41"/>
      <c r="AQ62" s="7"/>
    </row>
    <row r="63" spans="1:43" s="6" customFormat="1" ht="12.75" x14ac:dyDescent="0.2">
      <c r="A63" s="7"/>
      <c r="B63" s="7" t="s">
        <v>55</v>
      </c>
      <c r="C63" s="49">
        <v>2.4823522745883553E-5</v>
      </c>
      <c r="D63" s="36">
        <f t="shared" si="21"/>
        <v>6.2054171030480534</v>
      </c>
      <c r="E63" s="44"/>
      <c r="F63" s="7" t="s">
        <v>55</v>
      </c>
      <c r="G63" s="49">
        <v>3.9386068510077017E-4</v>
      </c>
      <c r="H63" s="36">
        <f t="shared" si="22"/>
        <v>96.229497119194846</v>
      </c>
      <c r="L63" s="44"/>
      <c r="M63" s="44"/>
      <c r="N63" s="44"/>
      <c r="R63" s="39"/>
      <c r="W63" s="39"/>
      <c r="X63" s="7"/>
      <c r="Y63" s="7"/>
      <c r="Z63" s="7"/>
      <c r="AA63" s="7"/>
      <c r="AB63" s="7"/>
      <c r="AC63" s="7"/>
      <c r="AD63" s="7"/>
      <c r="AE63" s="7"/>
      <c r="AF63" s="41"/>
      <c r="AG63" s="7"/>
      <c r="AH63" s="7"/>
      <c r="AI63" s="7"/>
      <c r="AJ63" s="7"/>
      <c r="AK63" s="7"/>
      <c r="AL63" s="7"/>
      <c r="AM63" s="7"/>
      <c r="AN63" s="7"/>
      <c r="AO63" s="7"/>
      <c r="AP63" s="41"/>
      <c r="AQ63" s="7"/>
    </row>
    <row r="64" spans="1:43" s="6" customFormat="1" ht="12.75" x14ac:dyDescent="0.2">
      <c r="A64" s="7"/>
      <c r="B64" s="7" t="s">
        <v>56</v>
      </c>
      <c r="C64" s="49">
        <v>3.2874874478114332E-6</v>
      </c>
      <c r="D64" s="36">
        <f t="shared" si="21"/>
        <v>0.82181046757708076</v>
      </c>
      <c r="E64" s="44"/>
      <c r="F64" s="7" t="s">
        <v>56</v>
      </c>
      <c r="G64" s="49">
        <v>5.2441161459875467E-5</v>
      </c>
      <c r="H64" s="36">
        <f t="shared" si="22"/>
        <v>12.81261823413319</v>
      </c>
      <c r="L64" s="44"/>
      <c r="M64" s="44"/>
      <c r="N64" s="44"/>
      <c r="R64" s="39"/>
      <c r="W64" s="39"/>
      <c r="X64" s="7"/>
      <c r="Y64" s="7"/>
      <c r="Z64" s="7"/>
      <c r="AA64" s="7"/>
      <c r="AB64" s="7"/>
      <c r="AC64" s="7"/>
      <c r="AD64" s="7"/>
      <c r="AE64" s="7"/>
      <c r="AF64" s="41"/>
      <c r="AG64" s="7"/>
      <c r="AH64" s="7"/>
      <c r="AI64" s="7"/>
      <c r="AJ64" s="7"/>
      <c r="AK64" s="7"/>
      <c r="AL64" s="7"/>
      <c r="AM64" s="7"/>
      <c r="AN64" s="7"/>
      <c r="AO64" s="7"/>
      <c r="AP64" s="41"/>
      <c r="AQ64" s="7"/>
    </row>
    <row r="65" spans="1:43" s="6" customFormat="1" ht="12.75" x14ac:dyDescent="0.2">
      <c r="A65" s="7"/>
      <c r="B65" s="7" t="s">
        <v>57</v>
      </c>
      <c r="C65" s="49">
        <v>1.4524946644839542E-5</v>
      </c>
      <c r="D65" s="36">
        <f t="shared" si="21"/>
        <v>3.6309654054114624</v>
      </c>
      <c r="E65" s="44"/>
      <c r="F65" s="7" t="s">
        <v>57</v>
      </c>
      <c r="G65" s="49">
        <v>2.3233329759924119E-4</v>
      </c>
      <c r="H65" s="36">
        <f t="shared" si="22"/>
        <v>56.764529280953873</v>
      </c>
      <c r="L65" s="44"/>
      <c r="M65" s="44"/>
      <c r="N65" s="44"/>
      <c r="R65" s="39"/>
      <c r="W65" s="39"/>
      <c r="X65" s="7"/>
      <c r="Y65" s="7"/>
      <c r="Z65" s="7"/>
      <c r="AA65" s="7"/>
      <c r="AB65" s="7"/>
      <c r="AC65" s="7"/>
      <c r="AD65" s="7"/>
      <c r="AE65" s="7"/>
      <c r="AF65" s="41"/>
      <c r="AG65" s="7"/>
      <c r="AH65" s="7"/>
      <c r="AI65" s="7"/>
      <c r="AJ65" s="7"/>
      <c r="AK65" s="7"/>
      <c r="AL65" s="7"/>
      <c r="AM65" s="7"/>
      <c r="AN65" s="7"/>
      <c r="AO65" s="7"/>
      <c r="AP65" s="41"/>
      <c r="AQ65" s="7"/>
    </row>
    <row r="66" spans="1:43" s="6" customFormat="1" ht="12.75" x14ac:dyDescent="0.2">
      <c r="A66" s="7"/>
      <c r="B66" s="7" t="s">
        <v>58</v>
      </c>
      <c r="C66" s="49">
        <v>3.6462177009981552E-6</v>
      </c>
      <c r="D66" s="36">
        <f t="shared" si="21"/>
        <v>0.91148633152651914</v>
      </c>
      <c r="E66" s="44"/>
      <c r="F66" s="7" t="s">
        <v>58</v>
      </c>
      <c r="G66" s="49">
        <v>5.8435322119915226E-5</v>
      </c>
      <c r="H66" s="36">
        <f t="shared" si="22"/>
        <v>14.277133703149113</v>
      </c>
      <c r="L66" s="44"/>
      <c r="M66" s="44"/>
      <c r="N66" s="44"/>
      <c r="R66" s="39"/>
      <c r="W66" s="39"/>
      <c r="X66" s="7"/>
      <c r="Y66" s="7"/>
      <c r="Z66" s="7"/>
      <c r="AA66" s="7"/>
      <c r="AB66" s="7"/>
      <c r="AC66" s="7"/>
      <c r="AD66" s="7"/>
      <c r="AE66" s="7"/>
      <c r="AF66" s="41"/>
      <c r="AG66" s="7"/>
      <c r="AH66" s="7"/>
      <c r="AI66" s="7"/>
      <c r="AJ66" s="7"/>
      <c r="AK66" s="7"/>
      <c r="AL66" s="7"/>
      <c r="AM66" s="7"/>
      <c r="AN66" s="7"/>
      <c r="AO66" s="7"/>
      <c r="AP66" s="41"/>
      <c r="AQ66" s="7"/>
    </row>
    <row r="67" spans="1:43" s="6" customFormat="1" ht="12.75" x14ac:dyDescent="0.2">
      <c r="A67" s="7"/>
      <c r="B67" s="7" t="s">
        <v>59</v>
      </c>
      <c r="C67" s="49">
        <v>1.1374404328433603E-5</v>
      </c>
      <c r="D67" s="36">
        <f t="shared" si="21"/>
        <v>2.8433886632126115</v>
      </c>
      <c r="E67" s="44"/>
      <c r="F67" s="7" t="s">
        <v>59</v>
      </c>
      <c r="G67" s="49">
        <v>1.8036744085887031E-4</v>
      </c>
      <c r="H67" s="36">
        <f t="shared" si="22"/>
        <v>44.068039251199863</v>
      </c>
      <c r="L67" s="44"/>
      <c r="M67" s="44"/>
      <c r="N67" s="44"/>
      <c r="R67" s="39"/>
      <c r="W67" s="39"/>
      <c r="X67" s="7"/>
      <c r="Y67" s="7"/>
      <c r="Z67" s="7"/>
      <c r="AA67" s="7"/>
      <c r="AB67" s="7"/>
      <c r="AC67" s="7"/>
      <c r="AD67" s="7"/>
      <c r="AE67" s="7"/>
      <c r="AF67" s="41"/>
      <c r="AG67" s="7"/>
      <c r="AH67" s="7"/>
      <c r="AI67" s="7"/>
      <c r="AJ67" s="7"/>
      <c r="AK67" s="7"/>
      <c r="AL67" s="7"/>
      <c r="AM67" s="7"/>
      <c r="AN67" s="7"/>
      <c r="AO67" s="7"/>
      <c r="AP67" s="41"/>
      <c r="AQ67" s="7"/>
    </row>
    <row r="68" spans="1:43" s="6" customFormat="1" ht="12.75" x14ac:dyDescent="0.2">
      <c r="A68" s="7"/>
      <c r="B68" s="7" t="s">
        <v>60</v>
      </c>
      <c r="C68" s="49">
        <v>3.6992054081524475E-6</v>
      </c>
      <c r="D68" s="36">
        <f t="shared" si="21"/>
        <v>0.92473226876083348</v>
      </c>
      <c r="E68" s="44"/>
      <c r="F68" s="7" t="s">
        <v>60</v>
      </c>
      <c r="G68" s="49">
        <v>5.913334760610131E-5</v>
      </c>
      <c r="H68" s="36">
        <f t="shared" si="22"/>
        <v>14.447677867756155</v>
      </c>
      <c r="L68" s="44"/>
      <c r="M68" s="44"/>
      <c r="N68" s="44"/>
      <c r="R68" s="39"/>
      <c r="W68" s="39"/>
      <c r="X68" s="7"/>
      <c r="Y68" s="7"/>
      <c r="Z68" s="7"/>
      <c r="AA68" s="7"/>
      <c r="AB68" s="7"/>
      <c r="AC68" s="7"/>
      <c r="AD68" s="7"/>
      <c r="AE68" s="7"/>
      <c r="AF68" s="41"/>
      <c r="AG68" s="7"/>
      <c r="AH68" s="7"/>
      <c r="AI68" s="7"/>
      <c r="AJ68" s="7"/>
      <c r="AK68" s="7"/>
      <c r="AL68" s="7"/>
      <c r="AM68" s="7"/>
      <c r="AN68" s="7"/>
      <c r="AO68" s="7"/>
      <c r="AP68" s="41"/>
      <c r="AQ68" s="7"/>
    </row>
    <row r="69" spans="1:43" s="6" customFormat="1" ht="12.75" x14ac:dyDescent="0.2">
      <c r="A69" s="7"/>
      <c r="B69" s="7" t="s">
        <v>61</v>
      </c>
      <c r="C69" s="49">
        <v>1.9075776459346593E-5</v>
      </c>
      <c r="D69" s="36">
        <f t="shared" si="21"/>
        <v>4.7685878715332786</v>
      </c>
      <c r="E69" s="44"/>
      <c r="F69" s="7" t="s">
        <v>61</v>
      </c>
      <c r="G69" s="49">
        <v>2.9639287321890482E-4</v>
      </c>
      <c r="H69" s="36">
        <f t="shared" si="22"/>
        <v>72.415801369641997</v>
      </c>
      <c r="L69" s="44"/>
      <c r="M69" s="44"/>
      <c r="N69" s="44"/>
      <c r="R69" s="39"/>
      <c r="W69" s="39"/>
      <c r="X69" s="7"/>
      <c r="Y69" s="7"/>
      <c r="Z69" s="7"/>
      <c r="AA69" s="7"/>
      <c r="AB69" s="7"/>
      <c r="AC69" s="7"/>
      <c r="AD69" s="7"/>
      <c r="AE69" s="7"/>
      <c r="AF69" s="41"/>
      <c r="AG69" s="7"/>
      <c r="AH69" s="7"/>
      <c r="AI69" s="7"/>
      <c r="AJ69" s="7"/>
      <c r="AK69" s="7"/>
      <c r="AL69" s="7"/>
      <c r="AM69" s="7"/>
      <c r="AN69" s="7"/>
      <c r="AO69" s="7"/>
      <c r="AP69" s="41"/>
      <c r="AQ69" s="7"/>
    </row>
    <row r="70" spans="1:43" s="6" customFormat="1" ht="12.75" x14ac:dyDescent="0.2">
      <c r="A70" s="7"/>
      <c r="B70" s="7" t="s">
        <v>62</v>
      </c>
      <c r="C70" s="49">
        <v>5.1620776693491388E-6</v>
      </c>
      <c r="D70" s="36">
        <f t="shared" si="21"/>
        <v>1.2904230146768165</v>
      </c>
      <c r="E70" s="44"/>
      <c r="F70" s="7" t="s">
        <v>62</v>
      </c>
      <c r="G70" s="49">
        <v>7.9637191571211988E-5</v>
      </c>
      <c r="H70" s="36">
        <f t="shared" si="22"/>
        <v>19.457252746417179</v>
      </c>
      <c r="L70" s="44"/>
      <c r="M70" s="44"/>
      <c r="N70" s="44"/>
      <c r="R70" s="39"/>
      <c r="W70" s="39"/>
      <c r="X70" s="7"/>
      <c r="Y70" s="7"/>
      <c r="Z70" s="7"/>
      <c r="AA70" s="7"/>
      <c r="AB70" s="7"/>
      <c r="AC70" s="7"/>
      <c r="AD70" s="7"/>
      <c r="AE70" s="7"/>
      <c r="AF70" s="41"/>
      <c r="AG70" s="7"/>
      <c r="AH70" s="7"/>
      <c r="AI70" s="7"/>
      <c r="AJ70" s="7"/>
      <c r="AK70" s="7"/>
      <c r="AL70" s="7"/>
      <c r="AM70" s="7"/>
      <c r="AN70" s="7"/>
      <c r="AO70" s="7"/>
      <c r="AP70" s="41"/>
      <c r="AQ70" s="7"/>
    </row>
    <row r="71" spans="1:43" s="6" customFormat="1" ht="12.75" x14ac:dyDescent="0.2">
      <c r="A71" s="7"/>
      <c r="B71" s="7" t="s">
        <v>63</v>
      </c>
      <c r="C71" s="49">
        <v>6.7537944256722808E-5</v>
      </c>
      <c r="D71" s="36">
        <f t="shared" si="21"/>
        <v>16.883224781820005</v>
      </c>
      <c r="E71" s="44"/>
      <c r="F71" s="7" t="s">
        <v>63</v>
      </c>
      <c r="G71" s="49">
        <v>7.2351824423201529E-4</v>
      </c>
      <c r="H71" s="36">
        <f t="shared" si="22"/>
        <v>176.77264939808913</v>
      </c>
      <c r="L71" s="44"/>
      <c r="M71" s="44"/>
      <c r="N71" s="44"/>
      <c r="R71" s="39"/>
      <c r="W71" s="39"/>
      <c r="X71" s="7"/>
      <c r="Y71" s="7"/>
      <c r="Z71" s="7"/>
      <c r="AA71" s="7"/>
      <c r="AB71" s="7"/>
      <c r="AC71" s="7"/>
      <c r="AD71" s="7"/>
      <c r="AE71" s="7"/>
      <c r="AF71" s="41"/>
      <c r="AG71" s="7"/>
      <c r="AH71" s="7"/>
      <c r="AI71" s="7"/>
      <c r="AJ71" s="7"/>
      <c r="AK71" s="7"/>
      <c r="AL71" s="7"/>
      <c r="AM71" s="7"/>
      <c r="AN71" s="7"/>
      <c r="AO71" s="7"/>
      <c r="AP71" s="41"/>
      <c r="AQ71" s="7"/>
    </row>
    <row r="72" spans="1:43" s="6" customFormat="1" ht="12.75" x14ac:dyDescent="0.2">
      <c r="A72" s="7"/>
      <c r="B72" s="7" t="s">
        <v>64</v>
      </c>
      <c r="C72" s="49">
        <v>8.4948782086103887E-5</v>
      </c>
      <c r="D72" s="36">
        <f t="shared" si="21"/>
        <v>21.235609088868195</v>
      </c>
      <c r="E72" s="44"/>
      <c r="F72" s="7" t="s">
        <v>64</v>
      </c>
      <c r="G72" s="49">
        <v>8.8061617144268088E-4</v>
      </c>
      <c r="H72" s="36">
        <f t="shared" si="22"/>
        <v>215.15539513998107</v>
      </c>
      <c r="L72" s="44"/>
      <c r="M72" s="44"/>
      <c r="N72" s="44"/>
      <c r="R72" s="39"/>
      <c r="W72" s="39"/>
      <c r="X72" s="7"/>
      <c r="Y72" s="7"/>
      <c r="Z72" s="7"/>
      <c r="AA72" s="7"/>
      <c r="AB72" s="7"/>
      <c r="AC72" s="7"/>
      <c r="AD72" s="7"/>
      <c r="AE72" s="7"/>
      <c r="AF72" s="41"/>
      <c r="AG72" s="7"/>
      <c r="AH72" s="7"/>
      <c r="AI72" s="7"/>
      <c r="AJ72" s="7"/>
      <c r="AK72" s="7"/>
      <c r="AL72" s="7"/>
      <c r="AM72" s="7"/>
      <c r="AN72" s="7"/>
      <c r="AO72" s="7"/>
      <c r="AP72" s="41"/>
      <c r="AQ72" s="7"/>
    </row>
    <row r="73" spans="1:43" s="6" customFormat="1" ht="12.75" x14ac:dyDescent="0.2">
      <c r="E73" s="39"/>
      <c r="H73" s="39"/>
      <c r="N73" s="39"/>
      <c r="R73" s="39"/>
      <c r="W73" s="39"/>
      <c r="AF73" s="39"/>
      <c r="AP73" s="39"/>
    </row>
    <row r="74" spans="1:43" s="6" customFormat="1" ht="12.75" x14ac:dyDescent="0.2">
      <c r="N74" s="39"/>
      <c r="R74" s="39"/>
      <c r="W74" s="39"/>
      <c r="AF74" s="39"/>
      <c r="AP74" s="39"/>
    </row>
  </sheetData>
  <mergeCells count="25">
    <mergeCell ref="AD6:AE6"/>
    <mergeCell ref="AC5:AI5"/>
    <mergeCell ref="AM6:AO6"/>
    <mergeCell ref="AL5:AR5"/>
    <mergeCell ref="AH6:AI6"/>
    <mergeCell ref="U6:V6"/>
    <mergeCell ref="J5:Q5"/>
    <mergeCell ref="T5:Z5"/>
    <mergeCell ref="Y6:Z6"/>
    <mergeCell ref="C5:G5"/>
    <mergeCell ref="A5:B5"/>
    <mergeCell ref="A43:B43"/>
    <mergeCell ref="D9:G9"/>
    <mergeCell ref="K9:M9"/>
    <mergeCell ref="P9:Q9"/>
    <mergeCell ref="D6:G6"/>
    <mergeCell ref="K6:M6"/>
    <mergeCell ref="P6:Q6"/>
    <mergeCell ref="C43:D43"/>
    <mergeCell ref="G43:H43"/>
    <mergeCell ref="U9:V9"/>
    <mergeCell ref="Y9:Z9"/>
    <mergeCell ref="AD9:AE9"/>
    <mergeCell ref="AH9:AI9"/>
    <mergeCell ref="AM9:AO9"/>
  </mergeCells>
  <pageMargins left="0.7" right="0.7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EPMA</vt:lpstr>
      <vt:lpstr>LA-ICP-MS</vt:lpstr>
      <vt:lpstr>'LA-ICP-MS'!Print_Area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Smith</dc:creator>
  <cp:lastModifiedBy>Delia Cangelosi</cp:lastModifiedBy>
  <dcterms:created xsi:type="dcterms:W3CDTF">2017-07-12T08:58:00Z</dcterms:created>
  <dcterms:modified xsi:type="dcterms:W3CDTF">2019-05-07T13:36:03Z</dcterms:modified>
</cp:coreProperties>
</file>