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evel\Documents\Research\Karyolysus et al\Final\Parasitology\revize 2\"/>
    </mc:Choice>
  </mc:AlternateContent>
  <bookViews>
    <workbookView xWindow="2790" yWindow="1065" windowWidth="12570" windowHeight="15390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2" i="1" l="1"/>
  <c r="I52" i="1"/>
  <c r="J51" i="1" l="1"/>
  <c r="J50" i="1"/>
  <c r="I50" i="1"/>
  <c r="I51" i="1"/>
  <c r="H50" i="1" l="1"/>
</calcChain>
</file>

<file path=xl/sharedStrings.xml><?xml version="1.0" encoding="utf-8"?>
<sst xmlns="http://schemas.openxmlformats.org/spreadsheetml/2006/main" count="160" uniqueCount="109">
  <si>
    <t>Code Field</t>
  </si>
  <si>
    <t>Lizard_ID</t>
  </si>
  <si>
    <t>Sampling year</t>
  </si>
  <si>
    <t>Sex</t>
  </si>
  <si>
    <t>Latitude</t>
  </si>
  <si>
    <t>Longitude</t>
  </si>
  <si>
    <t>Ticks counted in the field</t>
  </si>
  <si>
    <t>Ticks analysed in this study</t>
  </si>
  <si>
    <t>Parasitaemia Haemogregarina</t>
  </si>
  <si>
    <t>Parasitaemia Haemococcidia</t>
  </si>
  <si>
    <t xml:space="preserve">PCR-detected hemoparasites </t>
  </si>
  <si>
    <t>M</t>
  </si>
  <si>
    <t>Karyolysus lacazei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</si>
  <si>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Ls-C</t>
    </r>
  </si>
  <si>
    <t>A14</t>
  </si>
  <si>
    <t>Lag07-8</t>
  </si>
  <si>
    <t>B29</t>
  </si>
  <si>
    <t>Lag07-19</t>
  </si>
  <si>
    <t>B30</t>
  </si>
  <si>
    <t>Lag07-20</t>
  </si>
  <si>
    <t>B37</t>
  </si>
  <si>
    <t>Lag07-22</t>
  </si>
  <si>
    <t>B38</t>
  </si>
  <si>
    <t>Lag07-23</t>
  </si>
  <si>
    <t>B39</t>
  </si>
  <si>
    <t>Lag07-24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</si>
  <si>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Ls-E</t>
    </r>
  </si>
  <si>
    <t>C10</t>
  </si>
  <si>
    <t>Lag07-25</t>
  </si>
  <si>
    <t>C17</t>
  </si>
  <si>
    <t>Lag07-27</t>
  </si>
  <si>
    <t>C19</t>
  </si>
  <si>
    <t>Lag07-28</t>
  </si>
  <si>
    <t>C27</t>
  </si>
  <si>
    <t>Lag07-29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</si>
  <si>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Ls-C, </t>
    </r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Ls-E</t>
    </r>
  </si>
  <si>
    <t>C28</t>
  </si>
  <si>
    <t>Lag07-30</t>
  </si>
  <si>
    <t>C29</t>
  </si>
  <si>
    <t>Lag07-32</t>
  </si>
  <si>
    <t>F</t>
  </si>
  <si>
    <t>C31</t>
  </si>
  <si>
    <t>Lag07-33</t>
  </si>
  <si>
    <r>
      <rPr>
        <i/>
        <sz val="12"/>
        <color theme="1"/>
        <rFont val="Calibri"/>
        <family val="2"/>
        <charset val="238"/>
        <scheme val="minor"/>
      </rPr>
      <t xml:space="preserve">Schellackia </t>
    </r>
    <r>
      <rPr>
        <sz val="12"/>
        <color theme="1"/>
        <rFont val="Calibri"/>
        <family val="2"/>
        <scheme val="minor"/>
      </rPr>
      <t>Ls-C (in two ticks)</t>
    </r>
  </si>
  <si>
    <t>C32</t>
  </si>
  <si>
    <t>Lag07-34</t>
  </si>
  <si>
    <t>C41</t>
  </si>
  <si>
    <t>Lag07-36</t>
  </si>
  <si>
    <t>C43</t>
  </si>
  <si>
    <t>Lag07-37</t>
  </si>
  <si>
    <t>D11</t>
  </si>
  <si>
    <t>Lag07-40</t>
  </si>
  <si>
    <t>D12</t>
  </si>
  <si>
    <t>Lag07-41</t>
  </si>
  <si>
    <t>D23</t>
  </si>
  <si>
    <t>Lag07-44</t>
  </si>
  <si>
    <t>D31</t>
  </si>
  <si>
    <t>Lag07-46</t>
  </si>
  <si>
    <t>D33</t>
  </si>
  <si>
    <t>Lag07-47</t>
  </si>
  <si>
    <t>D42</t>
  </si>
  <si>
    <t>Lag07-50</t>
  </si>
  <si>
    <t>H08</t>
  </si>
  <si>
    <t>Lag07-78</t>
  </si>
  <si>
    <t>H14</t>
  </si>
  <si>
    <t>Lag07-80</t>
  </si>
  <si>
    <t>H22</t>
  </si>
  <si>
    <t>Lag07-81</t>
  </si>
  <si>
    <t>H25</t>
  </si>
  <si>
    <t>Lag07-82</t>
  </si>
  <si>
    <t>H26</t>
  </si>
  <si>
    <t>Lag07-83</t>
  </si>
  <si>
    <t>H36</t>
  </si>
  <si>
    <t>Lag07-84</t>
  </si>
  <si>
    <t>H47</t>
  </si>
  <si>
    <t>Lag07-86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</si>
  <si>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Ls-E, </t>
    </r>
    <r>
      <rPr>
        <i/>
        <sz val="12"/>
        <color theme="1"/>
        <rFont val="Calibri"/>
        <family val="2"/>
        <charset val="238"/>
        <scheme val="minor"/>
      </rPr>
      <t>Karyolysus lacazei</t>
    </r>
  </si>
  <si>
    <t>H48</t>
  </si>
  <si>
    <t>Lag07-87</t>
  </si>
  <si>
    <t>H49</t>
  </si>
  <si>
    <t>Lag07-88</t>
  </si>
  <si>
    <t>J11</t>
  </si>
  <si>
    <t>Lag07-101</t>
  </si>
  <si>
    <t>J12</t>
  </si>
  <si>
    <t>Lag07-102</t>
  </si>
  <si>
    <t>J31</t>
  </si>
  <si>
    <t>Lag07-104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</si>
  <si>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Ls-A (in two ticks), </t>
    </r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Ls-C, </t>
    </r>
    <r>
      <rPr>
        <i/>
        <sz val="12"/>
        <color theme="1"/>
        <rFont val="Calibri"/>
        <family val="2"/>
        <charset val="238"/>
        <scheme val="minor"/>
      </rPr>
      <t>SchellackiaLs</t>
    </r>
    <r>
      <rPr>
        <sz val="12"/>
        <color theme="1"/>
        <rFont val="Calibri"/>
        <family val="2"/>
        <scheme val="minor"/>
      </rPr>
      <t xml:space="preserve">-D, </t>
    </r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Ls-E</t>
    </r>
  </si>
  <si>
    <t>J33</t>
  </si>
  <si>
    <t>Lag07-105</t>
  </si>
  <si>
    <t>J36</t>
  </si>
  <si>
    <t>Lag07-106</t>
  </si>
  <si>
    <t>J39</t>
  </si>
  <si>
    <t>Lag07-107</t>
  </si>
  <si>
    <t>J42</t>
  </si>
  <si>
    <t>Lag07-108</t>
  </si>
  <si>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Ls-A, </t>
    </r>
    <r>
      <rPr>
        <i/>
        <sz val="12"/>
        <color theme="1"/>
        <rFont val="Calibri"/>
        <family val="2"/>
        <charset val="238"/>
        <scheme val="minor"/>
      </rPr>
      <t>Schellackia</t>
    </r>
    <r>
      <rPr>
        <sz val="12"/>
        <color theme="1"/>
        <rFont val="Calibri"/>
        <family val="2"/>
        <scheme val="minor"/>
      </rPr>
      <t xml:space="preserve"> Ls-E (in three ticks)</t>
    </r>
  </si>
  <si>
    <t>J49</t>
  </si>
  <si>
    <t>Lag07-109</t>
  </si>
  <si>
    <t>J7</t>
  </si>
  <si>
    <t>Lag07-100</t>
  </si>
  <si>
    <t>M02</t>
  </si>
  <si>
    <t>Lag07-131</t>
  </si>
  <si>
    <t>M07</t>
  </si>
  <si>
    <t>Lag07-133</t>
  </si>
  <si>
    <t>M14</t>
  </si>
  <si>
    <t>Lag07-134</t>
  </si>
  <si>
    <t>M46</t>
  </si>
  <si>
    <t>Lag07-139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</si>
</sst>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164" fontId="0" fillId="0" borderId="0" xfId="0" applyNumberForma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5" fontId="0" fillId="0" borderId="0" xfId="0" applyNumberFormat="1"/>
  </cellXfs>
  <cellStyles count="15"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3" builtinId="8" hidden="1"/>
    <cellStyle name="Hypertextový odkaz" xfId="5" builtinId="8" hidden="1"/>
    <cellStyle name="Hypertextový odkaz" xfId="1" builtinId="8" hidden="1"/>
    <cellStyle name="Normální" xfId="0" builtinId="0"/>
    <cellStyle name="Použitý hypertextový odkaz" xfId="12" builtinId="9" hidden="1"/>
    <cellStyle name="Použitý hypertextový odkaz" xfId="1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4" builtinId="9" hidden="1"/>
    <cellStyle name="Použitý hypertextový odkaz" xfId="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pane ySplit="1" topLeftCell="A32" activePane="bottomLeft" state="frozen"/>
      <selection pane="bottomLeft" activeCell="K57" sqref="K57"/>
    </sheetView>
  </sheetViews>
  <sheetFormatPr defaultColWidth="11" defaultRowHeight="15.75" x14ac:dyDescent="0.25"/>
  <cols>
    <col min="9" max="9" width="15.625" customWidth="1"/>
    <col min="10" max="10" width="15.25" customWidth="1"/>
    <col min="11" max="11" width="72.125" customWidth="1"/>
    <col min="14" max="14" width="11" style="1"/>
  </cols>
  <sheetData>
    <row r="1" spans="1:14" ht="47.25" x14ac:dyDescent="0.25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1" t="s">
        <v>10</v>
      </c>
      <c r="M1" s="1"/>
    </row>
    <row r="2" spans="1:14" x14ac:dyDescent="0.25">
      <c r="A2" s="1">
        <v>111</v>
      </c>
      <c r="B2">
        <v>60508111</v>
      </c>
      <c r="C2" s="2">
        <v>2006</v>
      </c>
      <c r="D2" t="s">
        <v>11</v>
      </c>
      <c r="E2">
        <v>40.325600000000001</v>
      </c>
      <c r="F2">
        <v>-6.6477700000000004</v>
      </c>
      <c r="G2">
        <v>54</v>
      </c>
      <c r="H2">
        <v>11</v>
      </c>
      <c r="I2">
        <v>0.11</v>
      </c>
      <c r="J2">
        <v>0.03</v>
      </c>
      <c r="M2" s="1"/>
    </row>
    <row r="3" spans="1:14" x14ac:dyDescent="0.25">
      <c r="A3" s="1">
        <v>113</v>
      </c>
      <c r="B3">
        <v>60508113</v>
      </c>
      <c r="C3" s="2">
        <v>2006</v>
      </c>
      <c r="D3" t="s">
        <v>11</v>
      </c>
      <c r="E3">
        <v>40.286999999999999</v>
      </c>
      <c r="F3">
        <v>-6.6734600000000004</v>
      </c>
      <c r="G3">
        <v>79</v>
      </c>
      <c r="H3">
        <v>8</v>
      </c>
      <c r="I3">
        <v>0.62</v>
      </c>
      <c r="J3">
        <v>7.0000000000000007E-2</v>
      </c>
      <c r="K3" s="6" t="s">
        <v>12</v>
      </c>
      <c r="M3" s="1"/>
    </row>
    <row r="4" spans="1:14" x14ac:dyDescent="0.25">
      <c r="A4" s="1">
        <v>115</v>
      </c>
      <c r="B4">
        <v>60508115</v>
      </c>
      <c r="C4" s="2">
        <v>2006</v>
      </c>
      <c r="D4" t="s">
        <v>11</v>
      </c>
      <c r="E4">
        <v>40.282699999999998</v>
      </c>
      <c r="F4">
        <v>-6.6748599999999998</v>
      </c>
      <c r="G4">
        <v>80</v>
      </c>
      <c r="H4">
        <v>21</v>
      </c>
      <c r="I4">
        <v>0.09</v>
      </c>
      <c r="J4">
        <v>0.02</v>
      </c>
      <c r="K4" s="6" t="s">
        <v>12</v>
      </c>
      <c r="M4" s="1"/>
    </row>
    <row r="5" spans="1:14" x14ac:dyDescent="0.25">
      <c r="A5" s="1">
        <v>116</v>
      </c>
      <c r="B5">
        <v>60508116</v>
      </c>
      <c r="C5" s="2">
        <v>2006</v>
      </c>
      <c r="D5" t="s">
        <v>11</v>
      </c>
      <c r="E5">
        <v>40.283000000000001</v>
      </c>
      <c r="F5">
        <v>-6.6751800000000001</v>
      </c>
      <c r="G5">
        <v>75</v>
      </c>
      <c r="H5">
        <v>18</v>
      </c>
      <c r="I5">
        <v>0.64</v>
      </c>
      <c r="K5" s="7" t="s">
        <v>13</v>
      </c>
      <c r="M5" s="1"/>
    </row>
    <row r="6" spans="1:14" x14ac:dyDescent="0.25">
      <c r="A6" s="1" t="s">
        <v>14</v>
      </c>
      <c r="B6" t="s">
        <v>15</v>
      </c>
      <c r="C6" s="2">
        <v>2007</v>
      </c>
      <c r="D6" t="s">
        <v>11</v>
      </c>
      <c r="E6">
        <v>40.284500000000001</v>
      </c>
      <c r="F6">
        <v>-6.8667699999999998</v>
      </c>
      <c r="G6">
        <v>1</v>
      </c>
      <c r="H6">
        <v>1</v>
      </c>
      <c r="M6" s="1"/>
    </row>
    <row r="7" spans="1:14" x14ac:dyDescent="0.25">
      <c r="A7" s="1" t="s">
        <v>16</v>
      </c>
      <c r="B7" t="s">
        <v>17</v>
      </c>
      <c r="C7" s="2">
        <v>2007</v>
      </c>
      <c r="D7" t="s">
        <v>11</v>
      </c>
      <c r="E7">
        <v>40.304600000000001</v>
      </c>
      <c r="F7">
        <v>-6.8085800000000001</v>
      </c>
      <c r="G7">
        <v>3</v>
      </c>
      <c r="H7">
        <v>2</v>
      </c>
      <c r="I7">
        <v>0.03</v>
      </c>
      <c r="M7" s="1"/>
    </row>
    <row r="8" spans="1:14" x14ac:dyDescent="0.25">
      <c r="A8" s="1" t="s">
        <v>18</v>
      </c>
      <c r="B8" t="s">
        <v>19</v>
      </c>
      <c r="C8" s="2">
        <v>2007</v>
      </c>
      <c r="D8" t="s">
        <v>11</v>
      </c>
      <c r="E8">
        <v>40.304699999999997</v>
      </c>
      <c r="F8">
        <v>-6.8084499999999997</v>
      </c>
      <c r="G8">
        <v>2</v>
      </c>
      <c r="H8">
        <v>2</v>
      </c>
      <c r="M8" s="1"/>
    </row>
    <row r="9" spans="1:14" x14ac:dyDescent="0.25">
      <c r="A9" s="1" t="s">
        <v>20</v>
      </c>
      <c r="B9" t="s">
        <v>21</v>
      </c>
      <c r="C9" s="2">
        <v>2007</v>
      </c>
      <c r="D9" t="s">
        <v>11</v>
      </c>
      <c r="E9">
        <v>40.305</v>
      </c>
      <c r="F9">
        <v>-6.8081699999999996</v>
      </c>
      <c r="G9" s="3">
        <v>2</v>
      </c>
      <c r="H9" s="3">
        <v>2</v>
      </c>
      <c r="I9">
        <v>0.04</v>
      </c>
      <c r="M9" s="1"/>
      <c r="N9" s="4"/>
    </row>
    <row r="10" spans="1:14" x14ac:dyDescent="0.25">
      <c r="A10" s="1" t="s">
        <v>22</v>
      </c>
      <c r="B10" t="s">
        <v>23</v>
      </c>
      <c r="C10" s="2">
        <v>2007</v>
      </c>
      <c r="D10" t="s">
        <v>11</v>
      </c>
      <c r="E10">
        <v>40.304900000000004</v>
      </c>
      <c r="F10">
        <v>-6.8082200000000004</v>
      </c>
      <c r="G10">
        <v>3</v>
      </c>
      <c r="H10">
        <v>2</v>
      </c>
      <c r="M10" s="1"/>
    </row>
    <row r="11" spans="1:14" x14ac:dyDescent="0.25">
      <c r="A11" s="1" t="s">
        <v>24</v>
      </c>
      <c r="B11" t="s">
        <v>25</v>
      </c>
      <c r="C11" s="2">
        <v>2007</v>
      </c>
      <c r="D11" t="s">
        <v>11</v>
      </c>
      <c r="E11">
        <v>40.304000000000002</v>
      </c>
      <c r="F11">
        <v>-6.8087999999999997</v>
      </c>
      <c r="G11">
        <v>3</v>
      </c>
      <c r="H11">
        <v>3</v>
      </c>
      <c r="K11" s="7" t="s">
        <v>26</v>
      </c>
      <c r="M11" s="1"/>
    </row>
    <row r="12" spans="1:14" x14ac:dyDescent="0.25">
      <c r="A12" s="1" t="s">
        <v>27</v>
      </c>
      <c r="B12" t="s">
        <v>28</v>
      </c>
      <c r="C12" s="2">
        <v>2007</v>
      </c>
      <c r="D12" t="s">
        <v>11</v>
      </c>
      <c r="E12">
        <v>40.274299999999997</v>
      </c>
      <c r="F12">
        <v>-6.8459199999999996</v>
      </c>
      <c r="G12">
        <v>5</v>
      </c>
      <c r="H12">
        <v>4</v>
      </c>
      <c r="J12">
        <v>0.01</v>
      </c>
      <c r="M12" s="1"/>
    </row>
    <row r="13" spans="1:14" x14ac:dyDescent="0.25">
      <c r="A13" s="1" t="s">
        <v>29</v>
      </c>
      <c r="B13" t="s">
        <v>30</v>
      </c>
      <c r="C13" s="2">
        <v>2007</v>
      </c>
      <c r="D13" t="s">
        <v>11</v>
      </c>
      <c r="E13">
        <v>40.2744</v>
      </c>
      <c r="F13">
        <v>-6.8459700000000003</v>
      </c>
      <c r="G13">
        <v>6</v>
      </c>
      <c r="H13">
        <v>5</v>
      </c>
      <c r="M13" s="1"/>
    </row>
    <row r="14" spans="1:14" x14ac:dyDescent="0.25">
      <c r="A14" s="1" t="s">
        <v>31</v>
      </c>
      <c r="B14" t="s">
        <v>32</v>
      </c>
      <c r="C14" s="2">
        <v>2007</v>
      </c>
      <c r="D14" t="s">
        <v>11</v>
      </c>
      <c r="E14">
        <v>40.274500000000003</v>
      </c>
      <c r="F14">
        <v>-6.8456999999999999</v>
      </c>
      <c r="G14">
        <v>9</v>
      </c>
      <c r="H14">
        <v>7</v>
      </c>
      <c r="I14">
        <v>0.05</v>
      </c>
      <c r="J14">
        <v>0.02</v>
      </c>
      <c r="M14" s="1"/>
    </row>
    <row r="15" spans="1:14" x14ac:dyDescent="0.25">
      <c r="A15" s="1" t="s">
        <v>33</v>
      </c>
      <c r="B15" t="s">
        <v>34</v>
      </c>
      <c r="C15" s="2">
        <v>2007</v>
      </c>
      <c r="D15" t="s">
        <v>11</v>
      </c>
      <c r="E15">
        <v>40.274500000000003</v>
      </c>
      <c r="F15">
        <v>-6.8464</v>
      </c>
      <c r="G15">
        <v>15</v>
      </c>
      <c r="H15">
        <v>14</v>
      </c>
      <c r="J15">
        <v>0.02</v>
      </c>
      <c r="K15" s="7" t="s">
        <v>35</v>
      </c>
      <c r="M15" s="1"/>
    </row>
    <row r="16" spans="1:14" x14ac:dyDescent="0.25">
      <c r="A16" s="1" t="s">
        <v>36</v>
      </c>
      <c r="B16" t="s">
        <v>37</v>
      </c>
      <c r="C16" s="2">
        <v>2007</v>
      </c>
      <c r="D16" t="s">
        <v>11</v>
      </c>
      <c r="E16">
        <v>40.274799999999999</v>
      </c>
      <c r="F16">
        <v>-6.8458199999999998</v>
      </c>
      <c r="G16">
        <v>2</v>
      </c>
      <c r="H16">
        <v>2</v>
      </c>
      <c r="J16">
        <v>0.02</v>
      </c>
      <c r="M16" s="1"/>
    </row>
    <row r="17" spans="1:14" x14ac:dyDescent="0.25">
      <c r="A17" s="1" t="s">
        <v>38</v>
      </c>
      <c r="B17" t="s">
        <v>39</v>
      </c>
      <c r="C17" s="2">
        <v>2007</v>
      </c>
      <c r="D17" t="s">
        <v>40</v>
      </c>
      <c r="E17">
        <v>40.2744</v>
      </c>
      <c r="F17">
        <v>-6.8462199999999998</v>
      </c>
      <c r="G17">
        <v>5</v>
      </c>
      <c r="H17">
        <v>4</v>
      </c>
      <c r="M17" s="1"/>
    </row>
    <row r="18" spans="1:14" x14ac:dyDescent="0.25">
      <c r="A18" s="1" t="s">
        <v>41</v>
      </c>
      <c r="B18" t="s">
        <v>42</v>
      </c>
      <c r="C18" s="2">
        <v>2007</v>
      </c>
      <c r="D18" t="s">
        <v>11</v>
      </c>
      <c r="E18">
        <v>40.274500000000003</v>
      </c>
      <c r="F18">
        <v>-6.8461499999999997</v>
      </c>
      <c r="G18">
        <v>7</v>
      </c>
      <c r="H18">
        <v>4</v>
      </c>
      <c r="J18">
        <v>0.04</v>
      </c>
      <c r="K18" s="7" t="s">
        <v>43</v>
      </c>
      <c r="M18" s="1"/>
    </row>
    <row r="19" spans="1:14" x14ac:dyDescent="0.25">
      <c r="A19" s="1" t="s">
        <v>44</v>
      </c>
      <c r="B19" t="s">
        <v>45</v>
      </c>
      <c r="C19" s="2">
        <v>2007</v>
      </c>
      <c r="D19" t="s">
        <v>11</v>
      </c>
      <c r="E19">
        <v>40.274500000000003</v>
      </c>
      <c r="F19">
        <v>-6.8459199999999996</v>
      </c>
      <c r="G19">
        <v>3</v>
      </c>
      <c r="H19">
        <v>2</v>
      </c>
      <c r="M19" s="1"/>
    </row>
    <row r="20" spans="1:14" x14ac:dyDescent="0.25">
      <c r="A20" s="1" t="s">
        <v>46</v>
      </c>
      <c r="B20" t="s">
        <v>47</v>
      </c>
      <c r="C20" s="2">
        <v>2007</v>
      </c>
      <c r="D20" t="s">
        <v>11</v>
      </c>
      <c r="E20">
        <v>40.2759</v>
      </c>
      <c r="F20">
        <v>-6.8435800000000002</v>
      </c>
      <c r="G20">
        <v>4</v>
      </c>
      <c r="H20">
        <v>3</v>
      </c>
      <c r="J20">
        <v>0.01</v>
      </c>
      <c r="M20" s="1"/>
    </row>
    <row r="21" spans="1:14" x14ac:dyDescent="0.25">
      <c r="A21" s="1" t="s">
        <v>48</v>
      </c>
      <c r="B21" t="s">
        <v>49</v>
      </c>
      <c r="C21" s="2">
        <v>2007</v>
      </c>
      <c r="D21" t="s">
        <v>11</v>
      </c>
      <c r="E21">
        <v>40.2759</v>
      </c>
      <c r="F21">
        <v>-6.8439199999999998</v>
      </c>
      <c r="G21">
        <v>8</v>
      </c>
      <c r="H21">
        <v>6</v>
      </c>
      <c r="M21" s="1"/>
    </row>
    <row r="22" spans="1:14" x14ac:dyDescent="0.25">
      <c r="A22" s="1" t="s">
        <v>50</v>
      </c>
      <c r="B22" t="s">
        <v>51</v>
      </c>
      <c r="C22" s="2">
        <v>2007</v>
      </c>
      <c r="D22" t="s">
        <v>11</v>
      </c>
      <c r="E22">
        <v>40.2502</v>
      </c>
      <c r="F22">
        <v>-6.7736999999999998</v>
      </c>
      <c r="G22">
        <v>6</v>
      </c>
      <c r="H22">
        <v>5</v>
      </c>
      <c r="I22">
        <v>0.63</v>
      </c>
      <c r="M22" s="1"/>
    </row>
    <row r="23" spans="1:14" x14ac:dyDescent="0.25">
      <c r="A23" s="1" t="s">
        <v>52</v>
      </c>
      <c r="B23" t="s">
        <v>53</v>
      </c>
      <c r="C23" s="2">
        <v>2007</v>
      </c>
      <c r="D23" t="s">
        <v>11</v>
      </c>
      <c r="E23">
        <v>40.250300000000003</v>
      </c>
      <c r="F23">
        <v>-6.7736299999999998</v>
      </c>
      <c r="G23">
        <v>4</v>
      </c>
      <c r="H23">
        <v>3</v>
      </c>
      <c r="M23" s="1"/>
    </row>
    <row r="24" spans="1:14" x14ac:dyDescent="0.25">
      <c r="A24" s="1" t="s">
        <v>54</v>
      </c>
      <c r="B24" t="s">
        <v>55</v>
      </c>
      <c r="C24" s="2">
        <v>2007</v>
      </c>
      <c r="D24" t="s">
        <v>11</v>
      </c>
      <c r="E24">
        <v>40.249699999999997</v>
      </c>
      <c r="F24">
        <v>-6.7737499999999997</v>
      </c>
      <c r="G24">
        <v>2</v>
      </c>
      <c r="H24">
        <v>2</v>
      </c>
      <c r="M24" s="1"/>
    </row>
    <row r="25" spans="1:14" x14ac:dyDescent="0.25">
      <c r="A25" s="1" t="s">
        <v>56</v>
      </c>
      <c r="B25" t="s">
        <v>57</v>
      </c>
      <c r="C25" s="2">
        <v>2007</v>
      </c>
      <c r="D25" t="s">
        <v>11</v>
      </c>
      <c r="E25">
        <v>40.250599999999999</v>
      </c>
      <c r="F25">
        <v>-6.7736499999999999</v>
      </c>
      <c r="G25">
        <v>4</v>
      </c>
      <c r="H25">
        <v>3</v>
      </c>
      <c r="M25" s="1"/>
    </row>
    <row r="26" spans="1:14" x14ac:dyDescent="0.25">
      <c r="A26" s="1" t="s">
        <v>58</v>
      </c>
      <c r="B26" t="s">
        <v>59</v>
      </c>
      <c r="C26" s="2">
        <v>2007</v>
      </c>
      <c r="D26" t="s">
        <v>11</v>
      </c>
      <c r="E26">
        <v>40.252699999999997</v>
      </c>
      <c r="F26">
        <v>-6.7718800000000003</v>
      </c>
      <c r="G26">
        <v>6</v>
      </c>
      <c r="H26">
        <v>4</v>
      </c>
      <c r="M26" s="1"/>
      <c r="N26" s="5"/>
    </row>
    <row r="27" spans="1:14" x14ac:dyDescent="0.25">
      <c r="A27" s="1" t="s">
        <v>60</v>
      </c>
      <c r="B27" t="s">
        <v>61</v>
      </c>
      <c r="C27" s="2">
        <v>2007</v>
      </c>
      <c r="D27" t="s">
        <v>11</v>
      </c>
      <c r="E27">
        <v>40.252699999999997</v>
      </c>
      <c r="F27">
        <v>-6.7718800000000003</v>
      </c>
      <c r="G27">
        <v>6</v>
      </c>
      <c r="H27">
        <v>6</v>
      </c>
      <c r="I27">
        <v>0.44</v>
      </c>
      <c r="J27">
        <v>0.12</v>
      </c>
      <c r="M27" s="1"/>
    </row>
    <row r="28" spans="1:14" x14ac:dyDescent="0.25">
      <c r="A28" s="1" t="s">
        <v>62</v>
      </c>
      <c r="B28" t="s">
        <v>63</v>
      </c>
      <c r="C28" s="2">
        <v>2007</v>
      </c>
      <c r="D28" t="s">
        <v>40</v>
      </c>
      <c r="E28">
        <v>40.326700000000002</v>
      </c>
      <c r="F28">
        <v>-6.7918500000000002</v>
      </c>
      <c r="G28">
        <v>2</v>
      </c>
      <c r="H28">
        <v>2</v>
      </c>
      <c r="I28">
        <v>0.38</v>
      </c>
      <c r="J28">
        <v>0.02</v>
      </c>
      <c r="M28" s="1"/>
    </row>
    <row r="29" spans="1:14" x14ac:dyDescent="0.25">
      <c r="A29" s="1" t="s">
        <v>64</v>
      </c>
      <c r="B29" t="s">
        <v>65</v>
      </c>
      <c r="C29" s="2">
        <v>2007</v>
      </c>
      <c r="D29" t="s">
        <v>11</v>
      </c>
      <c r="E29">
        <v>40.326700000000002</v>
      </c>
      <c r="F29">
        <v>-6.7918799999999999</v>
      </c>
      <c r="G29">
        <v>3</v>
      </c>
      <c r="H29">
        <v>3</v>
      </c>
      <c r="I29">
        <v>0.02</v>
      </c>
      <c r="J29">
        <v>0.09</v>
      </c>
      <c r="M29" s="1"/>
    </row>
    <row r="30" spans="1:14" x14ac:dyDescent="0.25">
      <c r="A30" s="1" t="s">
        <v>66</v>
      </c>
      <c r="B30" t="s">
        <v>67</v>
      </c>
      <c r="C30" s="2">
        <v>2007</v>
      </c>
      <c r="D30" t="s">
        <v>40</v>
      </c>
      <c r="E30">
        <v>40.3277</v>
      </c>
      <c r="F30">
        <v>-6.7934200000000002</v>
      </c>
      <c r="G30">
        <v>14</v>
      </c>
      <c r="H30">
        <v>13</v>
      </c>
      <c r="I30">
        <v>2.96</v>
      </c>
      <c r="M30" s="1"/>
    </row>
    <row r="31" spans="1:14" x14ac:dyDescent="0.25">
      <c r="A31" s="1" t="s">
        <v>68</v>
      </c>
      <c r="B31" t="s">
        <v>69</v>
      </c>
      <c r="C31" s="2">
        <v>2007</v>
      </c>
      <c r="D31" t="s">
        <v>11</v>
      </c>
      <c r="E31">
        <v>40.327500000000001</v>
      </c>
      <c r="F31">
        <v>-6.7922200000000004</v>
      </c>
      <c r="G31">
        <v>1</v>
      </c>
      <c r="H31">
        <v>1</v>
      </c>
      <c r="M31" s="1"/>
    </row>
    <row r="32" spans="1:14" x14ac:dyDescent="0.25">
      <c r="A32" s="1" t="s">
        <v>70</v>
      </c>
      <c r="B32" t="s">
        <v>71</v>
      </c>
      <c r="C32" s="2">
        <v>2007</v>
      </c>
      <c r="D32" t="s">
        <v>11</v>
      </c>
      <c r="E32">
        <v>40.325800000000001</v>
      </c>
      <c r="F32">
        <v>-6.78972</v>
      </c>
      <c r="G32">
        <v>1</v>
      </c>
      <c r="H32">
        <v>1</v>
      </c>
      <c r="J32">
        <v>0.02</v>
      </c>
      <c r="M32" s="1"/>
    </row>
    <row r="33" spans="1:14" x14ac:dyDescent="0.25">
      <c r="A33" s="1" t="s">
        <v>72</v>
      </c>
      <c r="B33" t="s">
        <v>73</v>
      </c>
      <c r="C33" s="2">
        <v>2007</v>
      </c>
      <c r="D33" t="s">
        <v>11</v>
      </c>
      <c r="E33">
        <v>40.3277</v>
      </c>
      <c r="F33">
        <v>-6.79277</v>
      </c>
      <c r="G33">
        <v>6</v>
      </c>
      <c r="H33">
        <v>5</v>
      </c>
      <c r="I33">
        <v>0.02</v>
      </c>
      <c r="J33">
        <v>0.1</v>
      </c>
      <c r="K33" s="7" t="s">
        <v>35</v>
      </c>
      <c r="M33" s="1"/>
    </row>
    <row r="34" spans="1:14" x14ac:dyDescent="0.25">
      <c r="A34" s="1" t="s">
        <v>74</v>
      </c>
      <c r="B34" t="s">
        <v>75</v>
      </c>
      <c r="C34" s="2">
        <v>2007</v>
      </c>
      <c r="D34" t="s">
        <v>11</v>
      </c>
      <c r="E34">
        <v>40.326999999999998</v>
      </c>
      <c r="F34">
        <v>-6.7918700000000003</v>
      </c>
      <c r="G34">
        <v>3</v>
      </c>
      <c r="H34">
        <v>3</v>
      </c>
      <c r="I34">
        <v>0.66</v>
      </c>
      <c r="K34" s="7" t="s">
        <v>76</v>
      </c>
      <c r="L34" s="6"/>
      <c r="M34" s="1"/>
    </row>
    <row r="35" spans="1:14" x14ac:dyDescent="0.25">
      <c r="A35" s="1" t="s">
        <v>77</v>
      </c>
      <c r="B35" t="s">
        <v>78</v>
      </c>
      <c r="C35" s="2">
        <v>2007</v>
      </c>
      <c r="D35" t="s">
        <v>11</v>
      </c>
      <c r="E35">
        <v>40.325800000000001</v>
      </c>
      <c r="F35">
        <v>-6.7886300000000004</v>
      </c>
      <c r="G35">
        <v>4</v>
      </c>
      <c r="H35">
        <v>3</v>
      </c>
      <c r="J35">
        <v>0.04</v>
      </c>
      <c r="M35" s="1"/>
    </row>
    <row r="36" spans="1:14" x14ac:dyDescent="0.25">
      <c r="A36" s="1" t="s">
        <v>79</v>
      </c>
      <c r="B36" t="s">
        <v>80</v>
      </c>
      <c r="C36" s="2">
        <v>2007</v>
      </c>
      <c r="D36" t="s">
        <v>11</v>
      </c>
      <c r="E36">
        <v>40.327599999999997</v>
      </c>
      <c r="F36">
        <v>-6.7932699999999997</v>
      </c>
      <c r="G36">
        <v>4</v>
      </c>
      <c r="H36">
        <v>4</v>
      </c>
      <c r="M36" s="1"/>
    </row>
    <row r="37" spans="1:14" x14ac:dyDescent="0.25">
      <c r="A37" s="1" t="s">
        <v>81</v>
      </c>
      <c r="B37" t="s">
        <v>82</v>
      </c>
      <c r="C37" s="2">
        <v>2007</v>
      </c>
      <c r="D37" t="s">
        <v>11</v>
      </c>
      <c r="E37">
        <v>40.329099999999997</v>
      </c>
      <c r="F37">
        <v>-6.7320500000000001</v>
      </c>
      <c r="G37">
        <v>16</v>
      </c>
      <c r="H37">
        <v>15</v>
      </c>
      <c r="I37">
        <v>4.24</v>
      </c>
      <c r="K37" s="6" t="s">
        <v>12</v>
      </c>
      <c r="L37" s="6"/>
      <c r="M37" s="1"/>
    </row>
    <row r="38" spans="1:14" x14ac:dyDescent="0.25">
      <c r="A38" s="1" t="s">
        <v>83</v>
      </c>
      <c r="B38" t="s">
        <v>84</v>
      </c>
      <c r="C38" s="2">
        <v>2007</v>
      </c>
      <c r="D38" t="s">
        <v>11</v>
      </c>
      <c r="E38">
        <v>40.326700000000002</v>
      </c>
      <c r="F38">
        <v>-6.7368499999999996</v>
      </c>
      <c r="G38">
        <v>4</v>
      </c>
      <c r="H38">
        <v>3</v>
      </c>
      <c r="I38">
        <v>0.82</v>
      </c>
      <c r="J38">
        <v>0.01</v>
      </c>
      <c r="M38" s="1"/>
    </row>
    <row r="39" spans="1:14" x14ac:dyDescent="0.25">
      <c r="A39" s="1" t="s">
        <v>85</v>
      </c>
      <c r="B39" t="s">
        <v>86</v>
      </c>
      <c r="C39" s="2">
        <v>2007</v>
      </c>
      <c r="D39" t="s">
        <v>11</v>
      </c>
      <c r="E39">
        <v>40.328699999999998</v>
      </c>
      <c r="F39">
        <v>-6.7332200000000002</v>
      </c>
      <c r="G39">
        <v>25</v>
      </c>
      <c r="H39">
        <v>23</v>
      </c>
      <c r="I39">
        <v>0.12</v>
      </c>
      <c r="J39">
        <v>0.01</v>
      </c>
      <c r="K39" s="7" t="s">
        <v>87</v>
      </c>
      <c r="M39" s="1"/>
    </row>
    <row r="40" spans="1:14" x14ac:dyDescent="0.25">
      <c r="A40" s="1" t="s">
        <v>88</v>
      </c>
      <c r="B40" t="s">
        <v>89</v>
      </c>
      <c r="C40" s="2">
        <v>2007</v>
      </c>
      <c r="D40" t="s">
        <v>11</v>
      </c>
      <c r="E40">
        <v>40.328099999999999</v>
      </c>
      <c r="F40">
        <v>-6.7357199999999997</v>
      </c>
      <c r="G40">
        <v>3</v>
      </c>
      <c r="H40">
        <v>3</v>
      </c>
      <c r="I40">
        <v>0.03</v>
      </c>
      <c r="M40" s="1"/>
    </row>
    <row r="41" spans="1:14" x14ac:dyDescent="0.25">
      <c r="A41" s="1" t="s">
        <v>90</v>
      </c>
      <c r="B41" t="s">
        <v>91</v>
      </c>
      <c r="C41" s="2">
        <v>2007</v>
      </c>
      <c r="D41" t="s">
        <v>11</v>
      </c>
      <c r="E41">
        <v>40.326500000000003</v>
      </c>
      <c r="F41">
        <v>-6.7369199999999996</v>
      </c>
      <c r="G41" s="3">
        <v>3</v>
      </c>
      <c r="H41" s="3">
        <v>3</v>
      </c>
      <c r="I41">
        <v>0.15</v>
      </c>
      <c r="J41">
        <v>0.02</v>
      </c>
      <c r="M41" s="1"/>
      <c r="N41" s="4"/>
    </row>
    <row r="42" spans="1:14" x14ac:dyDescent="0.25">
      <c r="A42" s="1" t="s">
        <v>92</v>
      </c>
      <c r="B42" t="s">
        <v>93</v>
      </c>
      <c r="C42" s="2">
        <v>2007</v>
      </c>
      <c r="D42" t="s">
        <v>11</v>
      </c>
      <c r="E42">
        <v>40.327199999999998</v>
      </c>
      <c r="F42">
        <v>-6.7359499999999999</v>
      </c>
      <c r="G42">
        <v>3</v>
      </c>
      <c r="H42">
        <v>2</v>
      </c>
      <c r="I42">
        <v>0.17</v>
      </c>
      <c r="M42" s="1"/>
    </row>
    <row r="43" spans="1:14" x14ac:dyDescent="0.25">
      <c r="A43" s="1" t="s">
        <v>94</v>
      </c>
      <c r="B43" t="s">
        <v>95</v>
      </c>
      <c r="C43" s="2">
        <v>2007</v>
      </c>
      <c r="D43" t="s">
        <v>11</v>
      </c>
      <c r="E43">
        <v>40.3292</v>
      </c>
      <c r="F43">
        <v>-6.7309999999999999</v>
      </c>
      <c r="G43">
        <v>22</v>
      </c>
      <c r="H43">
        <v>19</v>
      </c>
      <c r="I43">
        <v>0.43</v>
      </c>
      <c r="J43">
        <v>0.05</v>
      </c>
      <c r="K43" s="7" t="s">
        <v>96</v>
      </c>
      <c r="M43" s="1"/>
    </row>
    <row r="44" spans="1:14" x14ac:dyDescent="0.25">
      <c r="A44" s="1" t="s">
        <v>97</v>
      </c>
      <c r="B44" t="s">
        <v>98</v>
      </c>
      <c r="C44" s="2">
        <v>2007</v>
      </c>
      <c r="D44" t="s">
        <v>11</v>
      </c>
      <c r="E44">
        <v>40.327300000000001</v>
      </c>
      <c r="F44">
        <v>-6.7363</v>
      </c>
      <c r="G44">
        <v>4</v>
      </c>
      <c r="H44">
        <v>3</v>
      </c>
      <c r="I44">
        <v>0.87</v>
      </c>
      <c r="J44">
        <v>0.02</v>
      </c>
      <c r="K44" s="7" t="s">
        <v>26</v>
      </c>
      <c r="M44" s="1"/>
    </row>
    <row r="45" spans="1:14" x14ac:dyDescent="0.25">
      <c r="A45" s="1" t="s">
        <v>99</v>
      </c>
      <c r="B45" t="s">
        <v>100</v>
      </c>
      <c r="C45" s="2">
        <v>2007</v>
      </c>
      <c r="D45" t="s">
        <v>11</v>
      </c>
      <c r="E45">
        <v>40.325800000000001</v>
      </c>
      <c r="F45">
        <v>-6.7367800000000004</v>
      </c>
      <c r="G45">
        <v>7</v>
      </c>
      <c r="H45">
        <v>6</v>
      </c>
      <c r="I45">
        <v>1.32</v>
      </c>
      <c r="K45" s="7" t="s">
        <v>13</v>
      </c>
      <c r="M45" s="1"/>
    </row>
    <row r="46" spans="1:14" x14ac:dyDescent="0.25">
      <c r="A46" s="1" t="s">
        <v>101</v>
      </c>
      <c r="B46" t="s">
        <v>102</v>
      </c>
      <c r="C46" s="2">
        <v>2007</v>
      </c>
      <c r="D46" t="s">
        <v>11</v>
      </c>
      <c r="E46">
        <v>40.271700000000003</v>
      </c>
      <c r="F46">
        <v>-6.7844499999999996</v>
      </c>
      <c r="G46">
        <v>4</v>
      </c>
      <c r="H46">
        <v>3</v>
      </c>
      <c r="M46" s="1"/>
    </row>
    <row r="47" spans="1:14" x14ac:dyDescent="0.25">
      <c r="A47" s="1" t="s">
        <v>103</v>
      </c>
      <c r="B47" t="s">
        <v>104</v>
      </c>
      <c r="C47" s="2">
        <v>2007</v>
      </c>
      <c r="D47" t="s">
        <v>11</v>
      </c>
      <c r="E47">
        <v>40.272300000000001</v>
      </c>
      <c r="F47">
        <v>-6.7849199999999996</v>
      </c>
      <c r="G47">
        <v>2</v>
      </c>
      <c r="H47">
        <v>2</v>
      </c>
      <c r="I47">
        <v>0.02</v>
      </c>
      <c r="M47" s="1"/>
    </row>
    <row r="48" spans="1:14" x14ac:dyDescent="0.25">
      <c r="A48" s="1" t="s">
        <v>105</v>
      </c>
      <c r="B48" t="s">
        <v>106</v>
      </c>
      <c r="C48" s="2">
        <v>2007</v>
      </c>
      <c r="D48" t="s">
        <v>11</v>
      </c>
      <c r="E48">
        <v>40.272300000000001</v>
      </c>
      <c r="F48">
        <v>-6.7849199999999996</v>
      </c>
      <c r="G48">
        <v>2</v>
      </c>
      <c r="H48">
        <v>2</v>
      </c>
      <c r="M48" s="1"/>
    </row>
    <row r="49" spans="1:13" x14ac:dyDescent="0.25">
      <c r="A49" s="1" t="s">
        <v>107</v>
      </c>
      <c r="B49" t="s">
        <v>108</v>
      </c>
      <c r="C49" s="2">
        <v>2007</v>
      </c>
      <c r="D49" t="s">
        <v>11</v>
      </c>
      <c r="E49">
        <v>40.272500000000001</v>
      </c>
      <c r="F49">
        <v>-6.78498</v>
      </c>
      <c r="G49">
        <v>1</v>
      </c>
      <c r="H49">
        <v>1</v>
      </c>
      <c r="M49" s="1"/>
    </row>
    <row r="50" spans="1:13" x14ac:dyDescent="0.25">
      <c r="A50" s="1"/>
      <c r="B50" s="1"/>
      <c r="C50" s="2"/>
      <c r="E50" s="3"/>
      <c r="F50" s="3"/>
      <c r="H50">
        <f>SUM(H2:H49)</f>
        <v>264</v>
      </c>
      <c r="I50" t="str">
        <f>"MAX: "&amp;MAX(I2:I49)</f>
        <v>MAX: 4.24</v>
      </c>
      <c r="J50" t="str">
        <f>"MAX: "&amp;MAX(J2:J49)</f>
        <v>MAX: 0.12</v>
      </c>
      <c r="M50" s="1"/>
    </row>
    <row r="51" spans="1:13" x14ac:dyDescent="0.25">
      <c r="I51" t="str">
        <f>"MIN: "&amp;MIN(I2:I49)</f>
        <v>MIN: 0.02</v>
      </c>
      <c r="J51" t="str">
        <f>"MIN: "&amp;MIN(J2:J49)</f>
        <v>MIN: 0.01</v>
      </c>
    </row>
    <row r="52" spans="1:13" x14ac:dyDescent="0.25">
      <c r="I52" s="8" t="str">
        <f>"MEAN: "&amp;AVERAGE(I3:I50)</f>
        <v>MEAN: 0,641304347826087</v>
      </c>
      <c r="J52" s="12" t="str">
        <f>"MEAN: "&amp;AVERAGE(J3:J50)</f>
        <v>MEAN: 0,0373684210526316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University of Antwerp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Joelle Gouy de Bellocq</dc:creator>
  <cp:keywords/>
  <dc:description/>
  <cp:lastModifiedBy>Uživatel systému Windows</cp:lastModifiedBy>
  <cp:revision/>
  <dcterms:created xsi:type="dcterms:W3CDTF">2019-02-08T13:26:21Z</dcterms:created>
  <dcterms:modified xsi:type="dcterms:W3CDTF">2019-07-15T14:07:07Z</dcterms:modified>
  <cp:category/>
  <cp:contentStatus/>
</cp:coreProperties>
</file>