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\Desktop\Version Parasitology\Envio\"/>
    </mc:Choice>
  </mc:AlternateContent>
  <bookViews>
    <workbookView xWindow="0" yWindow="0" windowWidth="20490" windowHeight="75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1" l="1"/>
  <c r="AD11" i="1"/>
  <c r="AA51" i="1"/>
  <c r="F36" i="1"/>
  <c r="F46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J26" i="1"/>
  <c r="I26" i="1"/>
  <c r="G26" i="1"/>
  <c r="F26" i="1"/>
  <c r="AE41" i="1"/>
  <c r="AD41" i="1"/>
  <c r="AB41" i="1"/>
  <c r="AA41" i="1"/>
  <c r="Y41" i="1"/>
  <c r="X41" i="1"/>
  <c r="V41" i="1"/>
  <c r="U41" i="1"/>
  <c r="S41" i="1"/>
  <c r="R41" i="1"/>
  <c r="P41" i="1"/>
  <c r="O41" i="1"/>
  <c r="M41" i="1"/>
  <c r="L41" i="1"/>
  <c r="J41" i="1"/>
  <c r="I41" i="1"/>
  <c r="G41" i="1"/>
  <c r="F41" i="1"/>
  <c r="AE21" i="1"/>
  <c r="AD21" i="1"/>
  <c r="AB21" i="1"/>
  <c r="AA21" i="1"/>
  <c r="Y21" i="1"/>
  <c r="X21" i="1"/>
  <c r="V21" i="1"/>
  <c r="U21" i="1"/>
  <c r="S21" i="1"/>
  <c r="R21" i="1"/>
  <c r="P21" i="1"/>
  <c r="O21" i="1"/>
  <c r="M21" i="1"/>
  <c r="L21" i="1"/>
  <c r="J21" i="1"/>
  <c r="I21" i="1"/>
  <c r="G21" i="1"/>
  <c r="F21" i="1"/>
  <c r="AE51" i="1"/>
  <c r="AD51" i="1"/>
  <c r="P51" i="1"/>
  <c r="O51" i="1"/>
  <c r="AG41" i="1" l="1"/>
  <c r="AG21" i="1"/>
  <c r="AH26" i="1"/>
  <c r="AG26" i="1"/>
  <c r="AH21" i="1"/>
  <c r="AH41" i="1"/>
  <c r="X51" i="1"/>
  <c r="Y46" i="1"/>
  <c r="X46" i="1"/>
  <c r="X31" i="1"/>
  <c r="F16" i="1" l="1"/>
  <c r="F11" i="1"/>
  <c r="F51" i="1" l="1"/>
  <c r="I51" i="1"/>
  <c r="P16" i="1"/>
  <c r="O16" i="1"/>
  <c r="X16" i="1"/>
  <c r="Y16" i="1"/>
  <c r="AG56" i="1" l="1"/>
  <c r="AG51" i="1"/>
  <c r="AG36" i="1"/>
  <c r="AG46" i="1"/>
  <c r="AG31" i="1"/>
  <c r="AG16" i="1"/>
  <c r="AG11" i="1"/>
  <c r="AD16" i="1"/>
  <c r="AE31" i="1"/>
  <c r="AD31" i="1"/>
  <c r="AE46" i="1"/>
  <c r="AD46" i="1"/>
  <c r="AE36" i="1"/>
  <c r="AD36" i="1"/>
  <c r="AE56" i="1"/>
  <c r="AD56" i="1"/>
  <c r="AB56" i="1"/>
  <c r="AA56" i="1"/>
  <c r="AB36" i="1"/>
  <c r="AA36" i="1"/>
  <c r="AB46" i="1"/>
  <c r="AA46" i="1"/>
  <c r="AB31" i="1"/>
  <c r="AA31" i="1"/>
  <c r="AB16" i="1"/>
  <c r="AA16" i="1"/>
  <c r="AB11" i="1"/>
  <c r="AA11" i="1"/>
  <c r="Y36" i="1"/>
  <c r="V51" i="1"/>
  <c r="Y51" i="1"/>
  <c r="Y56" i="1"/>
  <c r="X36" i="1"/>
  <c r="Y11" i="1"/>
  <c r="X11" i="1"/>
  <c r="V11" i="1"/>
  <c r="V16" i="1"/>
  <c r="U11" i="1"/>
  <c r="U16" i="1"/>
  <c r="V46" i="1"/>
  <c r="V31" i="1"/>
  <c r="U31" i="1"/>
  <c r="U46" i="1"/>
  <c r="V36" i="1"/>
  <c r="U36" i="1"/>
  <c r="U51" i="1"/>
  <c r="V56" i="1"/>
  <c r="U56" i="1"/>
  <c r="S56" i="1"/>
  <c r="R56" i="1"/>
  <c r="S51" i="1"/>
  <c r="R51" i="1"/>
  <c r="S36" i="1"/>
  <c r="R36" i="1"/>
  <c r="S46" i="1"/>
  <c r="R31" i="1"/>
  <c r="S16" i="1" l="1"/>
  <c r="R16" i="1"/>
  <c r="S11" i="1"/>
  <c r="R11" i="1"/>
  <c r="P36" i="1"/>
  <c r="O36" i="1"/>
  <c r="P46" i="1"/>
  <c r="O46" i="1"/>
  <c r="P31" i="1"/>
  <c r="O31" i="1"/>
  <c r="P11" i="1"/>
  <c r="O11" i="1"/>
  <c r="M16" i="1"/>
  <c r="L16" i="1"/>
  <c r="M11" i="1"/>
  <c r="L11" i="1"/>
  <c r="M36" i="1"/>
  <c r="M51" i="1"/>
  <c r="L36" i="1"/>
  <c r="L51" i="1"/>
  <c r="M56" i="1"/>
  <c r="L56" i="1"/>
  <c r="J56" i="1"/>
  <c r="I56" i="1"/>
  <c r="J51" i="1"/>
  <c r="J46" i="1"/>
  <c r="J31" i="1"/>
  <c r="I46" i="1"/>
  <c r="I31" i="1"/>
  <c r="J16" i="1"/>
  <c r="J11" i="1"/>
  <c r="I11" i="1"/>
  <c r="G56" i="1"/>
  <c r="F56" i="1"/>
  <c r="G51" i="1"/>
  <c r="G36" i="1"/>
  <c r="G31" i="1"/>
  <c r="F31" i="1"/>
  <c r="G16" i="1"/>
  <c r="G11" i="1"/>
  <c r="AH11" i="1"/>
  <c r="AH16" i="1"/>
  <c r="AH31" i="1"/>
  <c r="AH36" i="1"/>
  <c r="AH51" i="1"/>
  <c r="AH56" i="1"/>
  <c r="AE11" i="1"/>
  <c r="AE16" i="1"/>
  <c r="AB51" i="1"/>
  <c r="Y31" i="1"/>
  <c r="X56" i="1"/>
  <c r="P56" i="1"/>
  <c r="O56" i="1"/>
  <c r="M46" i="1"/>
  <c r="L46" i="1"/>
  <c r="J36" i="1"/>
  <c r="I36" i="1"/>
  <c r="AH46" i="1"/>
  <c r="G46" i="1"/>
  <c r="S31" i="1"/>
  <c r="M31" i="1"/>
  <c r="L31" i="1"/>
  <c r="I16" i="1"/>
</calcChain>
</file>

<file path=xl/sharedStrings.xml><?xml version="1.0" encoding="utf-8"?>
<sst xmlns="http://schemas.openxmlformats.org/spreadsheetml/2006/main" count="97" uniqueCount="73">
  <si>
    <t>Group of mice</t>
  </si>
  <si>
    <t>Sample ID</t>
  </si>
  <si>
    <t>Mean</t>
  </si>
  <si>
    <t>SD</t>
  </si>
  <si>
    <t>Feces</t>
  </si>
  <si>
    <t>F10002</t>
  </si>
  <si>
    <t>F10003</t>
  </si>
  <si>
    <t>F10004</t>
  </si>
  <si>
    <t>F10005</t>
  </si>
  <si>
    <t>F20401</t>
  </si>
  <si>
    <t>F20405</t>
  </si>
  <si>
    <t>F30602</t>
  </si>
  <si>
    <t>F30604</t>
  </si>
  <si>
    <t>F30605</t>
  </si>
  <si>
    <t>F41001</t>
  </si>
  <si>
    <t>F41003</t>
  </si>
  <si>
    <t>S247</t>
  </si>
  <si>
    <t>Bacteroidaceae</t>
  </si>
  <si>
    <t>Verrucomicrobiaceae</t>
  </si>
  <si>
    <t>Rikenellaceae</t>
  </si>
  <si>
    <t>Ruminococcaceae</t>
  </si>
  <si>
    <t>Unclassified. Bacteroidales</t>
  </si>
  <si>
    <t>Lachnospiraceae</t>
  </si>
  <si>
    <t>Lactobacillaceae</t>
  </si>
  <si>
    <t>Others</t>
  </si>
  <si>
    <t>Unclassified. Clostridiales</t>
  </si>
  <si>
    <t>0 weeks</t>
  </si>
  <si>
    <t>4 weeks</t>
  </si>
  <si>
    <t>6 weeks</t>
  </si>
  <si>
    <t>10 weeks</t>
  </si>
  <si>
    <t xml:space="preserve">Naïve </t>
  </si>
  <si>
    <t>F10001</t>
  </si>
  <si>
    <t>F20402</t>
  </si>
  <si>
    <t>F20403</t>
  </si>
  <si>
    <t>F20404</t>
  </si>
  <si>
    <t>F30601</t>
  </si>
  <si>
    <t>F30603</t>
  </si>
  <si>
    <t>F41002</t>
  </si>
  <si>
    <t>F41004</t>
  </si>
  <si>
    <t>F41005</t>
  </si>
  <si>
    <t>F10401</t>
  </si>
  <si>
    <t>F10402</t>
  </si>
  <si>
    <t>F10403</t>
  </si>
  <si>
    <t>F10404</t>
  </si>
  <si>
    <t>F10405</t>
  </si>
  <si>
    <t>F10601</t>
  </si>
  <si>
    <t>F10602</t>
  </si>
  <si>
    <t>F10603</t>
  </si>
  <si>
    <t>F10604</t>
  </si>
  <si>
    <t>F10605</t>
  </si>
  <si>
    <t>F20601</t>
  </si>
  <si>
    <t>F20602</t>
  </si>
  <si>
    <t>F20603</t>
  </si>
  <si>
    <t>F20604</t>
  </si>
  <si>
    <t>F20605</t>
  </si>
  <si>
    <t>F11001</t>
  </si>
  <si>
    <t>F11002</t>
  </si>
  <si>
    <t>F11003</t>
  </si>
  <si>
    <t>F11004</t>
  </si>
  <si>
    <t>F11005</t>
  </si>
  <si>
    <t>F21001</t>
  </si>
  <si>
    <t>F21002</t>
  </si>
  <si>
    <t>F21003</t>
  </si>
  <si>
    <t>F21004</t>
  </si>
  <si>
    <t>F21005</t>
  </si>
  <si>
    <t>F31001</t>
  </si>
  <si>
    <t>F31002</t>
  </si>
  <si>
    <t>F31003</t>
  </si>
  <si>
    <t>F31004</t>
  </si>
  <si>
    <t>F31005</t>
  </si>
  <si>
    <t>Primary infection</t>
  </si>
  <si>
    <t>Pzq treated</t>
  </si>
  <si>
    <t>Secondary infection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</si>
</sst>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403601</xdr:colOff>
      <xdr:row>3</xdr:row>
      <xdr:rowOff>16145</xdr:rowOff>
    </xdr:from>
    <xdr:ext cx="27396483" cy="623248"/>
    <xdr:sp macro="" textlink="">
      <xdr:nvSpPr>
        <xdr:cNvPr id="2" name="CuadroTexto 1"/>
        <xdr:cNvSpPr txBox="1"/>
      </xdr:nvSpPr>
      <xdr:spPr>
        <a:xfrm>
          <a:off x="1000932" y="597331"/>
          <a:ext cx="27396483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Supplementary Table S2</a:t>
          </a:r>
          <a:r>
            <a: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Relative bacterial abundance expressed in percentage at family level per feces sample of experimentally infected mice with</a:t>
          </a:r>
          <a:r>
            <a:rPr lang="en-US" sz="1200" i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Echinostoma caproni</a:t>
          </a:r>
          <a:r>
            <a: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at each experimental time: 4, 6 and 10 weeks of the experiment. wks: weeks; wppi: weeks post-primary infection; wppt: weeks post-praziquantel treatment; wpsi: weeks post-secondary infection. Mean: mean value of relative abundance per group and experimental time; SD: standard deviation of relative abundance per group and experimental time.</a:t>
          </a:r>
          <a:endParaRPr lang="es-ES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Z84"/>
  <sheetViews>
    <sheetView tabSelected="1" zoomScale="59" zoomScaleNormal="40" workbookViewId="0">
      <selection activeCell="B73" sqref="B73"/>
    </sheetView>
  </sheetViews>
  <sheetFormatPr baseColWidth="10" defaultColWidth="8.85546875" defaultRowHeight="15" x14ac:dyDescent="0.25"/>
  <cols>
    <col min="3" max="3" width="23.140625" customWidth="1"/>
    <col min="4" max="4" width="14.5703125" customWidth="1"/>
    <col min="8" max="8" width="19.85546875" customWidth="1"/>
    <col min="11" max="11" width="23.140625" customWidth="1"/>
    <col min="14" max="14" width="29.140625" customWidth="1"/>
    <col min="15" max="16" width="8.85546875" customWidth="1"/>
    <col min="17" max="17" width="22.5703125" customWidth="1"/>
    <col min="18" max="18" width="8.85546875" customWidth="1"/>
    <col min="19" max="19" width="6.85546875" customWidth="1"/>
    <col min="20" max="20" width="25.85546875" customWidth="1"/>
    <col min="21" max="21" width="8.140625" customWidth="1"/>
    <col min="22" max="22" width="6.85546875" customWidth="1"/>
    <col min="23" max="23" width="19.85546875" customWidth="1"/>
    <col min="24" max="24" width="8.140625" customWidth="1"/>
    <col min="25" max="25" width="6.85546875" customWidth="1"/>
    <col min="26" max="26" width="21.85546875" customWidth="1"/>
    <col min="27" max="27" width="8.140625" customWidth="1"/>
    <col min="28" max="28" width="6.85546875" customWidth="1"/>
    <col min="29" max="29" width="21.85546875" customWidth="1"/>
    <col min="30" max="30" width="8.140625" customWidth="1"/>
    <col min="31" max="31" width="6.85546875" customWidth="1"/>
    <col min="32" max="32" width="12.140625" customWidth="1"/>
    <col min="33" max="33" width="8.140625" customWidth="1"/>
    <col min="34" max="34" width="7.5703125" customWidth="1"/>
    <col min="35" max="35" width="16.42578125" customWidth="1"/>
    <col min="36" max="36" width="13.85546875" customWidth="1"/>
    <col min="38" max="38" width="14.140625" customWidth="1"/>
    <col min="41" max="41" width="19.5703125" customWidth="1"/>
    <col min="44" max="44" width="12.85546875" customWidth="1"/>
    <col min="47" max="47" width="13.85546875" customWidth="1"/>
    <col min="50" max="50" width="13.85546875" customWidth="1"/>
    <col min="53" max="53" width="18.85546875" customWidth="1"/>
    <col min="56" max="56" width="15.85546875" customWidth="1"/>
    <col min="59" max="59" width="16.42578125" customWidth="1"/>
    <col min="62" max="62" width="16.85546875" customWidth="1"/>
    <col min="65" max="65" width="20.5703125" customWidth="1"/>
  </cols>
  <sheetData>
    <row r="6" spans="1:36" x14ac:dyDescent="0.25">
      <c r="W6" s="3"/>
      <c r="X6" s="3"/>
    </row>
    <row r="7" spans="1:36" x14ac:dyDescent="0.25">
      <c r="W7" s="3"/>
      <c r="X7" s="3"/>
    </row>
    <row r="9" spans="1:36" ht="16.5" customHeight="1" x14ac:dyDescent="0.25"/>
    <row r="10" spans="1:36" ht="37.5" customHeight="1" x14ac:dyDescent="0.25">
      <c r="C10" s="19" t="s">
        <v>0</v>
      </c>
      <c r="D10" s="20" t="s">
        <v>1</v>
      </c>
      <c r="E10" s="21" t="s">
        <v>16</v>
      </c>
      <c r="F10" s="22" t="s">
        <v>2</v>
      </c>
      <c r="G10" s="22" t="s">
        <v>3</v>
      </c>
      <c r="H10" s="23" t="s">
        <v>25</v>
      </c>
      <c r="I10" s="22" t="s">
        <v>2</v>
      </c>
      <c r="J10" s="22" t="s">
        <v>3</v>
      </c>
      <c r="K10" s="23" t="s">
        <v>17</v>
      </c>
      <c r="L10" s="22" t="s">
        <v>2</v>
      </c>
      <c r="M10" s="22" t="s">
        <v>3</v>
      </c>
      <c r="N10" s="23" t="s">
        <v>18</v>
      </c>
      <c r="O10" s="22" t="s">
        <v>2</v>
      </c>
      <c r="P10" s="22" t="s">
        <v>3</v>
      </c>
      <c r="Q10" s="23" t="s">
        <v>19</v>
      </c>
      <c r="R10" s="22" t="s">
        <v>2</v>
      </c>
      <c r="S10" s="22" t="s">
        <v>3</v>
      </c>
      <c r="T10" s="23" t="s">
        <v>20</v>
      </c>
      <c r="U10" s="22" t="s">
        <v>2</v>
      </c>
      <c r="V10" s="22" t="s">
        <v>3</v>
      </c>
      <c r="W10" s="23" t="s">
        <v>21</v>
      </c>
      <c r="X10" s="22" t="s">
        <v>2</v>
      </c>
      <c r="Y10" s="22" t="s">
        <v>3</v>
      </c>
      <c r="Z10" s="23" t="s">
        <v>22</v>
      </c>
      <c r="AA10" s="22" t="s">
        <v>2</v>
      </c>
      <c r="AB10" s="22" t="s">
        <v>3</v>
      </c>
      <c r="AC10" s="23" t="s">
        <v>23</v>
      </c>
      <c r="AD10" s="22" t="s">
        <v>2</v>
      </c>
      <c r="AE10" s="22" t="s">
        <v>3</v>
      </c>
      <c r="AF10" s="23" t="s">
        <v>24</v>
      </c>
      <c r="AG10" s="22" t="s">
        <v>2</v>
      </c>
      <c r="AH10" s="24" t="s">
        <v>3</v>
      </c>
      <c r="AI10" s="8"/>
      <c r="AJ10" s="8"/>
    </row>
    <row r="11" spans="1:36" x14ac:dyDescent="0.25">
      <c r="A11" s="37" t="s">
        <v>4</v>
      </c>
      <c r="B11" s="43" t="s">
        <v>26</v>
      </c>
      <c r="C11" s="40" t="s">
        <v>30</v>
      </c>
      <c r="D11" s="1" t="s">
        <v>31</v>
      </c>
      <c r="E11" s="4">
        <v>29.91</v>
      </c>
      <c r="F11" s="36">
        <f>AVERAGE(E11:E15)</f>
        <v>34.11</v>
      </c>
      <c r="G11" s="36">
        <f>STDEV(E11:E15)</f>
        <v>4.6334544348682556</v>
      </c>
      <c r="H11" s="15">
        <v>16.46</v>
      </c>
      <c r="I11" s="34">
        <f>AVERAGE(H11:H15)</f>
        <v>13.790000000000001</v>
      </c>
      <c r="J11" s="34">
        <f>STDEV(H11:H15)</f>
        <v>1.9391364057229148</v>
      </c>
      <c r="K11" s="15">
        <v>7.46</v>
      </c>
      <c r="L11" s="34">
        <f>AVERAGE(K11:K15)</f>
        <v>6.2359999999999998</v>
      </c>
      <c r="M11" s="34">
        <f>STDEV(K11:K15)</f>
        <v>0.69809025204481967</v>
      </c>
      <c r="N11" s="15">
        <v>9.09</v>
      </c>
      <c r="O11" s="34">
        <f>AVERAGE(N11:N15)</f>
        <v>7.1179999999999994</v>
      </c>
      <c r="P11" s="34">
        <f>STDEV(N11:N15)</f>
        <v>1.2805740900080775</v>
      </c>
      <c r="Q11" s="15">
        <v>7.5</v>
      </c>
      <c r="R11" s="34">
        <f>AVERAGE(Q11:Q15)</f>
        <v>6.1859999999999999</v>
      </c>
      <c r="S11" s="34">
        <f>STDEV(Q11:Q15)</f>
        <v>1.8556885514546897</v>
      </c>
      <c r="T11" s="15">
        <v>6.24</v>
      </c>
      <c r="U11" s="34">
        <f>AVERAGE(T11:T15)</f>
        <v>7.3579999999999997</v>
      </c>
      <c r="V11" s="34">
        <f>STDEV(T11:T15)</f>
        <v>1.3203105695252189</v>
      </c>
      <c r="W11" s="15">
        <v>4.0999999999999996</v>
      </c>
      <c r="X11" s="34">
        <f>AVERAGE(W11:W15)</f>
        <v>3.1379999999999995</v>
      </c>
      <c r="Y11" s="34">
        <f>STDEV(W11:W15)</f>
        <v>0.9242131788716309</v>
      </c>
      <c r="Z11" s="15">
        <v>3.19</v>
      </c>
      <c r="AA11" s="34">
        <f>AVERAGE(Z11:Z15)</f>
        <v>3.9840000000000004</v>
      </c>
      <c r="AB11" s="34">
        <f>STDEV(Z11:Z15)</f>
        <v>1.1723395412592712</v>
      </c>
      <c r="AC11" s="15">
        <v>2.44</v>
      </c>
      <c r="AD11" s="34">
        <f>AVERAGE(AC11:AC15)</f>
        <v>3.2700000000000005</v>
      </c>
      <c r="AE11" s="34">
        <f t="shared" ref="AE11" si="0">STDEV(AC11:AC15)</f>
        <v>1.3128213892224623</v>
      </c>
      <c r="AF11" s="15">
        <v>13.610000000000014</v>
      </c>
      <c r="AG11" s="34">
        <f>AVERAGE(AF11:AF15)</f>
        <v>14.809999999999999</v>
      </c>
      <c r="AH11" s="31">
        <f t="shared" ref="AH11" si="1">STDEV(AF11:AF15)</f>
        <v>3.1785845906629606</v>
      </c>
      <c r="AI11" s="3"/>
      <c r="AJ11" s="3"/>
    </row>
    <row r="12" spans="1:36" x14ac:dyDescent="0.25">
      <c r="A12" s="38"/>
      <c r="B12" s="44"/>
      <c r="C12" s="40"/>
      <c r="D12" s="1" t="s">
        <v>5</v>
      </c>
      <c r="E12" s="4">
        <v>42.06</v>
      </c>
      <c r="F12" s="36"/>
      <c r="G12" s="36"/>
      <c r="H12" s="15">
        <v>11.27</v>
      </c>
      <c r="I12" s="36"/>
      <c r="J12" s="36"/>
      <c r="K12" s="15">
        <v>5.92</v>
      </c>
      <c r="L12" s="36"/>
      <c r="M12" s="36"/>
      <c r="N12" s="15">
        <v>5.59</v>
      </c>
      <c r="O12" s="36"/>
      <c r="P12" s="36"/>
      <c r="Q12" s="15">
        <v>4.68</v>
      </c>
      <c r="R12" s="36"/>
      <c r="S12" s="36"/>
      <c r="T12" s="15">
        <v>6.43</v>
      </c>
      <c r="U12" s="36"/>
      <c r="V12" s="36"/>
      <c r="W12" s="15">
        <v>3.47</v>
      </c>
      <c r="X12" s="36"/>
      <c r="Y12" s="36"/>
      <c r="Z12" s="15">
        <v>5.31</v>
      </c>
      <c r="AA12" s="36"/>
      <c r="AB12" s="36"/>
      <c r="AC12" s="15">
        <v>3.48</v>
      </c>
      <c r="AD12" s="36"/>
      <c r="AE12" s="36"/>
      <c r="AF12" s="15">
        <v>11.789999999999978</v>
      </c>
      <c r="AG12" s="36"/>
      <c r="AH12" s="32"/>
      <c r="AI12" s="3"/>
      <c r="AJ12" s="3"/>
    </row>
    <row r="13" spans="1:36" x14ac:dyDescent="0.25">
      <c r="A13" s="38"/>
      <c r="B13" s="44"/>
      <c r="C13" s="40"/>
      <c r="D13" s="1" t="s">
        <v>6</v>
      </c>
      <c r="E13" s="4">
        <v>32.380000000000003</v>
      </c>
      <c r="F13" s="36"/>
      <c r="G13" s="36"/>
      <c r="H13" s="15">
        <v>12.89</v>
      </c>
      <c r="I13" s="36"/>
      <c r="J13" s="36"/>
      <c r="K13" s="15">
        <v>5.73</v>
      </c>
      <c r="L13" s="36"/>
      <c r="M13" s="36"/>
      <c r="N13" s="15">
        <v>7.31</v>
      </c>
      <c r="O13" s="36"/>
      <c r="P13" s="36"/>
      <c r="Q13" s="15">
        <v>4.13</v>
      </c>
      <c r="R13" s="36"/>
      <c r="S13" s="36"/>
      <c r="T13" s="15">
        <v>9.56</v>
      </c>
      <c r="U13" s="36"/>
      <c r="V13" s="36"/>
      <c r="W13" s="15">
        <v>1.63</v>
      </c>
      <c r="X13" s="36"/>
      <c r="Y13" s="36"/>
      <c r="Z13" s="15">
        <v>4.92</v>
      </c>
      <c r="AA13" s="36"/>
      <c r="AB13" s="36"/>
      <c r="AC13" s="15">
        <v>1.92</v>
      </c>
      <c r="AD13" s="36"/>
      <c r="AE13" s="36"/>
      <c r="AF13" s="15">
        <v>19.53</v>
      </c>
      <c r="AG13" s="36"/>
      <c r="AH13" s="32"/>
      <c r="AI13" s="3"/>
      <c r="AJ13" s="3"/>
    </row>
    <row r="14" spans="1:36" x14ac:dyDescent="0.25">
      <c r="A14" s="38"/>
      <c r="B14" s="44"/>
      <c r="C14" s="40"/>
      <c r="D14" s="1" t="s">
        <v>7</v>
      </c>
      <c r="E14" s="4">
        <v>33.1</v>
      </c>
      <c r="F14" s="36"/>
      <c r="G14" s="36"/>
      <c r="H14" s="15">
        <v>13.68</v>
      </c>
      <c r="I14" s="36"/>
      <c r="J14" s="36"/>
      <c r="K14" s="15">
        <v>6.12</v>
      </c>
      <c r="L14" s="36"/>
      <c r="M14" s="36"/>
      <c r="N14" s="15">
        <v>7.02</v>
      </c>
      <c r="O14" s="36"/>
      <c r="P14" s="36"/>
      <c r="Q14" s="15">
        <v>6.08</v>
      </c>
      <c r="R14" s="36"/>
      <c r="S14" s="36"/>
      <c r="T14" s="15">
        <v>7.3</v>
      </c>
      <c r="U14" s="36"/>
      <c r="V14" s="36"/>
      <c r="W14" s="15">
        <v>3.04</v>
      </c>
      <c r="X14" s="36"/>
      <c r="Y14" s="36"/>
      <c r="Z14" s="15">
        <v>4.01</v>
      </c>
      <c r="AA14" s="36"/>
      <c r="AB14" s="36"/>
      <c r="AC14" s="15">
        <v>3.16</v>
      </c>
      <c r="AD14" s="36"/>
      <c r="AE14" s="36"/>
      <c r="AF14" s="15">
        <v>16.489999999999995</v>
      </c>
      <c r="AG14" s="36"/>
      <c r="AH14" s="32"/>
      <c r="AI14" s="3"/>
      <c r="AJ14" s="3"/>
    </row>
    <row r="15" spans="1:36" x14ac:dyDescent="0.25">
      <c r="A15" s="38"/>
      <c r="B15" s="45"/>
      <c r="C15" s="41"/>
      <c r="D15" s="9" t="s">
        <v>8</v>
      </c>
      <c r="E15" s="4">
        <v>33.1</v>
      </c>
      <c r="F15" s="36"/>
      <c r="G15" s="36"/>
      <c r="H15" s="15">
        <v>14.65</v>
      </c>
      <c r="I15" s="30"/>
      <c r="J15" s="30"/>
      <c r="K15" s="15">
        <v>5.95</v>
      </c>
      <c r="L15" s="30"/>
      <c r="M15" s="30"/>
      <c r="N15" s="15">
        <v>6.58</v>
      </c>
      <c r="O15" s="30"/>
      <c r="P15" s="30"/>
      <c r="Q15" s="15">
        <v>8.5399999999999991</v>
      </c>
      <c r="R15" s="30"/>
      <c r="S15" s="30"/>
      <c r="T15" s="15">
        <v>7.26</v>
      </c>
      <c r="U15" s="30"/>
      <c r="V15" s="30"/>
      <c r="W15" s="15">
        <v>3.45</v>
      </c>
      <c r="X15" s="30"/>
      <c r="Y15" s="30"/>
      <c r="Z15" s="15">
        <v>2.4900000000000002</v>
      </c>
      <c r="AA15" s="30"/>
      <c r="AB15" s="30"/>
      <c r="AC15" s="15">
        <v>5.35</v>
      </c>
      <c r="AD15" s="30"/>
      <c r="AE15" s="30"/>
      <c r="AF15" s="15">
        <v>12.63000000000001</v>
      </c>
      <c r="AG15" s="30"/>
      <c r="AH15" s="32"/>
      <c r="AI15" s="3"/>
      <c r="AJ15" s="3"/>
    </row>
    <row r="16" spans="1:36" x14ac:dyDescent="0.25">
      <c r="A16" s="38"/>
      <c r="B16" s="44" t="s">
        <v>27</v>
      </c>
      <c r="C16" s="42" t="s">
        <v>30</v>
      </c>
      <c r="D16" s="10" t="s">
        <v>40</v>
      </c>
      <c r="E16" s="5">
        <v>26.21</v>
      </c>
      <c r="F16" s="34">
        <f>AVERAGE(E16:E20)</f>
        <v>28.998000000000001</v>
      </c>
      <c r="G16" s="34">
        <f>STDEV(E16:E20)</f>
        <v>2.6319042535776247</v>
      </c>
      <c r="H16" s="16">
        <v>21.28</v>
      </c>
      <c r="I16" s="34">
        <f>AVERAGE(H16:H20)</f>
        <v>22.378000000000004</v>
      </c>
      <c r="J16" s="34">
        <f>STDEV(H16:H20)</f>
        <v>1.0694484559809316</v>
      </c>
      <c r="K16" s="16">
        <v>5.47</v>
      </c>
      <c r="L16" s="34">
        <f>AVERAGE(K16:K20)</f>
        <v>7.4659999999999993</v>
      </c>
      <c r="M16" s="34">
        <f>STDEV(K16:K20)</f>
        <v>3.1587228431757062</v>
      </c>
      <c r="N16" s="16">
        <v>0.41</v>
      </c>
      <c r="O16" s="34">
        <f>AVERAGE(N16:N20)</f>
        <v>0.50600000000000001</v>
      </c>
      <c r="P16" s="34">
        <f>STDEV(N16:N20)</f>
        <v>0.54920852141968801</v>
      </c>
      <c r="Q16" s="16">
        <v>6.62</v>
      </c>
      <c r="R16" s="34">
        <f>AVERAGE(Q16:Q20)</f>
        <v>9.6</v>
      </c>
      <c r="S16" s="34">
        <f>STDEV(Q16:Q20)</f>
        <v>1.7539811857599905</v>
      </c>
      <c r="T16" s="16">
        <v>12.08</v>
      </c>
      <c r="U16" s="34">
        <f>AVERAGE(T16:T20)</f>
        <v>7.903999999999999</v>
      </c>
      <c r="V16" s="34">
        <f>STDEV(T16:T20)</f>
        <v>2.6016590860449087</v>
      </c>
      <c r="W16" s="16">
        <v>0.34</v>
      </c>
      <c r="X16" s="34">
        <f>AVERAGE(W16:W20)</f>
        <v>1.948</v>
      </c>
      <c r="Y16" s="34">
        <f t="shared" ref="Y16" si="2">STDEV(W16:W20)</f>
        <v>1.5329938029881272</v>
      </c>
      <c r="Z16" s="16">
        <v>5.5</v>
      </c>
      <c r="AA16" s="34">
        <f>AVERAGE(Z16:Z20)</f>
        <v>4.8979999999999997</v>
      </c>
      <c r="AB16" s="34">
        <f>STDEV(Z16:Z20)</f>
        <v>0.93561209910945664</v>
      </c>
      <c r="AC16" s="16">
        <v>0.21</v>
      </c>
      <c r="AD16" s="34">
        <f>AVERAGE(AC16:AC20)</f>
        <v>0.79800000000000004</v>
      </c>
      <c r="AE16" s="34">
        <f t="shared" ref="AE16" si="3">STDEV(AC16:AC20)</f>
        <v>0.80849860853312538</v>
      </c>
      <c r="AF16" s="16">
        <v>21.88000000000001</v>
      </c>
      <c r="AG16" s="34">
        <f>AVERAGE(AF16:AF20)</f>
        <v>15.504000000000005</v>
      </c>
      <c r="AH16" s="31">
        <f t="shared" ref="AH16" si="4">STDEV(AF16:AF20)</f>
        <v>4.4054432240127692</v>
      </c>
      <c r="AI16" s="3"/>
      <c r="AJ16" s="3"/>
    </row>
    <row r="17" spans="1:36" x14ac:dyDescent="0.25">
      <c r="A17" s="38"/>
      <c r="B17" s="44"/>
      <c r="C17" s="40"/>
      <c r="D17" s="11" t="s">
        <v>41</v>
      </c>
      <c r="E17" s="7">
        <v>32.76</v>
      </c>
      <c r="F17" s="30"/>
      <c r="G17" s="30"/>
      <c r="H17" s="15">
        <v>23.22</v>
      </c>
      <c r="I17" s="30"/>
      <c r="J17" s="30"/>
      <c r="K17" s="15">
        <v>3.61</v>
      </c>
      <c r="L17" s="30"/>
      <c r="M17" s="30"/>
      <c r="N17" s="15">
        <v>0</v>
      </c>
      <c r="O17" s="30"/>
      <c r="P17" s="30"/>
      <c r="Q17" s="15">
        <v>10.4</v>
      </c>
      <c r="R17" s="30"/>
      <c r="S17" s="30"/>
      <c r="T17" s="15">
        <v>8.19</v>
      </c>
      <c r="U17" s="30"/>
      <c r="V17" s="30"/>
      <c r="W17" s="15">
        <v>0.67</v>
      </c>
      <c r="X17" s="30"/>
      <c r="Y17" s="30"/>
      <c r="Z17" s="15">
        <v>5.29</v>
      </c>
      <c r="AA17" s="30"/>
      <c r="AB17" s="30"/>
      <c r="AC17" s="15">
        <v>0.55000000000000004</v>
      </c>
      <c r="AD17" s="30"/>
      <c r="AE17" s="30"/>
      <c r="AF17" s="15">
        <v>15.310000000000002</v>
      </c>
      <c r="AG17" s="30"/>
      <c r="AH17" s="32"/>
      <c r="AI17" s="3"/>
      <c r="AJ17" s="3"/>
    </row>
    <row r="18" spans="1:36" x14ac:dyDescent="0.25">
      <c r="A18" s="38"/>
      <c r="B18" s="44"/>
      <c r="C18" s="40"/>
      <c r="D18" s="11" t="s">
        <v>42</v>
      </c>
      <c r="E18" s="7">
        <v>30.58</v>
      </c>
      <c r="F18" s="30"/>
      <c r="G18" s="30"/>
      <c r="H18" s="15">
        <v>21.43</v>
      </c>
      <c r="I18" s="30"/>
      <c r="J18" s="30"/>
      <c r="K18" s="15">
        <v>9.0299999999999994</v>
      </c>
      <c r="L18" s="30"/>
      <c r="M18" s="30"/>
      <c r="N18" s="15">
        <v>0.12</v>
      </c>
      <c r="O18" s="30"/>
      <c r="P18" s="30"/>
      <c r="Q18" s="15">
        <v>10.47</v>
      </c>
      <c r="R18" s="30"/>
      <c r="S18" s="30"/>
      <c r="T18" s="15">
        <v>5.52</v>
      </c>
      <c r="U18" s="30"/>
      <c r="V18" s="30"/>
      <c r="W18" s="15">
        <v>4.1100000000000003</v>
      </c>
      <c r="X18" s="30"/>
      <c r="Y18" s="30"/>
      <c r="Z18" s="15">
        <v>3.29</v>
      </c>
      <c r="AA18" s="30"/>
      <c r="AB18" s="30"/>
      <c r="AC18" s="15">
        <v>2.19</v>
      </c>
      <c r="AD18" s="30"/>
      <c r="AE18" s="30"/>
      <c r="AF18" s="15">
        <v>13.260000000000005</v>
      </c>
      <c r="AG18" s="30"/>
      <c r="AH18" s="32"/>
      <c r="AI18" s="3"/>
      <c r="AJ18" s="3"/>
    </row>
    <row r="19" spans="1:36" x14ac:dyDescent="0.25">
      <c r="A19" s="38"/>
      <c r="B19" s="44"/>
      <c r="C19" s="40"/>
      <c r="D19" s="11" t="s">
        <v>43</v>
      </c>
      <c r="E19" s="7">
        <v>27.8</v>
      </c>
      <c r="F19" s="30"/>
      <c r="G19" s="30"/>
      <c r="H19" s="15">
        <v>22.26</v>
      </c>
      <c r="I19" s="30"/>
      <c r="J19" s="30"/>
      <c r="K19" s="15">
        <v>7.44</v>
      </c>
      <c r="L19" s="30"/>
      <c r="M19" s="30"/>
      <c r="N19" s="15">
        <v>0.61</v>
      </c>
      <c r="O19" s="30"/>
      <c r="P19" s="30"/>
      <c r="Q19" s="15">
        <v>9.49</v>
      </c>
      <c r="R19" s="30"/>
      <c r="S19" s="30"/>
      <c r="T19" s="15">
        <v>7.79</v>
      </c>
      <c r="U19" s="30"/>
      <c r="V19" s="30"/>
      <c r="W19" s="15">
        <v>1.96</v>
      </c>
      <c r="X19" s="30"/>
      <c r="Y19" s="30"/>
      <c r="Z19" s="15">
        <v>4.88</v>
      </c>
      <c r="AA19" s="30"/>
      <c r="AB19" s="30"/>
      <c r="AC19" s="15">
        <v>0.76</v>
      </c>
      <c r="AD19" s="30"/>
      <c r="AE19" s="30"/>
      <c r="AF19" s="15">
        <v>17.010000000000005</v>
      </c>
      <c r="AG19" s="30"/>
      <c r="AH19" s="32"/>
      <c r="AI19" s="3"/>
      <c r="AJ19" s="3"/>
    </row>
    <row r="20" spans="1:36" x14ac:dyDescent="0.25">
      <c r="A20" s="38"/>
      <c r="B20" s="44"/>
      <c r="C20" s="41"/>
      <c r="D20" s="12" t="s">
        <v>44</v>
      </c>
      <c r="E20" s="6">
        <v>27.64</v>
      </c>
      <c r="F20" s="35"/>
      <c r="G20" s="35"/>
      <c r="H20" s="17">
        <v>23.7</v>
      </c>
      <c r="I20" s="35"/>
      <c r="J20" s="35"/>
      <c r="K20" s="17">
        <v>11.78</v>
      </c>
      <c r="L20" s="35"/>
      <c r="M20" s="35"/>
      <c r="N20" s="17">
        <v>1.39</v>
      </c>
      <c r="O20" s="35"/>
      <c r="P20" s="35"/>
      <c r="Q20" s="17">
        <v>11.02</v>
      </c>
      <c r="R20" s="35"/>
      <c r="S20" s="35"/>
      <c r="T20" s="17">
        <v>5.94</v>
      </c>
      <c r="U20" s="35"/>
      <c r="V20" s="35"/>
      <c r="W20" s="17">
        <v>2.66</v>
      </c>
      <c r="X20" s="35"/>
      <c r="Y20" s="35"/>
      <c r="Z20" s="17">
        <v>5.53</v>
      </c>
      <c r="AA20" s="35"/>
      <c r="AB20" s="35"/>
      <c r="AC20" s="17">
        <v>0.28000000000000003</v>
      </c>
      <c r="AD20" s="35"/>
      <c r="AE20" s="35"/>
      <c r="AF20" s="17">
        <v>10.060000000000002</v>
      </c>
      <c r="AG20" s="35"/>
      <c r="AH20" s="33"/>
      <c r="AI20" s="3"/>
      <c r="AJ20" s="3"/>
    </row>
    <row r="21" spans="1:36" x14ac:dyDescent="0.25">
      <c r="A21" s="38"/>
      <c r="B21" s="44"/>
      <c r="C21" s="42" t="s">
        <v>70</v>
      </c>
      <c r="D21" s="28" t="s">
        <v>9</v>
      </c>
      <c r="E21" s="5">
        <v>22.02</v>
      </c>
      <c r="F21" s="34">
        <f>AVERAGE(E21:E25)</f>
        <v>28.45</v>
      </c>
      <c r="G21" s="34">
        <f>STDEV(E21:E25)</f>
        <v>4.6586800705779448</v>
      </c>
      <c r="H21" s="16">
        <v>14.06</v>
      </c>
      <c r="I21" s="34">
        <f>AVERAGE(H21:H25)</f>
        <v>11.746</v>
      </c>
      <c r="J21" s="34">
        <f>STDEV(H21:H25)</f>
        <v>1.6053753455189181</v>
      </c>
      <c r="K21" s="16">
        <v>11.02</v>
      </c>
      <c r="L21" s="34">
        <f t="shared" ref="L21" si="5">AVERAGE(K21:K25)</f>
        <v>12.42</v>
      </c>
      <c r="M21" s="34">
        <f t="shared" ref="M21" si="6">STDEV(K21:K25)</f>
        <v>3.0296121864027419</v>
      </c>
      <c r="N21" s="16">
        <v>0</v>
      </c>
      <c r="O21" s="34">
        <f>AVERAGE(N21:N25)</f>
        <v>0</v>
      </c>
      <c r="P21" s="34">
        <f t="shared" ref="P21" si="7">STDEV(N21:N25)</f>
        <v>0</v>
      </c>
      <c r="Q21" s="16">
        <v>15.89</v>
      </c>
      <c r="R21" s="34">
        <f>AVERAGE(Q21:Q25)</f>
        <v>13.528</v>
      </c>
      <c r="S21" s="34">
        <f>STDEV(Q21:Q25)</f>
        <v>2.8261050935872873</v>
      </c>
      <c r="T21" s="16">
        <v>5.56</v>
      </c>
      <c r="U21" s="34">
        <f>AVERAGE(T21:T25)</f>
        <v>5.3239999999999998</v>
      </c>
      <c r="V21" s="34">
        <f>STDEV(T21:T25)</f>
        <v>2.1613606825331142</v>
      </c>
      <c r="W21" s="16">
        <v>5.94</v>
      </c>
      <c r="X21" s="34">
        <f>AVERAGE(W21:W25)</f>
        <v>6.1679999999999993</v>
      </c>
      <c r="Y21" s="34">
        <f t="shared" ref="Y21" si="8">STDEV(W21:W25)</f>
        <v>0.65625452379393157</v>
      </c>
      <c r="Z21" s="16">
        <v>6.41</v>
      </c>
      <c r="AA21" s="34">
        <f>AVERAGE(Z21:Z25)</f>
        <v>2.8820000000000001</v>
      </c>
      <c r="AB21" s="34">
        <f>STDEV(Z21:Z25)</f>
        <v>2.0531122716500434</v>
      </c>
      <c r="AC21" s="16">
        <v>2.34</v>
      </c>
      <c r="AD21" s="34">
        <f>AVERAGE(AC21:AC25)</f>
        <v>1.5219999999999998</v>
      </c>
      <c r="AE21" s="34">
        <f>STDEV(AC21:AC25)</f>
        <v>0.71963185032348365</v>
      </c>
      <c r="AF21" s="16">
        <v>16.760000000000005</v>
      </c>
      <c r="AG21" s="34">
        <f>AVERAGE(AF21:AF25)</f>
        <v>17.125999999999998</v>
      </c>
      <c r="AH21" s="31">
        <f>STDEV(AF21:AF25)</f>
        <v>2.5631094397235641</v>
      </c>
      <c r="AI21" s="3"/>
      <c r="AJ21" s="3"/>
    </row>
    <row r="22" spans="1:36" x14ac:dyDescent="0.25">
      <c r="A22" s="38"/>
      <c r="B22" s="44"/>
      <c r="C22" s="40"/>
      <c r="D22" s="9" t="s">
        <v>32</v>
      </c>
      <c r="E22" s="7">
        <v>27.92</v>
      </c>
      <c r="F22" s="30"/>
      <c r="G22" s="30"/>
      <c r="H22" s="15">
        <v>11.15</v>
      </c>
      <c r="I22" s="30"/>
      <c r="J22" s="30"/>
      <c r="K22" s="15">
        <v>10.32</v>
      </c>
      <c r="L22" s="30"/>
      <c r="M22" s="30"/>
      <c r="N22" s="18">
        <v>0</v>
      </c>
      <c r="O22" s="30"/>
      <c r="P22" s="30"/>
      <c r="Q22" s="15">
        <v>13.52</v>
      </c>
      <c r="R22" s="30"/>
      <c r="S22" s="30"/>
      <c r="T22" s="15">
        <v>3.94</v>
      </c>
      <c r="U22" s="30"/>
      <c r="V22" s="30"/>
      <c r="W22" s="15">
        <v>7.27</v>
      </c>
      <c r="X22" s="30"/>
      <c r="Y22" s="30"/>
      <c r="Z22" s="15">
        <v>2.25</v>
      </c>
      <c r="AA22" s="30"/>
      <c r="AB22" s="30"/>
      <c r="AC22" s="15">
        <v>2.17</v>
      </c>
      <c r="AD22" s="30"/>
      <c r="AE22" s="30"/>
      <c r="AF22" s="15">
        <v>21.460000000000008</v>
      </c>
      <c r="AG22" s="30"/>
      <c r="AH22" s="32"/>
      <c r="AI22" s="3"/>
      <c r="AJ22" s="3"/>
    </row>
    <row r="23" spans="1:36" x14ac:dyDescent="0.25">
      <c r="A23" s="38"/>
      <c r="B23" s="44"/>
      <c r="C23" s="40"/>
      <c r="D23" s="9" t="s">
        <v>33</v>
      </c>
      <c r="E23" s="7">
        <v>28.58</v>
      </c>
      <c r="F23" s="30"/>
      <c r="G23" s="30"/>
      <c r="H23" s="15">
        <v>12.23</v>
      </c>
      <c r="I23" s="30"/>
      <c r="J23" s="30"/>
      <c r="K23" s="15">
        <v>17.73</v>
      </c>
      <c r="L23" s="30"/>
      <c r="M23" s="30"/>
      <c r="N23" s="15">
        <v>0</v>
      </c>
      <c r="O23" s="30"/>
      <c r="P23" s="30"/>
      <c r="Q23" s="15">
        <v>9.02</v>
      </c>
      <c r="R23" s="30"/>
      <c r="S23" s="30"/>
      <c r="T23" s="15">
        <v>8.84</v>
      </c>
      <c r="U23" s="30"/>
      <c r="V23" s="30"/>
      <c r="W23" s="15">
        <v>6.06</v>
      </c>
      <c r="X23" s="30"/>
      <c r="Y23" s="30"/>
      <c r="Z23" s="15">
        <v>1.71</v>
      </c>
      <c r="AA23" s="30"/>
      <c r="AB23" s="30"/>
      <c r="AC23" s="15">
        <v>0.62</v>
      </c>
      <c r="AD23" s="30"/>
      <c r="AE23" s="30"/>
      <c r="AF23" s="15">
        <v>15.209999999999994</v>
      </c>
      <c r="AG23" s="30"/>
      <c r="AH23" s="32"/>
      <c r="AI23" s="3"/>
      <c r="AJ23" s="3"/>
    </row>
    <row r="24" spans="1:36" x14ac:dyDescent="0.25">
      <c r="A24" s="38"/>
      <c r="B24" s="44"/>
      <c r="C24" s="40"/>
      <c r="D24" s="9" t="s">
        <v>34</v>
      </c>
      <c r="E24" s="7">
        <v>28.56</v>
      </c>
      <c r="F24" s="30"/>
      <c r="G24" s="30"/>
      <c r="H24" s="15">
        <v>11.63</v>
      </c>
      <c r="I24" s="30"/>
      <c r="J24" s="30"/>
      <c r="K24" s="15">
        <v>12.02</v>
      </c>
      <c r="L24" s="30"/>
      <c r="M24" s="30"/>
      <c r="N24" s="15">
        <v>0</v>
      </c>
      <c r="O24" s="30"/>
      <c r="P24" s="30"/>
      <c r="Q24" s="15">
        <v>13.24</v>
      </c>
      <c r="R24" s="30"/>
      <c r="S24" s="30"/>
      <c r="T24" s="15">
        <v>5.0199999999999996</v>
      </c>
      <c r="U24" s="30"/>
      <c r="V24" s="30"/>
      <c r="W24" s="15">
        <v>6.06</v>
      </c>
      <c r="X24" s="30"/>
      <c r="Y24" s="30"/>
      <c r="Z24" s="15">
        <v>2.78</v>
      </c>
      <c r="AA24" s="30"/>
      <c r="AB24" s="30"/>
      <c r="AC24" s="15">
        <v>1.31</v>
      </c>
      <c r="AD24" s="30"/>
      <c r="AE24" s="30"/>
      <c r="AF24" s="15">
        <v>15.209999999999994</v>
      </c>
      <c r="AG24" s="30"/>
      <c r="AH24" s="32"/>
      <c r="AI24" s="3"/>
      <c r="AJ24" s="3"/>
    </row>
    <row r="25" spans="1:36" x14ac:dyDescent="0.25">
      <c r="A25" s="38"/>
      <c r="B25" s="45"/>
      <c r="C25" s="41"/>
      <c r="D25" s="2" t="s">
        <v>10</v>
      </c>
      <c r="E25" s="6">
        <v>35.17</v>
      </c>
      <c r="F25" s="35"/>
      <c r="G25" s="35"/>
      <c r="H25" s="17">
        <v>9.66</v>
      </c>
      <c r="I25" s="35"/>
      <c r="J25" s="35"/>
      <c r="K25" s="17">
        <v>11.01</v>
      </c>
      <c r="L25" s="35"/>
      <c r="M25" s="35"/>
      <c r="N25" s="17">
        <v>0</v>
      </c>
      <c r="O25" s="35"/>
      <c r="P25" s="35"/>
      <c r="Q25" s="17">
        <v>15.97</v>
      </c>
      <c r="R25" s="35"/>
      <c r="S25" s="35"/>
      <c r="T25" s="17">
        <v>3.26</v>
      </c>
      <c r="U25" s="35"/>
      <c r="V25" s="35"/>
      <c r="W25" s="17">
        <v>5.51</v>
      </c>
      <c r="X25" s="35"/>
      <c r="Y25" s="35"/>
      <c r="Z25" s="17">
        <v>1.26</v>
      </c>
      <c r="AA25" s="35"/>
      <c r="AB25" s="35"/>
      <c r="AC25" s="17">
        <v>1.17</v>
      </c>
      <c r="AD25" s="35"/>
      <c r="AE25" s="35"/>
      <c r="AF25" s="17">
        <v>16.989999999999981</v>
      </c>
      <c r="AG25" s="35"/>
      <c r="AH25" s="33"/>
      <c r="AI25" s="3"/>
      <c r="AJ25" s="3"/>
    </row>
    <row r="26" spans="1:36" x14ac:dyDescent="0.25">
      <c r="A26" s="38"/>
      <c r="B26" s="43" t="s">
        <v>28</v>
      </c>
      <c r="C26" s="40" t="s">
        <v>30</v>
      </c>
      <c r="D26" s="9" t="s">
        <v>45</v>
      </c>
      <c r="E26" s="4">
        <v>20.53</v>
      </c>
      <c r="F26" s="36">
        <f>AVERAGE(E26:E30)</f>
        <v>21.506</v>
      </c>
      <c r="G26" s="36">
        <f>STDEV(E26:E30)</f>
        <v>3.8974517315805293</v>
      </c>
      <c r="H26" s="15">
        <v>17.88</v>
      </c>
      <c r="I26" s="30">
        <f>AVERAGE(H26:H30)</f>
        <v>21.286000000000001</v>
      </c>
      <c r="J26" s="30">
        <f>STDEV(H26:H30)</f>
        <v>5.2816171765852085</v>
      </c>
      <c r="K26" s="15">
        <v>15.19</v>
      </c>
      <c r="L26" s="30">
        <f>AVERAGE(K26:K30)</f>
        <v>12.537999999999998</v>
      </c>
      <c r="M26" s="30">
        <f>STDEV(K26:K30)</f>
        <v>2.757964829362415</v>
      </c>
      <c r="N26" s="15">
        <v>0</v>
      </c>
      <c r="O26" s="30">
        <f>AVERAGE(N26:N30)</f>
        <v>0.08</v>
      </c>
      <c r="P26" s="30">
        <f>STDEV(N26:N30)</f>
        <v>0.1372953021774598</v>
      </c>
      <c r="Q26" s="15">
        <v>16.309999999999999</v>
      </c>
      <c r="R26" s="30">
        <f>AVERAGE(Q26:Q30)</f>
        <v>13.497999999999999</v>
      </c>
      <c r="S26" s="30">
        <f>STDEV(Q26:Q30)</f>
        <v>2.1292416490384687</v>
      </c>
      <c r="T26" s="15">
        <v>6.32</v>
      </c>
      <c r="U26" s="30">
        <f>AVERAGE(T26:T30)</f>
        <v>5.2679999999999998</v>
      </c>
      <c r="V26" s="30">
        <f>STDEV(T26:T30)</f>
        <v>0.99104490311993609</v>
      </c>
      <c r="W26" s="15">
        <v>4.41</v>
      </c>
      <c r="X26" s="30">
        <f>AVERAGE(W26:W30)</f>
        <v>2.6479999999999997</v>
      </c>
      <c r="Y26" s="30">
        <f t="shared" ref="Y26" si="9">STDEV(W26:W30)</f>
        <v>1.0235086711894532</v>
      </c>
      <c r="Z26" s="15">
        <v>4.9400000000000004</v>
      </c>
      <c r="AA26" s="30">
        <f>AVERAGE(Z26:Z30)</f>
        <v>4.8680000000000003</v>
      </c>
      <c r="AB26" s="30">
        <f>STDEV(Z26:Z30)</f>
        <v>1.0477929184719661</v>
      </c>
      <c r="AC26" s="15">
        <v>0.72</v>
      </c>
      <c r="AD26" s="30">
        <f>AVERAGE(AC26:AC30)</f>
        <v>3.0040000000000004</v>
      </c>
      <c r="AE26" s="30">
        <f t="shared" ref="AE26" si="10">STDEV(AC26:AC30)</f>
        <v>2.1232592870396201</v>
      </c>
      <c r="AF26" s="15">
        <v>13.700000000000017</v>
      </c>
      <c r="AG26" s="30">
        <f>AVERAGE(AF26:AF30)</f>
        <v>15.304000000000002</v>
      </c>
      <c r="AH26" s="32">
        <f t="shared" ref="AH26" si="11">STDEV(AF26:AF30)</f>
        <v>4.2021934748414438</v>
      </c>
      <c r="AI26" s="3"/>
      <c r="AJ26" s="3"/>
    </row>
    <row r="27" spans="1:36" x14ac:dyDescent="0.25">
      <c r="A27" s="38"/>
      <c r="B27" s="44"/>
      <c r="C27" s="40"/>
      <c r="D27" s="1" t="s">
        <v>46</v>
      </c>
      <c r="E27" s="4">
        <v>27.87</v>
      </c>
      <c r="F27" s="36"/>
      <c r="G27" s="36"/>
      <c r="H27" s="15">
        <v>22.26</v>
      </c>
      <c r="I27" s="30"/>
      <c r="J27" s="30"/>
      <c r="K27" s="15">
        <v>9.19</v>
      </c>
      <c r="L27" s="36"/>
      <c r="M27" s="36"/>
      <c r="N27" s="15">
        <v>0</v>
      </c>
      <c r="O27" s="36"/>
      <c r="P27" s="36"/>
      <c r="Q27" s="15">
        <v>10.4</v>
      </c>
      <c r="R27" s="36"/>
      <c r="S27" s="36"/>
      <c r="T27" s="15">
        <v>5.33</v>
      </c>
      <c r="U27" s="36"/>
      <c r="V27" s="36"/>
      <c r="W27" s="15">
        <v>1.94</v>
      </c>
      <c r="X27" s="36"/>
      <c r="Y27" s="36"/>
      <c r="Z27" s="15">
        <v>6.04</v>
      </c>
      <c r="AA27" s="36"/>
      <c r="AB27" s="36"/>
      <c r="AC27" s="15">
        <v>2.14</v>
      </c>
      <c r="AD27" s="36"/>
      <c r="AE27" s="36"/>
      <c r="AF27" s="15">
        <v>14.829999999999998</v>
      </c>
      <c r="AG27" s="36"/>
      <c r="AH27" s="32"/>
      <c r="AI27" s="3"/>
      <c r="AJ27" s="3"/>
    </row>
    <row r="28" spans="1:36" x14ac:dyDescent="0.25">
      <c r="A28" s="38"/>
      <c r="B28" s="44"/>
      <c r="C28" s="40"/>
      <c r="D28" s="1" t="s">
        <v>47</v>
      </c>
      <c r="E28" s="4">
        <v>17.23</v>
      </c>
      <c r="F28" s="36"/>
      <c r="G28" s="36"/>
      <c r="H28" s="15">
        <v>29.48</v>
      </c>
      <c r="I28" s="30"/>
      <c r="J28" s="30"/>
      <c r="K28" s="15">
        <v>10.5</v>
      </c>
      <c r="L28" s="36"/>
      <c r="M28" s="36"/>
      <c r="N28" s="15">
        <v>0.01</v>
      </c>
      <c r="O28" s="36"/>
      <c r="P28" s="36"/>
      <c r="Q28" s="15">
        <v>13.11</v>
      </c>
      <c r="R28" s="36"/>
      <c r="S28" s="36"/>
      <c r="T28" s="15">
        <v>5.75</v>
      </c>
      <c r="U28" s="36"/>
      <c r="V28" s="36"/>
      <c r="W28" s="15">
        <v>1.95</v>
      </c>
      <c r="X28" s="36"/>
      <c r="Y28" s="36"/>
      <c r="Z28" s="15">
        <v>5.42</v>
      </c>
      <c r="AA28" s="36"/>
      <c r="AB28" s="36"/>
      <c r="AC28" s="15">
        <v>6.47</v>
      </c>
      <c r="AD28" s="36"/>
      <c r="AE28" s="36"/>
      <c r="AF28" s="15">
        <v>10.079999999999998</v>
      </c>
      <c r="AG28" s="36"/>
      <c r="AH28" s="32"/>
      <c r="AI28" s="3"/>
      <c r="AJ28" s="3"/>
    </row>
    <row r="29" spans="1:36" x14ac:dyDescent="0.25">
      <c r="A29" s="38"/>
      <c r="B29" s="44"/>
      <c r="C29" s="40"/>
      <c r="D29" s="1" t="s">
        <v>48</v>
      </c>
      <c r="E29" s="4">
        <v>21.4</v>
      </c>
      <c r="F29" s="36"/>
      <c r="G29" s="36"/>
      <c r="H29" s="15">
        <v>21.17</v>
      </c>
      <c r="I29" s="30"/>
      <c r="J29" s="30"/>
      <c r="K29" s="15">
        <v>12.44</v>
      </c>
      <c r="L29" s="36"/>
      <c r="M29" s="36"/>
      <c r="N29" s="15">
        <v>7.0000000000000007E-2</v>
      </c>
      <c r="O29" s="36"/>
      <c r="P29" s="36"/>
      <c r="Q29" s="15">
        <v>13.48</v>
      </c>
      <c r="R29" s="36"/>
      <c r="S29" s="36"/>
      <c r="T29" s="15">
        <v>5.28</v>
      </c>
      <c r="U29" s="36"/>
      <c r="V29" s="36"/>
      <c r="W29" s="15">
        <v>2.34</v>
      </c>
      <c r="X29" s="36"/>
      <c r="Y29" s="36"/>
      <c r="Z29" s="15">
        <v>4.71</v>
      </c>
      <c r="AA29" s="36"/>
      <c r="AB29" s="36"/>
      <c r="AC29" s="15">
        <v>2.79</v>
      </c>
      <c r="AD29" s="36"/>
      <c r="AE29" s="36"/>
      <c r="AF29" s="15">
        <v>16.319999999999993</v>
      </c>
      <c r="AG29" s="36"/>
      <c r="AH29" s="32"/>
      <c r="AI29" s="3"/>
      <c r="AJ29" s="3"/>
    </row>
    <row r="30" spans="1:36" x14ac:dyDescent="0.25">
      <c r="A30" s="38"/>
      <c r="B30" s="44"/>
      <c r="C30" s="41"/>
      <c r="D30" s="12" t="s">
        <v>49</v>
      </c>
      <c r="E30" s="4">
        <v>20.5</v>
      </c>
      <c r="F30" s="36"/>
      <c r="G30" s="36"/>
      <c r="H30" s="15">
        <v>15.64</v>
      </c>
      <c r="I30" s="30"/>
      <c r="J30" s="30"/>
      <c r="K30" s="15">
        <v>15.37</v>
      </c>
      <c r="L30" s="30"/>
      <c r="M30" s="30"/>
      <c r="N30" s="15">
        <v>0.32</v>
      </c>
      <c r="O30" s="30"/>
      <c r="P30" s="30"/>
      <c r="Q30" s="15">
        <v>14.19</v>
      </c>
      <c r="R30" s="30"/>
      <c r="S30" s="30"/>
      <c r="T30" s="15">
        <v>3.66</v>
      </c>
      <c r="U30" s="30"/>
      <c r="V30" s="30"/>
      <c r="W30" s="15">
        <v>2.6</v>
      </c>
      <c r="X30" s="30"/>
      <c r="Y30" s="30"/>
      <c r="Z30" s="15">
        <v>3.23</v>
      </c>
      <c r="AA30" s="30"/>
      <c r="AB30" s="30"/>
      <c r="AC30" s="15">
        <v>2.9</v>
      </c>
      <c r="AD30" s="30"/>
      <c r="AE30" s="30"/>
      <c r="AF30" s="15">
        <v>21.590000000000003</v>
      </c>
      <c r="AG30" s="30"/>
      <c r="AH30" s="32"/>
      <c r="AI30" s="3"/>
      <c r="AJ30" s="3"/>
    </row>
    <row r="31" spans="1:36" x14ac:dyDescent="0.25">
      <c r="A31" s="38"/>
      <c r="B31" s="44"/>
      <c r="C31" s="42" t="s">
        <v>70</v>
      </c>
      <c r="D31" s="1" t="s">
        <v>50</v>
      </c>
      <c r="E31" s="5">
        <v>37.83</v>
      </c>
      <c r="F31" s="34">
        <f>AVERAGE(E31:E35)</f>
        <v>33.64</v>
      </c>
      <c r="G31" s="34">
        <f>STDEV(E31:E35)</f>
        <v>3.2410723534040389</v>
      </c>
      <c r="H31" s="16">
        <v>18.739999999999998</v>
      </c>
      <c r="I31" s="34">
        <f>AVERAGE(H31:H35)</f>
        <v>17.990000000000002</v>
      </c>
      <c r="J31" s="34">
        <f>STDEV(H31:H35)</f>
        <v>2.80315001382372</v>
      </c>
      <c r="K31" s="16">
        <v>11.63</v>
      </c>
      <c r="L31" s="34">
        <f>AVERAGE(K31:K35)</f>
        <v>11.488</v>
      </c>
      <c r="M31" s="34">
        <f>STDEV(K31:K35)</f>
        <v>0.474151874403129</v>
      </c>
      <c r="N31" s="16">
        <v>0.04</v>
      </c>
      <c r="O31" s="34">
        <f>AVERAGE(N31:N35)</f>
        <v>2.1999999999999999E-2</v>
      </c>
      <c r="P31" s="34">
        <f>STDEV(N31:N35)</f>
        <v>1.4832396974191328E-2</v>
      </c>
      <c r="Q31" s="16">
        <v>7.86</v>
      </c>
      <c r="R31" s="34">
        <f>AVERAGE(Q31:Q35)</f>
        <v>9.9860000000000007</v>
      </c>
      <c r="S31" s="34">
        <f>STDEV(Q31:Q35)</f>
        <v>1.4490617654192646</v>
      </c>
      <c r="T31" s="16">
        <v>5.0599999999999996</v>
      </c>
      <c r="U31" s="34">
        <f>AVERAGE(T31:T35)</f>
        <v>5.6979999999999995</v>
      </c>
      <c r="V31" s="34">
        <f>STDEV(T31:T35)</f>
        <v>1.3752527040511502</v>
      </c>
      <c r="W31" s="16">
        <v>3.86</v>
      </c>
      <c r="X31" s="34">
        <f>AVERAGE(W31:W35)</f>
        <v>4.5220000000000002</v>
      </c>
      <c r="Y31" s="34">
        <f>STDEV(W31:W35)</f>
        <v>2.0053353834209382</v>
      </c>
      <c r="Z31" s="16">
        <v>2.92</v>
      </c>
      <c r="AA31" s="34">
        <f>AVERAGE(Z31:Z35)</f>
        <v>4.2299999999999995</v>
      </c>
      <c r="AB31" s="34">
        <f>STDEV(Z31:Z35)</f>
        <v>0.95854055730574306</v>
      </c>
      <c r="AC31" s="16">
        <v>0.92</v>
      </c>
      <c r="AD31" s="34">
        <f>AVERAGE(AC31:AC35)</f>
        <v>1.4119999999999999</v>
      </c>
      <c r="AE31" s="34">
        <f>STDEV(AC31:AC35)</f>
        <v>0.37969724781725817</v>
      </c>
      <c r="AF31" s="16">
        <v>11.14</v>
      </c>
      <c r="AG31" s="34">
        <f>AVERAGE(AF31:AF35)</f>
        <v>11.012</v>
      </c>
      <c r="AH31" s="31">
        <f>STDEV(AF31:AF32)</f>
        <v>1.6192745289171984</v>
      </c>
      <c r="AI31" s="3"/>
      <c r="AJ31" s="3"/>
    </row>
    <row r="32" spans="1:36" x14ac:dyDescent="0.25">
      <c r="A32" s="38"/>
      <c r="B32" s="44"/>
      <c r="C32" s="40"/>
      <c r="D32" s="1" t="s">
        <v>51</v>
      </c>
      <c r="E32" s="4">
        <v>31.59</v>
      </c>
      <c r="F32" s="36"/>
      <c r="G32" s="36"/>
      <c r="H32" s="15">
        <v>13.71</v>
      </c>
      <c r="I32" s="30"/>
      <c r="J32" s="30"/>
      <c r="K32" s="15">
        <v>12.05</v>
      </c>
      <c r="L32" s="30"/>
      <c r="M32" s="30"/>
      <c r="N32" s="15">
        <v>0.02</v>
      </c>
      <c r="O32" s="30"/>
      <c r="P32" s="30"/>
      <c r="Q32" s="15">
        <v>11.92</v>
      </c>
      <c r="R32" s="30"/>
      <c r="S32" s="30"/>
      <c r="T32" s="15">
        <v>4.1500000000000004</v>
      </c>
      <c r="U32" s="36"/>
      <c r="V32" s="36"/>
      <c r="W32" s="15">
        <v>7.63</v>
      </c>
      <c r="X32" s="30"/>
      <c r="Y32" s="30"/>
      <c r="Z32" s="15">
        <v>4.16</v>
      </c>
      <c r="AA32" s="30"/>
      <c r="AB32" s="30"/>
      <c r="AC32" s="15">
        <v>1.34</v>
      </c>
      <c r="AD32" s="30"/>
      <c r="AE32" s="30"/>
      <c r="AF32" s="15">
        <v>13.430000000000007</v>
      </c>
      <c r="AG32" s="30"/>
      <c r="AH32" s="32"/>
      <c r="AI32" s="3"/>
      <c r="AJ32" s="3"/>
    </row>
    <row r="33" spans="1:36" x14ac:dyDescent="0.25">
      <c r="A33" s="38"/>
      <c r="B33" s="44"/>
      <c r="C33" s="40"/>
      <c r="D33" s="1" t="s">
        <v>52</v>
      </c>
      <c r="E33" s="4">
        <v>30.84</v>
      </c>
      <c r="F33" s="36"/>
      <c r="G33" s="36"/>
      <c r="H33" s="15">
        <v>17.89</v>
      </c>
      <c r="I33" s="30"/>
      <c r="J33" s="30"/>
      <c r="K33" s="15">
        <v>11.68</v>
      </c>
      <c r="L33" s="30"/>
      <c r="M33" s="30"/>
      <c r="N33" s="15">
        <v>0.02</v>
      </c>
      <c r="O33" s="30"/>
      <c r="P33" s="30"/>
      <c r="Q33" s="15">
        <v>9.76</v>
      </c>
      <c r="R33" s="30"/>
      <c r="S33" s="30"/>
      <c r="T33" s="15">
        <v>5.68</v>
      </c>
      <c r="U33" s="36"/>
      <c r="V33" s="36"/>
      <c r="W33" s="15">
        <v>4.41</v>
      </c>
      <c r="X33" s="30"/>
      <c r="Y33" s="30"/>
      <c r="Z33" s="15">
        <v>4.12</v>
      </c>
      <c r="AA33" s="30"/>
      <c r="AB33" s="30"/>
      <c r="AC33" s="15">
        <v>1.32</v>
      </c>
      <c r="AD33" s="30"/>
      <c r="AE33" s="30"/>
      <c r="AF33" s="15">
        <v>14.280000000000001</v>
      </c>
      <c r="AG33" s="30"/>
      <c r="AH33" s="32"/>
      <c r="AI33" s="3"/>
      <c r="AJ33" s="3"/>
    </row>
    <row r="34" spans="1:36" x14ac:dyDescent="0.25">
      <c r="A34" s="38"/>
      <c r="B34" s="44"/>
      <c r="C34" s="40"/>
      <c r="D34" s="1" t="s">
        <v>53</v>
      </c>
      <c r="E34" s="4">
        <v>36.44</v>
      </c>
      <c r="F34" s="36"/>
      <c r="G34" s="36"/>
      <c r="H34" s="15">
        <v>18.079999999999998</v>
      </c>
      <c r="I34" s="30"/>
      <c r="J34" s="30"/>
      <c r="K34" s="15">
        <v>11.29</v>
      </c>
      <c r="L34" s="30"/>
      <c r="M34" s="30"/>
      <c r="N34" s="15">
        <v>0.03</v>
      </c>
      <c r="O34" s="30"/>
      <c r="P34" s="30"/>
      <c r="Q34" s="15">
        <v>10.210000000000001</v>
      </c>
      <c r="R34" s="30"/>
      <c r="S34" s="30"/>
      <c r="T34" s="15">
        <v>5.72</v>
      </c>
      <c r="U34" s="36"/>
      <c r="V34" s="36"/>
      <c r="W34" s="15">
        <v>4.63</v>
      </c>
      <c r="X34" s="30"/>
      <c r="Y34" s="30"/>
      <c r="Z34" s="15">
        <v>4.33</v>
      </c>
      <c r="AA34" s="30"/>
      <c r="AB34" s="30"/>
      <c r="AC34" s="15">
        <v>1.51</v>
      </c>
      <c r="AD34" s="30"/>
      <c r="AE34" s="30"/>
      <c r="AF34" s="15">
        <v>7.7599999999999909</v>
      </c>
      <c r="AG34" s="30"/>
      <c r="AH34" s="32"/>
      <c r="AI34" s="3"/>
      <c r="AJ34" s="3"/>
    </row>
    <row r="35" spans="1:36" x14ac:dyDescent="0.25">
      <c r="A35" s="38"/>
      <c r="B35" s="44"/>
      <c r="C35" s="41"/>
      <c r="D35" s="2" t="s">
        <v>54</v>
      </c>
      <c r="E35" s="6">
        <v>31.5</v>
      </c>
      <c r="F35" s="35"/>
      <c r="G35" s="35"/>
      <c r="H35" s="17">
        <v>21.53</v>
      </c>
      <c r="I35" s="35"/>
      <c r="J35" s="35"/>
      <c r="K35" s="17">
        <v>10.79</v>
      </c>
      <c r="L35" s="35"/>
      <c r="M35" s="35"/>
      <c r="N35" s="17">
        <v>0</v>
      </c>
      <c r="O35" s="35"/>
      <c r="P35" s="35"/>
      <c r="Q35" s="17">
        <v>10.18</v>
      </c>
      <c r="R35" s="35"/>
      <c r="S35" s="35"/>
      <c r="T35" s="17">
        <v>7.88</v>
      </c>
      <c r="U35" s="35"/>
      <c r="V35" s="35"/>
      <c r="W35" s="17">
        <v>2.08</v>
      </c>
      <c r="X35" s="35"/>
      <c r="Y35" s="35"/>
      <c r="Z35" s="17">
        <v>5.62</v>
      </c>
      <c r="AA35" s="35"/>
      <c r="AB35" s="35"/>
      <c r="AC35" s="17">
        <v>1.97</v>
      </c>
      <c r="AD35" s="35"/>
      <c r="AE35" s="35"/>
      <c r="AF35" s="17">
        <v>8.4500000000000028</v>
      </c>
      <c r="AG35" s="35"/>
      <c r="AH35" s="33"/>
      <c r="AI35" s="3"/>
      <c r="AJ35" s="3"/>
    </row>
    <row r="36" spans="1:36" x14ac:dyDescent="0.25">
      <c r="A36" s="38"/>
      <c r="B36" s="44"/>
      <c r="C36" s="42" t="s">
        <v>71</v>
      </c>
      <c r="D36" s="10" t="s">
        <v>35</v>
      </c>
      <c r="E36" s="5">
        <v>41.45</v>
      </c>
      <c r="F36" s="34">
        <f>AVERAGE(E36:E40)</f>
        <v>44.596000000000004</v>
      </c>
      <c r="G36" s="34">
        <f>STDEV(E36:E40)</f>
        <v>4.5097649606160184</v>
      </c>
      <c r="H36" s="16">
        <v>20.71</v>
      </c>
      <c r="I36" s="34">
        <f>AVERAGE(H36:H38)</f>
        <v>17.053333333333331</v>
      </c>
      <c r="J36" s="34">
        <f>STDEV(H36:H38)</f>
        <v>3.1965032978761911</v>
      </c>
      <c r="K36" s="16">
        <v>2.29</v>
      </c>
      <c r="L36" s="34">
        <f>AVERAGE(K36:K40)</f>
        <v>6.0340000000000007</v>
      </c>
      <c r="M36" s="34">
        <f>STDEV(K36:K40)</f>
        <v>2.3139641310962453</v>
      </c>
      <c r="N36" s="13">
        <v>3.2700000000000005</v>
      </c>
      <c r="O36" s="34">
        <f>AVERAGE(N36:N40)</f>
        <v>3.0390706153481051</v>
      </c>
      <c r="P36" s="34">
        <f>STDEV(N36:N40)</f>
        <v>0.15554591939110196</v>
      </c>
      <c r="Q36" s="16">
        <v>4.99</v>
      </c>
      <c r="R36" s="34">
        <f>AVERAGE(Q36:Q40)</f>
        <v>8.2360000000000007</v>
      </c>
      <c r="S36" s="34">
        <f>STDEV(Q36:Q40)</f>
        <v>2.6437341016070395</v>
      </c>
      <c r="T36" s="16">
        <v>5.74</v>
      </c>
      <c r="U36" s="34">
        <f>AVERAGE(T36:T40)</f>
        <v>4.1959999999999997</v>
      </c>
      <c r="V36" s="34">
        <f>STDEV(T36:T40)</f>
        <v>1.1488820653139276</v>
      </c>
      <c r="W36" s="16">
        <v>0.13</v>
      </c>
      <c r="X36" s="34">
        <f>AVERAGE(W36:W40)</f>
        <v>0.25800000000000001</v>
      </c>
      <c r="Y36" s="34">
        <f>STDEV(W36:W40)</f>
        <v>0.11099549540409286</v>
      </c>
      <c r="Z36" s="16">
        <v>8.09</v>
      </c>
      <c r="AA36" s="34">
        <f>AVERAGE(Z37:Z40)</f>
        <v>2.6675000000000004</v>
      </c>
      <c r="AB36" s="34">
        <f>STDEV(Z36:Z40)</f>
        <v>2.5720750377856394</v>
      </c>
      <c r="AC36" s="16">
        <v>2.4700000000000002</v>
      </c>
      <c r="AD36" s="34">
        <f>AVERAGE(AC36:AC40)</f>
        <v>2.6459999999999999</v>
      </c>
      <c r="AE36" s="34">
        <f>STDEV(AC36:AC40)</f>
        <v>0.26463181970428262</v>
      </c>
      <c r="AF36" s="16">
        <v>10.860000000000014</v>
      </c>
      <c r="AG36" s="34">
        <f>AVERAGE(AF36:AF40)</f>
        <v>11.756929384651892</v>
      </c>
      <c r="AH36" s="31">
        <f t="shared" ref="AH36" si="12">STDEV(AF36:AF40)</f>
        <v>2.8526410899007804</v>
      </c>
      <c r="AI36" s="3"/>
      <c r="AJ36" s="3"/>
    </row>
    <row r="37" spans="1:36" x14ac:dyDescent="0.25">
      <c r="A37" s="38"/>
      <c r="B37" s="44"/>
      <c r="C37" s="40"/>
      <c r="D37" s="11" t="s">
        <v>11</v>
      </c>
      <c r="E37" s="7">
        <v>48.99</v>
      </c>
      <c r="F37" s="30"/>
      <c r="G37" s="30"/>
      <c r="H37" s="15">
        <v>14.79</v>
      </c>
      <c r="I37" s="30"/>
      <c r="J37" s="30"/>
      <c r="K37" s="15">
        <v>7.69</v>
      </c>
      <c r="L37" s="30"/>
      <c r="M37" s="30"/>
      <c r="N37" s="13">
        <v>3.0677834047526296</v>
      </c>
      <c r="O37" s="30"/>
      <c r="P37" s="30"/>
      <c r="Q37" s="15">
        <v>6.84</v>
      </c>
      <c r="R37" s="30"/>
      <c r="S37" s="30"/>
      <c r="T37" s="15">
        <v>4.03</v>
      </c>
      <c r="U37" s="30"/>
      <c r="V37" s="30"/>
      <c r="W37" s="15">
        <v>0.17</v>
      </c>
      <c r="X37" s="30"/>
      <c r="Y37" s="30"/>
      <c r="Z37" s="15">
        <v>3.76</v>
      </c>
      <c r="AA37" s="30"/>
      <c r="AB37" s="30"/>
      <c r="AC37" s="15">
        <v>2.42</v>
      </c>
      <c r="AD37" s="30"/>
      <c r="AE37" s="30"/>
      <c r="AF37" s="15">
        <v>8.2422165952473563</v>
      </c>
      <c r="AG37" s="30"/>
      <c r="AH37" s="32"/>
      <c r="AI37" s="3"/>
      <c r="AJ37" s="3"/>
    </row>
    <row r="38" spans="1:36" x14ac:dyDescent="0.25">
      <c r="A38" s="38"/>
      <c r="B38" s="44"/>
      <c r="C38" s="40"/>
      <c r="D38" s="11" t="s">
        <v>36</v>
      </c>
      <c r="E38" s="7">
        <v>39.42</v>
      </c>
      <c r="F38" s="30"/>
      <c r="G38" s="30"/>
      <c r="H38" s="15">
        <v>15.66</v>
      </c>
      <c r="I38" s="30"/>
      <c r="J38" s="30"/>
      <c r="K38" s="15">
        <v>8.19</v>
      </c>
      <c r="L38" s="30"/>
      <c r="M38" s="30"/>
      <c r="N38" s="13">
        <v>2.8371628371628366</v>
      </c>
      <c r="O38" s="30"/>
      <c r="P38" s="30"/>
      <c r="Q38" s="15">
        <v>11.98</v>
      </c>
      <c r="R38" s="30"/>
      <c r="S38" s="30"/>
      <c r="T38" s="15">
        <v>4.5</v>
      </c>
      <c r="U38" s="30"/>
      <c r="V38" s="30"/>
      <c r="W38" s="15">
        <v>0.37</v>
      </c>
      <c r="X38" s="30"/>
      <c r="Y38" s="30"/>
      <c r="Z38" s="15">
        <v>2.98</v>
      </c>
      <c r="AA38" s="30"/>
      <c r="AB38" s="30"/>
      <c r="AC38" s="15">
        <v>3.09</v>
      </c>
      <c r="AD38" s="30"/>
      <c r="AE38" s="30"/>
      <c r="AF38" s="15">
        <v>10.972837162837152</v>
      </c>
      <c r="AG38" s="30"/>
      <c r="AH38" s="32"/>
      <c r="AI38" s="3"/>
      <c r="AJ38" s="3"/>
    </row>
    <row r="39" spans="1:36" x14ac:dyDescent="0.25">
      <c r="A39" s="38"/>
      <c r="B39" s="44"/>
      <c r="C39" s="40"/>
      <c r="D39" s="11" t="s">
        <v>12</v>
      </c>
      <c r="E39" s="7">
        <v>43.59</v>
      </c>
      <c r="F39" s="30"/>
      <c r="G39" s="30"/>
      <c r="H39" s="15">
        <v>17.04</v>
      </c>
      <c r="I39" s="30"/>
      <c r="J39" s="30"/>
      <c r="K39" s="15">
        <v>6.06</v>
      </c>
      <c r="L39" s="30"/>
      <c r="M39" s="30"/>
      <c r="N39" s="13">
        <v>3.02</v>
      </c>
      <c r="O39" s="30"/>
      <c r="P39" s="30"/>
      <c r="Q39" s="15">
        <v>7.96</v>
      </c>
      <c r="R39" s="30"/>
      <c r="S39" s="30"/>
      <c r="T39" s="15">
        <v>4.18</v>
      </c>
      <c r="U39" s="30"/>
      <c r="V39" s="30"/>
      <c r="W39" s="15">
        <v>0.25</v>
      </c>
      <c r="X39" s="30"/>
      <c r="Y39" s="30"/>
      <c r="Z39" s="15">
        <v>2.54</v>
      </c>
      <c r="AA39" s="30"/>
      <c r="AB39" s="30"/>
      <c r="AC39" s="15">
        <v>2.63</v>
      </c>
      <c r="AD39" s="30"/>
      <c r="AE39" s="30"/>
      <c r="AF39" s="15">
        <v>12.730000000000004</v>
      </c>
      <c r="AG39" s="30"/>
      <c r="AH39" s="32"/>
      <c r="AI39" s="3"/>
      <c r="AJ39" s="3"/>
    </row>
    <row r="40" spans="1:36" x14ac:dyDescent="0.25">
      <c r="A40" s="38"/>
      <c r="B40" s="45"/>
      <c r="C40" s="41"/>
      <c r="D40" s="12" t="s">
        <v>13</v>
      </c>
      <c r="E40" s="6">
        <v>49.53</v>
      </c>
      <c r="F40" s="35"/>
      <c r="G40" s="35"/>
      <c r="H40" s="17">
        <v>9.23</v>
      </c>
      <c r="I40" s="35"/>
      <c r="J40" s="35"/>
      <c r="K40" s="17">
        <v>5.94</v>
      </c>
      <c r="L40" s="35"/>
      <c r="M40" s="35"/>
      <c r="N40" s="13">
        <v>3.0004068348250605</v>
      </c>
      <c r="O40" s="35"/>
      <c r="P40" s="35"/>
      <c r="Q40" s="17">
        <v>9.41</v>
      </c>
      <c r="R40" s="35"/>
      <c r="S40" s="35"/>
      <c r="T40" s="17">
        <v>2.5299999999999998</v>
      </c>
      <c r="U40" s="35"/>
      <c r="V40" s="35"/>
      <c r="W40" s="17">
        <v>0.37</v>
      </c>
      <c r="X40" s="35"/>
      <c r="Y40" s="35"/>
      <c r="Z40" s="17">
        <v>1.39</v>
      </c>
      <c r="AA40" s="35"/>
      <c r="AB40" s="35"/>
      <c r="AC40" s="17">
        <v>2.62</v>
      </c>
      <c r="AD40" s="35"/>
      <c r="AE40" s="35"/>
      <c r="AF40" s="17">
        <v>15.979593165174933</v>
      </c>
      <c r="AG40" s="35"/>
      <c r="AH40" s="33"/>
      <c r="AI40" s="3"/>
      <c r="AJ40" s="3"/>
    </row>
    <row r="41" spans="1:36" x14ac:dyDescent="0.25">
      <c r="A41" s="38"/>
      <c r="B41" s="43" t="s">
        <v>29</v>
      </c>
      <c r="C41" s="42" t="s">
        <v>30</v>
      </c>
      <c r="D41" s="10" t="s">
        <v>55</v>
      </c>
      <c r="E41" s="5">
        <v>32.799999999999997</v>
      </c>
      <c r="F41" s="34">
        <f>AVERAGE(E41:E45)</f>
        <v>35.506</v>
      </c>
      <c r="G41" s="34">
        <f>STDEV(E41:E45)</f>
        <v>4.583599022602213</v>
      </c>
      <c r="H41" s="16">
        <v>18.55</v>
      </c>
      <c r="I41" s="34">
        <f>AVERAGE(H41:H45)</f>
        <v>18.206</v>
      </c>
      <c r="J41" s="34">
        <f>STDEV(H41:H45)</f>
        <v>4.2480383708248235</v>
      </c>
      <c r="K41" s="16">
        <v>11.29</v>
      </c>
      <c r="L41" s="34">
        <f t="shared" ref="L41" si="13">AVERAGE(K41:K45)</f>
        <v>9.2780000000000005</v>
      </c>
      <c r="M41" s="34">
        <f t="shared" ref="M41" si="14">STDEV(K41:K45)</f>
        <v>1.8858605462758917</v>
      </c>
      <c r="N41" s="16">
        <v>1.68</v>
      </c>
      <c r="O41" s="34">
        <f>AVERAGE(N41:N45)</f>
        <v>0.43</v>
      </c>
      <c r="P41" s="34">
        <f>STDEV(N41:N45)</f>
        <v>0.71175838597096974</v>
      </c>
      <c r="Q41" s="16">
        <v>10.69</v>
      </c>
      <c r="R41" s="34">
        <f>AVERAGE(Q41:Q45)</f>
        <v>8.9480000000000004</v>
      </c>
      <c r="S41" s="34">
        <f>STDEV(Q41:Q45)</f>
        <v>0.98682318578355221</v>
      </c>
      <c r="T41" s="16">
        <v>7.47</v>
      </c>
      <c r="U41" s="34">
        <f>AVERAGE(T41:T45)</f>
        <v>6.3199999999999994</v>
      </c>
      <c r="V41" s="34">
        <f>STDEV(T41:T45)</f>
        <v>2.4107778827590085</v>
      </c>
      <c r="W41" s="16">
        <v>2.92</v>
      </c>
      <c r="X41" s="34">
        <f t="shared" ref="X41" si="15">AVERAGE(W41:W45)</f>
        <v>3.0539999999999998</v>
      </c>
      <c r="Y41" s="34">
        <f t="shared" ref="Y41" si="16">STDEV(W41:W45)</f>
        <v>0.67173655550371747</v>
      </c>
      <c r="Z41" s="16">
        <v>3.86</v>
      </c>
      <c r="AA41" s="34">
        <f>AVERAGE(Z41:Z45)</f>
        <v>4.2200000000000006</v>
      </c>
      <c r="AB41" s="34">
        <f>STDEV(Z41:Z45)</f>
        <v>1.1964739863448772</v>
      </c>
      <c r="AC41" s="16">
        <v>1.1299999999999999</v>
      </c>
      <c r="AD41" s="34">
        <f>AVERAGE(AC41:AC45)</f>
        <v>3.2159999999999997</v>
      </c>
      <c r="AE41" s="34">
        <f>STDEV(AC41:AC45)</f>
        <v>1.9911378656436634</v>
      </c>
      <c r="AF41" s="16">
        <v>9.6100000000000136</v>
      </c>
      <c r="AG41" s="34">
        <f>AVERAGE(AF41:AF45)</f>
        <v>10.821999999999999</v>
      </c>
      <c r="AH41" s="31">
        <f t="shared" ref="AH41" si="17">STDEV(AF41:AF45)</f>
        <v>0.83771713603101028</v>
      </c>
      <c r="AI41" s="3"/>
      <c r="AJ41" s="3"/>
    </row>
    <row r="42" spans="1:36" x14ac:dyDescent="0.25">
      <c r="A42" s="38"/>
      <c r="B42" s="44"/>
      <c r="C42" s="40"/>
      <c r="D42" s="11" t="s">
        <v>56</v>
      </c>
      <c r="E42" s="7">
        <v>29.48</v>
      </c>
      <c r="F42" s="30"/>
      <c r="G42" s="30"/>
      <c r="H42" s="15">
        <v>25.02</v>
      </c>
      <c r="I42" s="30"/>
      <c r="J42" s="30"/>
      <c r="K42" s="15">
        <v>6.49</v>
      </c>
      <c r="L42" s="30"/>
      <c r="M42" s="30"/>
      <c r="N42" s="15">
        <v>0</v>
      </c>
      <c r="O42" s="30"/>
      <c r="P42" s="30"/>
      <c r="Q42" s="15">
        <v>8.49</v>
      </c>
      <c r="R42" s="30"/>
      <c r="S42" s="30"/>
      <c r="T42" s="15">
        <v>9.76</v>
      </c>
      <c r="U42" s="30"/>
      <c r="V42" s="30"/>
      <c r="W42" s="15">
        <v>2.31</v>
      </c>
      <c r="X42" s="30"/>
      <c r="Y42" s="30"/>
      <c r="Z42" s="15">
        <v>6.15</v>
      </c>
      <c r="AA42" s="30"/>
      <c r="AB42" s="30"/>
      <c r="AC42" s="15">
        <v>1.81</v>
      </c>
      <c r="AD42" s="30"/>
      <c r="AE42" s="30"/>
      <c r="AF42" s="15">
        <v>10.489999999999981</v>
      </c>
      <c r="AG42" s="30"/>
      <c r="AH42" s="32"/>
      <c r="AI42" s="3"/>
      <c r="AJ42" s="3"/>
    </row>
    <row r="43" spans="1:36" x14ac:dyDescent="0.25">
      <c r="A43" s="38"/>
      <c r="B43" s="44"/>
      <c r="C43" s="40"/>
      <c r="D43" s="11" t="s">
        <v>57</v>
      </c>
      <c r="E43" s="7">
        <v>38.82</v>
      </c>
      <c r="F43" s="30"/>
      <c r="G43" s="30"/>
      <c r="H43" s="15">
        <v>14.89</v>
      </c>
      <c r="I43" s="30"/>
      <c r="J43" s="30"/>
      <c r="K43" s="15">
        <v>10.7</v>
      </c>
      <c r="L43" s="30"/>
      <c r="M43" s="30"/>
      <c r="N43" s="15">
        <v>0.14000000000000001</v>
      </c>
      <c r="O43" s="30"/>
      <c r="P43" s="30"/>
      <c r="Q43" s="15">
        <v>8.39</v>
      </c>
      <c r="R43" s="30"/>
      <c r="S43" s="30"/>
      <c r="T43" s="15">
        <v>4.0999999999999996</v>
      </c>
      <c r="U43" s="30"/>
      <c r="V43" s="30"/>
      <c r="W43" s="15">
        <v>4.1500000000000004</v>
      </c>
      <c r="X43" s="30"/>
      <c r="Y43" s="30"/>
      <c r="Z43" s="15">
        <v>4.1100000000000003</v>
      </c>
      <c r="AA43" s="30"/>
      <c r="AB43" s="30"/>
      <c r="AC43" s="15">
        <v>3.9</v>
      </c>
      <c r="AD43" s="30"/>
      <c r="AE43" s="30"/>
      <c r="AF43" s="15">
        <v>10.799999999999997</v>
      </c>
      <c r="AG43" s="30"/>
      <c r="AH43" s="32"/>
      <c r="AI43" s="3"/>
      <c r="AJ43" s="3"/>
    </row>
    <row r="44" spans="1:36" x14ac:dyDescent="0.25">
      <c r="A44" s="38"/>
      <c r="B44" s="44"/>
      <c r="C44" s="40"/>
      <c r="D44" s="11" t="s">
        <v>58</v>
      </c>
      <c r="E44" s="7">
        <v>35.5</v>
      </c>
      <c r="F44" s="30"/>
      <c r="G44" s="30"/>
      <c r="H44" s="15">
        <v>18.190000000000001</v>
      </c>
      <c r="I44" s="30"/>
      <c r="J44" s="30"/>
      <c r="K44" s="15">
        <v>9.25</v>
      </c>
      <c r="L44" s="30"/>
      <c r="M44" s="30"/>
      <c r="N44" s="15">
        <v>0.33</v>
      </c>
      <c r="O44" s="30"/>
      <c r="P44" s="30"/>
      <c r="Q44" s="15">
        <v>8.7799999999999994</v>
      </c>
      <c r="R44" s="30"/>
      <c r="S44" s="30"/>
      <c r="T44" s="15">
        <v>6.22</v>
      </c>
      <c r="U44" s="30"/>
      <c r="V44" s="30"/>
      <c r="W44" s="15">
        <v>3.01</v>
      </c>
      <c r="X44" s="30"/>
      <c r="Y44" s="30"/>
      <c r="Z44" s="15">
        <v>4.12</v>
      </c>
      <c r="AA44" s="30"/>
      <c r="AB44" s="30"/>
      <c r="AC44" s="15">
        <v>3.02</v>
      </c>
      <c r="AD44" s="30"/>
      <c r="AE44" s="30"/>
      <c r="AF44" s="15">
        <v>11.579999999999998</v>
      </c>
      <c r="AG44" s="30"/>
      <c r="AH44" s="32"/>
      <c r="AI44" s="3"/>
      <c r="AJ44" s="3"/>
    </row>
    <row r="45" spans="1:36" x14ac:dyDescent="0.25">
      <c r="A45" s="38"/>
      <c r="B45" s="44"/>
      <c r="C45" s="41"/>
      <c r="D45" s="12" t="s">
        <v>59</v>
      </c>
      <c r="E45" s="6">
        <v>40.93</v>
      </c>
      <c r="F45" s="35"/>
      <c r="G45" s="35"/>
      <c r="H45" s="17">
        <v>14.38</v>
      </c>
      <c r="I45" s="35"/>
      <c r="J45" s="35"/>
      <c r="K45" s="17">
        <v>8.66</v>
      </c>
      <c r="L45" s="35"/>
      <c r="M45" s="35"/>
      <c r="N45" s="17">
        <v>0</v>
      </c>
      <c r="O45" s="35"/>
      <c r="P45" s="35"/>
      <c r="Q45" s="17">
        <v>8.39</v>
      </c>
      <c r="R45" s="35"/>
      <c r="S45" s="35"/>
      <c r="T45" s="17">
        <v>4.05</v>
      </c>
      <c r="U45" s="35"/>
      <c r="V45" s="35"/>
      <c r="W45" s="17">
        <v>2.88</v>
      </c>
      <c r="X45" s="35"/>
      <c r="Y45" s="35"/>
      <c r="Z45" s="17">
        <v>2.86</v>
      </c>
      <c r="AA45" s="35"/>
      <c r="AB45" s="35"/>
      <c r="AC45" s="17">
        <v>6.22</v>
      </c>
      <c r="AD45" s="35"/>
      <c r="AE45" s="35"/>
      <c r="AF45" s="17">
        <v>11.63000000000001</v>
      </c>
      <c r="AG45" s="35"/>
      <c r="AH45" s="33"/>
      <c r="AJ45" s="3"/>
    </row>
    <row r="46" spans="1:36" x14ac:dyDescent="0.25">
      <c r="A46" s="38"/>
      <c r="B46" s="44"/>
      <c r="C46" s="42" t="s">
        <v>70</v>
      </c>
      <c r="D46" s="28" t="s">
        <v>60</v>
      </c>
      <c r="E46" s="5">
        <v>26.77</v>
      </c>
      <c r="F46" s="34">
        <f>AVERAGE(E46:E50)</f>
        <v>33.347999999999999</v>
      </c>
      <c r="G46" s="34">
        <f>STDEV(E46:E50)</f>
        <v>6.1366619590783982</v>
      </c>
      <c r="H46" s="16">
        <v>18.36</v>
      </c>
      <c r="I46" s="34">
        <f>AVERAGE(H46:H50)</f>
        <v>17.041999999999998</v>
      </c>
      <c r="J46" s="34">
        <f>STDEV(H46:H50)</f>
        <v>0.82520906441943476</v>
      </c>
      <c r="K46" s="16">
        <v>9.76</v>
      </c>
      <c r="L46" s="34">
        <f>AVERAGE(K46:K50)</f>
        <v>8.4799999999999986</v>
      </c>
      <c r="M46" s="34">
        <f>STDEV(K46:K50)</f>
        <v>1.8201098867925596</v>
      </c>
      <c r="N46" s="16">
        <v>0</v>
      </c>
      <c r="O46" s="34">
        <f>AVERAGE(N46:N50)</f>
        <v>0</v>
      </c>
      <c r="P46" s="34">
        <f>STDEV(N46:N50)</f>
        <v>0</v>
      </c>
      <c r="Q46" s="16">
        <v>16.32</v>
      </c>
      <c r="R46" s="34">
        <f>AVERAGE(Q46:Q50)</f>
        <v>12.546000000000001</v>
      </c>
      <c r="S46" s="34">
        <f>STDEV(Q46:Q50)</f>
        <v>2.8978146938684595</v>
      </c>
      <c r="T46" s="16">
        <v>4.47</v>
      </c>
      <c r="U46" s="34">
        <f>AVERAGE(T46:T50)</f>
        <v>4.1879999999999997</v>
      </c>
      <c r="V46" s="34">
        <f>STDEV(T46:T50)</f>
        <v>0.5039543630131591</v>
      </c>
      <c r="W46" s="16">
        <v>8.24</v>
      </c>
      <c r="X46" s="34">
        <f>AVERAGE(W46:W50)</f>
        <v>8.0459999999999994</v>
      </c>
      <c r="Y46" s="34">
        <f>STDEV(W46:W50)</f>
        <v>0.38455168703309572</v>
      </c>
      <c r="Z46" s="16">
        <v>3.17</v>
      </c>
      <c r="AA46" s="34">
        <f>AVERAGE(Z46:Z50)</f>
        <v>2.9840000000000004</v>
      </c>
      <c r="AB46" s="34">
        <f>STDEV(Z46:Z50)</f>
        <v>0.54970901393373073</v>
      </c>
      <c r="AC46" s="16">
        <v>4.3600000000000003</v>
      </c>
      <c r="AD46" s="34">
        <f>AVERAGE(AC46:AC50)</f>
        <v>5.4620000000000006</v>
      </c>
      <c r="AE46" s="34">
        <f>STDEV(AC46:AC50)</f>
        <v>1.046599254729333</v>
      </c>
      <c r="AF46" s="16">
        <v>11.260000000000005</v>
      </c>
      <c r="AG46" s="34">
        <f>AVERAGE(AF46:AF50)</f>
        <v>11.762000000000004</v>
      </c>
      <c r="AH46" s="31">
        <f>STDEV(AF46:AF49)</f>
        <v>1.4193044070952496</v>
      </c>
      <c r="AJ46" s="3"/>
    </row>
    <row r="47" spans="1:36" x14ac:dyDescent="0.25">
      <c r="A47" s="38"/>
      <c r="B47" s="44"/>
      <c r="C47" s="40"/>
      <c r="D47" s="9" t="s">
        <v>61</v>
      </c>
      <c r="E47" s="7">
        <v>32.31</v>
      </c>
      <c r="F47" s="30"/>
      <c r="G47" s="30"/>
      <c r="H47" s="15">
        <v>16.940000000000001</v>
      </c>
      <c r="I47" s="30"/>
      <c r="J47" s="30"/>
      <c r="K47" s="15">
        <v>8.36</v>
      </c>
      <c r="L47" s="30"/>
      <c r="M47" s="30"/>
      <c r="N47" s="15">
        <v>0</v>
      </c>
      <c r="O47" s="30"/>
      <c r="P47" s="30"/>
      <c r="Q47" s="15">
        <v>13.1</v>
      </c>
      <c r="R47" s="30"/>
      <c r="S47" s="30"/>
      <c r="T47" s="15">
        <v>4.17</v>
      </c>
      <c r="U47" s="30"/>
      <c r="V47" s="30"/>
      <c r="W47" s="15">
        <v>8.0500000000000007</v>
      </c>
      <c r="X47" s="30"/>
      <c r="Y47" s="30"/>
      <c r="Z47" s="15">
        <v>3.01</v>
      </c>
      <c r="AA47" s="30"/>
      <c r="AB47" s="30"/>
      <c r="AC47" s="15">
        <v>5.73</v>
      </c>
      <c r="AD47" s="30"/>
      <c r="AE47" s="30"/>
      <c r="AF47" s="15">
        <v>13.61999999999999</v>
      </c>
      <c r="AG47" s="30"/>
      <c r="AH47" s="32"/>
      <c r="AJ47" s="3"/>
    </row>
    <row r="48" spans="1:36" x14ac:dyDescent="0.25">
      <c r="A48" s="38"/>
      <c r="B48" s="44"/>
      <c r="C48" s="40"/>
      <c r="D48" s="9" t="s">
        <v>62</v>
      </c>
      <c r="E48" s="7">
        <v>34.39</v>
      </c>
      <c r="F48" s="30"/>
      <c r="G48" s="30"/>
      <c r="H48" s="15">
        <v>17.149999999999999</v>
      </c>
      <c r="I48" s="30"/>
      <c r="J48" s="30"/>
      <c r="K48" s="15">
        <v>8.6</v>
      </c>
      <c r="L48" s="30"/>
      <c r="M48" s="30"/>
      <c r="N48" s="15">
        <v>0</v>
      </c>
      <c r="O48" s="30"/>
      <c r="P48" s="30"/>
      <c r="Q48" s="15">
        <v>11.99</v>
      </c>
      <c r="R48" s="30"/>
      <c r="S48" s="30"/>
      <c r="T48" s="15">
        <v>4.2</v>
      </c>
      <c r="U48" s="30"/>
      <c r="V48" s="30"/>
      <c r="W48" s="15">
        <v>7.98</v>
      </c>
      <c r="X48" s="30"/>
      <c r="Y48" s="30"/>
      <c r="Z48" s="15">
        <v>2.96</v>
      </c>
      <c r="AA48" s="30"/>
      <c r="AB48" s="30"/>
      <c r="AC48" s="15">
        <v>5.21</v>
      </c>
      <c r="AD48" s="30"/>
      <c r="AE48" s="30"/>
      <c r="AF48" s="15">
        <v>10.780000000000015</v>
      </c>
      <c r="AG48" s="30"/>
      <c r="AH48" s="32"/>
      <c r="AJ48" s="3"/>
    </row>
    <row r="49" spans="1:36" x14ac:dyDescent="0.25">
      <c r="A49" s="38"/>
      <c r="B49" s="44"/>
      <c r="C49" s="40"/>
      <c r="D49" s="9" t="s">
        <v>63</v>
      </c>
      <c r="E49" s="7">
        <v>43.1</v>
      </c>
      <c r="F49" s="30"/>
      <c r="G49" s="30"/>
      <c r="H49" s="15">
        <v>16.59</v>
      </c>
      <c r="I49" s="30"/>
      <c r="J49" s="30"/>
      <c r="K49" s="15">
        <v>5.52</v>
      </c>
      <c r="L49" s="30"/>
      <c r="M49" s="30"/>
      <c r="N49" s="15">
        <v>0</v>
      </c>
      <c r="O49" s="30"/>
      <c r="P49" s="30"/>
      <c r="Q49" s="15">
        <v>8.25</v>
      </c>
      <c r="R49" s="30"/>
      <c r="S49" s="30"/>
      <c r="T49" s="15">
        <v>4.72</v>
      </c>
      <c r="U49" s="30"/>
      <c r="V49" s="30"/>
      <c r="W49" s="15">
        <v>8.5</v>
      </c>
      <c r="X49" s="30"/>
      <c r="Y49" s="30"/>
      <c r="Z49" s="15">
        <v>3.65</v>
      </c>
      <c r="AA49" s="30"/>
      <c r="AB49" s="30"/>
      <c r="AC49" s="15">
        <v>4.9000000000000004</v>
      </c>
      <c r="AD49" s="30"/>
      <c r="AE49" s="30"/>
      <c r="AF49" s="15">
        <v>10.509999999999991</v>
      </c>
      <c r="AG49" s="30"/>
      <c r="AH49" s="32"/>
      <c r="AJ49" s="3"/>
    </row>
    <row r="50" spans="1:36" x14ac:dyDescent="0.25">
      <c r="A50" s="38"/>
      <c r="B50" s="44"/>
      <c r="C50" s="41"/>
      <c r="D50" s="2" t="s">
        <v>64</v>
      </c>
      <c r="E50" s="6">
        <v>30.17</v>
      </c>
      <c r="F50" s="35"/>
      <c r="G50" s="35"/>
      <c r="H50" s="17">
        <v>16.170000000000002</v>
      </c>
      <c r="I50" s="35"/>
      <c r="J50" s="35"/>
      <c r="K50" s="17">
        <v>10.16</v>
      </c>
      <c r="L50" s="35"/>
      <c r="M50" s="35"/>
      <c r="N50" s="17">
        <v>0</v>
      </c>
      <c r="O50" s="35"/>
      <c r="P50" s="35"/>
      <c r="Q50" s="17">
        <v>13.07</v>
      </c>
      <c r="R50" s="35"/>
      <c r="S50" s="35"/>
      <c r="T50" s="17">
        <v>3.38</v>
      </c>
      <c r="U50" s="35"/>
      <c r="V50" s="35"/>
      <c r="W50" s="17">
        <v>7.46</v>
      </c>
      <c r="X50" s="35"/>
      <c r="Y50" s="35"/>
      <c r="Z50" s="17">
        <v>2.13</v>
      </c>
      <c r="AA50" s="35"/>
      <c r="AB50" s="35"/>
      <c r="AC50" s="17">
        <v>7.11</v>
      </c>
      <c r="AD50" s="35"/>
      <c r="AE50" s="35"/>
      <c r="AF50" s="17">
        <v>12.640000000000015</v>
      </c>
      <c r="AG50" s="35"/>
      <c r="AH50" s="33"/>
      <c r="AJ50" s="3"/>
    </row>
    <row r="51" spans="1:36" x14ac:dyDescent="0.25">
      <c r="A51" s="38"/>
      <c r="B51" s="44"/>
      <c r="C51" s="42" t="s">
        <v>71</v>
      </c>
      <c r="D51" s="1" t="s">
        <v>65</v>
      </c>
      <c r="E51" s="4">
        <v>25.78</v>
      </c>
      <c r="F51" s="30">
        <f>AVERAGE(E51:E55)</f>
        <v>29.658000000000005</v>
      </c>
      <c r="G51" s="30">
        <f>STDEV(E51:E55)</f>
        <v>5.3413453361488985</v>
      </c>
      <c r="H51" s="15">
        <v>14.95</v>
      </c>
      <c r="I51" s="30">
        <f>AVERAGE(H51:H55)</f>
        <v>18.963999999999999</v>
      </c>
      <c r="J51" s="30">
        <f>STDEV(H51:H55)</f>
        <v>2.5480835936052122</v>
      </c>
      <c r="K51" s="15">
        <v>11.77</v>
      </c>
      <c r="L51" s="30">
        <f>AVERAGE(K51:K55)</f>
        <v>7.6379999999999999</v>
      </c>
      <c r="M51" s="30">
        <f>STDEV(K51:K55)</f>
        <v>4.5532922155293312</v>
      </c>
      <c r="N51" s="13">
        <v>0</v>
      </c>
      <c r="O51" s="30">
        <f>AVERAGE(N52:N55)</f>
        <v>2.5375000000000001</v>
      </c>
      <c r="P51" s="30">
        <f>STDEV(N52:N55)</f>
        <v>1.6006743370633933</v>
      </c>
      <c r="Q51" s="15">
        <v>12.32</v>
      </c>
      <c r="R51" s="30">
        <f>AVERAGE(Q51:Q55)</f>
        <v>11.23</v>
      </c>
      <c r="S51" s="30">
        <f>STDEV(Q51:Q55)</f>
        <v>1.5157836257197095</v>
      </c>
      <c r="T51" s="15">
        <v>8.15</v>
      </c>
      <c r="U51" s="30">
        <f>AVERAGE(T51:T55)</f>
        <v>6.4640000000000004</v>
      </c>
      <c r="V51" s="30">
        <f>STDEV(T51:T55)</f>
        <v>1.6986406329768533</v>
      </c>
      <c r="W51" s="15">
        <v>0.24</v>
      </c>
      <c r="X51" s="30">
        <f>AVERAGE(W51:W55)</f>
        <v>0.26600000000000001</v>
      </c>
      <c r="Y51" s="30">
        <f>STDEV(W51:W55)</f>
        <v>8.7920418561332911E-2</v>
      </c>
      <c r="Z51" s="15">
        <v>11.43</v>
      </c>
      <c r="AA51" s="30">
        <f>AVERAGE(Z52:Z55)</f>
        <v>3.16</v>
      </c>
      <c r="AB51" s="30">
        <f t="shared" ref="AB51" si="18">STDEV(Z51:Z55)</f>
        <v>3.7578358133372451</v>
      </c>
      <c r="AC51" s="15">
        <v>0.79</v>
      </c>
      <c r="AD51" s="30">
        <f>AVERAGE(AC51:AC55)</f>
        <v>1.8280000000000001</v>
      </c>
      <c r="AE51" s="30">
        <f>STDEV(AC51:AC55)</f>
        <v>0.80822026700646354</v>
      </c>
      <c r="AF51" s="15">
        <v>14.570000000000007</v>
      </c>
      <c r="AG51" s="30">
        <f>AVERAGE(AF51:AF55)</f>
        <v>17.108000000000001</v>
      </c>
      <c r="AH51" s="32">
        <f t="shared" ref="AH51" si="19">STDEV(AF51:AF55)</f>
        <v>4.8127507726870666</v>
      </c>
      <c r="AI51" s="3"/>
      <c r="AJ51" s="3"/>
    </row>
    <row r="52" spans="1:36" x14ac:dyDescent="0.25">
      <c r="A52" s="38"/>
      <c r="B52" s="44"/>
      <c r="C52" s="40"/>
      <c r="D52" s="1" t="s">
        <v>66</v>
      </c>
      <c r="E52" s="4">
        <v>36.81</v>
      </c>
      <c r="F52" s="36"/>
      <c r="G52" s="36"/>
      <c r="H52" s="15">
        <v>18.48</v>
      </c>
      <c r="I52" s="30"/>
      <c r="J52" s="30"/>
      <c r="K52" s="15">
        <v>2.81</v>
      </c>
      <c r="L52" s="30"/>
      <c r="M52" s="30"/>
      <c r="N52" s="13">
        <v>1.4</v>
      </c>
      <c r="O52" s="30"/>
      <c r="P52" s="30"/>
      <c r="Q52" s="15">
        <v>11.89</v>
      </c>
      <c r="R52" s="30"/>
      <c r="S52" s="30"/>
      <c r="T52" s="15">
        <v>8.0500000000000007</v>
      </c>
      <c r="U52" s="30"/>
      <c r="V52" s="30"/>
      <c r="W52" s="15">
        <v>0.41</v>
      </c>
      <c r="X52" s="30"/>
      <c r="Y52" s="30"/>
      <c r="Z52" s="15">
        <v>3.14</v>
      </c>
      <c r="AA52" s="36"/>
      <c r="AB52" s="36"/>
      <c r="AC52" s="15">
        <v>1.51</v>
      </c>
      <c r="AD52" s="30"/>
      <c r="AE52" s="30"/>
      <c r="AF52" s="15">
        <v>15.499999999999986</v>
      </c>
      <c r="AG52" s="30"/>
      <c r="AH52" s="32"/>
      <c r="AI52" s="3"/>
      <c r="AJ52" s="3"/>
    </row>
    <row r="53" spans="1:36" x14ac:dyDescent="0.25">
      <c r="A53" s="38"/>
      <c r="B53" s="44"/>
      <c r="C53" s="40"/>
      <c r="D53" s="1" t="s">
        <v>67</v>
      </c>
      <c r="E53" s="4">
        <v>23.41</v>
      </c>
      <c r="F53" s="36"/>
      <c r="G53" s="36"/>
      <c r="H53" s="15">
        <v>21.36</v>
      </c>
      <c r="I53" s="30"/>
      <c r="J53" s="30"/>
      <c r="K53" s="15">
        <v>2.93</v>
      </c>
      <c r="L53" s="30"/>
      <c r="M53" s="30"/>
      <c r="N53" s="13">
        <v>4.8600000000000003</v>
      </c>
      <c r="O53" s="30"/>
      <c r="P53" s="30"/>
      <c r="Q53" s="15">
        <v>12.24</v>
      </c>
      <c r="R53" s="30"/>
      <c r="S53" s="30"/>
      <c r="T53" s="15">
        <v>5.79</v>
      </c>
      <c r="U53" s="30"/>
      <c r="V53" s="30"/>
      <c r="W53" s="15">
        <v>0.17</v>
      </c>
      <c r="X53" s="30"/>
      <c r="Y53" s="30"/>
      <c r="Z53" s="15">
        <v>2.25</v>
      </c>
      <c r="AA53" s="36"/>
      <c r="AB53" s="36"/>
      <c r="AC53" s="15">
        <v>1.91</v>
      </c>
      <c r="AD53" s="30"/>
      <c r="AE53" s="30"/>
      <c r="AF53" s="15">
        <v>25.08</v>
      </c>
      <c r="AG53" s="30"/>
      <c r="AH53" s="32"/>
      <c r="AI53" s="3"/>
      <c r="AJ53" s="3"/>
    </row>
    <row r="54" spans="1:36" x14ac:dyDescent="0.25">
      <c r="A54" s="38"/>
      <c r="B54" s="44"/>
      <c r="C54" s="40"/>
      <c r="D54" s="1" t="s">
        <v>68</v>
      </c>
      <c r="E54" s="4">
        <v>29.65</v>
      </c>
      <c r="F54" s="36"/>
      <c r="G54" s="36"/>
      <c r="H54" s="15">
        <v>19.100000000000001</v>
      </c>
      <c r="I54" s="30"/>
      <c r="J54" s="30"/>
      <c r="K54" s="15">
        <v>8.64</v>
      </c>
      <c r="L54" s="30"/>
      <c r="M54" s="30"/>
      <c r="N54" s="13">
        <v>2.33</v>
      </c>
      <c r="O54" s="30"/>
      <c r="P54" s="30"/>
      <c r="Q54" s="15">
        <v>11.02</v>
      </c>
      <c r="R54" s="30"/>
      <c r="S54" s="30"/>
      <c r="T54" s="15">
        <v>6.25</v>
      </c>
      <c r="U54" s="30"/>
      <c r="V54" s="30"/>
      <c r="W54" s="15">
        <v>0.26</v>
      </c>
      <c r="X54" s="30"/>
      <c r="Y54" s="30"/>
      <c r="Z54" s="15">
        <v>3.12</v>
      </c>
      <c r="AA54" s="36"/>
      <c r="AB54" s="36"/>
      <c r="AC54" s="15">
        <v>1.91</v>
      </c>
      <c r="AD54" s="30"/>
      <c r="AE54" s="30"/>
      <c r="AF54" s="15">
        <v>17.72</v>
      </c>
      <c r="AG54" s="30"/>
      <c r="AH54" s="32"/>
      <c r="AI54" s="3"/>
      <c r="AJ54" s="3"/>
    </row>
    <row r="55" spans="1:36" x14ac:dyDescent="0.25">
      <c r="A55" s="38"/>
      <c r="B55" s="44"/>
      <c r="C55" s="41"/>
      <c r="D55" s="1" t="s">
        <v>69</v>
      </c>
      <c r="E55" s="4">
        <v>32.64</v>
      </c>
      <c r="F55" s="30"/>
      <c r="G55" s="30"/>
      <c r="H55" s="15">
        <v>20.93</v>
      </c>
      <c r="I55" s="30"/>
      <c r="J55" s="30"/>
      <c r="K55" s="15">
        <v>12.04</v>
      </c>
      <c r="L55" s="30"/>
      <c r="M55" s="30"/>
      <c r="N55" s="14">
        <v>1.56</v>
      </c>
      <c r="O55" s="30"/>
      <c r="P55" s="30"/>
      <c r="Q55" s="15">
        <v>8.68</v>
      </c>
      <c r="R55" s="30"/>
      <c r="S55" s="30"/>
      <c r="T55" s="15">
        <v>4.08</v>
      </c>
      <c r="U55" s="30"/>
      <c r="V55" s="30"/>
      <c r="W55" s="15">
        <v>0.25</v>
      </c>
      <c r="X55" s="30"/>
      <c r="Y55" s="30"/>
      <c r="Z55" s="15">
        <v>4.13</v>
      </c>
      <c r="AA55" s="30"/>
      <c r="AB55" s="30"/>
      <c r="AC55" s="15">
        <v>3.02</v>
      </c>
      <c r="AD55" s="30"/>
      <c r="AE55" s="30"/>
      <c r="AF55" s="15">
        <v>12.670000000000016</v>
      </c>
      <c r="AG55" s="30"/>
      <c r="AH55" s="32"/>
      <c r="AI55" s="3"/>
      <c r="AJ55" s="3"/>
    </row>
    <row r="56" spans="1:36" x14ac:dyDescent="0.25">
      <c r="A56" s="38"/>
      <c r="B56" s="44"/>
      <c r="C56" s="42" t="s">
        <v>72</v>
      </c>
      <c r="D56" s="10" t="s">
        <v>14</v>
      </c>
      <c r="E56" s="5">
        <v>25.45</v>
      </c>
      <c r="F56" s="34">
        <f>AVERAGE(E56:E60)</f>
        <v>23.45</v>
      </c>
      <c r="G56" s="34">
        <f>STDEV(E56:E60)</f>
        <v>2.0047069611292319</v>
      </c>
      <c r="H56" s="16">
        <v>27.05</v>
      </c>
      <c r="I56" s="34">
        <f>AVERAGE(H56:H60)</f>
        <v>20.306000000000001</v>
      </c>
      <c r="J56" s="34">
        <f>STDEV(H56:H60)</f>
        <v>5.0042611842308871</v>
      </c>
      <c r="K56" s="16">
        <v>4.28</v>
      </c>
      <c r="L56" s="34">
        <f>AVERAGE(K56:K60)</f>
        <v>5.9459999999999997</v>
      </c>
      <c r="M56" s="31">
        <f>STDEV(K56:K60)</f>
        <v>1.5821757171692392</v>
      </c>
      <c r="N56" s="5">
        <v>0</v>
      </c>
      <c r="O56" s="34">
        <f t="shared" ref="O56" si="20">AVERAGE(N56:N60)</f>
        <v>0</v>
      </c>
      <c r="P56" s="34">
        <f t="shared" ref="P56" si="21">STDEV(N56:N60)</f>
        <v>0</v>
      </c>
      <c r="Q56" s="16">
        <v>8.36</v>
      </c>
      <c r="R56" s="34">
        <f>AVERAGE(Q56:Q60)</f>
        <v>10.051999999999998</v>
      </c>
      <c r="S56" s="34">
        <f>STDEV(Q56:Q60)</f>
        <v>2.1506673382929384</v>
      </c>
      <c r="T56" s="16">
        <v>5.99</v>
      </c>
      <c r="U56" s="34">
        <f>AVERAGE(T56:T60)</f>
        <v>5.7480000000000002</v>
      </c>
      <c r="V56" s="34">
        <f>STDEV(T56:T60)</f>
        <v>2.6525968408335259</v>
      </c>
      <c r="W56" s="16">
        <v>6.09</v>
      </c>
      <c r="X56" s="34">
        <f>AVERAGE(W56:W60)</f>
        <v>4.854000000000001</v>
      </c>
      <c r="Y56" s="34">
        <f>STDEV(W56:W60)</f>
        <v>1.2735108951241807</v>
      </c>
      <c r="Z56" s="16">
        <v>2.34</v>
      </c>
      <c r="AA56" s="34">
        <f>AVERAGE(Z56:Z60)</f>
        <v>2.5179999999999998</v>
      </c>
      <c r="AB56" s="34">
        <f>STDEV(Z56:Z60)</f>
        <v>1.1993414859830369</v>
      </c>
      <c r="AC56" s="16">
        <v>2.74</v>
      </c>
      <c r="AD56" s="34">
        <f>AVERAGE(AC56:AC60)</f>
        <v>4.516</v>
      </c>
      <c r="AE56" s="34">
        <f>STDEV(AC56:AC60)</f>
        <v>1.3411114793334673</v>
      </c>
      <c r="AF56" s="16">
        <v>17.700000000000003</v>
      </c>
      <c r="AG56" s="34">
        <f>AVERAGE(AF56:AF60)</f>
        <v>19.914000000000005</v>
      </c>
      <c r="AH56" s="31">
        <f t="shared" ref="AH56" si="22">STDEV(AF56:AF60)</f>
        <v>4.7984664216809829</v>
      </c>
      <c r="AI56" s="3"/>
      <c r="AJ56" s="3"/>
    </row>
    <row r="57" spans="1:36" x14ac:dyDescent="0.25">
      <c r="A57" s="38"/>
      <c r="B57" s="44"/>
      <c r="C57" s="40"/>
      <c r="D57" s="11" t="s">
        <v>37</v>
      </c>
      <c r="E57" s="7">
        <v>22.63</v>
      </c>
      <c r="F57" s="30"/>
      <c r="G57" s="30"/>
      <c r="H57" s="15">
        <v>15.39</v>
      </c>
      <c r="I57" s="30"/>
      <c r="J57" s="30"/>
      <c r="K57" s="15">
        <v>7.7</v>
      </c>
      <c r="L57" s="30"/>
      <c r="M57" s="32"/>
      <c r="N57" s="29">
        <v>0</v>
      </c>
      <c r="O57" s="30"/>
      <c r="P57" s="30"/>
      <c r="Q57" s="15">
        <v>12.62</v>
      </c>
      <c r="R57" s="30"/>
      <c r="S57" s="30"/>
      <c r="T57" s="15">
        <v>4.1900000000000004</v>
      </c>
      <c r="U57" s="30"/>
      <c r="V57" s="30"/>
      <c r="W57" s="15">
        <v>5.53</v>
      </c>
      <c r="X57" s="30"/>
      <c r="Y57" s="30"/>
      <c r="Z57" s="15">
        <v>1.64</v>
      </c>
      <c r="AA57" s="30"/>
      <c r="AB57" s="30"/>
      <c r="AC57" s="15">
        <v>4.2699999999999996</v>
      </c>
      <c r="AD57" s="30"/>
      <c r="AE57" s="30"/>
      <c r="AF57" s="15">
        <v>23.320000000000007</v>
      </c>
      <c r="AG57" s="30"/>
      <c r="AH57" s="32"/>
      <c r="AI57" s="3"/>
      <c r="AJ57" s="3"/>
    </row>
    <row r="58" spans="1:36" x14ac:dyDescent="0.25">
      <c r="A58" s="38"/>
      <c r="B58" s="44"/>
      <c r="C58" s="40"/>
      <c r="D58" s="11" t="s">
        <v>15</v>
      </c>
      <c r="E58" s="7">
        <v>20.55</v>
      </c>
      <c r="F58" s="30"/>
      <c r="G58" s="30"/>
      <c r="H58" s="15">
        <v>15.6</v>
      </c>
      <c r="I58" s="30"/>
      <c r="J58" s="30"/>
      <c r="K58" s="15">
        <v>7.4</v>
      </c>
      <c r="L58" s="30"/>
      <c r="M58" s="32"/>
      <c r="N58" s="7">
        <v>0</v>
      </c>
      <c r="O58" s="30"/>
      <c r="P58" s="30"/>
      <c r="Q58" s="15">
        <v>11.72</v>
      </c>
      <c r="R58" s="30"/>
      <c r="S58" s="30"/>
      <c r="T58" s="15">
        <v>2.82</v>
      </c>
      <c r="U58" s="30"/>
      <c r="V58" s="30"/>
      <c r="W58" s="15">
        <v>2.76</v>
      </c>
      <c r="X58" s="30"/>
      <c r="Y58" s="30"/>
      <c r="Z58" s="15">
        <v>1.59</v>
      </c>
      <c r="AA58" s="30"/>
      <c r="AB58" s="30"/>
      <c r="AC58" s="15">
        <v>6.51</v>
      </c>
      <c r="AD58" s="30"/>
      <c r="AE58" s="30"/>
      <c r="AF58" s="15">
        <v>25.309999999999988</v>
      </c>
      <c r="AG58" s="30"/>
      <c r="AH58" s="32"/>
      <c r="AI58" s="3"/>
      <c r="AJ58" s="3"/>
    </row>
    <row r="59" spans="1:36" x14ac:dyDescent="0.25">
      <c r="A59" s="38"/>
      <c r="B59" s="44"/>
      <c r="C59" s="40"/>
      <c r="D59" s="11" t="s">
        <v>38</v>
      </c>
      <c r="E59" s="7">
        <v>23.44</v>
      </c>
      <c r="F59" s="30"/>
      <c r="G59" s="30"/>
      <c r="H59" s="15">
        <v>20.29</v>
      </c>
      <c r="I59" s="30"/>
      <c r="J59" s="30"/>
      <c r="K59" s="15">
        <v>5.83</v>
      </c>
      <c r="L59" s="30"/>
      <c r="M59" s="32"/>
      <c r="N59" s="7">
        <v>0</v>
      </c>
      <c r="O59" s="30"/>
      <c r="P59" s="30"/>
      <c r="Q59" s="15">
        <v>10.01</v>
      </c>
      <c r="R59" s="30"/>
      <c r="S59" s="30"/>
      <c r="T59" s="15">
        <v>5.86</v>
      </c>
      <c r="U59" s="30"/>
      <c r="V59" s="30"/>
      <c r="W59" s="15">
        <v>4.72</v>
      </c>
      <c r="X59" s="30"/>
      <c r="Y59" s="30"/>
      <c r="Z59" s="15">
        <v>2.48</v>
      </c>
      <c r="AA59" s="30"/>
      <c r="AB59" s="30"/>
      <c r="AC59" s="15">
        <v>4.49</v>
      </c>
      <c r="AD59" s="30"/>
      <c r="AE59" s="30"/>
      <c r="AF59" s="15">
        <v>20.14</v>
      </c>
      <c r="AG59" s="30"/>
      <c r="AH59" s="32"/>
      <c r="AI59" s="3"/>
      <c r="AJ59" s="3"/>
    </row>
    <row r="60" spans="1:36" x14ac:dyDescent="0.25">
      <c r="A60" s="39"/>
      <c r="B60" s="45"/>
      <c r="C60" s="41"/>
      <c r="D60" s="12" t="s">
        <v>39</v>
      </c>
      <c r="E60" s="6">
        <v>25.18</v>
      </c>
      <c r="F60" s="35"/>
      <c r="G60" s="35"/>
      <c r="H60" s="17">
        <v>23.2</v>
      </c>
      <c r="I60" s="35"/>
      <c r="J60" s="35"/>
      <c r="K60" s="17">
        <v>4.5199999999999996</v>
      </c>
      <c r="L60" s="35"/>
      <c r="M60" s="33"/>
      <c r="N60" s="6">
        <v>0</v>
      </c>
      <c r="O60" s="35"/>
      <c r="P60" s="35"/>
      <c r="Q60" s="17">
        <v>7.55</v>
      </c>
      <c r="R60" s="35"/>
      <c r="S60" s="35"/>
      <c r="T60" s="17">
        <v>9.8800000000000008</v>
      </c>
      <c r="U60" s="35"/>
      <c r="V60" s="35"/>
      <c r="W60" s="17">
        <v>5.17</v>
      </c>
      <c r="X60" s="35"/>
      <c r="Y60" s="35"/>
      <c r="Z60" s="17">
        <v>4.54</v>
      </c>
      <c r="AA60" s="35"/>
      <c r="AB60" s="35"/>
      <c r="AC60" s="17">
        <v>4.57</v>
      </c>
      <c r="AD60" s="35"/>
      <c r="AE60" s="35"/>
      <c r="AF60" s="17">
        <v>13.100000000000023</v>
      </c>
      <c r="AG60" s="35"/>
      <c r="AH60" s="33"/>
      <c r="AI60" s="3"/>
      <c r="AJ60" s="3"/>
    </row>
    <row r="66" spans="1:52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</row>
    <row r="67" spans="1:52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</row>
    <row r="68" spans="1:52" x14ac:dyDescent="0.25">
      <c r="A68" s="26"/>
      <c r="B68" s="26"/>
      <c r="C68" s="27"/>
      <c r="D68" s="9"/>
      <c r="E68" s="7"/>
      <c r="F68" s="25"/>
      <c r="G68" s="25"/>
      <c r="H68" s="7"/>
      <c r="I68" s="25"/>
      <c r="J68" s="25"/>
      <c r="K68" s="7"/>
      <c r="L68" s="25"/>
      <c r="M68" s="25"/>
      <c r="N68" s="7"/>
      <c r="O68" s="25"/>
      <c r="P68" s="25"/>
      <c r="Q68" s="7"/>
      <c r="R68" s="25"/>
      <c r="S68" s="25"/>
      <c r="T68" s="7"/>
      <c r="U68" s="25"/>
      <c r="V68" s="25"/>
      <c r="W68" s="7"/>
      <c r="X68" s="25"/>
      <c r="Y68" s="25"/>
      <c r="Z68" s="7"/>
      <c r="AA68" s="25"/>
      <c r="AB68" s="25"/>
      <c r="AC68" s="7"/>
      <c r="AD68" s="25"/>
      <c r="AE68" s="25"/>
      <c r="AF68" s="7"/>
      <c r="AG68" s="25"/>
      <c r="AH68" s="25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</row>
    <row r="69" spans="1:52" x14ac:dyDescent="0.25">
      <c r="A69" s="26"/>
      <c r="B69" s="26"/>
      <c r="C69" s="27"/>
      <c r="D69" s="9"/>
      <c r="E69" s="7"/>
      <c r="F69" s="25"/>
      <c r="G69" s="25"/>
      <c r="H69" s="7"/>
      <c r="I69" s="25"/>
      <c r="J69" s="25"/>
      <c r="K69" s="7"/>
      <c r="L69" s="25"/>
      <c r="M69" s="25"/>
      <c r="N69" s="7"/>
      <c r="O69" s="25"/>
      <c r="P69" s="25"/>
      <c r="Q69" s="7"/>
      <c r="R69" s="25"/>
      <c r="S69" s="25"/>
      <c r="T69" s="7"/>
      <c r="U69" s="25"/>
      <c r="V69" s="25"/>
      <c r="W69" s="7"/>
      <c r="X69" s="25"/>
      <c r="Y69" s="25"/>
      <c r="Z69" s="7"/>
      <c r="AA69" s="25"/>
      <c r="AB69" s="25"/>
      <c r="AC69" s="7"/>
      <c r="AD69" s="25"/>
      <c r="AE69" s="25"/>
      <c r="AF69" s="7"/>
      <c r="AG69" s="25"/>
      <c r="AH69" s="25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</row>
    <row r="70" spans="1:52" x14ac:dyDescent="0.25">
      <c r="A70" s="26"/>
      <c r="B70" s="26"/>
      <c r="C70" s="27"/>
      <c r="D70" s="9"/>
      <c r="E70" s="7"/>
      <c r="F70" s="25"/>
      <c r="G70" s="25"/>
      <c r="H70" s="7"/>
      <c r="I70" s="25"/>
      <c r="J70" s="25"/>
      <c r="K70" s="7"/>
      <c r="L70" s="25"/>
      <c r="M70" s="25"/>
      <c r="N70" s="7"/>
      <c r="O70" s="25"/>
      <c r="P70" s="25"/>
      <c r="Q70" s="7"/>
      <c r="R70" s="25"/>
      <c r="S70" s="25"/>
      <c r="T70" s="7"/>
      <c r="U70" s="25"/>
      <c r="V70" s="25"/>
      <c r="W70" s="7"/>
      <c r="X70" s="25"/>
      <c r="Y70" s="25"/>
      <c r="Z70" s="7"/>
      <c r="AA70" s="25"/>
      <c r="AB70" s="25"/>
      <c r="AC70" s="7"/>
      <c r="AD70" s="25"/>
      <c r="AE70" s="25"/>
      <c r="AF70" s="7"/>
      <c r="AG70" s="25"/>
      <c r="AH70" s="25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</row>
    <row r="71" spans="1:52" x14ac:dyDescent="0.25">
      <c r="A71" s="26"/>
      <c r="B71" s="26"/>
      <c r="C71" s="27"/>
      <c r="D71" s="9"/>
      <c r="E71" s="7"/>
      <c r="F71" s="25"/>
      <c r="G71" s="25"/>
      <c r="H71" s="7"/>
      <c r="I71" s="25"/>
      <c r="J71" s="25"/>
      <c r="K71" s="7"/>
      <c r="L71" s="25"/>
      <c r="M71" s="25"/>
      <c r="N71" s="7"/>
      <c r="O71" s="25"/>
      <c r="P71" s="25"/>
      <c r="Q71" s="7"/>
      <c r="R71" s="25"/>
      <c r="S71" s="25"/>
      <c r="T71" s="7"/>
      <c r="U71" s="25"/>
      <c r="V71" s="25"/>
      <c r="W71" s="7"/>
      <c r="X71" s="25"/>
      <c r="Y71" s="25"/>
      <c r="Z71" s="7"/>
      <c r="AA71" s="25"/>
      <c r="AB71" s="25"/>
      <c r="AC71" s="7"/>
      <c r="AD71" s="25"/>
      <c r="AE71" s="25"/>
      <c r="AF71" s="7"/>
      <c r="AG71" s="25"/>
      <c r="AH71" s="25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</row>
    <row r="72" spans="1:52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</row>
    <row r="73" spans="1:52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</row>
    <row r="74" spans="1:52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</row>
    <row r="75" spans="1:52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</row>
    <row r="76" spans="1:52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</row>
    <row r="77" spans="1:52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</row>
    <row r="78" spans="1:52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</row>
    <row r="79" spans="1:52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</row>
    <row r="80" spans="1:52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</row>
    <row r="81" spans="1:52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</row>
    <row r="82" spans="1:52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</row>
    <row r="83" spans="1:52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</row>
    <row r="84" spans="1:52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</row>
  </sheetData>
  <mergeCells count="215">
    <mergeCell ref="F51:F55"/>
    <mergeCell ref="G51:G55"/>
    <mergeCell ref="C31:C35"/>
    <mergeCell ref="F31:F35"/>
    <mergeCell ref="G31:G35"/>
    <mergeCell ref="C46:C50"/>
    <mergeCell ref="F46:F50"/>
    <mergeCell ref="I51:I55"/>
    <mergeCell ref="I11:I15"/>
    <mergeCell ref="G46:G50"/>
    <mergeCell ref="C26:C30"/>
    <mergeCell ref="F26:F30"/>
    <mergeCell ref="G26:G30"/>
    <mergeCell ref="I16:I20"/>
    <mergeCell ref="I26:I30"/>
    <mergeCell ref="I41:I45"/>
    <mergeCell ref="A11:A60"/>
    <mergeCell ref="C11:C15"/>
    <mergeCell ref="F11:F15"/>
    <mergeCell ref="G11:G15"/>
    <mergeCell ref="C16:C20"/>
    <mergeCell ref="F16:F20"/>
    <mergeCell ref="G16:G20"/>
    <mergeCell ref="C21:C25"/>
    <mergeCell ref="F21:F25"/>
    <mergeCell ref="G21:G25"/>
    <mergeCell ref="C56:C60"/>
    <mergeCell ref="F56:F60"/>
    <mergeCell ref="G56:G60"/>
    <mergeCell ref="C36:C40"/>
    <mergeCell ref="F36:F40"/>
    <mergeCell ref="G36:G40"/>
    <mergeCell ref="C51:C55"/>
    <mergeCell ref="B11:B15"/>
    <mergeCell ref="B16:B25"/>
    <mergeCell ref="B26:B40"/>
    <mergeCell ref="B41:B60"/>
    <mergeCell ref="C41:C45"/>
    <mergeCell ref="F41:F45"/>
    <mergeCell ref="G41:G45"/>
    <mergeCell ref="J21:J25"/>
    <mergeCell ref="J26:J30"/>
    <mergeCell ref="M31:M35"/>
    <mergeCell ref="M11:M15"/>
    <mergeCell ref="M16:M20"/>
    <mergeCell ref="M21:M25"/>
    <mergeCell ref="M26:M30"/>
    <mergeCell ref="Y41:Y45"/>
    <mergeCell ref="L41:L45"/>
    <mergeCell ref="M41:M45"/>
    <mergeCell ref="O41:O45"/>
    <mergeCell ref="P41:P45"/>
    <mergeCell ref="R41:R45"/>
    <mergeCell ref="S41:S45"/>
    <mergeCell ref="U41:U45"/>
    <mergeCell ref="V41:V45"/>
    <mergeCell ref="X41:X45"/>
    <mergeCell ref="J41:J45"/>
    <mergeCell ref="J11:J15"/>
    <mergeCell ref="R21:R25"/>
    <mergeCell ref="R26:R30"/>
    <mergeCell ref="R31:R35"/>
    <mergeCell ref="V36:V40"/>
    <mergeCell ref="X31:X35"/>
    <mergeCell ref="M46:M50"/>
    <mergeCell ref="M36:M40"/>
    <mergeCell ref="M51:M55"/>
    <mergeCell ref="I56:I60"/>
    <mergeCell ref="L11:L15"/>
    <mergeCell ref="L16:L20"/>
    <mergeCell ref="L21:L25"/>
    <mergeCell ref="L26:L30"/>
    <mergeCell ref="J56:J60"/>
    <mergeCell ref="L31:L35"/>
    <mergeCell ref="L46:L50"/>
    <mergeCell ref="L36:L40"/>
    <mergeCell ref="L51:L55"/>
    <mergeCell ref="L56:L60"/>
    <mergeCell ref="J31:J35"/>
    <mergeCell ref="J46:J50"/>
    <mergeCell ref="J36:J40"/>
    <mergeCell ref="J51:J55"/>
    <mergeCell ref="I31:I35"/>
    <mergeCell ref="I46:I50"/>
    <mergeCell ref="I36:I40"/>
    <mergeCell ref="M56:M60"/>
    <mergeCell ref="J16:J20"/>
    <mergeCell ref="I21:I25"/>
    <mergeCell ref="O56:O60"/>
    <mergeCell ref="O11:O15"/>
    <mergeCell ref="O16:O20"/>
    <mergeCell ref="O21:O25"/>
    <mergeCell ref="O26:O30"/>
    <mergeCell ref="P36:P40"/>
    <mergeCell ref="P51:P55"/>
    <mergeCell ref="P56:P60"/>
    <mergeCell ref="O31:O35"/>
    <mergeCell ref="O46:O50"/>
    <mergeCell ref="O36:O40"/>
    <mergeCell ref="O51:O55"/>
    <mergeCell ref="R46:R50"/>
    <mergeCell ref="P31:P35"/>
    <mergeCell ref="P46:P50"/>
    <mergeCell ref="P11:P15"/>
    <mergeCell ref="P16:P20"/>
    <mergeCell ref="P21:P25"/>
    <mergeCell ref="P26:P30"/>
    <mergeCell ref="R56:R60"/>
    <mergeCell ref="S56:S60"/>
    <mergeCell ref="S11:S15"/>
    <mergeCell ref="S16:S20"/>
    <mergeCell ref="S21:S25"/>
    <mergeCell ref="S26:S30"/>
    <mergeCell ref="S31:S35"/>
    <mergeCell ref="S46:S50"/>
    <mergeCell ref="S36:S40"/>
    <mergeCell ref="S51:S55"/>
    <mergeCell ref="R36:R40"/>
    <mergeCell ref="R51:R55"/>
    <mergeCell ref="R11:R15"/>
    <mergeCell ref="R16:R20"/>
    <mergeCell ref="V51:V55"/>
    <mergeCell ref="V56:V60"/>
    <mergeCell ref="U36:U40"/>
    <mergeCell ref="U51:U55"/>
    <mergeCell ref="U56:U60"/>
    <mergeCell ref="V11:V15"/>
    <mergeCell ref="V16:V20"/>
    <mergeCell ref="V21:V25"/>
    <mergeCell ref="V26:V30"/>
    <mergeCell ref="U46:U50"/>
    <mergeCell ref="U31:U35"/>
    <mergeCell ref="V46:V50"/>
    <mergeCell ref="V31:V35"/>
    <mergeCell ref="U11:U15"/>
    <mergeCell ref="U16:U20"/>
    <mergeCell ref="U21:U25"/>
    <mergeCell ref="U26:U30"/>
    <mergeCell ref="X46:X50"/>
    <mergeCell ref="X36:X40"/>
    <mergeCell ref="X51:X55"/>
    <mergeCell ref="X56:X60"/>
    <mergeCell ref="Y11:Y15"/>
    <mergeCell ref="Y16:Y20"/>
    <mergeCell ref="Y21:Y25"/>
    <mergeCell ref="Y26:Y30"/>
    <mergeCell ref="Y36:Y40"/>
    <mergeCell ref="Y51:Y55"/>
    <mergeCell ref="Y56:Y60"/>
    <mergeCell ref="Y46:Y50"/>
    <mergeCell ref="Y31:Y35"/>
    <mergeCell ref="X11:X15"/>
    <mergeCell ref="X16:X20"/>
    <mergeCell ref="X21:X25"/>
    <mergeCell ref="X26:X30"/>
    <mergeCell ref="AB51:AB55"/>
    <mergeCell ref="AB56:AB60"/>
    <mergeCell ref="AA46:AA50"/>
    <mergeCell ref="AA36:AA40"/>
    <mergeCell ref="AA51:AA55"/>
    <mergeCell ref="AA56:AA60"/>
    <mergeCell ref="AB46:AB50"/>
    <mergeCell ref="AB31:AB35"/>
    <mergeCell ref="AA31:AA35"/>
    <mergeCell ref="AA41:AA45"/>
    <mergeCell ref="AB41:AB45"/>
    <mergeCell ref="AB11:AB15"/>
    <mergeCell ref="AB16:AB20"/>
    <mergeCell ref="AB21:AB25"/>
    <mergeCell ref="AB26:AB30"/>
    <mergeCell ref="AA11:AA15"/>
    <mergeCell ref="AA16:AA20"/>
    <mergeCell ref="AA21:AA25"/>
    <mergeCell ref="AA26:AA30"/>
    <mergeCell ref="AD46:AD50"/>
    <mergeCell ref="AD36:AD40"/>
    <mergeCell ref="AB36:AB40"/>
    <mergeCell ref="AD41:AD45"/>
    <mergeCell ref="AD51:AD55"/>
    <mergeCell ref="AD56:AD60"/>
    <mergeCell ref="AD11:AD15"/>
    <mergeCell ref="AD16:AD20"/>
    <mergeCell ref="AD21:AD25"/>
    <mergeCell ref="AD26:AD30"/>
    <mergeCell ref="AD31:AD35"/>
    <mergeCell ref="AE56:AE60"/>
    <mergeCell ref="AG46:AG50"/>
    <mergeCell ref="AG36:AG40"/>
    <mergeCell ref="AG51:AG55"/>
    <mergeCell ref="AG56:AG60"/>
    <mergeCell ref="AG11:AG15"/>
    <mergeCell ref="AG16:AG20"/>
    <mergeCell ref="AG21:AG25"/>
    <mergeCell ref="AG26:AG30"/>
    <mergeCell ref="AG31:AG35"/>
    <mergeCell ref="AE46:AE50"/>
    <mergeCell ref="AE31:AE35"/>
    <mergeCell ref="AE11:AE15"/>
    <mergeCell ref="AE16:AE20"/>
    <mergeCell ref="AE21:AE25"/>
    <mergeCell ref="AE26:AE30"/>
    <mergeCell ref="AE36:AE40"/>
    <mergeCell ref="AE51:AE55"/>
    <mergeCell ref="AH56:AH60"/>
    <mergeCell ref="AH46:AH50"/>
    <mergeCell ref="AH31:AH35"/>
    <mergeCell ref="AH11:AH15"/>
    <mergeCell ref="AH16:AH20"/>
    <mergeCell ref="AH21:AH25"/>
    <mergeCell ref="AH26:AH30"/>
    <mergeCell ref="AH36:AH40"/>
    <mergeCell ref="AH51:AH55"/>
    <mergeCell ref="AE41:AE45"/>
    <mergeCell ref="AG41:AG45"/>
    <mergeCell ref="AH41:AH45"/>
  </mergeCells>
  <pageMargins left="0.7" right="0.7" top="0.75" bottom="0.75" header="0.3" footer="0.3"/>
  <pageSetup paperSize="9" orientation="portrait" r:id="rId1"/>
  <ignoredErrors>
    <ignoredError sqref="F15:G15 F52:M52 G51:H51 J51 G11:J11 F20:J20 G16:J16 F60:G60 F56:J56 L56:P56 AG56:AH56 X57:AB57 Y51:Z51 Q51:W51 F55:M55 F53:G53 O53:P53 O52:Y52 O55:S55 AD56:AE56 X60:AE60 X58:Y58 AD58:AE58 AD57:AE57 AG51:AH51 F13:J13 F17:J17 F57:G57 F12:G12 I12:M12 F18:G18 I18:S18 I53:M53 F58:G58 I58:M58 L51:M51 L17:AE17 L13:P13 O12:AE12 O20:AE20 O58:V58 R56:AB56 U60:V60 U55:AB55 U18:Y18 U11:AC11 X13:AB13 X53:AE53 AA58:AB58 AB51:AC51 AA52:AE52 AD55:AE55 AA15:AE15 AA18:AE18 AD16:AE16 AE11 AD13:AE13 R13:V13 R16:AB16 R53:V53 I15:Y15 L11:S11 L20:M20 L16:P16 I60:S60 I57:V57 AG60:AH60 AG58:AH58 AG57:AH57 AG17:AH17 AG12:AH12 AG20:AH20 AG53:AH53 AG52:AH52 AG55:AH55 AG15:AH15 AG18:AH18 AG16:AH16 AG11:AH11 AG13:AH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Álvarez Izquierdo</dc:creator>
  <cp:lastModifiedBy>Rafa toledo</cp:lastModifiedBy>
  <dcterms:created xsi:type="dcterms:W3CDTF">2015-06-05T18:19:34Z</dcterms:created>
  <dcterms:modified xsi:type="dcterms:W3CDTF">2022-08-01T17:32:00Z</dcterms:modified>
</cp:coreProperties>
</file>