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ab_EskeD\jacksonT\PHQ9ukb\revision_docs\"/>
    </mc:Choice>
  </mc:AlternateContent>
  <bookViews>
    <workbookView xWindow="555" yWindow="465" windowWidth="28080" windowHeight="17535" firstSheet="2" activeTab="3"/>
  </bookViews>
  <sheets>
    <sheet name="T1 PHQ-9 items and DSM criteria" sheetId="4" r:id="rId1"/>
    <sheet name="T2 Distribution of PHQ items" sheetId="5" r:id="rId2"/>
    <sheet name="T3 Ordinal item GWAS results" sheetId="11" r:id="rId3"/>
    <sheet name="T4 SNP heritability" sheetId="6" r:id="rId4"/>
    <sheet name="T5 Genetic intercorrelations" sheetId="8" r:id="rId5"/>
    <sheet name="T6 Genetic CFAs " sheetId="9" r:id="rId6"/>
    <sheet name="T7 External traits" sheetId="2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6" l="1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</calcChain>
</file>

<file path=xl/sharedStrings.xml><?xml version="1.0" encoding="utf-8"?>
<sst xmlns="http://schemas.openxmlformats.org/spreadsheetml/2006/main" count="383" uniqueCount="183">
  <si>
    <t>rg</t>
  </si>
  <si>
    <t>se</t>
  </si>
  <si>
    <t>z</t>
  </si>
  <si>
    <t>p</t>
  </si>
  <si>
    <t>CI (95) lower</t>
  </si>
  <si>
    <t>CI (95) upper</t>
  </si>
  <si>
    <t>Depressive Symptoms</t>
  </si>
  <si>
    <t>Phenotype</t>
  </si>
  <si>
    <t>Okbay et al. (2016)</t>
  </si>
  <si>
    <t>N</t>
  </si>
  <si>
    <t>Major depression</t>
  </si>
  <si>
    <t>Wray et al. (2018)</t>
  </si>
  <si>
    <t>UKBB broad depression</t>
  </si>
  <si>
    <t>UKBB probable depression</t>
  </si>
  <si>
    <t xml:space="preserve">UKBB ICD depression </t>
  </si>
  <si>
    <t>Howard et al. (2018)</t>
  </si>
  <si>
    <t>Anxiety disorders</t>
  </si>
  <si>
    <t>Bipolar disorder</t>
  </si>
  <si>
    <t>Schizophrenia</t>
  </si>
  <si>
    <t>Anorexia nervosa</t>
  </si>
  <si>
    <t>Obsessive compulsive disorder</t>
  </si>
  <si>
    <t>Attention deficit hyperactivity disorder</t>
  </si>
  <si>
    <t>Autism</t>
  </si>
  <si>
    <t>Neuroticism</t>
  </si>
  <si>
    <t>Insomnia</t>
  </si>
  <si>
    <t>Loneliness</t>
  </si>
  <si>
    <t>Cannabis lifetime use</t>
  </si>
  <si>
    <t>Alcohol dependence</t>
  </si>
  <si>
    <t>Cigarettes per day</t>
  </si>
  <si>
    <t>Age of smoking initiation</t>
  </si>
  <si>
    <t>Body mass index</t>
  </si>
  <si>
    <t>Townsend deprivation index</t>
  </si>
  <si>
    <t>Household income</t>
  </si>
  <si>
    <t>Educational attainment</t>
  </si>
  <si>
    <t>Intelligence</t>
  </si>
  <si>
    <t>Subjective well−being</t>
  </si>
  <si>
    <t>Otowa et al. (2016)</t>
  </si>
  <si>
    <t>Ruderfer et al. (2018)</t>
  </si>
  <si>
    <t>Pardiñas et al. (2018)</t>
  </si>
  <si>
    <t>Duncan et al. (2017)</t>
  </si>
  <si>
    <t>IOCDF-GC and OCGAS (2017)</t>
  </si>
  <si>
    <t>Demontis et al. (2017)</t>
  </si>
  <si>
    <t>Anney et al. (2017)</t>
  </si>
  <si>
    <t>Nagel et al. (2018b)</t>
  </si>
  <si>
    <t>Hammerschlag et al. (2017)</t>
  </si>
  <si>
    <t>Day, Ong, and Perry (2018)</t>
  </si>
  <si>
    <t>Pasman et al. (2018)</t>
  </si>
  <si>
    <t>Walters et al. (2018)</t>
  </si>
  <si>
    <t>Furberg et al. (2010)</t>
  </si>
  <si>
    <t>Yengo et al. (2018)</t>
  </si>
  <si>
    <t>Hill et al. (2016)</t>
  </si>
  <si>
    <t>Lee et al. (2018)</t>
  </si>
  <si>
    <t>Savage et al. (2018)</t>
  </si>
  <si>
    <t xml:space="preserve">Study </t>
  </si>
  <si>
    <t>Item / symptom</t>
  </si>
  <si>
    <t>DSM-5 diagnostic criteria for major depression</t>
  </si>
  <si>
    <t>PHQ-9</t>
  </si>
  <si>
    <t>Five (or more) of the following symptoms present nearly every day during the same 2-week period, which should represent a change from previous functioning:</t>
  </si>
  <si>
    <t>Over the past 2 weeks, how often have you been bothered by any of the following problems?</t>
  </si>
  <si>
    <t xml:space="preserve">   (0) Not at all</t>
  </si>
  <si>
    <t xml:space="preserve">   (1) Several days</t>
  </si>
  <si>
    <t xml:space="preserve">   (2) More than half the days</t>
  </si>
  <si>
    <t xml:space="preserve">   (3) Nearly every day</t>
  </si>
  <si>
    <t>Depressed mood</t>
  </si>
  <si>
    <t>Feeling down, depressed, or hopeless?</t>
  </si>
  <si>
    <t>Anhedonia</t>
  </si>
  <si>
    <t>Markedly diminished interest or pleasure in all, or almost all, activities</t>
  </si>
  <si>
    <t>Little interest or pleasure in doing things?</t>
  </si>
  <si>
    <t>Appetite changes</t>
  </si>
  <si>
    <t>Considerable weight loss when not dieting, weight gain, or decrease or increase in appetite</t>
  </si>
  <si>
    <t>Poor appetite or overeating?</t>
  </si>
  <si>
    <t>Sleep problems</t>
  </si>
  <si>
    <t>Insomnia or hypersomnia</t>
  </si>
  <si>
    <t>Trouble falling or staying asleep, or sleeping too much?</t>
  </si>
  <si>
    <t>Psychomotor changes</t>
  </si>
  <si>
    <t>Psychomotor agitation or retardation</t>
  </si>
  <si>
    <t>Moving or speaking so slowly that other people could have noticed? Or the opposite - being so fidgety or restless that you have been moving around a lot more than usual?</t>
  </si>
  <si>
    <t>Fatigue</t>
  </si>
  <si>
    <t>Fatigue or loss of energy</t>
  </si>
  <si>
    <t>Feeling tired or having little energy?</t>
  </si>
  <si>
    <t>Low self-esteem</t>
  </si>
  <si>
    <t>Feelings of worthlessness, or excessive or inappropriate guilt, which might be delusional; that is, not merely self-reproach or guilt about being sick</t>
  </si>
  <si>
    <t>Feeling bad about yourself - or that you are a failure or have let yourself or your family down?</t>
  </si>
  <si>
    <t>Concentration problems</t>
  </si>
  <si>
    <t>Diminished ability to think or concentrate, or indecisiveness</t>
  </si>
  <si>
    <t>Trouble concentrating on things, such as reading the newspaper or watching television?</t>
  </si>
  <si>
    <t>Suicidal ideation</t>
  </si>
  <si>
    <t>Recurrent thoughts of death (not just fear of dying), recurrent suicidal ideation without a specific plan; the individual has made a suicide attempt or a specific plan for committing suicide</t>
  </si>
  <si>
    <t>Thoughts that you would be better off dead, or of hurting yourself in some way?</t>
  </si>
  <si>
    <t>Note. while the PHQ-9 was created from DSM-IV diagnostic criteria, there was no change to the nine depression symptoms or two week requisite duration of symptoms in the DSM-5, and therefore is still theoretically consistent with the latest version</t>
  </si>
  <si>
    <t>Item</t>
  </si>
  <si>
    <t>0. Not at all</t>
  </si>
  <si>
    <t>1. Several days</t>
  </si>
  <si>
    <t>2. More than half the days</t>
  </si>
  <si>
    <t>3. Nearly every day</t>
  </si>
  <si>
    <t>%</t>
  </si>
  <si>
    <t>Distribution of PHQ-9 items (on ordinal scale)</t>
  </si>
  <si>
    <t>Ordinal items</t>
  </si>
  <si>
    <t>(observed scale)</t>
  </si>
  <si>
    <t>Binary items</t>
  </si>
  <si>
    <t>(liability scale)</t>
  </si>
  <si>
    <t>Suicidal</t>
  </si>
  <si>
    <t>Continuous items</t>
  </si>
  <si>
    <t>Sum-score</t>
  </si>
  <si>
    <t>Phenotype 1</t>
  </si>
  <si>
    <t>Phenotype 2</t>
  </si>
  <si>
    <t>Model</t>
  </si>
  <si>
    <t>df</t>
  </si>
  <si>
    <t>SRMR</t>
  </si>
  <si>
    <t>AIC</t>
  </si>
  <si>
    <t>&lt; .001</t>
  </si>
  <si>
    <t>Gen. locus</t>
  </si>
  <si>
    <t xml:space="preserve">SNP rs </t>
  </si>
  <si>
    <t>Chr</t>
  </si>
  <si>
    <t>BP</t>
  </si>
  <si>
    <t>A1</t>
  </si>
  <si>
    <t>A2</t>
  </si>
  <si>
    <t>Freq A1</t>
  </si>
  <si>
    <t>β</t>
  </si>
  <si>
    <t>SE</t>
  </si>
  <si>
    <t>p-value</t>
  </si>
  <si>
    <t>nSNPs</t>
  </si>
  <si>
    <t>nearest gene</t>
  </si>
  <si>
    <t>rs61824384</t>
  </si>
  <si>
    <t>A</t>
  </si>
  <si>
    <t>G</t>
  </si>
  <si>
    <t>Low self-esteem (O)</t>
  </si>
  <si>
    <t>SHISA4</t>
  </si>
  <si>
    <t>rs2279681</t>
  </si>
  <si>
    <t>C</t>
  </si>
  <si>
    <t>Fatigue (O)</t>
  </si>
  <si>
    <t>rs12042302</t>
  </si>
  <si>
    <t>T</t>
  </si>
  <si>
    <t>Anhedonia (O)</t>
  </si>
  <si>
    <t>ESRRG</t>
  </si>
  <si>
    <t>rs72813970</t>
  </si>
  <si>
    <t>LINC01122</t>
  </si>
  <si>
    <t>rs137997194</t>
  </si>
  <si>
    <t>Depressed mood (O)</t>
  </si>
  <si>
    <t>PRKAR2A</t>
  </si>
  <si>
    <t>rs12492113</t>
  </si>
  <si>
    <t>CACNA2D2</t>
  </si>
  <si>
    <t>rs182520855</t>
  </si>
  <si>
    <t>GLRA3</t>
  </si>
  <si>
    <t>rs62449144</t>
  </si>
  <si>
    <t>HDAC9</t>
  </si>
  <si>
    <t>rs140920627</t>
  </si>
  <si>
    <t>RP11-124G5.3</t>
  </si>
  <si>
    <r>
      <t>χ</t>
    </r>
    <r>
      <rPr>
        <b/>
        <vertAlign val="superscript"/>
        <sz val="11"/>
        <color rgb="FF000000"/>
        <rFont val="Calibri"/>
        <family val="2"/>
        <scheme val="minor"/>
      </rPr>
      <t>2</t>
    </r>
  </si>
  <si>
    <t>h2snp</t>
  </si>
  <si>
    <t>95ci low</t>
  </si>
  <si>
    <t>95ci upper</t>
  </si>
  <si>
    <t>Binary sum-score</t>
  </si>
  <si>
    <t>95ci lower</t>
  </si>
  <si>
    <r>
      <rPr>
        <i/>
        <sz val="11"/>
        <color theme="1"/>
        <rFont val="Calibri"/>
        <family val="2"/>
        <scheme val="minor"/>
      </rPr>
      <t xml:space="preserve">Supplementary Table 1. </t>
    </r>
    <r>
      <rPr>
        <sz val="11"/>
        <color theme="1"/>
        <rFont val="Calibri"/>
        <family val="2"/>
        <scheme val="minor"/>
      </rPr>
      <t>PHQ-9 items and DSM criteria for major depression</t>
    </r>
  </si>
  <si>
    <t>UKBB Data-Field</t>
  </si>
  <si>
    <t>depressed mood</t>
  </si>
  <si>
    <t>sleep problems</t>
  </si>
  <si>
    <t>psychomotor changes</t>
  </si>
  <si>
    <t>anhedonia</t>
  </si>
  <si>
    <t>fatigue</t>
  </si>
  <si>
    <t>concentration problems</t>
  </si>
  <si>
    <t>low self-esteem</t>
  </si>
  <si>
    <t>appetite changes</t>
  </si>
  <si>
    <t>suicidal ideation</t>
  </si>
  <si>
    <t>Appetite change</t>
  </si>
  <si>
    <t>Q</t>
  </si>
  <si>
    <t>I2</t>
  </si>
  <si>
    <r>
      <t xml:space="preserve">Supplementary Table 2. </t>
    </r>
    <r>
      <rPr>
        <sz val="11"/>
        <color theme="1"/>
        <rFont val="Calibri"/>
        <family val="2"/>
        <scheme val="minor"/>
      </rPr>
      <t>Distribution of PHQ items on the ordinal scale</t>
    </r>
  </si>
  <si>
    <t>Note: Table displays SNPs significant at p &lt; 5×10−8 and independent at r2 &lt; 0.10. Genomic risk loci (Gen. locus) are defined by r2 &lt; 0.10, window size
 1,000kb. Chromosome (Chr), location in base pairs (BP) on Hg19, effect allele (A1), allele 2 (A2), frequency of effect allele (Freq A1), effect size beta ( β), standard error of beta (SE), p-value, number of SNPs clumped under lead SNP (nSNPs) and nearest gene are shown.</t>
  </si>
  <si>
    <r>
      <rPr>
        <i/>
        <sz val="11"/>
        <color theme="1"/>
        <rFont val="Calibri"/>
        <family val="2"/>
        <scheme val="minor"/>
      </rPr>
      <t>Supplementary Table 3.</t>
    </r>
    <r>
      <rPr>
        <sz val="11"/>
        <color theme="1"/>
        <rFont val="Calibri"/>
        <family val="2"/>
        <scheme val="minor"/>
      </rPr>
      <t xml:space="preserve"> GWAS results from the nine ordinal phenotypes</t>
    </r>
  </si>
  <si>
    <r>
      <t xml:space="preserve">Supplementary Table 4: </t>
    </r>
    <r>
      <rPr>
        <sz val="11"/>
        <color theme="1"/>
        <rFont val="Calibri"/>
        <family val="2"/>
        <scheme val="minor"/>
      </rPr>
      <t>SNP-based Heritability Estimates of All Items</t>
    </r>
  </si>
  <si>
    <r>
      <rPr>
        <i/>
        <sz val="11"/>
        <color theme="1"/>
        <rFont val="Calibri"/>
        <family val="2"/>
        <scheme val="minor"/>
      </rPr>
      <t>Supplementary Table 5.</t>
    </r>
    <r>
      <rPr>
        <sz val="11"/>
        <color theme="1"/>
        <rFont val="Calibri"/>
        <family val="2"/>
        <scheme val="minor"/>
      </rPr>
      <t xml:space="preserve"> LDSC bivariate genetic correlations between nine binary items</t>
    </r>
  </si>
  <si>
    <t>model 1</t>
  </si>
  <si>
    <t>model 2a</t>
  </si>
  <si>
    <t>model 2b</t>
  </si>
  <si>
    <t>Krause et al. (2008); Krause et al. (2010)</t>
  </si>
  <si>
    <t>2a</t>
  </si>
  <si>
    <t>2b</t>
  </si>
  <si>
    <t>CFI</t>
  </si>
  <si>
    <r>
      <rPr>
        <i/>
        <sz val="11"/>
        <color theme="1"/>
        <rFont val="Calibri"/>
        <family val="2"/>
        <scheme val="minor"/>
      </rPr>
      <t>Supplementary Table 6</t>
    </r>
    <r>
      <rPr>
        <sz val="11"/>
        <color theme="1"/>
        <rFont val="Calibri"/>
        <family val="2"/>
        <scheme val="minor"/>
      </rPr>
      <t>. Genetic confirmatory factor analyses</t>
    </r>
  </si>
  <si>
    <t>Beard et al. (2016); Elhai et al. (2012); Petersen et al. (2015)</t>
  </si>
  <si>
    <t>Supplementary Table 7. LDSC bivariate genetic corrleations between nine binary items, sum-score, binary sum-score, and external traits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</si>
</sst>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E+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onsolas"/>
      <family val="3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11" fontId="0" fillId="0" borderId="0" xfId="0" applyNumberForma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1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0" fillId="0" borderId="0" xfId="0" applyNumberFormat="1" applyFont="1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/>
    <xf numFmtId="165" fontId="0" fillId="0" borderId="0" xfId="0" applyNumberFormat="1"/>
    <xf numFmtId="11" fontId="0" fillId="0" borderId="0" xfId="0" applyNumberFormat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 applyAlignment="1">
      <alignment horizontal="left"/>
    </xf>
    <xf numFmtId="0" fontId="0" fillId="0" borderId="30" xfId="0" applyBorder="1"/>
    <xf numFmtId="0" fontId="0" fillId="0" borderId="31" xfId="0" applyBorder="1"/>
    <xf numFmtId="3" fontId="0" fillId="0" borderId="31" xfId="0" applyNumberFormat="1" applyBorder="1"/>
    <xf numFmtId="3" fontId="9" fillId="0" borderId="31" xfId="0" applyNumberFormat="1" applyFont="1" applyFill="1" applyBorder="1"/>
    <xf numFmtId="0" fontId="0" fillId="0" borderId="32" xfId="0" applyBorder="1"/>
    <xf numFmtId="0" fontId="0" fillId="0" borderId="33" xfId="0" applyBorder="1"/>
    <xf numFmtId="3" fontId="0" fillId="0" borderId="34" xfId="0" applyNumberForma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0" xfId="0" applyFont="1" applyBorder="1"/>
    <xf numFmtId="0" fontId="1" fillId="0" borderId="31" xfId="0" applyFont="1" applyBorder="1"/>
    <xf numFmtId="164" fontId="0" fillId="0" borderId="30" xfId="0" applyNumberFormat="1" applyBorder="1"/>
    <xf numFmtId="164" fontId="0" fillId="0" borderId="0" xfId="0" applyNumberFormat="1" applyBorder="1"/>
    <xf numFmtId="166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6" fontId="0" fillId="0" borderId="34" xfId="0" applyNumberFormat="1" applyBorder="1"/>
    <xf numFmtId="164" fontId="0" fillId="0" borderId="3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6" fontId="0" fillId="0" borderId="31" xfId="0" applyNumberFormat="1" applyBorder="1" applyAlignment="1">
      <alignment horizontal="right"/>
    </xf>
    <xf numFmtId="0" fontId="0" fillId="2" borderId="30" xfId="0" applyFill="1" applyBorder="1"/>
    <xf numFmtId="0" fontId="0" fillId="2" borderId="31" xfId="0" applyFill="1" applyBorder="1"/>
    <xf numFmtId="164" fontId="0" fillId="2" borderId="30" xfId="0" applyNumberFormat="1" applyFill="1" applyBorder="1"/>
    <xf numFmtId="164" fontId="0" fillId="2" borderId="31" xfId="0" applyNumberFormat="1" applyFill="1" applyBorder="1"/>
    <xf numFmtId="164" fontId="0" fillId="2" borderId="32" xfId="0" applyNumberFormat="1" applyFill="1" applyBorder="1"/>
    <xf numFmtId="164" fontId="0" fillId="2" borderId="34" xfId="0" applyNumberFormat="1" applyFill="1" applyBorder="1"/>
    <xf numFmtId="11" fontId="0" fillId="0" borderId="31" xfId="0" applyNumberFormat="1" applyBorder="1"/>
    <xf numFmtId="11" fontId="0" fillId="0" borderId="34" xfId="0" applyNumberFormat="1" applyBorder="1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33" xfId="0" applyFont="1" applyBorder="1" applyAlignment="1">
      <alignment horizontal="left"/>
    </xf>
    <xf numFmtId="0" fontId="2" fillId="0" borderId="33" xfId="0" applyFont="1" applyBorder="1" applyAlignment="1">
      <alignment horizontal="left" vertical="top"/>
    </xf>
    <xf numFmtId="164" fontId="2" fillId="0" borderId="33" xfId="0" applyNumberFormat="1" applyFont="1" applyBorder="1" applyAlignment="1">
      <alignment horizontal="left" vertical="top"/>
    </xf>
    <xf numFmtId="11" fontId="2" fillId="0" borderId="33" xfId="0" applyNumberFormat="1" applyFont="1" applyBorder="1" applyAlignment="1">
      <alignment horizontal="left"/>
    </xf>
    <xf numFmtId="0" fontId="2" fillId="0" borderId="33" xfId="0" applyNumberFormat="1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0" borderId="21" xfId="0" applyFont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</cellXfs>
  <cellStyles count="1">
    <cellStyle name="Normal" xfId="0" builtinId="0"/>
  </cellStyles>
  <dxfs count="1">
    <dxf>
      <numFmt numFmtId="15" formatCode="0.00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H39" totalsRowShown="0">
  <autoFilter ref="A3:H39"/>
  <tableColumns count="8">
    <tableColumn id="1" name="Phenotype 1"/>
    <tableColumn id="2" name="Phenotype 2"/>
    <tableColumn id="3" name="rg"/>
    <tableColumn id="4" name="se"/>
    <tableColumn id="5" name="z"/>
    <tableColumn id="6" name="p" dataDxfId="0"/>
    <tableColumn id="9" name="CI (95) lower"/>
    <tableColumn id="10" name="CI (95) upper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G9" sqref="G9"/>
    </sheetView>
  </sheetViews>
  <sheetFormatPr defaultColWidth="8.85546875" defaultRowHeight="15" x14ac:dyDescent="0.25"/>
  <cols>
    <col min="1" max="1" width="21.42578125" customWidth="1"/>
    <col min="2" max="2" width="79.7109375" customWidth="1"/>
    <col min="3" max="3" width="77.42578125" customWidth="1"/>
    <col min="4" max="4" width="11.7109375" customWidth="1"/>
  </cols>
  <sheetData>
    <row r="1" spans="1:4" ht="15.75" thickBot="1" x14ac:dyDescent="0.3">
      <c r="A1" t="s">
        <v>154</v>
      </c>
    </row>
    <row r="2" spans="1:4" x14ac:dyDescent="0.25">
      <c r="A2" s="122" t="s">
        <v>54</v>
      </c>
      <c r="B2" s="122" t="s">
        <v>55</v>
      </c>
      <c r="C2" s="122" t="s">
        <v>56</v>
      </c>
      <c r="D2" s="122" t="s">
        <v>155</v>
      </c>
    </row>
    <row r="3" spans="1:4" ht="15.75" thickBot="1" x14ac:dyDescent="0.3">
      <c r="A3" s="123"/>
      <c r="B3" s="123"/>
      <c r="C3" s="123"/>
      <c r="D3" s="123"/>
    </row>
    <row r="4" spans="1:4" ht="15.75" thickTop="1" x14ac:dyDescent="0.25">
      <c r="A4" s="124"/>
      <c r="B4" s="125" t="s">
        <v>57</v>
      </c>
      <c r="C4" s="126" t="s">
        <v>58</v>
      </c>
      <c r="D4" s="124"/>
    </row>
    <row r="5" spans="1:4" x14ac:dyDescent="0.25">
      <c r="A5" s="127"/>
      <c r="B5" s="128"/>
      <c r="C5" s="129" t="s">
        <v>59</v>
      </c>
      <c r="D5" s="127"/>
    </row>
    <row r="6" spans="1:4" x14ac:dyDescent="0.25">
      <c r="A6" s="127"/>
      <c r="B6" s="128"/>
      <c r="C6" s="129" t="s">
        <v>60</v>
      </c>
      <c r="D6" s="127"/>
    </row>
    <row r="7" spans="1:4" x14ac:dyDescent="0.25">
      <c r="A7" s="127"/>
      <c r="B7" s="128"/>
      <c r="C7" s="129" t="s">
        <v>61</v>
      </c>
      <c r="D7" s="127"/>
    </row>
    <row r="8" spans="1:4" x14ac:dyDescent="0.25">
      <c r="A8" s="127"/>
      <c r="B8" s="128"/>
      <c r="C8" s="129" t="s">
        <v>62</v>
      </c>
      <c r="D8" s="127"/>
    </row>
    <row r="9" spans="1:4" x14ac:dyDescent="0.25">
      <c r="A9" s="130"/>
      <c r="B9" s="131"/>
      <c r="C9" s="132"/>
      <c r="D9" s="130"/>
    </row>
    <row r="10" spans="1:4" x14ac:dyDescent="0.25">
      <c r="A10" s="127" t="s">
        <v>63</v>
      </c>
      <c r="B10" s="127" t="s">
        <v>63</v>
      </c>
      <c r="C10" s="127" t="s">
        <v>64</v>
      </c>
      <c r="D10" s="133">
        <v>20510</v>
      </c>
    </row>
    <row r="11" spans="1:4" x14ac:dyDescent="0.25">
      <c r="A11" s="127"/>
      <c r="B11" s="127"/>
      <c r="C11" s="127"/>
      <c r="D11" s="133"/>
    </row>
    <row r="12" spans="1:4" x14ac:dyDescent="0.25">
      <c r="A12" s="127" t="s">
        <v>65</v>
      </c>
      <c r="B12" s="127" t="s">
        <v>66</v>
      </c>
      <c r="C12" s="127" t="s">
        <v>67</v>
      </c>
      <c r="D12" s="133">
        <v>20514</v>
      </c>
    </row>
    <row r="13" spans="1:4" x14ac:dyDescent="0.25">
      <c r="A13" s="127"/>
      <c r="B13" s="127"/>
      <c r="C13" s="127"/>
      <c r="D13" s="133"/>
    </row>
    <row r="14" spans="1:4" x14ac:dyDescent="0.25">
      <c r="A14" s="127" t="s">
        <v>68</v>
      </c>
      <c r="B14" s="127" t="s">
        <v>69</v>
      </c>
      <c r="C14" s="127" t="s">
        <v>70</v>
      </c>
      <c r="D14" s="133">
        <v>20511</v>
      </c>
    </row>
    <row r="15" spans="1:4" x14ac:dyDescent="0.25">
      <c r="A15" s="127"/>
      <c r="B15" s="127"/>
      <c r="C15" s="127"/>
      <c r="D15" s="133"/>
    </row>
    <row r="16" spans="1:4" x14ac:dyDescent="0.25">
      <c r="A16" s="127" t="s">
        <v>71</v>
      </c>
      <c r="B16" s="127" t="s">
        <v>72</v>
      </c>
      <c r="C16" s="127" t="s">
        <v>73</v>
      </c>
      <c r="D16" s="133">
        <v>20517</v>
      </c>
    </row>
    <row r="17" spans="1:4" x14ac:dyDescent="0.25">
      <c r="A17" s="127"/>
      <c r="B17" s="127"/>
      <c r="C17" s="127"/>
      <c r="D17" s="133"/>
    </row>
    <row r="18" spans="1:4" x14ac:dyDescent="0.25">
      <c r="A18" s="127" t="s">
        <v>74</v>
      </c>
      <c r="B18" s="127" t="s">
        <v>75</v>
      </c>
      <c r="C18" s="127" t="s">
        <v>76</v>
      </c>
      <c r="D18" s="133">
        <v>20518</v>
      </c>
    </row>
    <row r="19" spans="1:4" x14ac:dyDescent="0.25">
      <c r="A19" s="127"/>
      <c r="B19" s="127"/>
      <c r="C19" s="127"/>
      <c r="D19" s="133"/>
    </row>
    <row r="20" spans="1:4" x14ac:dyDescent="0.25">
      <c r="A20" s="127" t="s">
        <v>77</v>
      </c>
      <c r="B20" s="127" t="s">
        <v>78</v>
      </c>
      <c r="C20" s="127" t="s">
        <v>79</v>
      </c>
      <c r="D20" s="133">
        <v>20519</v>
      </c>
    </row>
    <row r="21" spans="1:4" x14ac:dyDescent="0.25">
      <c r="A21" s="127"/>
      <c r="B21" s="127"/>
      <c r="C21" s="127"/>
      <c r="D21" s="133"/>
    </row>
    <row r="22" spans="1:4" x14ac:dyDescent="0.25">
      <c r="A22" s="127" t="s">
        <v>80</v>
      </c>
      <c r="B22" s="127" t="s">
        <v>81</v>
      </c>
      <c r="C22" s="127" t="s">
        <v>82</v>
      </c>
      <c r="D22" s="133">
        <v>20507</v>
      </c>
    </row>
    <row r="23" spans="1:4" x14ac:dyDescent="0.25">
      <c r="A23" s="127"/>
      <c r="B23" s="127"/>
      <c r="C23" s="127"/>
      <c r="D23" s="133"/>
    </row>
    <row r="24" spans="1:4" x14ac:dyDescent="0.25">
      <c r="A24" s="127" t="s">
        <v>83</v>
      </c>
      <c r="B24" s="127" t="s">
        <v>84</v>
      </c>
      <c r="C24" s="127" t="s">
        <v>85</v>
      </c>
      <c r="D24" s="133">
        <v>20508</v>
      </c>
    </row>
    <row r="25" spans="1:4" x14ac:dyDescent="0.25">
      <c r="A25" s="127"/>
      <c r="B25" s="127"/>
      <c r="C25" s="127"/>
      <c r="D25" s="133"/>
    </row>
    <row r="26" spans="1:4" x14ac:dyDescent="0.25">
      <c r="A26" s="127" t="s">
        <v>86</v>
      </c>
      <c r="B26" s="127" t="s">
        <v>87</v>
      </c>
      <c r="C26" s="127" t="s">
        <v>88</v>
      </c>
      <c r="D26" s="133">
        <v>20513</v>
      </c>
    </row>
    <row r="27" spans="1:4" ht="15.75" thickBot="1" x14ac:dyDescent="0.3">
      <c r="A27" s="134"/>
      <c r="B27" s="134"/>
      <c r="C27" s="134"/>
      <c r="D27" s="135"/>
    </row>
    <row r="29" spans="1:4" x14ac:dyDescent="0.25">
      <c r="A29" t="s">
        <v>89</v>
      </c>
    </row>
  </sheetData>
  <mergeCells count="43">
    <mergeCell ref="A10:A11"/>
    <mergeCell ref="B10:B11"/>
    <mergeCell ref="C10:C11"/>
    <mergeCell ref="A2:A3"/>
    <mergeCell ref="B2:B3"/>
    <mergeCell ref="C2:C3"/>
    <mergeCell ref="A4:A9"/>
    <mergeCell ref="B4:B9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D2:D3"/>
    <mergeCell ref="D4:D9"/>
    <mergeCell ref="D10:D11"/>
    <mergeCell ref="D12:D13"/>
    <mergeCell ref="D14:D15"/>
    <mergeCell ref="D26:D27"/>
    <mergeCell ref="D16:D17"/>
    <mergeCell ref="D18:D19"/>
    <mergeCell ref="D20:D21"/>
    <mergeCell ref="D22:D23"/>
    <mergeCell ref="D24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21" sqref="C21"/>
    </sheetView>
  </sheetViews>
  <sheetFormatPr defaultColWidth="8.85546875" defaultRowHeight="15" x14ac:dyDescent="0.25"/>
  <cols>
    <col min="1" max="1" width="19.42578125" bestFit="1" customWidth="1"/>
    <col min="4" max="4" width="2.5703125" customWidth="1"/>
    <col min="7" max="7" width="2.5703125" customWidth="1"/>
    <col min="8" max="8" width="12.42578125" customWidth="1"/>
    <col min="9" max="9" width="12.140625" customWidth="1"/>
    <col min="10" max="10" width="3.5703125" customWidth="1"/>
  </cols>
  <sheetData>
    <row r="1" spans="1:12" x14ac:dyDescent="0.25">
      <c r="A1" s="25" t="s">
        <v>168</v>
      </c>
    </row>
    <row r="2" spans="1:12" ht="15.75" thickBot="1" x14ac:dyDescent="0.3"/>
    <row r="3" spans="1:12" ht="16.5" thickTop="1" thickBot="1" x14ac:dyDescent="0.3">
      <c r="A3" s="90"/>
      <c r="B3" s="91" t="s">
        <v>96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6.5" thickTop="1" thickBot="1" x14ac:dyDescent="0.3">
      <c r="A4" s="92" t="s">
        <v>90</v>
      </c>
      <c r="B4" s="93" t="s">
        <v>91</v>
      </c>
      <c r="C4" s="93"/>
      <c r="D4" s="17"/>
      <c r="E4" s="93" t="s">
        <v>92</v>
      </c>
      <c r="F4" s="93"/>
      <c r="G4" s="17"/>
      <c r="H4" s="93" t="s">
        <v>93</v>
      </c>
      <c r="I4" s="93"/>
      <c r="J4" s="17"/>
      <c r="K4" s="93" t="s">
        <v>94</v>
      </c>
      <c r="L4" s="93"/>
    </row>
    <row r="5" spans="1:12" ht="15.75" thickTop="1" x14ac:dyDescent="0.25">
      <c r="A5" s="94"/>
      <c r="B5" s="49" t="s">
        <v>9</v>
      </c>
      <c r="C5" s="95" t="s">
        <v>95</v>
      </c>
      <c r="D5" s="95"/>
      <c r="E5" s="49" t="s">
        <v>9</v>
      </c>
      <c r="F5" s="95" t="s">
        <v>95</v>
      </c>
      <c r="G5" s="95"/>
      <c r="H5" s="49" t="s">
        <v>9</v>
      </c>
      <c r="I5" s="95" t="s">
        <v>95</v>
      </c>
      <c r="J5" s="95"/>
      <c r="K5" s="49" t="s">
        <v>9</v>
      </c>
      <c r="L5" s="95" t="s">
        <v>95</v>
      </c>
    </row>
    <row r="6" spans="1:12" x14ac:dyDescent="0.25">
      <c r="A6" s="96" t="s">
        <v>65</v>
      </c>
      <c r="B6" s="97">
        <v>121464</v>
      </c>
      <c r="C6" s="98">
        <v>81.7</v>
      </c>
      <c r="D6" s="98"/>
      <c r="E6" s="97">
        <v>21899</v>
      </c>
      <c r="F6" s="98">
        <v>14.7</v>
      </c>
      <c r="G6" s="98"/>
      <c r="H6" s="97">
        <v>3163</v>
      </c>
      <c r="I6" s="98">
        <v>2.1</v>
      </c>
      <c r="J6" s="98"/>
      <c r="K6" s="97">
        <v>2226</v>
      </c>
      <c r="L6" s="96">
        <v>1.5</v>
      </c>
    </row>
    <row r="7" spans="1:12" x14ac:dyDescent="0.25">
      <c r="A7" s="96" t="s">
        <v>63</v>
      </c>
      <c r="B7" s="97">
        <v>116489</v>
      </c>
      <c r="C7" s="96">
        <v>78.3</v>
      </c>
      <c r="D7" s="96"/>
      <c r="E7" s="97">
        <v>27500</v>
      </c>
      <c r="F7" s="96">
        <v>18.5</v>
      </c>
      <c r="G7" s="96"/>
      <c r="H7" s="97">
        <v>2894</v>
      </c>
      <c r="I7" s="96">
        <v>2</v>
      </c>
      <c r="J7" s="96"/>
      <c r="K7" s="97">
        <v>1869</v>
      </c>
      <c r="L7" s="96">
        <v>1.3</v>
      </c>
    </row>
    <row r="8" spans="1:12" x14ac:dyDescent="0.25">
      <c r="A8" s="96" t="s">
        <v>71</v>
      </c>
      <c r="B8" s="97">
        <v>76450</v>
      </c>
      <c r="C8" s="96">
        <v>51.4</v>
      </c>
      <c r="D8" s="96"/>
      <c r="E8" s="97">
        <v>50541</v>
      </c>
      <c r="F8" s="96">
        <v>34</v>
      </c>
      <c r="G8" s="96"/>
      <c r="H8" s="97">
        <v>10369</v>
      </c>
      <c r="I8" s="96">
        <v>7</v>
      </c>
      <c r="J8" s="96"/>
      <c r="K8" s="97">
        <v>11392</v>
      </c>
      <c r="L8" s="96">
        <v>7.7</v>
      </c>
    </row>
    <row r="9" spans="1:12" x14ac:dyDescent="0.25">
      <c r="A9" s="96" t="s">
        <v>77</v>
      </c>
      <c r="B9" s="97">
        <v>74828</v>
      </c>
      <c r="C9" s="96">
        <v>50.3</v>
      </c>
      <c r="D9" s="96"/>
      <c r="E9" s="97">
        <v>58093</v>
      </c>
      <c r="F9" s="96">
        <v>39.1</v>
      </c>
      <c r="G9" s="96"/>
      <c r="H9" s="97">
        <v>8008</v>
      </c>
      <c r="I9" s="96">
        <v>5.4</v>
      </c>
      <c r="J9" s="96"/>
      <c r="K9" s="97">
        <v>7823</v>
      </c>
      <c r="L9" s="96">
        <v>5.2</v>
      </c>
    </row>
    <row r="10" spans="1:12" x14ac:dyDescent="0.25">
      <c r="A10" s="96" t="s">
        <v>68</v>
      </c>
      <c r="B10" s="97">
        <v>121995</v>
      </c>
      <c r="C10" s="96">
        <v>82</v>
      </c>
      <c r="D10" s="96"/>
      <c r="E10" s="97">
        <v>19271</v>
      </c>
      <c r="F10" s="96">
        <v>13</v>
      </c>
      <c r="G10" s="96"/>
      <c r="H10" s="97">
        <v>4054</v>
      </c>
      <c r="I10" s="96">
        <v>2.7</v>
      </c>
      <c r="J10" s="96"/>
      <c r="K10" s="97">
        <v>3432</v>
      </c>
      <c r="L10" s="96">
        <v>2.2999999999999998</v>
      </c>
    </row>
    <row r="11" spans="1:12" x14ac:dyDescent="0.25">
      <c r="A11" s="96" t="s">
        <v>80</v>
      </c>
      <c r="B11" s="97">
        <v>120546</v>
      </c>
      <c r="C11" s="96">
        <v>81</v>
      </c>
      <c r="D11" s="96"/>
      <c r="E11" s="97">
        <v>22335</v>
      </c>
      <c r="F11" s="96">
        <v>15</v>
      </c>
      <c r="G11" s="96"/>
      <c r="H11" s="97">
        <v>3031</v>
      </c>
      <c r="I11" s="96">
        <v>2</v>
      </c>
      <c r="J11" s="96"/>
      <c r="K11" s="97">
        <v>2840</v>
      </c>
      <c r="L11" s="96">
        <v>1.9</v>
      </c>
    </row>
    <row r="12" spans="1:12" x14ac:dyDescent="0.25">
      <c r="A12" s="96" t="s">
        <v>83</v>
      </c>
      <c r="B12" s="97">
        <v>122523</v>
      </c>
      <c r="C12" s="96">
        <v>82.4</v>
      </c>
      <c r="D12" s="96"/>
      <c r="E12" s="97">
        <v>21139</v>
      </c>
      <c r="F12" s="96">
        <v>14.2</v>
      </c>
      <c r="G12" s="96"/>
      <c r="H12" s="97">
        <v>2871</v>
      </c>
      <c r="I12" s="96">
        <v>1.9</v>
      </c>
      <c r="J12" s="96"/>
      <c r="K12" s="97">
        <v>2219</v>
      </c>
      <c r="L12" s="96">
        <v>1.5</v>
      </c>
    </row>
    <row r="13" spans="1:12" x14ac:dyDescent="0.25">
      <c r="A13" s="96" t="s">
        <v>74</v>
      </c>
      <c r="B13" s="97">
        <v>140838</v>
      </c>
      <c r="C13" s="96">
        <v>94.7</v>
      </c>
      <c r="D13" s="96"/>
      <c r="E13" s="97">
        <v>6039</v>
      </c>
      <c r="F13" s="96">
        <v>4.0999999999999996</v>
      </c>
      <c r="G13" s="96"/>
      <c r="H13" s="97">
        <v>1081</v>
      </c>
      <c r="I13" s="96">
        <v>0.7</v>
      </c>
      <c r="J13" s="96"/>
      <c r="K13" s="99">
        <v>794</v>
      </c>
      <c r="L13" s="96">
        <v>0.5</v>
      </c>
    </row>
    <row r="14" spans="1:12" ht="15.75" thickBot="1" x14ac:dyDescent="0.3">
      <c r="A14" s="100" t="s">
        <v>86</v>
      </c>
      <c r="B14" s="101">
        <v>142688</v>
      </c>
      <c r="C14" s="100">
        <v>95.9</v>
      </c>
      <c r="D14" s="100"/>
      <c r="E14" s="101">
        <v>5004</v>
      </c>
      <c r="F14" s="100">
        <v>3.4</v>
      </c>
      <c r="G14" s="100"/>
      <c r="H14" s="102">
        <v>607</v>
      </c>
      <c r="I14" s="100">
        <v>0.4</v>
      </c>
      <c r="J14" s="100"/>
      <c r="K14" s="102">
        <v>453</v>
      </c>
      <c r="L14" s="100">
        <v>0.3</v>
      </c>
    </row>
    <row r="15" spans="1:12" ht="15.75" thickTop="1" x14ac:dyDescent="0.25"/>
  </sheetData>
  <mergeCells count="5">
    <mergeCell ref="K4:L4"/>
    <mergeCell ref="B3:L3"/>
    <mergeCell ref="B4:C4"/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F22" sqref="F22"/>
    </sheetView>
  </sheetViews>
  <sheetFormatPr defaultColWidth="8.85546875" defaultRowHeight="15" x14ac:dyDescent="0.25"/>
  <cols>
    <col min="1" max="1" width="10.28515625" bestFit="1" customWidth="1"/>
    <col min="2" max="2" width="11.42578125" bestFit="1" customWidth="1"/>
    <col min="3" max="3" width="4" bestFit="1" customWidth="1"/>
    <col min="4" max="4" width="10" bestFit="1" customWidth="1"/>
    <col min="8" max="8" width="19.42578125" bestFit="1" customWidth="1"/>
    <col min="13" max="13" width="13.42578125" bestFit="1" customWidth="1"/>
  </cols>
  <sheetData>
    <row r="1" spans="1:13" x14ac:dyDescent="0.25">
      <c r="A1" t="s">
        <v>170</v>
      </c>
    </row>
    <row r="3" spans="1:13" x14ac:dyDescent="0.25">
      <c r="A3" s="7" t="s">
        <v>111</v>
      </c>
      <c r="B3" s="7" t="s">
        <v>112</v>
      </c>
      <c r="C3" s="7" t="s">
        <v>113</v>
      </c>
      <c r="D3" s="7" t="s">
        <v>114</v>
      </c>
      <c r="E3" s="7" t="s">
        <v>115</v>
      </c>
      <c r="F3" s="7" t="s">
        <v>116</v>
      </c>
      <c r="G3" s="8" t="s">
        <v>117</v>
      </c>
      <c r="H3" s="7" t="s">
        <v>7</v>
      </c>
      <c r="I3" s="8" t="s">
        <v>118</v>
      </c>
      <c r="J3" s="8" t="s">
        <v>119</v>
      </c>
      <c r="K3" s="8" t="s">
        <v>120</v>
      </c>
      <c r="L3" s="9" t="s">
        <v>121</v>
      </c>
      <c r="M3" s="7" t="s">
        <v>122</v>
      </c>
    </row>
    <row r="4" spans="1:13" x14ac:dyDescent="0.25">
      <c r="A4" s="10">
        <v>1</v>
      </c>
      <c r="B4" s="11" t="s">
        <v>123</v>
      </c>
      <c r="C4" s="12">
        <v>1</v>
      </c>
      <c r="D4" s="12">
        <v>201859213</v>
      </c>
      <c r="E4" s="12" t="s">
        <v>124</v>
      </c>
      <c r="F4" s="12" t="s">
        <v>125</v>
      </c>
      <c r="G4" s="13">
        <v>0.63616899999999998</v>
      </c>
      <c r="H4" s="13" t="s">
        <v>126</v>
      </c>
      <c r="I4" s="13">
        <v>1.24855E-2</v>
      </c>
      <c r="J4" s="13">
        <v>2.27838E-3</v>
      </c>
      <c r="K4" s="14">
        <v>4.3999999999999997E-8</v>
      </c>
      <c r="L4" s="15">
        <v>2</v>
      </c>
      <c r="M4" s="16" t="s">
        <v>127</v>
      </c>
    </row>
    <row r="5" spans="1:13" x14ac:dyDescent="0.25">
      <c r="A5" s="10">
        <v>1</v>
      </c>
      <c r="B5" s="11" t="s">
        <v>128</v>
      </c>
      <c r="C5" s="11">
        <v>1</v>
      </c>
      <c r="D5" s="11">
        <v>201861016</v>
      </c>
      <c r="E5" s="12" t="s">
        <v>129</v>
      </c>
      <c r="F5" s="12" t="s">
        <v>125</v>
      </c>
      <c r="G5" s="13">
        <v>0.65649999999999997</v>
      </c>
      <c r="H5" s="13" t="s">
        <v>130</v>
      </c>
      <c r="I5" s="13">
        <v>1.9231000000000002E-2</v>
      </c>
      <c r="J5" s="13">
        <v>3.2006600000000001E-3</v>
      </c>
      <c r="K5" s="14">
        <v>1.9000000000000001E-9</v>
      </c>
      <c r="L5" s="15">
        <v>9</v>
      </c>
      <c r="M5" s="16" t="s">
        <v>127</v>
      </c>
    </row>
    <row r="6" spans="1:13" x14ac:dyDescent="0.25">
      <c r="A6" s="11">
        <v>10</v>
      </c>
      <c r="B6" s="12" t="s">
        <v>131</v>
      </c>
      <c r="C6" s="12">
        <v>1</v>
      </c>
      <c r="D6" s="12">
        <v>217357649</v>
      </c>
      <c r="E6" s="12" t="s">
        <v>132</v>
      </c>
      <c r="F6" s="13" t="s">
        <v>125</v>
      </c>
      <c r="G6" s="13">
        <v>0.84764600000000001</v>
      </c>
      <c r="H6" s="13" t="s">
        <v>133</v>
      </c>
      <c r="I6" s="13">
        <v>-1.6269700000000002E-2</v>
      </c>
      <c r="J6" s="13">
        <v>2.9113099999999999E-3</v>
      </c>
      <c r="K6" s="14">
        <v>2.4999999999999999E-8</v>
      </c>
      <c r="L6" s="15">
        <v>2</v>
      </c>
      <c r="M6" s="16" t="s">
        <v>134</v>
      </c>
    </row>
    <row r="7" spans="1:13" x14ac:dyDescent="0.25">
      <c r="A7" s="11">
        <v>11</v>
      </c>
      <c r="B7" s="12" t="s">
        <v>135</v>
      </c>
      <c r="C7" s="12">
        <v>2</v>
      </c>
      <c r="D7" s="12">
        <v>58787801</v>
      </c>
      <c r="E7" s="12" t="s">
        <v>125</v>
      </c>
      <c r="F7" s="13" t="s">
        <v>124</v>
      </c>
      <c r="G7" s="13">
        <v>0.98511599999999999</v>
      </c>
      <c r="H7" s="13" t="s">
        <v>130</v>
      </c>
      <c r="I7" s="13">
        <v>-7.3274099999999995E-2</v>
      </c>
      <c r="J7" s="13">
        <v>1.25763E-2</v>
      </c>
      <c r="K7" s="14">
        <v>5.7999999999999998E-9</v>
      </c>
      <c r="L7" s="15">
        <v>3</v>
      </c>
      <c r="M7" s="16" t="s">
        <v>136</v>
      </c>
    </row>
    <row r="8" spans="1:13" x14ac:dyDescent="0.25">
      <c r="A8" s="11">
        <v>3</v>
      </c>
      <c r="B8" s="12" t="s">
        <v>137</v>
      </c>
      <c r="C8" s="12">
        <v>3</v>
      </c>
      <c r="D8" s="12">
        <v>48824937</v>
      </c>
      <c r="E8" s="12" t="s">
        <v>124</v>
      </c>
      <c r="F8" s="13" t="s">
        <v>125</v>
      </c>
      <c r="G8" s="13">
        <v>0.95548599999999995</v>
      </c>
      <c r="H8" s="13" t="s">
        <v>138</v>
      </c>
      <c r="I8" s="13">
        <v>-3.1646899999999999E-2</v>
      </c>
      <c r="J8" s="13">
        <v>5.0478199999999997E-3</v>
      </c>
      <c r="K8" s="14">
        <v>4.0999999999999998E-10</v>
      </c>
      <c r="L8" s="15">
        <v>16</v>
      </c>
      <c r="M8" s="16" t="s">
        <v>139</v>
      </c>
    </row>
    <row r="9" spans="1:13" x14ac:dyDescent="0.25">
      <c r="A9" s="11">
        <v>4</v>
      </c>
      <c r="B9" s="12" t="s">
        <v>140</v>
      </c>
      <c r="C9" s="12">
        <v>3</v>
      </c>
      <c r="D9" s="12">
        <v>50521402</v>
      </c>
      <c r="E9" s="12" t="s">
        <v>125</v>
      </c>
      <c r="F9" s="13" t="s">
        <v>124</v>
      </c>
      <c r="G9" s="13">
        <v>0.87512299999999998</v>
      </c>
      <c r="H9" s="13" t="s">
        <v>130</v>
      </c>
      <c r="I9" s="13">
        <v>-2.9630900000000002E-2</v>
      </c>
      <c r="J9" s="13">
        <v>4.6236300000000001E-3</v>
      </c>
      <c r="K9" s="14">
        <v>1.5E-10</v>
      </c>
      <c r="L9" s="15">
        <v>114</v>
      </c>
      <c r="M9" s="16" t="s">
        <v>141</v>
      </c>
    </row>
    <row r="10" spans="1:13" x14ac:dyDescent="0.25">
      <c r="A10" s="11">
        <v>12</v>
      </c>
      <c r="B10" s="12" t="s">
        <v>142</v>
      </c>
      <c r="C10" s="12">
        <v>4</v>
      </c>
      <c r="D10" s="12">
        <v>175640177</v>
      </c>
      <c r="E10" s="12" t="s">
        <v>124</v>
      </c>
      <c r="F10" s="13" t="s">
        <v>125</v>
      </c>
      <c r="G10" s="13">
        <v>0.98371799999999998</v>
      </c>
      <c r="H10" s="13" t="s">
        <v>130</v>
      </c>
      <c r="I10" s="13">
        <v>-7.0804000000000006E-2</v>
      </c>
      <c r="J10" s="13">
        <v>1.2402099999999999E-2</v>
      </c>
      <c r="K10" s="14">
        <v>1.0999999999999999E-8</v>
      </c>
      <c r="L10" s="15">
        <v>2</v>
      </c>
      <c r="M10" s="16" t="s">
        <v>143</v>
      </c>
    </row>
    <row r="11" spans="1:13" x14ac:dyDescent="0.25">
      <c r="A11" s="11">
        <v>13</v>
      </c>
      <c r="B11" s="12" t="s">
        <v>144</v>
      </c>
      <c r="C11" s="12">
        <v>7</v>
      </c>
      <c r="D11" s="12">
        <v>18333181</v>
      </c>
      <c r="E11" s="12" t="s">
        <v>129</v>
      </c>
      <c r="F11" s="13" t="s">
        <v>124</v>
      </c>
      <c r="G11" s="13">
        <v>0.834731</v>
      </c>
      <c r="H11" s="13" t="s">
        <v>130</v>
      </c>
      <c r="I11" s="13">
        <v>-2.36361E-2</v>
      </c>
      <c r="J11" s="13">
        <v>4.0994500000000001E-3</v>
      </c>
      <c r="K11" s="14">
        <v>8.0999999999999997E-9</v>
      </c>
      <c r="L11" s="15">
        <v>2</v>
      </c>
      <c r="M11" s="16" t="s">
        <v>145</v>
      </c>
    </row>
    <row r="12" spans="1:13" x14ac:dyDescent="0.25">
      <c r="A12" s="103">
        <v>7</v>
      </c>
      <c r="B12" s="104" t="s">
        <v>146</v>
      </c>
      <c r="C12" s="104">
        <v>11</v>
      </c>
      <c r="D12" s="104">
        <v>41577268</v>
      </c>
      <c r="E12" s="104" t="s">
        <v>129</v>
      </c>
      <c r="F12" s="105" t="s">
        <v>124</v>
      </c>
      <c r="G12" s="105">
        <v>0.98763299999999998</v>
      </c>
      <c r="H12" s="105" t="s">
        <v>133</v>
      </c>
      <c r="I12" s="105">
        <v>-5.4058200000000001E-2</v>
      </c>
      <c r="J12" s="105">
        <v>9.5230599999999999E-3</v>
      </c>
      <c r="K12" s="106">
        <v>1.4E-8</v>
      </c>
      <c r="L12" s="107">
        <v>5</v>
      </c>
      <c r="M12" s="108" t="s">
        <v>147</v>
      </c>
    </row>
    <row r="14" spans="1:13" ht="48.75" customHeight="1" x14ac:dyDescent="0.25">
      <c r="A14" s="109" t="s">
        <v>169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</sheetData>
  <mergeCells count="1">
    <mergeCell ref="A14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N8" sqref="N8"/>
    </sheetView>
  </sheetViews>
  <sheetFormatPr defaultColWidth="8.85546875" defaultRowHeight="15" x14ac:dyDescent="0.25"/>
  <cols>
    <col min="1" max="1" width="24" customWidth="1"/>
    <col min="2" max="2" width="8.7109375" customWidth="1"/>
    <col min="3" max="3" width="10.85546875" customWidth="1"/>
    <col min="4" max="4" width="12.140625" customWidth="1"/>
    <col min="5" max="5" width="10.42578125" customWidth="1"/>
    <col min="6" max="6" width="8.28515625" customWidth="1"/>
    <col min="7" max="7" width="12" customWidth="1"/>
    <col min="8" max="8" width="3.7109375" customWidth="1"/>
    <col min="9" max="9" width="9.7109375" customWidth="1"/>
    <col min="11" max="11" width="9.5703125" customWidth="1"/>
    <col min="14" max="14" width="21.140625" bestFit="1" customWidth="1"/>
    <col min="15" max="15" width="17.7109375" bestFit="1" customWidth="1"/>
    <col min="16" max="16" width="12.85546875" bestFit="1" customWidth="1"/>
    <col min="18" max="18" width="13.28515625" customWidth="1"/>
  </cols>
  <sheetData>
    <row r="1" spans="1:10" x14ac:dyDescent="0.25">
      <c r="A1" s="25" t="s">
        <v>171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51" t="s">
        <v>99</v>
      </c>
      <c r="C2" s="51"/>
      <c r="D2" s="51"/>
      <c r="E2" s="51"/>
      <c r="F2" s="51"/>
      <c r="G2" s="51"/>
      <c r="H2" s="27"/>
      <c r="I2" s="51" t="s">
        <v>97</v>
      </c>
      <c r="J2" s="51"/>
    </row>
    <row r="3" spans="1:10" x14ac:dyDescent="0.25">
      <c r="A3" s="17"/>
      <c r="B3" s="50" t="s">
        <v>100</v>
      </c>
      <c r="C3" s="50"/>
      <c r="D3" s="50"/>
      <c r="E3" s="50"/>
      <c r="F3" s="50"/>
      <c r="G3" s="50"/>
      <c r="H3" s="20"/>
      <c r="I3" s="50" t="s">
        <v>98</v>
      </c>
      <c r="J3" s="50"/>
    </row>
    <row r="4" spans="1:10" x14ac:dyDescent="0.25">
      <c r="A4" s="2" t="s">
        <v>7</v>
      </c>
      <c r="B4" s="2" t="s">
        <v>149</v>
      </c>
      <c r="C4" s="2" t="s">
        <v>1</v>
      </c>
      <c r="D4" s="2" t="s">
        <v>153</v>
      </c>
      <c r="E4" s="2" t="s">
        <v>151</v>
      </c>
      <c r="F4" s="2" t="s">
        <v>2</v>
      </c>
      <c r="G4" s="2" t="s">
        <v>3</v>
      </c>
      <c r="H4" s="2"/>
      <c r="I4" s="2" t="s">
        <v>149</v>
      </c>
      <c r="J4" s="2" t="s">
        <v>1</v>
      </c>
    </row>
    <row r="5" spans="1:10" ht="15" customHeight="1" x14ac:dyDescent="0.25">
      <c r="A5" s="17" t="s">
        <v>65</v>
      </c>
      <c r="B5" s="47">
        <v>8.1299999999999997E-2</v>
      </c>
      <c r="C5" s="47">
        <v>8.2000000000000007E-3</v>
      </c>
      <c r="D5" s="47">
        <f>B5-(1.96*C5)</f>
        <v>6.5227999999999994E-2</v>
      </c>
      <c r="E5" s="24">
        <f>B5+(1.96*C5)</f>
        <v>9.7372E-2</v>
      </c>
      <c r="F5" s="55">
        <v>9.9146341463414629</v>
      </c>
      <c r="G5" s="48">
        <v>1.4229136612797963E-21</v>
      </c>
      <c r="H5" s="17"/>
      <c r="I5" s="24">
        <v>3.8199999999999998E-2</v>
      </c>
      <c r="J5" s="24">
        <v>3.8E-3</v>
      </c>
    </row>
    <row r="6" spans="1:10" x14ac:dyDescent="0.25">
      <c r="A6" s="17" t="s">
        <v>63</v>
      </c>
      <c r="B6" s="47">
        <v>6.7400000000000002E-2</v>
      </c>
      <c r="C6" s="47">
        <v>7.6E-3</v>
      </c>
      <c r="D6" s="47">
        <f t="shared" ref="D6:D13" si="0">B6-(1.96*C6)</f>
        <v>5.2504000000000002E-2</v>
      </c>
      <c r="E6" s="24">
        <f t="shared" ref="E6:E13" si="1">B6+(1.96*C6)</f>
        <v>8.2296000000000008E-2</v>
      </c>
      <c r="F6" s="55">
        <v>8.8684210526315788</v>
      </c>
      <c r="G6" s="1">
        <v>1.0696693991663733E-17</v>
      </c>
      <c r="H6" s="17"/>
      <c r="I6" s="24">
        <v>3.4200000000000001E-2</v>
      </c>
      <c r="J6" s="24">
        <v>3.8999999999999998E-3</v>
      </c>
    </row>
    <row r="7" spans="1:10" x14ac:dyDescent="0.25">
      <c r="A7" s="17" t="s">
        <v>71</v>
      </c>
      <c r="B7" s="47">
        <v>6.8199999999999997E-2</v>
      </c>
      <c r="C7" s="47">
        <v>6.4999999999999997E-3</v>
      </c>
      <c r="D7" s="47">
        <f t="shared" si="0"/>
        <v>5.5459999999999995E-2</v>
      </c>
      <c r="E7" s="24">
        <f t="shared" si="1"/>
        <v>8.0939999999999998E-2</v>
      </c>
      <c r="F7" s="55">
        <v>10.492307692307692</v>
      </c>
      <c r="G7" s="48">
        <v>6.9743072312343044E-24</v>
      </c>
      <c r="H7" s="17"/>
      <c r="I7" s="24">
        <v>4.3400000000000001E-2</v>
      </c>
      <c r="J7" s="24">
        <v>4.1999999999999997E-3</v>
      </c>
    </row>
    <row r="8" spans="1:10" x14ac:dyDescent="0.25">
      <c r="A8" s="17" t="s">
        <v>77</v>
      </c>
      <c r="B8" s="47">
        <v>7.9399999999999998E-2</v>
      </c>
      <c r="C8" s="47">
        <v>7.0000000000000001E-3</v>
      </c>
      <c r="D8" s="47">
        <f t="shared" si="0"/>
        <v>6.5680000000000002E-2</v>
      </c>
      <c r="E8" s="24">
        <f t="shared" si="1"/>
        <v>9.3119999999999994E-2</v>
      </c>
      <c r="F8" s="55">
        <v>11.342857142857142</v>
      </c>
      <c r="G8" s="48">
        <v>1.6723655873659325E-27</v>
      </c>
      <c r="H8" s="17"/>
      <c r="I8" s="24">
        <v>5.0500000000000003E-2</v>
      </c>
      <c r="J8" s="24">
        <v>4.4999999999999997E-3</v>
      </c>
    </row>
    <row r="9" spans="1:10" x14ac:dyDescent="0.25">
      <c r="A9" s="17" t="s">
        <v>68</v>
      </c>
      <c r="B9" s="47">
        <v>9.0499999999999997E-2</v>
      </c>
      <c r="C9" s="47">
        <v>8.6999999999999994E-3</v>
      </c>
      <c r="D9" s="47">
        <f t="shared" si="0"/>
        <v>7.3447999999999999E-2</v>
      </c>
      <c r="E9" s="24">
        <f t="shared" si="1"/>
        <v>0.10755199999999999</v>
      </c>
      <c r="F9" s="55">
        <v>10.402298850574713</v>
      </c>
      <c r="G9" s="1">
        <v>1.6267028426881077E-23</v>
      </c>
      <c r="H9" s="17"/>
      <c r="I9" s="24">
        <v>4.2200000000000001E-2</v>
      </c>
      <c r="J9" s="24">
        <v>4.1000000000000003E-3</v>
      </c>
    </row>
    <row r="10" spans="1:10" x14ac:dyDescent="0.25">
      <c r="A10" s="17" t="s">
        <v>80</v>
      </c>
      <c r="B10" s="47">
        <v>6.25E-2</v>
      </c>
      <c r="C10" s="47">
        <v>7.6E-3</v>
      </c>
      <c r="D10" s="47">
        <f t="shared" si="0"/>
        <v>4.7604E-2</v>
      </c>
      <c r="E10" s="24">
        <f t="shared" si="1"/>
        <v>7.7395999999999993E-2</v>
      </c>
      <c r="F10" s="55">
        <v>8.223684210526315</v>
      </c>
      <c r="G10" s="1">
        <v>1.6631914323904916E-15</v>
      </c>
      <c r="H10" s="17"/>
      <c r="I10" s="24">
        <v>2.9899999999999999E-2</v>
      </c>
      <c r="J10" s="24">
        <v>3.7000000000000002E-3</v>
      </c>
    </row>
    <row r="11" spans="1:10" x14ac:dyDescent="0.25">
      <c r="A11" s="17" t="s">
        <v>83</v>
      </c>
      <c r="B11" s="47">
        <v>0.06</v>
      </c>
      <c r="C11" s="47">
        <v>8.6E-3</v>
      </c>
      <c r="D11" s="47">
        <f t="shared" si="0"/>
        <v>4.3144000000000002E-2</v>
      </c>
      <c r="E11" s="24">
        <f t="shared" si="1"/>
        <v>7.6855999999999994E-2</v>
      </c>
      <c r="F11" s="55">
        <v>6.9767441860465116</v>
      </c>
      <c r="G11" s="1">
        <v>1.0803956487936705E-11</v>
      </c>
      <c r="H11" s="17"/>
      <c r="I11" s="24">
        <v>2.7699999999999999E-2</v>
      </c>
      <c r="J11" s="24">
        <v>4.0000000000000001E-3</v>
      </c>
    </row>
    <row r="12" spans="1:10" x14ac:dyDescent="0.25">
      <c r="A12" s="17" t="s">
        <v>74</v>
      </c>
      <c r="B12" s="47">
        <v>6.5699999999999995E-2</v>
      </c>
      <c r="C12" s="47">
        <v>1.54E-2</v>
      </c>
      <c r="D12" s="47">
        <f t="shared" si="0"/>
        <v>3.5515999999999992E-2</v>
      </c>
      <c r="E12" s="24">
        <f t="shared" si="1"/>
        <v>9.5883999999999997E-2</v>
      </c>
      <c r="F12" s="55">
        <v>4.2662337662337659</v>
      </c>
      <c r="G12" s="1">
        <v>2.41699160052282E-5</v>
      </c>
      <c r="H12" s="17"/>
      <c r="I12" s="24">
        <v>1.5299999999999999E-2</v>
      </c>
      <c r="J12" s="24">
        <v>3.5999999999999999E-3</v>
      </c>
    </row>
    <row r="13" spans="1:10" x14ac:dyDescent="0.25">
      <c r="A13" s="17" t="s">
        <v>101</v>
      </c>
      <c r="B13" s="47">
        <v>6.8000000000000005E-2</v>
      </c>
      <c r="C13" s="47">
        <v>1.4999999999999999E-2</v>
      </c>
      <c r="D13" s="47">
        <f t="shared" si="0"/>
        <v>3.8600000000000009E-2</v>
      </c>
      <c r="E13" s="24">
        <f t="shared" si="1"/>
        <v>9.74E-2</v>
      </c>
      <c r="F13" s="55">
        <v>4.5333333333333341</v>
      </c>
      <c r="G13" s="1">
        <v>7.507093216132667E-6</v>
      </c>
      <c r="H13" s="17"/>
      <c r="I13" s="24">
        <v>1.34E-2</v>
      </c>
      <c r="J13" s="24">
        <v>3.0000000000000001E-3</v>
      </c>
    </row>
    <row r="14" spans="1:10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15" customHeight="1" x14ac:dyDescent="0.25">
      <c r="A15" s="17"/>
      <c r="B15" s="51" t="s">
        <v>102</v>
      </c>
      <c r="C15" s="51"/>
      <c r="D15" s="51"/>
      <c r="E15" s="51"/>
      <c r="F15" s="51"/>
      <c r="G15" s="51"/>
      <c r="H15" s="27"/>
      <c r="I15" s="17"/>
      <c r="J15" s="17"/>
    </row>
    <row r="16" spans="1:10" ht="15" customHeight="1" x14ac:dyDescent="0.25">
      <c r="A16" s="17"/>
      <c r="B16" s="50" t="s">
        <v>98</v>
      </c>
      <c r="C16" s="50"/>
      <c r="D16" s="50"/>
      <c r="E16" s="50"/>
      <c r="F16" s="50"/>
      <c r="G16" s="50"/>
      <c r="H16" s="20"/>
      <c r="I16" s="17"/>
      <c r="J16" s="17"/>
    </row>
    <row r="17" spans="1:23" x14ac:dyDescent="0.25">
      <c r="A17" s="2" t="s">
        <v>7</v>
      </c>
      <c r="B17" s="2" t="s">
        <v>149</v>
      </c>
      <c r="C17" s="2" t="s">
        <v>1</v>
      </c>
      <c r="D17" s="2" t="s">
        <v>150</v>
      </c>
      <c r="E17" s="2" t="s">
        <v>151</v>
      </c>
      <c r="F17" s="2" t="s">
        <v>2</v>
      </c>
      <c r="G17" s="2" t="s">
        <v>3</v>
      </c>
      <c r="H17" s="2"/>
      <c r="I17" s="17"/>
      <c r="J17" s="17"/>
      <c r="V17" s="47"/>
    </row>
    <row r="18" spans="1:23" x14ac:dyDescent="0.25">
      <c r="A18" s="17" t="s">
        <v>103</v>
      </c>
      <c r="B18" s="17">
        <v>6.1800000000000001E-2</v>
      </c>
      <c r="C18" s="17">
        <v>4.7999999999999996E-3</v>
      </c>
      <c r="D18" s="17">
        <v>5.2392000000000001E-2</v>
      </c>
      <c r="E18" s="17">
        <v>7.1207999999999994E-2</v>
      </c>
      <c r="F18" s="47">
        <v>12.875000000000002</v>
      </c>
      <c r="G18" s="1">
        <v>1.102982817077211E-34</v>
      </c>
      <c r="H18" s="17"/>
      <c r="I18" s="17"/>
      <c r="J18" s="17"/>
    </row>
    <row r="19" spans="1:23" x14ac:dyDescent="0.25">
      <c r="A19" s="17" t="s">
        <v>152</v>
      </c>
      <c r="B19" s="17">
        <v>6.54E-2</v>
      </c>
      <c r="C19" s="17">
        <v>4.8999999999999998E-3</v>
      </c>
      <c r="D19" s="17">
        <v>5.5795999999999998E-2</v>
      </c>
      <c r="E19" s="17">
        <v>7.5004000000000001E-2</v>
      </c>
      <c r="F19" s="47">
        <v>13.3469387755102</v>
      </c>
      <c r="G19" s="1">
        <v>4.569167733056842E-37</v>
      </c>
      <c r="H19" s="17"/>
      <c r="I19" s="17"/>
      <c r="J19" s="17"/>
    </row>
    <row r="21" spans="1:23" x14ac:dyDescent="0.25">
      <c r="U21" s="47"/>
      <c r="V21" s="47"/>
      <c r="W21" s="47"/>
    </row>
    <row r="38" spans="1:11" x14ac:dyDescent="0.25">
      <c r="A38" s="48"/>
      <c r="B38" s="1"/>
      <c r="C38" s="48"/>
      <c r="D38" s="48"/>
      <c r="E38" s="1"/>
      <c r="F38" s="1"/>
      <c r="G38" s="1"/>
      <c r="H38" s="1"/>
      <c r="I38" s="1"/>
      <c r="J38" s="1"/>
      <c r="K38" s="1"/>
    </row>
    <row r="39" spans="1:11" x14ac:dyDescent="0.25">
      <c r="A39" s="26"/>
      <c r="C39" s="26"/>
      <c r="D39" s="26"/>
    </row>
  </sheetData>
  <mergeCells count="6">
    <mergeCell ref="I2:J2"/>
    <mergeCell ref="I3:J3"/>
    <mergeCell ref="B2:G2"/>
    <mergeCell ref="B3:G3"/>
    <mergeCell ref="B15:G15"/>
    <mergeCell ref="B16:G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L25" sqref="L25"/>
    </sheetView>
  </sheetViews>
  <sheetFormatPr defaultColWidth="8.85546875" defaultRowHeight="15" x14ac:dyDescent="0.25"/>
  <cols>
    <col min="1" max="2" width="24.42578125" bestFit="1" customWidth="1"/>
    <col min="5" max="5" width="15.42578125" customWidth="1"/>
    <col min="6" max="6" width="11" customWidth="1"/>
    <col min="7" max="7" width="14.28515625" customWidth="1"/>
    <col min="8" max="8" width="14.42578125" customWidth="1"/>
    <col min="14" max="14" width="10" bestFit="1" customWidth="1"/>
  </cols>
  <sheetData>
    <row r="1" spans="1:8" x14ac:dyDescent="0.25">
      <c r="A1" t="s">
        <v>172</v>
      </c>
    </row>
    <row r="3" spans="1:8" x14ac:dyDescent="0.25">
      <c r="A3" t="s">
        <v>104</v>
      </c>
      <c r="B3" t="s">
        <v>105</v>
      </c>
      <c r="C3" t="s">
        <v>0</v>
      </c>
      <c r="D3" t="s">
        <v>1</v>
      </c>
      <c r="E3" s="1" t="s">
        <v>2</v>
      </c>
      <c r="F3" t="s">
        <v>3</v>
      </c>
      <c r="G3" t="s">
        <v>4</v>
      </c>
      <c r="H3" t="s">
        <v>5</v>
      </c>
    </row>
    <row r="4" spans="1:8" x14ac:dyDescent="0.25">
      <c r="A4" s="5" t="s">
        <v>65</v>
      </c>
      <c r="B4" s="5" t="s">
        <v>68</v>
      </c>
      <c r="C4" s="5">
        <v>0.80100000000000005</v>
      </c>
      <c r="D4" s="5">
        <v>4.7E-2</v>
      </c>
      <c r="E4" s="6">
        <v>17.157</v>
      </c>
      <c r="F4" s="6">
        <v>5.5460000000000002E-66</v>
      </c>
      <c r="G4" s="5">
        <v>0.70888000000000007</v>
      </c>
      <c r="H4" s="5">
        <v>0.89312000000000002</v>
      </c>
    </row>
    <row r="5" spans="1:8" x14ac:dyDescent="0.25">
      <c r="A5" s="5" t="s">
        <v>65</v>
      </c>
      <c r="B5" s="5" t="s">
        <v>83</v>
      </c>
      <c r="C5" s="5">
        <v>0.89700000000000002</v>
      </c>
      <c r="D5" s="5">
        <v>5.8999999999999997E-2</v>
      </c>
      <c r="E5" s="6">
        <v>15.173</v>
      </c>
      <c r="F5" s="6">
        <v>5.3073000000000003E-52</v>
      </c>
      <c r="G5" s="5">
        <v>0.78136000000000005</v>
      </c>
      <c r="H5" s="5">
        <v>1.01264</v>
      </c>
    </row>
    <row r="6" spans="1:8" x14ac:dyDescent="0.25">
      <c r="A6" s="5" t="s">
        <v>65</v>
      </c>
      <c r="B6" s="5" t="s">
        <v>63</v>
      </c>
      <c r="C6" s="5">
        <v>0.94430000000000003</v>
      </c>
      <c r="D6" s="5">
        <v>2.5999999999999999E-2</v>
      </c>
      <c r="E6" s="6">
        <v>35.735999999999997</v>
      </c>
      <c r="F6" s="6">
        <v>1.0957E-279</v>
      </c>
      <c r="G6" s="5">
        <v>0.89334000000000002</v>
      </c>
      <c r="H6" s="5">
        <v>0.99526000000000003</v>
      </c>
    </row>
    <row r="7" spans="1:8" x14ac:dyDescent="0.25">
      <c r="A7" s="5" t="s">
        <v>65</v>
      </c>
      <c r="B7" s="5" t="s">
        <v>77</v>
      </c>
      <c r="C7" s="5">
        <v>0.82369999999999999</v>
      </c>
      <c r="D7" s="5">
        <v>4.1000000000000002E-2</v>
      </c>
      <c r="E7" s="6">
        <v>20.332000000000001</v>
      </c>
      <c r="F7" s="6">
        <v>6.7005999999999994E-92</v>
      </c>
      <c r="G7" s="5">
        <v>0.74334</v>
      </c>
      <c r="H7" s="5">
        <v>0.90405999999999997</v>
      </c>
    </row>
    <row r="8" spans="1:8" x14ac:dyDescent="0.25">
      <c r="A8" s="5" t="s">
        <v>65</v>
      </c>
      <c r="B8" s="5" t="s">
        <v>80</v>
      </c>
      <c r="C8" s="5">
        <v>0.74770000000000003</v>
      </c>
      <c r="D8" s="5">
        <v>5.0999999999999997E-2</v>
      </c>
      <c r="E8" s="6">
        <v>14.678000000000001</v>
      </c>
      <c r="F8" s="6">
        <v>8.9555999999999998E-49</v>
      </c>
      <c r="G8" s="5">
        <v>0.64773999999999998</v>
      </c>
      <c r="H8" s="5">
        <v>0.84766000000000008</v>
      </c>
    </row>
    <row r="9" spans="1:8" x14ac:dyDescent="0.25">
      <c r="A9" s="5" t="s">
        <v>65</v>
      </c>
      <c r="B9" s="5" t="s">
        <v>74</v>
      </c>
      <c r="C9" s="5">
        <v>0.91639999999999999</v>
      </c>
      <c r="D9" s="5">
        <v>0.10100000000000001</v>
      </c>
      <c r="E9" s="6">
        <v>9.0749999999999993</v>
      </c>
      <c r="F9" s="6">
        <v>1.1418E-19</v>
      </c>
      <c r="G9" s="5">
        <v>0.71843999999999997</v>
      </c>
      <c r="H9" s="5">
        <v>1.11436</v>
      </c>
    </row>
    <row r="10" spans="1:8" x14ac:dyDescent="0.25">
      <c r="A10" s="5" t="s">
        <v>65</v>
      </c>
      <c r="B10" s="5" t="s">
        <v>71</v>
      </c>
      <c r="C10" s="5">
        <v>0.69599999999999995</v>
      </c>
      <c r="D10" s="5">
        <v>5.0999999999999997E-2</v>
      </c>
      <c r="E10" s="6">
        <v>13.63</v>
      </c>
      <c r="F10" s="6">
        <v>2.6662E-42</v>
      </c>
      <c r="G10" s="5">
        <v>0.5960399999999999</v>
      </c>
      <c r="H10" s="5">
        <v>0.79596</v>
      </c>
    </row>
    <row r="11" spans="1:8" x14ac:dyDescent="0.25">
      <c r="A11" s="5" t="s">
        <v>65</v>
      </c>
      <c r="B11" s="5" t="s">
        <v>86</v>
      </c>
      <c r="C11" s="5">
        <v>0.84860000000000002</v>
      </c>
      <c r="D11" s="5">
        <v>9.4E-2</v>
      </c>
      <c r="E11" s="6">
        <v>9.0370000000000008</v>
      </c>
      <c r="F11" s="6">
        <v>1.6083000000000001E-19</v>
      </c>
      <c r="G11" s="5">
        <v>0.66436000000000006</v>
      </c>
      <c r="H11" s="5">
        <v>1.03284</v>
      </c>
    </row>
    <row r="12" spans="1:8" x14ac:dyDescent="0.25">
      <c r="A12" s="5" t="s">
        <v>68</v>
      </c>
      <c r="B12" s="5" t="s">
        <v>83</v>
      </c>
      <c r="C12" s="5">
        <v>0.75570000000000004</v>
      </c>
      <c r="D12" s="5">
        <v>5.8999999999999997E-2</v>
      </c>
      <c r="E12" s="5">
        <v>12.772</v>
      </c>
      <c r="F12" s="6">
        <v>2.3422000000000002E-37</v>
      </c>
      <c r="G12" s="5">
        <v>0.64006000000000007</v>
      </c>
      <c r="H12" s="5">
        <v>0.87134</v>
      </c>
    </row>
    <row r="13" spans="1:8" x14ac:dyDescent="0.25">
      <c r="A13" s="5" t="s">
        <v>68</v>
      </c>
      <c r="B13" s="5" t="s">
        <v>63</v>
      </c>
      <c r="C13" s="5">
        <v>0.73939999999999995</v>
      </c>
      <c r="D13" s="5">
        <v>6.4000000000000001E-2</v>
      </c>
      <c r="E13" s="5">
        <v>11.542</v>
      </c>
      <c r="F13" s="6">
        <v>8.0631999999999995E-31</v>
      </c>
      <c r="G13" s="5">
        <v>0.61395999999999995</v>
      </c>
      <c r="H13" s="5">
        <v>0.86483999999999994</v>
      </c>
    </row>
    <row r="14" spans="1:8" x14ac:dyDescent="0.25">
      <c r="A14" s="5" t="s">
        <v>68</v>
      </c>
      <c r="B14" s="5" t="s">
        <v>77</v>
      </c>
      <c r="C14" s="5">
        <v>0.76880000000000004</v>
      </c>
      <c r="D14" s="5">
        <v>4.2000000000000003E-2</v>
      </c>
      <c r="E14" s="5">
        <v>18.376999999999999</v>
      </c>
      <c r="F14" s="6">
        <v>2.0198E-75</v>
      </c>
      <c r="G14" s="5">
        <v>0.68647999999999998</v>
      </c>
      <c r="H14" s="5">
        <v>0.8511200000000001</v>
      </c>
    </row>
    <row r="15" spans="1:8" x14ac:dyDescent="0.25">
      <c r="A15" s="5" t="s">
        <v>68</v>
      </c>
      <c r="B15" s="5" t="s">
        <v>80</v>
      </c>
      <c r="C15" s="5">
        <v>0.66059999999999997</v>
      </c>
      <c r="D15" s="5">
        <v>5.3999999999999999E-2</v>
      </c>
      <c r="E15" s="5">
        <v>12.127000000000001</v>
      </c>
      <c r="F15" s="6">
        <v>7.6235000000000002E-34</v>
      </c>
      <c r="G15" s="5">
        <v>0.55475999999999992</v>
      </c>
      <c r="H15" s="5">
        <v>0.76644000000000001</v>
      </c>
    </row>
    <row r="16" spans="1:8" x14ac:dyDescent="0.25">
      <c r="A16" s="5" t="s">
        <v>68</v>
      </c>
      <c r="B16" s="5" t="s">
        <v>74</v>
      </c>
      <c r="C16" s="5">
        <v>0.80389999999999995</v>
      </c>
      <c r="D16" s="5">
        <v>9.5000000000000001E-2</v>
      </c>
      <c r="E16" s="5">
        <v>8.4749999999999996</v>
      </c>
      <c r="F16" s="6">
        <v>2.3579000000000001E-17</v>
      </c>
      <c r="G16" s="5">
        <v>0.61769999999999992</v>
      </c>
      <c r="H16" s="5">
        <v>0.99009999999999998</v>
      </c>
    </row>
    <row r="17" spans="1:8" x14ac:dyDescent="0.25">
      <c r="A17" s="5" t="s">
        <v>68</v>
      </c>
      <c r="B17" s="5" t="s">
        <v>71</v>
      </c>
      <c r="C17" s="5">
        <v>0.67620000000000002</v>
      </c>
      <c r="D17" s="5">
        <v>5.2999999999999999E-2</v>
      </c>
      <c r="E17" s="5">
        <v>12.689</v>
      </c>
      <c r="F17" s="6">
        <v>6.8288999999999998E-37</v>
      </c>
      <c r="G17" s="5">
        <v>0.57232000000000005</v>
      </c>
      <c r="H17" s="5">
        <v>0.78008</v>
      </c>
    </row>
    <row r="18" spans="1:8" x14ac:dyDescent="0.25">
      <c r="A18" s="5" t="s">
        <v>68</v>
      </c>
      <c r="B18" s="5" t="s">
        <v>86</v>
      </c>
      <c r="C18" s="5">
        <v>0.79549999999999998</v>
      </c>
      <c r="D18" s="5">
        <v>0.10100000000000001</v>
      </c>
      <c r="E18" s="5">
        <v>7.9</v>
      </c>
      <c r="F18" s="6">
        <v>2.7830999999999998E-15</v>
      </c>
      <c r="G18" s="5">
        <v>0.59753999999999996</v>
      </c>
      <c r="H18" s="5">
        <v>0.99346000000000001</v>
      </c>
    </row>
    <row r="19" spans="1:8" x14ac:dyDescent="0.25">
      <c r="A19" s="5" t="s">
        <v>83</v>
      </c>
      <c r="B19" s="5" t="s">
        <v>63</v>
      </c>
      <c r="C19" s="5">
        <v>0.76039999999999996</v>
      </c>
      <c r="D19" s="5">
        <v>5.8000000000000003E-2</v>
      </c>
      <c r="E19" s="5">
        <v>13.117000000000001</v>
      </c>
      <c r="F19" s="6">
        <v>2.6326999999999999E-39</v>
      </c>
      <c r="G19" s="5">
        <v>0.64671999999999996</v>
      </c>
      <c r="H19" s="5">
        <v>0.87407999999999997</v>
      </c>
    </row>
    <row r="20" spans="1:8" x14ac:dyDescent="0.25">
      <c r="A20" s="5" t="s">
        <v>83</v>
      </c>
      <c r="B20" s="5" t="s">
        <v>77</v>
      </c>
      <c r="C20" s="5">
        <v>0.79979999999999996</v>
      </c>
      <c r="D20" s="5">
        <v>5.5E-2</v>
      </c>
      <c r="E20" s="5">
        <v>14.468999999999999</v>
      </c>
      <c r="F20" s="6">
        <v>1.9093000000000001E-47</v>
      </c>
      <c r="G20" s="5">
        <v>0.69199999999999995</v>
      </c>
      <c r="H20" s="5">
        <v>0.90759999999999996</v>
      </c>
    </row>
    <row r="21" spans="1:8" x14ac:dyDescent="0.25">
      <c r="A21" s="5" t="s">
        <v>83</v>
      </c>
      <c r="B21" s="5" t="s">
        <v>80</v>
      </c>
      <c r="C21" s="5">
        <v>0.77410000000000001</v>
      </c>
      <c r="D21" s="5">
        <v>7.1999999999999995E-2</v>
      </c>
      <c r="E21" s="5">
        <v>10.776</v>
      </c>
      <c r="F21" s="6">
        <v>4.4539999999999998E-27</v>
      </c>
      <c r="G21" s="5">
        <v>0.63297999999999999</v>
      </c>
      <c r="H21" s="5">
        <v>0.91522000000000003</v>
      </c>
    </row>
    <row r="22" spans="1:8" x14ac:dyDescent="0.25">
      <c r="A22" s="5" t="s">
        <v>83</v>
      </c>
      <c r="B22" s="5" t="s">
        <v>74</v>
      </c>
      <c r="C22" s="5">
        <v>0.9607</v>
      </c>
      <c r="D22" s="5">
        <v>0.105</v>
      </c>
      <c r="E22" s="5">
        <v>9.1189999999999998</v>
      </c>
      <c r="F22" s="6">
        <v>7.5875000000000003E-20</v>
      </c>
      <c r="G22" s="5">
        <v>0.75490000000000002</v>
      </c>
      <c r="H22" s="5">
        <v>1.1665000000000001</v>
      </c>
    </row>
    <row r="23" spans="1:8" x14ac:dyDescent="0.25">
      <c r="A23" s="5" t="s">
        <v>83</v>
      </c>
      <c r="B23" s="5" t="s">
        <v>71</v>
      </c>
      <c r="C23" s="5">
        <v>0.72119999999999995</v>
      </c>
      <c r="D23" s="5">
        <v>5.8999999999999997E-2</v>
      </c>
      <c r="E23" s="5">
        <v>12.189</v>
      </c>
      <c r="F23" s="6">
        <v>3.5413999999999998E-34</v>
      </c>
      <c r="G23" s="5">
        <v>0.60555999999999999</v>
      </c>
      <c r="H23" s="5">
        <v>0.83683999999999992</v>
      </c>
    </row>
    <row r="24" spans="1:8" x14ac:dyDescent="0.25">
      <c r="A24" s="5" t="s">
        <v>83</v>
      </c>
      <c r="B24" s="5" t="s">
        <v>86</v>
      </c>
      <c r="C24" s="5">
        <v>0.77880000000000005</v>
      </c>
      <c r="D24" s="5">
        <v>0.109</v>
      </c>
      <c r="E24" s="5">
        <v>7.1379999999999999</v>
      </c>
      <c r="F24" s="6">
        <v>9.4590999999999995E-13</v>
      </c>
      <c r="G24" s="5">
        <v>0.56516000000000011</v>
      </c>
      <c r="H24" s="5">
        <v>0.99243999999999999</v>
      </c>
    </row>
    <row r="25" spans="1:8" x14ac:dyDescent="0.25">
      <c r="A25" s="5" t="s">
        <v>63</v>
      </c>
      <c r="B25" s="5" t="s">
        <v>77</v>
      </c>
      <c r="C25" s="5">
        <v>0.84279999999999999</v>
      </c>
      <c r="D25" s="5">
        <v>4.4999999999999998E-2</v>
      </c>
      <c r="E25" s="5">
        <v>18.734999999999999</v>
      </c>
      <c r="F25" s="6">
        <v>2.5739999999999998E-78</v>
      </c>
      <c r="G25" s="5">
        <v>0.75459999999999994</v>
      </c>
      <c r="H25" s="5">
        <v>0.93100000000000005</v>
      </c>
    </row>
    <row r="26" spans="1:8" x14ac:dyDescent="0.25">
      <c r="A26" s="5" t="s">
        <v>63</v>
      </c>
      <c r="B26" s="5" t="s">
        <v>80</v>
      </c>
      <c r="C26" s="5">
        <v>0.85960000000000003</v>
      </c>
      <c r="D26" s="5">
        <v>4.7E-2</v>
      </c>
      <c r="E26" s="5">
        <v>18.114000000000001</v>
      </c>
      <c r="F26" s="6">
        <v>2.4498E-73</v>
      </c>
      <c r="G26" s="5">
        <v>0.76748000000000005</v>
      </c>
      <c r="H26" s="5">
        <v>0.95172000000000001</v>
      </c>
    </row>
    <row r="27" spans="1:8" x14ac:dyDescent="0.25">
      <c r="A27" s="5" t="s">
        <v>63</v>
      </c>
      <c r="B27" s="5" t="s">
        <v>74</v>
      </c>
      <c r="C27" s="5">
        <v>0.80130000000000001</v>
      </c>
      <c r="D27" s="5">
        <v>0.104</v>
      </c>
      <c r="E27" s="5">
        <v>7.6820000000000004</v>
      </c>
      <c r="F27" s="6">
        <v>1.5718999999999998E-14</v>
      </c>
      <c r="G27" s="5">
        <v>0.59745999999999999</v>
      </c>
      <c r="H27" s="5">
        <v>1.0051399999999999</v>
      </c>
    </row>
    <row r="28" spans="1:8" x14ac:dyDescent="0.25">
      <c r="A28" s="5" t="s">
        <v>63</v>
      </c>
      <c r="B28" s="5" t="s">
        <v>71</v>
      </c>
      <c r="C28" s="5">
        <v>0.68679999999999997</v>
      </c>
      <c r="D28" s="5">
        <v>5.6000000000000001E-2</v>
      </c>
      <c r="E28" s="5">
        <v>12.231999999999999</v>
      </c>
      <c r="F28" s="6">
        <v>2.0919999999999999E-34</v>
      </c>
      <c r="G28" s="5">
        <v>0.57704</v>
      </c>
      <c r="H28" s="5">
        <v>0.79655999999999993</v>
      </c>
    </row>
    <row r="29" spans="1:8" x14ac:dyDescent="0.25">
      <c r="A29" s="5" t="s">
        <v>63</v>
      </c>
      <c r="B29" s="5" t="s">
        <v>86</v>
      </c>
      <c r="C29" s="5">
        <v>0.87429999999999997</v>
      </c>
      <c r="D29" s="5">
        <v>9.7000000000000003E-2</v>
      </c>
      <c r="E29" s="5">
        <v>9.0419999999999998</v>
      </c>
      <c r="F29" s="6">
        <v>1.5414000000000001E-19</v>
      </c>
      <c r="G29" s="5">
        <v>0.68418000000000001</v>
      </c>
      <c r="H29" s="5">
        <v>1.0644199999999999</v>
      </c>
    </row>
    <row r="30" spans="1:8" x14ac:dyDescent="0.25">
      <c r="A30" s="5" t="s">
        <v>77</v>
      </c>
      <c r="B30" s="5" t="s">
        <v>80</v>
      </c>
      <c r="C30" s="5">
        <v>0.61739999999999995</v>
      </c>
      <c r="D30" s="5">
        <v>5.7000000000000002E-2</v>
      </c>
      <c r="E30" s="5">
        <v>10.897</v>
      </c>
      <c r="F30" s="6">
        <v>1.1959E-27</v>
      </c>
      <c r="G30" s="5">
        <v>0.50567999999999991</v>
      </c>
      <c r="H30" s="5">
        <v>0.72911999999999999</v>
      </c>
    </row>
    <row r="31" spans="1:8" x14ac:dyDescent="0.25">
      <c r="A31" s="5" t="s">
        <v>77</v>
      </c>
      <c r="B31" s="5" t="s">
        <v>74</v>
      </c>
      <c r="C31" s="5">
        <v>0.79930000000000001</v>
      </c>
      <c r="D31" s="5">
        <v>9.5000000000000001E-2</v>
      </c>
      <c r="E31" s="5">
        <v>8.4570000000000007</v>
      </c>
      <c r="F31" s="6">
        <v>2.7452000000000002E-17</v>
      </c>
      <c r="G31" s="5">
        <v>0.61309999999999998</v>
      </c>
      <c r="H31" s="5">
        <v>0.98550000000000004</v>
      </c>
    </row>
    <row r="32" spans="1:8" x14ac:dyDescent="0.25">
      <c r="A32" s="5" t="s">
        <v>77</v>
      </c>
      <c r="B32" s="5" t="s">
        <v>71</v>
      </c>
      <c r="C32" s="5">
        <v>0.76160000000000005</v>
      </c>
      <c r="D32" s="5">
        <v>4.2999999999999997E-2</v>
      </c>
      <c r="E32" s="5">
        <v>17.584</v>
      </c>
      <c r="F32" s="6">
        <v>3.2497999999999998E-69</v>
      </c>
      <c r="G32" s="5">
        <v>0.67732000000000003</v>
      </c>
      <c r="H32" s="5">
        <v>0.84588000000000008</v>
      </c>
    </row>
    <row r="33" spans="1:8" x14ac:dyDescent="0.25">
      <c r="A33" s="5" t="s">
        <v>77</v>
      </c>
      <c r="B33" s="5" t="s">
        <v>86</v>
      </c>
      <c r="C33" s="5">
        <v>0.75360000000000005</v>
      </c>
      <c r="D33" s="5">
        <v>0.105</v>
      </c>
      <c r="E33" s="5">
        <v>7.1840000000000002</v>
      </c>
      <c r="F33" s="6">
        <v>6.7758000000000003E-13</v>
      </c>
      <c r="G33" s="5">
        <v>0.54780000000000006</v>
      </c>
      <c r="H33" s="5">
        <v>0.95940000000000003</v>
      </c>
    </row>
    <row r="34" spans="1:8" x14ac:dyDescent="0.25">
      <c r="A34" s="5" t="s">
        <v>80</v>
      </c>
      <c r="B34" s="5" t="s">
        <v>74</v>
      </c>
      <c r="C34" s="5">
        <v>0.67390000000000005</v>
      </c>
      <c r="D34" s="5">
        <v>0.108</v>
      </c>
      <c r="E34" s="5">
        <v>6.2160000000000002</v>
      </c>
      <c r="F34" s="6">
        <v>5.1150000000000004E-10</v>
      </c>
      <c r="G34" s="5">
        <v>0.46222000000000008</v>
      </c>
      <c r="H34" s="5">
        <v>0.88558000000000003</v>
      </c>
    </row>
    <row r="35" spans="1:8" x14ac:dyDescent="0.25">
      <c r="A35" s="5" t="s">
        <v>80</v>
      </c>
      <c r="B35" s="5" t="s">
        <v>71</v>
      </c>
      <c r="C35" s="5">
        <v>0.63500000000000001</v>
      </c>
      <c r="D35" s="5">
        <v>5.8999999999999997E-2</v>
      </c>
      <c r="E35" s="5">
        <v>10.827999999999999</v>
      </c>
      <c r="F35" s="6">
        <v>2.5311999999999999E-27</v>
      </c>
      <c r="G35" s="5">
        <v>0.51936000000000004</v>
      </c>
      <c r="H35" s="5">
        <v>0.75063999999999997</v>
      </c>
    </row>
    <row r="36" spans="1:8" x14ac:dyDescent="0.25">
      <c r="A36" s="5" t="s">
        <v>80</v>
      </c>
      <c r="B36" s="5" t="s">
        <v>86</v>
      </c>
      <c r="C36" s="5">
        <v>0.79310000000000003</v>
      </c>
      <c r="D36" s="5">
        <v>9.9000000000000005E-2</v>
      </c>
      <c r="E36" s="5">
        <v>7.9960000000000004</v>
      </c>
      <c r="F36" s="6">
        <v>1.2812E-15</v>
      </c>
      <c r="G36" s="5">
        <v>0.59906000000000004</v>
      </c>
      <c r="H36" s="5">
        <v>0.98714000000000002</v>
      </c>
    </row>
    <row r="37" spans="1:8" x14ac:dyDescent="0.25">
      <c r="A37" s="5" t="s">
        <v>74</v>
      </c>
      <c r="B37" s="5" t="s">
        <v>71</v>
      </c>
      <c r="C37" s="5">
        <v>0.7</v>
      </c>
      <c r="D37" s="5">
        <v>0.104</v>
      </c>
      <c r="E37" s="5">
        <v>6.74</v>
      </c>
      <c r="F37" s="6">
        <v>1.5788999999999999E-11</v>
      </c>
      <c r="G37" s="5">
        <v>0.49615999999999993</v>
      </c>
      <c r="H37" s="5">
        <v>0.90383999999999998</v>
      </c>
    </row>
    <row r="38" spans="1:8" x14ac:dyDescent="0.25">
      <c r="A38" s="5" t="s">
        <v>74</v>
      </c>
      <c r="B38" s="5" t="s">
        <v>86</v>
      </c>
      <c r="C38" s="5">
        <v>0.54479999999999995</v>
      </c>
      <c r="D38" s="5">
        <v>0.14899999999999999</v>
      </c>
      <c r="E38" s="5">
        <v>3.665</v>
      </c>
      <c r="F38" s="6">
        <v>2.4761999999999999E-4</v>
      </c>
      <c r="G38" s="5">
        <v>0.25275999999999998</v>
      </c>
      <c r="H38" s="5">
        <v>0.83683999999999992</v>
      </c>
    </row>
    <row r="39" spans="1:8" x14ac:dyDescent="0.25">
      <c r="A39" s="5" t="s">
        <v>71</v>
      </c>
      <c r="B39" s="5" t="s">
        <v>86</v>
      </c>
      <c r="C39" s="5">
        <v>0.58340000000000003</v>
      </c>
      <c r="D39" s="5">
        <v>0.111</v>
      </c>
      <c r="E39" s="5">
        <v>5.2729999999999997</v>
      </c>
      <c r="F39" s="6">
        <v>1.3391000000000001E-7</v>
      </c>
      <c r="G39" s="5">
        <v>0.36584000000000005</v>
      </c>
      <c r="H39" s="5">
        <v>0.80096000000000001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22" sqref="M22"/>
    </sheetView>
  </sheetViews>
  <sheetFormatPr defaultColWidth="8.85546875" defaultRowHeight="15" x14ac:dyDescent="0.25"/>
  <cols>
    <col min="1" max="1" width="11.7109375" bestFit="1" customWidth="1"/>
    <col min="8" max="8" width="9" customWidth="1"/>
    <col min="9" max="9" width="22.5703125" bestFit="1" customWidth="1"/>
    <col min="10" max="10" width="16" bestFit="1" customWidth="1"/>
    <col min="11" max="12" width="22.5703125" bestFit="1" customWidth="1"/>
    <col min="13" max="13" width="16.28515625" bestFit="1" customWidth="1"/>
    <col min="14" max="14" width="7" customWidth="1"/>
    <col min="15" max="15" width="12.7109375" customWidth="1"/>
    <col min="17" max="17" width="22.42578125" bestFit="1" customWidth="1"/>
  </cols>
  <sheetData>
    <row r="1" spans="1:13" ht="15.75" thickBot="1" x14ac:dyDescent="0.3">
      <c r="A1" t="s">
        <v>180</v>
      </c>
    </row>
    <row r="2" spans="1:13" x14ac:dyDescent="0.25">
      <c r="I2" s="30" t="s">
        <v>173</v>
      </c>
      <c r="J2" s="52" t="s">
        <v>174</v>
      </c>
      <c r="K2" s="53"/>
      <c r="L2" s="52" t="s">
        <v>175</v>
      </c>
      <c r="M2" s="53"/>
    </row>
    <row r="3" spans="1:13" ht="15.75" thickBot="1" x14ac:dyDescent="0.3">
      <c r="I3" s="110"/>
      <c r="J3" s="117" t="s">
        <v>181</v>
      </c>
      <c r="K3" s="111"/>
      <c r="L3" s="118" t="s">
        <v>176</v>
      </c>
      <c r="M3" s="119"/>
    </row>
    <row r="4" spans="1:13" ht="18.75" customHeight="1" thickTop="1" thickBot="1" x14ac:dyDescent="0.3">
      <c r="A4" s="19" t="s">
        <v>106</v>
      </c>
      <c r="B4" s="18" t="s">
        <v>148</v>
      </c>
      <c r="C4" s="19" t="s">
        <v>107</v>
      </c>
      <c r="D4" s="18" t="s">
        <v>3</v>
      </c>
      <c r="E4" s="19" t="s">
        <v>108</v>
      </c>
      <c r="F4" s="19" t="s">
        <v>179</v>
      </c>
      <c r="G4" s="19" t="s">
        <v>109</v>
      </c>
      <c r="I4" s="3"/>
      <c r="J4" s="112"/>
      <c r="K4" s="113"/>
      <c r="L4" s="120"/>
      <c r="M4" s="121"/>
    </row>
    <row r="5" spans="1:13" ht="15.75" thickTop="1" x14ac:dyDescent="0.25">
      <c r="A5" s="29">
        <v>1</v>
      </c>
      <c r="B5" s="114">
        <v>59.720500000000001</v>
      </c>
      <c r="C5" s="29">
        <v>27</v>
      </c>
      <c r="D5" s="29" t="s">
        <v>110</v>
      </c>
      <c r="E5" s="116">
        <v>5.1999999999999998E-2</v>
      </c>
      <c r="F5" s="114">
        <v>0.99</v>
      </c>
      <c r="G5" s="114">
        <v>95.720500000000001</v>
      </c>
      <c r="I5" s="31">
        <v>1</v>
      </c>
      <c r="J5" s="32">
        <v>1</v>
      </c>
      <c r="K5" s="33">
        <v>2</v>
      </c>
      <c r="L5" s="34">
        <v>1</v>
      </c>
      <c r="M5" s="35">
        <v>2</v>
      </c>
    </row>
    <row r="6" spans="1:13" x14ac:dyDescent="0.25">
      <c r="A6" s="29" t="s">
        <v>177</v>
      </c>
      <c r="B6" s="115">
        <v>42.55</v>
      </c>
      <c r="C6" s="21">
        <v>26</v>
      </c>
      <c r="D6" s="21" t="s">
        <v>110</v>
      </c>
      <c r="E6" s="115">
        <v>4.3999999999999997E-2</v>
      </c>
      <c r="F6" s="115">
        <v>0.995</v>
      </c>
      <c r="G6" s="115">
        <v>80.550399999999996</v>
      </c>
      <c r="I6" s="36" t="s">
        <v>156</v>
      </c>
      <c r="J6" s="37" t="s">
        <v>156</v>
      </c>
      <c r="K6" s="38" t="s">
        <v>157</v>
      </c>
      <c r="L6" s="39" t="s">
        <v>156</v>
      </c>
      <c r="M6" s="40" t="s">
        <v>157</v>
      </c>
    </row>
    <row r="7" spans="1:13" x14ac:dyDescent="0.25">
      <c r="A7" s="29" t="s">
        <v>178</v>
      </c>
      <c r="B7" s="114">
        <v>49.378999999999998</v>
      </c>
      <c r="C7" s="29">
        <v>26</v>
      </c>
      <c r="D7" s="29" t="s">
        <v>110</v>
      </c>
      <c r="E7" s="116">
        <v>0.05</v>
      </c>
      <c r="F7" s="114">
        <v>0.99309999999999998</v>
      </c>
      <c r="G7" s="114">
        <v>87.379000000000005</v>
      </c>
      <c r="I7" s="3" t="s">
        <v>159</v>
      </c>
      <c r="J7" s="41" t="s">
        <v>159</v>
      </c>
      <c r="K7" s="42" t="s">
        <v>160</v>
      </c>
      <c r="L7" s="43" t="s">
        <v>159</v>
      </c>
      <c r="M7" s="44" t="s">
        <v>160</v>
      </c>
    </row>
    <row r="8" spans="1:13" x14ac:dyDescent="0.25">
      <c r="I8" s="3" t="s">
        <v>162</v>
      </c>
      <c r="J8" s="41" t="s">
        <v>162</v>
      </c>
      <c r="K8" s="42" t="s">
        <v>163</v>
      </c>
      <c r="L8" s="43" t="s">
        <v>162</v>
      </c>
      <c r="M8" s="44" t="s">
        <v>163</v>
      </c>
    </row>
    <row r="9" spans="1:13" x14ac:dyDescent="0.25">
      <c r="I9" s="3" t="s">
        <v>164</v>
      </c>
      <c r="J9" s="41" t="s">
        <v>164</v>
      </c>
      <c r="K9" s="42" t="s">
        <v>158</v>
      </c>
      <c r="L9" s="43" t="s">
        <v>164</v>
      </c>
      <c r="M9" s="44"/>
    </row>
    <row r="10" spans="1:13" x14ac:dyDescent="0.25">
      <c r="A10" s="28"/>
      <c r="H10" s="28"/>
      <c r="I10" s="3" t="s">
        <v>157</v>
      </c>
      <c r="J10" s="41"/>
      <c r="K10" s="42" t="s">
        <v>161</v>
      </c>
      <c r="L10" s="43" t="s">
        <v>158</v>
      </c>
      <c r="M10" s="44"/>
    </row>
    <row r="11" spans="1:13" x14ac:dyDescent="0.25">
      <c r="H11" s="22"/>
      <c r="I11" s="3" t="s">
        <v>160</v>
      </c>
      <c r="J11" s="43"/>
      <c r="K11" s="44"/>
      <c r="L11" s="43" t="s">
        <v>161</v>
      </c>
      <c r="M11" s="44"/>
    </row>
    <row r="12" spans="1:13" x14ac:dyDescent="0.25">
      <c r="H12" s="28"/>
      <c r="I12" s="3" t="s">
        <v>163</v>
      </c>
      <c r="J12" s="43"/>
      <c r="K12" s="44"/>
      <c r="L12" s="43"/>
      <c r="M12" s="44"/>
    </row>
    <row r="13" spans="1:13" x14ac:dyDescent="0.25">
      <c r="I13" s="3" t="s">
        <v>158</v>
      </c>
      <c r="J13" s="43"/>
      <c r="K13" s="44"/>
      <c r="L13" s="43"/>
      <c r="M13" s="44"/>
    </row>
    <row r="14" spans="1:13" ht="15.75" thickBot="1" x14ac:dyDescent="0.3">
      <c r="I14" s="4" t="s">
        <v>161</v>
      </c>
      <c r="J14" s="45"/>
      <c r="K14" s="46"/>
      <c r="L14" s="45"/>
      <c r="M14" s="46"/>
    </row>
    <row r="29" spans="10:10" x14ac:dyDescent="0.25">
      <c r="J29" s="23"/>
    </row>
    <row r="30" spans="10:10" x14ac:dyDescent="0.25">
      <c r="J30" s="23"/>
    </row>
    <row r="31" spans="10:10" x14ac:dyDescent="0.25">
      <c r="J31" s="23"/>
    </row>
  </sheetData>
  <mergeCells count="4">
    <mergeCell ref="J2:K2"/>
    <mergeCell ref="L2:M2"/>
    <mergeCell ref="J3:K4"/>
    <mergeCell ref="L3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workbookViewId="0">
      <selection activeCell="K33" sqref="K33"/>
    </sheetView>
  </sheetViews>
  <sheetFormatPr defaultColWidth="8.85546875" defaultRowHeight="15" x14ac:dyDescent="0.25"/>
  <cols>
    <col min="1" max="1" width="36.42578125" bestFit="1" customWidth="1"/>
    <col min="2" max="2" width="26.28515625" bestFit="1" customWidth="1"/>
    <col min="3" max="3" width="10.5703125" customWidth="1"/>
    <col min="6" max="6" width="10.85546875" customWidth="1"/>
    <col min="9" max="9" width="9.28515625" bestFit="1" customWidth="1"/>
    <col min="10" max="10" width="9.140625" customWidth="1"/>
    <col min="11" max="11" width="9" customWidth="1"/>
    <col min="12" max="12" width="10.85546875" customWidth="1"/>
    <col min="15" max="15" width="9.28515625" bestFit="1" customWidth="1"/>
    <col min="18" max="18" width="9.28515625" bestFit="1" customWidth="1"/>
    <col min="21" max="21" width="9.28515625" bestFit="1" customWidth="1"/>
    <col min="22" max="22" width="8.7109375" customWidth="1"/>
    <col min="23" max="23" width="8.140625" customWidth="1"/>
    <col min="24" max="24" width="10.28515625" customWidth="1"/>
    <col min="27" max="27" width="9.28515625" bestFit="1" customWidth="1"/>
    <col min="30" max="30" width="9.28515625" bestFit="1" customWidth="1"/>
    <col min="35" max="35" width="9.7109375" customWidth="1"/>
    <col min="37" max="37" width="8.85546875" customWidth="1"/>
    <col min="38" max="38" width="10.140625" customWidth="1"/>
  </cols>
  <sheetData>
    <row r="1" spans="1:38" x14ac:dyDescent="0.25">
      <c r="A1" s="56" t="s">
        <v>182</v>
      </c>
      <c r="B1" s="26"/>
      <c r="C1" s="26"/>
    </row>
    <row r="2" spans="1:38" x14ac:dyDescent="0.25">
      <c r="A2" s="56"/>
      <c r="B2" s="26"/>
      <c r="C2" s="26"/>
    </row>
    <row r="3" spans="1:38" x14ac:dyDescent="0.25">
      <c r="A3" s="57" t="s">
        <v>7</v>
      </c>
      <c r="B3" s="58" t="s">
        <v>53</v>
      </c>
      <c r="C3" s="59" t="s">
        <v>9</v>
      </c>
      <c r="D3" s="67" t="s">
        <v>65</v>
      </c>
      <c r="E3" s="68"/>
      <c r="F3" s="69"/>
      <c r="G3" s="67" t="s">
        <v>165</v>
      </c>
      <c r="H3" s="68"/>
      <c r="I3" s="69"/>
      <c r="J3" s="67" t="s">
        <v>83</v>
      </c>
      <c r="K3" s="68"/>
      <c r="L3" s="69"/>
      <c r="M3" s="67" t="s">
        <v>63</v>
      </c>
      <c r="N3" s="68"/>
      <c r="O3" s="69"/>
      <c r="P3" s="67" t="s">
        <v>77</v>
      </c>
      <c r="Q3" s="68"/>
      <c r="R3" s="69"/>
      <c r="S3" s="67" t="s">
        <v>80</v>
      </c>
      <c r="T3" s="68"/>
      <c r="U3" s="69"/>
      <c r="V3" s="67" t="s">
        <v>74</v>
      </c>
      <c r="W3" s="68"/>
      <c r="X3" s="69"/>
      <c r="Y3" s="67" t="s">
        <v>71</v>
      </c>
      <c r="Z3" s="68"/>
      <c r="AA3" s="69"/>
      <c r="AB3" s="67" t="s">
        <v>86</v>
      </c>
      <c r="AC3" s="68"/>
      <c r="AD3" s="69"/>
      <c r="AE3" s="136" t="s">
        <v>166</v>
      </c>
      <c r="AF3" s="137" t="s">
        <v>167</v>
      </c>
      <c r="AG3" s="67" t="s">
        <v>103</v>
      </c>
      <c r="AH3" s="68"/>
      <c r="AI3" s="69"/>
      <c r="AJ3" s="67" t="s">
        <v>152</v>
      </c>
      <c r="AK3" s="68"/>
      <c r="AL3" s="69"/>
    </row>
    <row r="4" spans="1:38" x14ac:dyDescent="0.25">
      <c r="A4" s="60"/>
      <c r="B4" s="5"/>
      <c r="C4" s="61"/>
      <c r="D4" s="70" t="s">
        <v>0</v>
      </c>
      <c r="E4" s="71" t="s">
        <v>1</v>
      </c>
      <c r="F4" s="72" t="s">
        <v>3</v>
      </c>
      <c r="G4" s="70" t="s">
        <v>0</v>
      </c>
      <c r="H4" s="71" t="s">
        <v>1</v>
      </c>
      <c r="I4" s="72" t="s">
        <v>3</v>
      </c>
      <c r="J4" s="70" t="s">
        <v>0</v>
      </c>
      <c r="K4" s="71" t="s">
        <v>1</v>
      </c>
      <c r="L4" s="72" t="s">
        <v>3</v>
      </c>
      <c r="M4" s="70" t="s">
        <v>0</v>
      </c>
      <c r="N4" s="71" t="s">
        <v>1</v>
      </c>
      <c r="O4" s="72" t="s">
        <v>3</v>
      </c>
      <c r="P4" s="70" t="s">
        <v>0</v>
      </c>
      <c r="Q4" s="71" t="s">
        <v>1</v>
      </c>
      <c r="R4" s="72" t="s">
        <v>3</v>
      </c>
      <c r="S4" s="70" t="s">
        <v>0</v>
      </c>
      <c r="T4" s="71" t="s">
        <v>1</v>
      </c>
      <c r="U4" s="72" t="s">
        <v>3</v>
      </c>
      <c r="V4" s="70" t="s">
        <v>0</v>
      </c>
      <c r="W4" s="71" t="s">
        <v>1</v>
      </c>
      <c r="X4" s="72" t="s">
        <v>3</v>
      </c>
      <c r="Y4" s="70" t="s">
        <v>0</v>
      </c>
      <c r="Z4" s="71" t="s">
        <v>1</v>
      </c>
      <c r="AA4" s="72" t="s">
        <v>3</v>
      </c>
      <c r="AB4" s="70" t="s">
        <v>0</v>
      </c>
      <c r="AC4" s="71" t="s">
        <v>1</v>
      </c>
      <c r="AD4" s="72" t="s">
        <v>3</v>
      </c>
      <c r="AE4" s="82"/>
      <c r="AF4" s="83"/>
      <c r="AG4" s="70" t="s">
        <v>0</v>
      </c>
      <c r="AH4" s="71" t="s">
        <v>1</v>
      </c>
      <c r="AI4" s="72" t="s">
        <v>3</v>
      </c>
      <c r="AJ4" s="70" t="s">
        <v>0</v>
      </c>
      <c r="AK4" s="71" t="s">
        <v>1</v>
      </c>
      <c r="AL4" s="72" t="s">
        <v>3</v>
      </c>
    </row>
    <row r="5" spans="1:38" x14ac:dyDescent="0.25">
      <c r="A5" s="60" t="s">
        <v>6</v>
      </c>
      <c r="B5" s="5" t="s">
        <v>8</v>
      </c>
      <c r="C5" s="62">
        <v>180866</v>
      </c>
      <c r="D5" s="73">
        <v>0.88980000000000004</v>
      </c>
      <c r="E5" s="74">
        <v>6.4000000000000001E-2</v>
      </c>
      <c r="F5" s="75">
        <v>1.4732999999999999E-43</v>
      </c>
      <c r="G5" s="79">
        <v>0.76090000000000002</v>
      </c>
      <c r="H5" s="80">
        <v>6.6000000000000003E-2</v>
      </c>
      <c r="I5" s="81">
        <v>4.1588000000000002E-31</v>
      </c>
      <c r="J5" s="79">
        <v>0.88629999999999998</v>
      </c>
      <c r="K5" s="80">
        <v>7.4999999999999997E-2</v>
      </c>
      <c r="L5" s="81">
        <v>1.9249000000000001E-32</v>
      </c>
      <c r="M5" s="79">
        <v>0.87960000000000005</v>
      </c>
      <c r="N5" s="80">
        <v>6.5000000000000002E-2</v>
      </c>
      <c r="O5" s="81">
        <v>2.2338999999999999E-41</v>
      </c>
      <c r="P5" s="79">
        <v>0.79249999999999998</v>
      </c>
      <c r="Q5" s="80">
        <v>5.3999999999999999E-2</v>
      </c>
      <c r="R5" s="81">
        <v>4.0061000000000001E-49</v>
      </c>
      <c r="S5" s="79">
        <v>0.88519999999999999</v>
      </c>
      <c r="T5" s="80">
        <v>7.3999999999999996E-2</v>
      </c>
      <c r="U5" s="81">
        <v>5.6181000000000002E-33</v>
      </c>
      <c r="V5" s="73">
        <v>1</v>
      </c>
      <c r="W5" s="80">
        <v>0.14000000000000001</v>
      </c>
      <c r="X5" s="81">
        <v>7.4330999999999994E-14</v>
      </c>
      <c r="Y5" s="79">
        <v>0.63500000000000001</v>
      </c>
      <c r="Z5" s="80">
        <v>5.6000000000000001E-2</v>
      </c>
      <c r="AA5" s="81">
        <v>1.1052E-29</v>
      </c>
      <c r="AB5" s="79">
        <v>0.96960000000000002</v>
      </c>
      <c r="AC5" s="80">
        <v>0.13100000000000001</v>
      </c>
      <c r="AD5" s="81">
        <v>1.2506E-13</v>
      </c>
      <c r="AE5" s="84">
        <v>26.750397546419048</v>
      </c>
      <c r="AF5" s="85">
        <v>70.093902394841521</v>
      </c>
      <c r="AG5" s="73">
        <v>0.93420000000000003</v>
      </c>
      <c r="AH5" s="5">
        <v>4.9000000000000002E-2</v>
      </c>
      <c r="AI5" s="88">
        <v>1.3343000000000001E-81</v>
      </c>
      <c r="AJ5" s="60">
        <v>0.93520000000000003</v>
      </c>
      <c r="AK5" s="74">
        <v>4.8000000000000001E-2</v>
      </c>
      <c r="AL5" s="88">
        <v>3.1570000000000001E-83</v>
      </c>
    </row>
    <row r="6" spans="1:38" x14ac:dyDescent="0.25">
      <c r="A6" s="60" t="s">
        <v>10</v>
      </c>
      <c r="B6" s="5" t="s">
        <v>11</v>
      </c>
      <c r="C6" s="62">
        <v>461134</v>
      </c>
      <c r="D6" s="73">
        <v>0.64129999999999998</v>
      </c>
      <c r="E6" s="74">
        <v>7.4999999999999997E-2</v>
      </c>
      <c r="F6" s="75">
        <v>9.4181000000000008E-18</v>
      </c>
      <c r="G6" s="73">
        <v>0.53249999999999997</v>
      </c>
      <c r="H6" s="74">
        <v>9.4E-2</v>
      </c>
      <c r="I6" s="75">
        <v>1.5519999999999999E-8</v>
      </c>
      <c r="J6" s="73">
        <v>0.61670000000000003</v>
      </c>
      <c r="K6" s="74">
        <v>9.5000000000000001E-2</v>
      </c>
      <c r="L6" s="75">
        <v>9.5016999999999999E-11</v>
      </c>
      <c r="M6" s="73">
        <v>0.67789999999999995</v>
      </c>
      <c r="N6" s="74">
        <v>7.8E-2</v>
      </c>
      <c r="O6" s="75">
        <v>3.2683999999999999E-18</v>
      </c>
      <c r="P6" s="73">
        <v>0.5524</v>
      </c>
      <c r="Q6" s="74">
        <v>7.4999999999999997E-2</v>
      </c>
      <c r="R6" s="75">
        <v>1.8978999999999999E-13</v>
      </c>
      <c r="S6" s="73">
        <v>0.63180000000000003</v>
      </c>
      <c r="T6" s="74">
        <v>9.7000000000000003E-2</v>
      </c>
      <c r="U6" s="75">
        <v>8.2815999999999996E-11</v>
      </c>
      <c r="V6" s="73">
        <v>0.6875</v>
      </c>
      <c r="W6" s="74">
        <v>0.126</v>
      </c>
      <c r="X6" s="75">
        <v>4.8575000000000003E-8</v>
      </c>
      <c r="Y6" s="73">
        <v>0.40060000000000001</v>
      </c>
      <c r="Z6" s="74">
        <v>7.2999999999999995E-2</v>
      </c>
      <c r="AA6" s="75">
        <v>3.6366999999999997E-8</v>
      </c>
      <c r="AB6" s="73">
        <v>0.64129999999999998</v>
      </c>
      <c r="AC6" s="74">
        <v>0.153</v>
      </c>
      <c r="AD6" s="75">
        <v>2.6291E-5</v>
      </c>
      <c r="AE6" s="84">
        <v>14.653330458844424</v>
      </c>
      <c r="AF6" s="85">
        <v>45.404902848066335</v>
      </c>
      <c r="AG6" s="73">
        <v>0.62609999999999999</v>
      </c>
      <c r="AH6" s="5">
        <v>6.8000000000000005E-2</v>
      </c>
      <c r="AI6" s="88">
        <v>3.6235999999999997E-20</v>
      </c>
      <c r="AJ6" s="60">
        <v>0.64939999999999998</v>
      </c>
      <c r="AK6" s="74">
        <v>6.7000000000000004E-2</v>
      </c>
      <c r="AL6" s="88">
        <v>5.1091E-22</v>
      </c>
    </row>
    <row r="7" spans="1:38" x14ac:dyDescent="0.25">
      <c r="A7" s="60" t="s">
        <v>12</v>
      </c>
      <c r="B7" s="5" t="s">
        <v>15</v>
      </c>
      <c r="C7" s="62">
        <v>322580</v>
      </c>
      <c r="D7" s="73">
        <v>0.62419999999999998</v>
      </c>
      <c r="E7" s="74">
        <v>3.7999999999999999E-2</v>
      </c>
      <c r="F7" s="75">
        <v>3.3375999999999998E-59</v>
      </c>
      <c r="G7" s="73">
        <v>0.5282</v>
      </c>
      <c r="H7" s="74">
        <v>4.2999999999999997E-2</v>
      </c>
      <c r="I7" s="75">
        <v>2.6656000000000001E-34</v>
      </c>
      <c r="J7" s="73">
        <v>0.67279999999999995</v>
      </c>
      <c r="K7" s="74">
        <v>5.3999999999999999E-2</v>
      </c>
      <c r="L7" s="75">
        <v>2.9432999999999999E-36</v>
      </c>
      <c r="M7" s="73">
        <v>0.64990000000000003</v>
      </c>
      <c r="N7" s="74">
        <v>4.3999999999999997E-2</v>
      </c>
      <c r="O7" s="75">
        <v>4.8720000000000003E-49</v>
      </c>
      <c r="P7" s="73">
        <v>0.5736</v>
      </c>
      <c r="Q7" s="74">
        <v>3.6999999999999998E-2</v>
      </c>
      <c r="R7" s="75">
        <v>4.4829999999999998E-54</v>
      </c>
      <c r="S7" s="73">
        <v>0.66259999999999997</v>
      </c>
      <c r="T7" s="74">
        <v>4.5999999999999999E-2</v>
      </c>
      <c r="U7" s="75">
        <v>1.4054E-46</v>
      </c>
      <c r="V7" s="73">
        <v>0.66700000000000004</v>
      </c>
      <c r="W7" s="74">
        <v>8.3000000000000004E-2</v>
      </c>
      <c r="X7" s="75">
        <v>1.0180999999999999E-15</v>
      </c>
      <c r="Y7" s="73">
        <v>0.43830000000000002</v>
      </c>
      <c r="Z7" s="74">
        <v>3.7999999999999999E-2</v>
      </c>
      <c r="AA7" s="75">
        <v>4.8838999999999997E-30</v>
      </c>
      <c r="AB7" s="73">
        <v>0.72009999999999996</v>
      </c>
      <c r="AC7" s="74">
        <v>8.3000000000000004E-2</v>
      </c>
      <c r="AD7" s="75">
        <v>5.0357999999999998E-18</v>
      </c>
      <c r="AE7" s="84">
        <v>43.59110420371082</v>
      </c>
      <c r="AF7" s="85">
        <v>81.647631675916628</v>
      </c>
      <c r="AG7" s="73">
        <v>0.67290000000000005</v>
      </c>
      <c r="AH7" s="5">
        <v>0.03</v>
      </c>
      <c r="AI7" s="88">
        <v>2.6493E-111</v>
      </c>
      <c r="AJ7" s="60">
        <v>0.66539999999999999</v>
      </c>
      <c r="AK7" s="74">
        <v>2.9000000000000001E-2</v>
      </c>
      <c r="AL7" s="88">
        <v>1.0149E-115</v>
      </c>
    </row>
    <row r="8" spans="1:38" x14ac:dyDescent="0.25">
      <c r="A8" s="60" t="s">
        <v>13</v>
      </c>
      <c r="B8" s="5" t="s">
        <v>15</v>
      </c>
      <c r="C8" s="62">
        <v>174519</v>
      </c>
      <c r="D8" s="73">
        <v>0.66220000000000001</v>
      </c>
      <c r="E8" s="74">
        <v>8.8999999999999996E-2</v>
      </c>
      <c r="F8" s="75">
        <v>1.2596E-13</v>
      </c>
      <c r="G8" s="73">
        <v>0.52969999999999995</v>
      </c>
      <c r="H8" s="74">
        <v>7.5999999999999998E-2</v>
      </c>
      <c r="I8" s="75">
        <v>3.9509999999999996E-12</v>
      </c>
      <c r="J8" s="73">
        <v>0.52880000000000005</v>
      </c>
      <c r="K8" s="74">
        <v>9.7000000000000003E-2</v>
      </c>
      <c r="L8" s="75">
        <v>5.3985999999999998E-8</v>
      </c>
      <c r="M8" s="73">
        <v>0.55689999999999995</v>
      </c>
      <c r="N8" s="74">
        <v>8.7999999999999995E-2</v>
      </c>
      <c r="O8" s="75">
        <v>2.2654E-10</v>
      </c>
      <c r="P8" s="73">
        <v>0.4657</v>
      </c>
      <c r="Q8" s="74">
        <v>6.5000000000000002E-2</v>
      </c>
      <c r="R8" s="75">
        <v>5.4349999999999996E-13</v>
      </c>
      <c r="S8" s="73">
        <v>0.59289999999999998</v>
      </c>
      <c r="T8" s="74">
        <v>9.0999999999999998E-2</v>
      </c>
      <c r="U8" s="75">
        <v>6.8906000000000002E-11</v>
      </c>
      <c r="V8" s="73">
        <v>0.74919999999999998</v>
      </c>
      <c r="W8" s="74">
        <v>0.13400000000000001</v>
      </c>
      <c r="X8" s="75">
        <v>2.1077000000000001E-8</v>
      </c>
      <c r="Y8" s="73">
        <v>0.40899999999999997</v>
      </c>
      <c r="Z8" s="74">
        <v>8.2000000000000003E-2</v>
      </c>
      <c r="AA8" s="75">
        <v>5.7154999999999995E-7</v>
      </c>
      <c r="AB8" s="73">
        <v>0.53569999999999995</v>
      </c>
      <c r="AC8" s="74">
        <v>0.115</v>
      </c>
      <c r="AD8" s="75">
        <v>3.2150999999999999E-6</v>
      </c>
      <c r="AE8" s="84">
        <v>11.498237317260454</v>
      </c>
      <c r="AF8" s="85">
        <v>30.42411824296854</v>
      </c>
      <c r="AG8" s="73">
        <v>0.64649999999999996</v>
      </c>
      <c r="AH8" s="5">
        <v>6.6000000000000003E-2</v>
      </c>
      <c r="AI8" s="88">
        <v>1.5896999999999999E-22</v>
      </c>
      <c r="AJ8" s="60">
        <v>0.60289999999999999</v>
      </c>
      <c r="AK8" s="74">
        <v>6.9000000000000006E-2</v>
      </c>
      <c r="AL8" s="88">
        <v>1.4284E-18</v>
      </c>
    </row>
    <row r="9" spans="1:38" x14ac:dyDescent="0.25">
      <c r="A9" s="60" t="s">
        <v>14</v>
      </c>
      <c r="B9" s="5" t="s">
        <v>15</v>
      </c>
      <c r="C9" s="62">
        <v>217584</v>
      </c>
      <c r="D9" s="73">
        <v>0.63400000000000001</v>
      </c>
      <c r="E9" s="74">
        <v>8.2000000000000003E-2</v>
      </c>
      <c r="F9" s="75">
        <v>1.2229000000000001E-14</v>
      </c>
      <c r="G9" s="73">
        <v>0.56810000000000005</v>
      </c>
      <c r="H9" s="74">
        <v>7.2999999999999995E-2</v>
      </c>
      <c r="I9" s="75">
        <v>6.6064000000000002E-15</v>
      </c>
      <c r="J9" s="73">
        <v>0.60840000000000005</v>
      </c>
      <c r="K9" s="74">
        <v>8.4000000000000005E-2</v>
      </c>
      <c r="L9" s="75">
        <v>4.5645999999999996E-13</v>
      </c>
      <c r="M9" s="73">
        <v>0.57740000000000002</v>
      </c>
      <c r="N9" s="74">
        <v>8.8999999999999996E-2</v>
      </c>
      <c r="O9" s="75">
        <v>7.4111999999999994E-11</v>
      </c>
      <c r="P9" s="73">
        <v>0.46439999999999998</v>
      </c>
      <c r="Q9" s="74">
        <v>7.3999999999999996E-2</v>
      </c>
      <c r="R9" s="75">
        <v>3.7302000000000002E-10</v>
      </c>
      <c r="S9" s="73">
        <v>0.55259999999999998</v>
      </c>
      <c r="T9" s="74">
        <v>8.5000000000000006E-2</v>
      </c>
      <c r="U9" s="75">
        <v>8.8221999999999998E-11</v>
      </c>
      <c r="V9" s="73">
        <v>0.75949999999999995</v>
      </c>
      <c r="W9" s="74">
        <v>0.13900000000000001</v>
      </c>
      <c r="X9" s="75">
        <v>4.9187999999999997E-8</v>
      </c>
      <c r="Y9" s="73">
        <v>0.3715</v>
      </c>
      <c r="Z9" s="74">
        <v>7.8E-2</v>
      </c>
      <c r="AA9" s="75">
        <v>1.8424999999999999E-6</v>
      </c>
      <c r="AB9" s="73">
        <v>0.55459999999999998</v>
      </c>
      <c r="AC9" s="74">
        <v>0.127</v>
      </c>
      <c r="AD9" s="75">
        <v>1.188E-5</v>
      </c>
      <c r="AE9" s="84">
        <v>14.332793035275705</v>
      </c>
      <c r="AF9" s="85">
        <v>44.183942513434104</v>
      </c>
      <c r="AG9" s="73">
        <v>0.67949999999999999</v>
      </c>
      <c r="AH9" s="5">
        <v>6.7000000000000004E-2</v>
      </c>
      <c r="AI9" s="88">
        <v>4.6650999999999999E-24</v>
      </c>
      <c r="AJ9" s="60">
        <v>0.60719999999999996</v>
      </c>
      <c r="AK9" s="74">
        <v>6.7000000000000004E-2</v>
      </c>
      <c r="AL9" s="88">
        <v>7.2783999999999996E-20</v>
      </c>
    </row>
    <row r="10" spans="1:38" x14ac:dyDescent="0.25">
      <c r="A10" s="60" t="s">
        <v>16</v>
      </c>
      <c r="B10" s="5" t="s">
        <v>36</v>
      </c>
      <c r="C10" s="62">
        <v>17310</v>
      </c>
      <c r="D10" s="73">
        <v>0.52100000000000002</v>
      </c>
      <c r="E10" s="74">
        <v>0.154</v>
      </c>
      <c r="F10" s="75">
        <v>7.3972999999999997E-4</v>
      </c>
      <c r="G10" s="73">
        <v>0.56440000000000001</v>
      </c>
      <c r="H10" s="74">
        <v>0.184</v>
      </c>
      <c r="I10" s="75">
        <v>2.1936999999999998E-3</v>
      </c>
      <c r="J10" s="73">
        <v>0.77900000000000003</v>
      </c>
      <c r="K10" s="74">
        <v>0.223</v>
      </c>
      <c r="L10" s="75">
        <v>4.7006000000000001E-4</v>
      </c>
      <c r="M10" s="73">
        <v>0.54610000000000003</v>
      </c>
      <c r="N10" s="74">
        <v>0.17199999999999999</v>
      </c>
      <c r="O10" s="75">
        <v>1.4882000000000001E-3</v>
      </c>
      <c r="P10" s="73">
        <v>0.76390000000000002</v>
      </c>
      <c r="Q10" s="74">
        <v>0.17699999999999999</v>
      </c>
      <c r="R10" s="75">
        <v>1.6059E-5</v>
      </c>
      <c r="S10" s="73">
        <v>0.72319999999999995</v>
      </c>
      <c r="T10" s="74">
        <v>0.20300000000000001</v>
      </c>
      <c r="U10" s="75">
        <v>3.7722E-4</v>
      </c>
      <c r="V10" s="73">
        <v>0.49740000000000001</v>
      </c>
      <c r="W10" s="74">
        <v>0.22</v>
      </c>
      <c r="X10" s="75">
        <v>2.3757E-2</v>
      </c>
      <c r="Y10" s="73">
        <v>0.54320000000000002</v>
      </c>
      <c r="Z10" s="74">
        <v>0.156</v>
      </c>
      <c r="AA10" s="75">
        <v>4.7742999999999999E-4</v>
      </c>
      <c r="AB10" s="73">
        <v>0.93210000000000004</v>
      </c>
      <c r="AC10" s="74">
        <v>0.32700000000000001</v>
      </c>
      <c r="AD10" s="75">
        <v>4.3223000000000003E-3</v>
      </c>
      <c r="AE10" s="84">
        <v>3.8658576107994818</v>
      </c>
      <c r="AF10" s="85">
        <v>0</v>
      </c>
      <c r="AG10" s="73">
        <v>0.68340000000000001</v>
      </c>
      <c r="AH10" s="5">
        <v>0.16300000000000001</v>
      </c>
      <c r="AI10" s="88">
        <v>2.8445E-5</v>
      </c>
      <c r="AJ10" s="60">
        <v>0.72150000000000003</v>
      </c>
      <c r="AK10" s="74">
        <v>0.16700000000000001</v>
      </c>
      <c r="AL10" s="88">
        <v>1.5554E-5</v>
      </c>
    </row>
    <row r="11" spans="1:38" x14ac:dyDescent="0.25">
      <c r="A11" s="60" t="s">
        <v>17</v>
      </c>
      <c r="B11" s="5" t="s">
        <v>37</v>
      </c>
      <c r="C11" s="63">
        <v>74194</v>
      </c>
      <c r="D11" s="73">
        <v>8.4500000000000006E-2</v>
      </c>
      <c r="E11" s="74">
        <v>4.5999999999999999E-2</v>
      </c>
      <c r="F11" s="75">
        <v>6.7491999999999996E-2</v>
      </c>
      <c r="G11" s="73">
        <v>8.5300000000000001E-2</v>
      </c>
      <c r="H11" s="74">
        <v>5.5E-2</v>
      </c>
      <c r="I11" s="75">
        <v>0.12375</v>
      </c>
      <c r="J11" s="73">
        <v>0.1789</v>
      </c>
      <c r="K11" s="74">
        <v>6.3E-2</v>
      </c>
      <c r="L11" s="75">
        <v>4.3229000000000002E-3</v>
      </c>
      <c r="M11" s="73">
        <v>8.3000000000000004E-2</v>
      </c>
      <c r="N11" s="74">
        <v>5.2999999999999999E-2</v>
      </c>
      <c r="O11" s="75">
        <v>0.11588</v>
      </c>
      <c r="P11" s="73">
        <v>5.5500000000000001E-2</v>
      </c>
      <c r="Q11" s="74">
        <v>4.8000000000000001E-2</v>
      </c>
      <c r="R11" s="75">
        <v>0.24489</v>
      </c>
      <c r="S11" s="73">
        <v>0.31309999999999999</v>
      </c>
      <c r="T11" s="74">
        <v>5.2999999999999999E-2</v>
      </c>
      <c r="U11" s="75">
        <v>4.5262000000000004E-9</v>
      </c>
      <c r="V11" s="73">
        <v>0.2016</v>
      </c>
      <c r="W11" s="74">
        <v>7.5999999999999998E-2</v>
      </c>
      <c r="X11" s="75">
        <v>8.1005999999999995E-3</v>
      </c>
      <c r="Y11" s="73">
        <v>0.1163</v>
      </c>
      <c r="Z11" s="74">
        <v>4.5999999999999999E-2</v>
      </c>
      <c r="AA11" s="75">
        <v>1.1514999999999999E-2</v>
      </c>
      <c r="AB11" s="73">
        <v>3.95E-2</v>
      </c>
      <c r="AC11" s="74">
        <v>7.6999999999999999E-2</v>
      </c>
      <c r="AD11" s="75">
        <v>0.60885</v>
      </c>
      <c r="AE11" s="84">
        <v>19.68852746140119</v>
      </c>
      <c r="AF11" s="85">
        <v>59.367199930600314</v>
      </c>
      <c r="AG11" s="73">
        <v>0.1154</v>
      </c>
      <c r="AH11" s="5">
        <v>4.2000000000000003E-2</v>
      </c>
      <c r="AI11" s="88">
        <v>5.4273999999999998E-3</v>
      </c>
      <c r="AJ11" s="60">
        <v>0.13850000000000001</v>
      </c>
      <c r="AK11" s="74">
        <v>0.04</v>
      </c>
      <c r="AL11" s="88">
        <v>5.5312999999999998E-4</v>
      </c>
    </row>
    <row r="12" spans="1:38" x14ac:dyDescent="0.25">
      <c r="A12" s="60" t="s">
        <v>18</v>
      </c>
      <c r="B12" s="5" t="s">
        <v>38</v>
      </c>
      <c r="C12" s="62">
        <v>105318</v>
      </c>
      <c r="D12" s="73">
        <v>0.16539999999999999</v>
      </c>
      <c r="E12" s="74">
        <v>3.6999999999999998E-2</v>
      </c>
      <c r="F12" s="75">
        <v>9.5143999999999999E-6</v>
      </c>
      <c r="G12" s="73">
        <v>0.1792</v>
      </c>
      <c r="H12" s="74">
        <v>3.5999999999999997E-2</v>
      </c>
      <c r="I12" s="75">
        <v>7.4657999999999995E-7</v>
      </c>
      <c r="J12" s="73">
        <v>0.2046</v>
      </c>
      <c r="K12" s="74">
        <v>4.4999999999999998E-2</v>
      </c>
      <c r="L12" s="75">
        <v>4.8397999999999998E-6</v>
      </c>
      <c r="M12" s="73">
        <v>0.159</v>
      </c>
      <c r="N12" s="74">
        <v>0.04</v>
      </c>
      <c r="O12" s="75">
        <v>7.9516000000000002E-5</v>
      </c>
      <c r="P12" s="73">
        <v>0.18129999999999999</v>
      </c>
      <c r="Q12" s="74">
        <v>3.5000000000000003E-2</v>
      </c>
      <c r="R12" s="75">
        <v>2.9700999999999998E-7</v>
      </c>
      <c r="S12" s="73">
        <v>0.28810000000000002</v>
      </c>
      <c r="T12" s="74">
        <v>0.04</v>
      </c>
      <c r="U12" s="75">
        <v>1.1349999999999999E-12</v>
      </c>
      <c r="V12" s="73">
        <v>0.32200000000000001</v>
      </c>
      <c r="W12" s="74">
        <v>6.6000000000000003E-2</v>
      </c>
      <c r="X12" s="75">
        <v>1.0081999999999999E-6</v>
      </c>
      <c r="Y12" s="73">
        <v>8.6900000000000005E-2</v>
      </c>
      <c r="Z12" s="74">
        <v>3.4000000000000002E-2</v>
      </c>
      <c r="AA12" s="75">
        <v>9.6284999999999999E-3</v>
      </c>
      <c r="AB12" s="73">
        <v>0.26119999999999999</v>
      </c>
      <c r="AC12" s="74">
        <v>6.2E-2</v>
      </c>
      <c r="AD12" s="75">
        <v>2.5054000000000001E-5</v>
      </c>
      <c r="AE12" s="84">
        <v>22.343292335023964</v>
      </c>
      <c r="AF12" s="85">
        <v>64.195070806732929</v>
      </c>
      <c r="AG12" s="73">
        <v>0.2102</v>
      </c>
      <c r="AH12" s="5">
        <v>3.1E-2</v>
      </c>
      <c r="AI12" s="88">
        <v>1.1411E-11</v>
      </c>
      <c r="AJ12" s="60">
        <v>0.20799999999999999</v>
      </c>
      <c r="AK12" s="74">
        <v>3.1E-2</v>
      </c>
      <c r="AL12" s="88">
        <v>2.0804999999999999E-11</v>
      </c>
    </row>
    <row r="13" spans="1:38" x14ac:dyDescent="0.25">
      <c r="A13" s="60" t="s">
        <v>19</v>
      </c>
      <c r="B13" s="5" t="s">
        <v>39</v>
      </c>
      <c r="C13" s="62">
        <v>14477</v>
      </c>
      <c r="D13" s="73">
        <v>2.86E-2</v>
      </c>
      <c r="E13" s="74">
        <v>9.9000000000000005E-2</v>
      </c>
      <c r="F13" s="75">
        <v>0.77210000000000001</v>
      </c>
      <c r="G13" s="73">
        <v>-0.26469999999999999</v>
      </c>
      <c r="H13" s="74">
        <v>8.4000000000000005E-2</v>
      </c>
      <c r="I13" s="75">
        <v>1.6999999999999999E-3</v>
      </c>
      <c r="J13" s="73">
        <v>-2.52E-2</v>
      </c>
      <c r="K13" s="74">
        <v>0.106</v>
      </c>
      <c r="L13" s="75">
        <v>0.81200000000000006</v>
      </c>
      <c r="M13" s="73">
        <v>0.13600000000000001</v>
      </c>
      <c r="N13" s="74">
        <v>9.5000000000000001E-2</v>
      </c>
      <c r="O13" s="75">
        <v>0.15040000000000001</v>
      </c>
      <c r="P13" s="73">
        <v>6.5199999999999994E-2</v>
      </c>
      <c r="Q13" s="74">
        <v>7.9000000000000001E-2</v>
      </c>
      <c r="R13" s="75">
        <v>0.40839999999999999</v>
      </c>
      <c r="S13" s="73">
        <v>0.28410000000000002</v>
      </c>
      <c r="T13" s="74">
        <v>9.1999999999999998E-2</v>
      </c>
      <c r="U13" s="75">
        <v>1.9E-3</v>
      </c>
      <c r="V13" s="73">
        <v>0.27260000000000001</v>
      </c>
      <c r="W13" s="74">
        <v>0.127</v>
      </c>
      <c r="X13" s="75">
        <v>3.2300000000000002E-2</v>
      </c>
      <c r="Y13" s="73">
        <v>8.0000000000000004E-4</v>
      </c>
      <c r="Z13" s="74">
        <v>0.08</v>
      </c>
      <c r="AA13" s="75">
        <v>0.99209999999999998</v>
      </c>
      <c r="AB13" s="73">
        <v>0.15440000000000001</v>
      </c>
      <c r="AC13" s="74">
        <v>0.14499999999999999</v>
      </c>
      <c r="AD13" s="75">
        <v>0.28570000000000001</v>
      </c>
      <c r="AE13" s="84">
        <v>25.041898256866933</v>
      </c>
      <c r="AF13" s="85">
        <v>68.053540039416703</v>
      </c>
      <c r="AG13" s="73">
        <v>1.18E-2</v>
      </c>
      <c r="AH13" s="5">
        <v>7.3999999999999996E-2</v>
      </c>
      <c r="AI13" s="88">
        <v>0.87329999999999997</v>
      </c>
      <c r="AJ13" s="60">
        <v>5.91E-2</v>
      </c>
      <c r="AK13" s="74">
        <v>7.2999999999999995E-2</v>
      </c>
      <c r="AL13" s="88">
        <v>0.42009999999999997</v>
      </c>
    </row>
    <row r="14" spans="1:38" x14ac:dyDescent="0.25">
      <c r="A14" s="60" t="s">
        <v>20</v>
      </c>
      <c r="B14" s="5" t="s">
        <v>40</v>
      </c>
      <c r="C14" s="62">
        <v>9725</v>
      </c>
      <c r="D14" s="73">
        <v>0.01</v>
      </c>
      <c r="E14" s="74">
        <v>8.6999999999999994E-2</v>
      </c>
      <c r="F14" s="75">
        <v>0.90869999999999995</v>
      </c>
      <c r="G14" s="73">
        <v>-6.4299999999999996E-2</v>
      </c>
      <c r="H14" s="74">
        <v>8.5000000000000006E-2</v>
      </c>
      <c r="I14" s="75">
        <v>0.4491</v>
      </c>
      <c r="J14" s="73">
        <v>3.9E-2</v>
      </c>
      <c r="K14" s="74">
        <v>0.111</v>
      </c>
      <c r="L14" s="75">
        <v>0.72540000000000004</v>
      </c>
      <c r="M14" s="73">
        <v>0.11609999999999999</v>
      </c>
      <c r="N14" s="74">
        <v>8.7999999999999995E-2</v>
      </c>
      <c r="O14" s="75">
        <v>0.18640000000000001</v>
      </c>
      <c r="P14" s="73">
        <v>3.2199999999999999E-2</v>
      </c>
      <c r="Q14" s="74">
        <v>7.6999999999999999E-2</v>
      </c>
      <c r="R14" s="75">
        <v>0.67700000000000005</v>
      </c>
      <c r="S14" s="73">
        <v>0.10730000000000001</v>
      </c>
      <c r="T14" s="74">
        <v>9.6000000000000002E-2</v>
      </c>
      <c r="U14" s="75">
        <v>0.26240000000000002</v>
      </c>
      <c r="V14" s="73">
        <v>0.1067</v>
      </c>
      <c r="W14" s="74">
        <v>0.122</v>
      </c>
      <c r="X14" s="75">
        <v>0.38069999999999998</v>
      </c>
      <c r="Y14" s="73">
        <v>-1.8499999999999999E-2</v>
      </c>
      <c r="Z14" s="74">
        <v>8.7999999999999995E-2</v>
      </c>
      <c r="AA14" s="75">
        <v>0.83320000000000005</v>
      </c>
      <c r="AB14" s="73">
        <v>0.35649999999999998</v>
      </c>
      <c r="AC14" s="74">
        <v>0.14799999999999999</v>
      </c>
      <c r="AD14" s="75">
        <v>1.6299999999999999E-2</v>
      </c>
      <c r="AE14" s="84">
        <v>7.8349813691568189</v>
      </c>
      <c r="AF14" s="85">
        <v>0</v>
      </c>
      <c r="AG14" s="73">
        <v>7.9699999999999993E-2</v>
      </c>
      <c r="AH14" s="5">
        <v>7.0999999999999994E-2</v>
      </c>
      <c r="AI14" s="88">
        <v>0.25992999999999999</v>
      </c>
      <c r="AJ14" s="60">
        <v>5.1900000000000002E-2</v>
      </c>
      <c r="AK14" s="74">
        <v>7.2999999999999995E-2</v>
      </c>
      <c r="AL14" s="88">
        <v>0.47760000000000002</v>
      </c>
    </row>
    <row r="15" spans="1:38" x14ac:dyDescent="0.25">
      <c r="A15" s="60" t="s">
        <v>21</v>
      </c>
      <c r="B15" s="5" t="s">
        <v>41</v>
      </c>
      <c r="C15" s="62">
        <v>55374</v>
      </c>
      <c r="D15" s="73">
        <v>0.34399999999999997</v>
      </c>
      <c r="E15" s="74">
        <v>5.8000000000000003E-2</v>
      </c>
      <c r="F15" s="75">
        <v>3.9227999999999997E-9</v>
      </c>
      <c r="G15" s="73">
        <v>0.54700000000000004</v>
      </c>
      <c r="H15" s="74">
        <v>5.6000000000000001E-2</v>
      </c>
      <c r="I15" s="75">
        <v>3.2086999999999999E-22</v>
      </c>
      <c r="J15" s="73">
        <v>0.37469999999999998</v>
      </c>
      <c r="K15" s="74">
        <v>6.8000000000000005E-2</v>
      </c>
      <c r="L15" s="75">
        <v>3.5170000000000003E-8</v>
      </c>
      <c r="M15" s="73">
        <v>0.2732</v>
      </c>
      <c r="N15" s="74">
        <v>6.4000000000000001E-2</v>
      </c>
      <c r="O15" s="75">
        <v>1.9337000000000001E-5</v>
      </c>
      <c r="P15" s="73">
        <v>0.32719999999999999</v>
      </c>
      <c r="Q15" s="74">
        <v>5.1999999999999998E-2</v>
      </c>
      <c r="R15" s="75">
        <v>3.5513999999999998E-10</v>
      </c>
      <c r="S15" s="73">
        <v>0.26369999999999999</v>
      </c>
      <c r="T15" s="74">
        <v>6.6000000000000003E-2</v>
      </c>
      <c r="U15" s="75">
        <v>7.1983999999999994E-5</v>
      </c>
      <c r="V15" s="73">
        <v>0.4425</v>
      </c>
      <c r="W15" s="74">
        <v>0.09</v>
      </c>
      <c r="X15" s="75">
        <v>8.8036000000000003E-7</v>
      </c>
      <c r="Y15" s="73">
        <v>0.2082</v>
      </c>
      <c r="Z15" s="74">
        <v>5.2999999999999999E-2</v>
      </c>
      <c r="AA15" s="75">
        <v>7.5582999999999998E-5</v>
      </c>
      <c r="AB15" s="73">
        <v>0.34739999999999999</v>
      </c>
      <c r="AC15" s="74">
        <v>9.5000000000000001E-2</v>
      </c>
      <c r="AD15" s="75">
        <v>2.7248000000000002E-4</v>
      </c>
      <c r="AE15" s="84">
        <v>26.468405490354012</v>
      </c>
      <c r="AF15" s="85">
        <v>69.775285470386677</v>
      </c>
      <c r="AG15" s="73">
        <v>0.45490000000000003</v>
      </c>
      <c r="AH15" s="5">
        <v>4.4999999999999998E-2</v>
      </c>
      <c r="AI15" s="88">
        <v>1.8664999999999999E-24</v>
      </c>
      <c r="AJ15" s="60">
        <v>0.373</v>
      </c>
      <c r="AK15" s="74">
        <v>4.7E-2</v>
      </c>
      <c r="AL15" s="88">
        <v>2.5168000000000002E-15</v>
      </c>
    </row>
    <row r="16" spans="1:38" x14ac:dyDescent="0.25">
      <c r="A16" s="60" t="s">
        <v>22</v>
      </c>
      <c r="B16" s="5" t="s">
        <v>42</v>
      </c>
      <c r="C16" s="62">
        <v>13574</v>
      </c>
      <c r="D16" s="73">
        <v>7.9100000000000004E-2</v>
      </c>
      <c r="E16" s="74">
        <v>8.4000000000000005E-2</v>
      </c>
      <c r="F16" s="75">
        <v>0.34720000000000001</v>
      </c>
      <c r="G16" s="73">
        <v>6.3200000000000006E-2</v>
      </c>
      <c r="H16" s="74">
        <v>8.5000000000000006E-2</v>
      </c>
      <c r="I16" s="75">
        <v>0.4551</v>
      </c>
      <c r="J16" s="73">
        <v>0.14430000000000001</v>
      </c>
      <c r="K16" s="74">
        <v>9.2999999999999999E-2</v>
      </c>
      <c r="L16" s="75">
        <v>0.1193</v>
      </c>
      <c r="M16" s="73">
        <v>0.19600000000000001</v>
      </c>
      <c r="N16" s="74">
        <v>8.5999999999999993E-2</v>
      </c>
      <c r="O16" s="75">
        <v>2.3099999999999999E-2</v>
      </c>
      <c r="P16" s="73">
        <v>0.21790000000000001</v>
      </c>
      <c r="Q16" s="74">
        <v>8.3000000000000004E-2</v>
      </c>
      <c r="R16" s="75">
        <v>8.3999999999999995E-3</v>
      </c>
      <c r="S16" s="73">
        <v>0.26219999999999999</v>
      </c>
      <c r="T16" s="74">
        <v>8.6999999999999994E-2</v>
      </c>
      <c r="U16" s="75">
        <v>2.5000000000000001E-3</v>
      </c>
      <c r="V16" s="73">
        <v>0.22720000000000001</v>
      </c>
      <c r="W16" s="74">
        <v>0.123</v>
      </c>
      <c r="X16" s="75">
        <v>6.5199999999999994E-2</v>
      </c>
      <c r="Y16" s="73">
        <v>0.1671</v>
      </c>
      <c r="Z16" s="74">
        <v>7.8E-2</v>
      </c>
      <c r="AA16" s="75">
        <v>3.2599999999999997E-2</v>
      </c>
      <c r="AB16" s="73">
        <v>7.0199999999999999E-2</v>
      </c>
      <c r="AC16" s="74">
        <v>0.13400000000000001</v>
      </c>
      <c r="AD16" s="75">
        <v>0.59919999999999995</v>
      </c>
      <c r="AE16" s="84">
        <v>5.1227791965098097</v>
      </c>
      <c r="AF16" s="85">
        <v>0</v>
      </c>
      <c r="AG16" s="73">
        <v>0.13100000000000001</v>
      </c>
      <c r="AH16" s="5">
        <v>7.3999999999999996E-2</v>
      </c>
      <c r="AI16" s="88">
        <v>7.5254000000000001E-2</v>
      </c>
      <c r="AJ16" s="60">
        <v>0.18129999999999999</v>
      </c>
      <c r="AK16" s="74">
        <v>7.0000000000000007E-2</v>
      </c>
      <c r="AL16" s="88">
        <v>9.7000000000000003E-3</v>
      </c>
    </row>
    <row r="17" spans="1:38" x14ac:dyDescent="0.25">
      <c r="A17" s="60" t="s">
        <v>23</v>
      </c>
      <c r="B17" s="5" t="s">
        <v>43</v>
      </c>
      <c r="C17" s="62">
        <v>390278</v>
      </c>
      <c r="D17" s="73">
        <v>0.67049999999999998</v>
      </c>
      <c r="E17" s="74">
        <v>3.9E-2</v>
      </c>
      <c r="F17" s="75">
        <v>1.2323E-66</v>
      </c>
      <c r="G17" s="73">
        <v>0.51280000000000003</v>
      </c>
      <c r="H17" s="74">
        <v>3.4000000000000002E-2</v>
      </c>
      <c r="I17" s="75">
        <v>3.9268000000000001E-51</v>
      </c>
      <c r="J17" s="73">
        <v>0.67120000000000002</v>
      </c>
      <c r="K17" s="74">
        <v>0.05</v>
      </c>
      <c r="L17" s="75">
        <v>1.2764000000000001E-40</v>
      </c>
      <c r="M17" s="73">
        <v>0.79369999999999996</v>
      </c>
      <c r="N17" s="74">
        <v>4.7E-2</v>
      </c>
      <c r="O17" s="75">
        <v>5.9449999999999999E-64</v>
      </c>
      <c r="P17" s="73">
        <v>0.60319999999999996</v>
      </c>
      <c r="Q17" s="74">
        <v>3.3000000000000002E-2</v>
      </c>
      <c r="R17" s="75">
        <v>1.7004000000000001E-72</v>
      </c>
      <c r="S17" s="73">
        <v>0.84819999999999995</v>
      </c>
      <c r="T17" s="74">
        <v>5.3999999999999999E-2</v>
      </c>
      <c r="U17" s="75">
        <v>7.7085999999999996E-56</v>
      </c>
      <c r="V17" s="73">
        <v>0.61350000000000005</v>
      </c>
      <c r="W17" s="74">
        <v>7.1999999999999995E-2</v>
      </c>
      <c r="X17" s="75">
        <v>1.6476999999999999E-17</v>
      </c>
      <c r="Y17" s="73">
        <v>0.49080000000000001</v>
      </c>
      <c r="Z17" s="74">
        <v>3.1E-2</v>
      </c>
      <c r="AA17" s="75">
        <v>4.3953999999999997E-57</v>
      </c>
      <c r="AB17" s="73">
        <v>0.80459999999999998</v>
      </c>
      <c r="AC17" s="74">
        <v>8.7999999999999995E-2</v>
      </c>
      <c r="AD17" s="75">
        <v>5.5399000000000004E-20</v>
      </c>
      <c r="AE17" s="84">
        <v>100.05615124011113</v>
      </c>
      <c r="AF17" s="85">
        <v>92.004489578255019</v>
      </c>
      <c r="AG17" s="73">
        <v>0.69379999999999997</v>
      </c>
      <c r="AH17" s="5">
        <v>2.5999999999999999E-2</v>
      </c>
      <c r="AI17" s="88">
        <v>3.0188999999999999E-159</v>
      </c>
      <c r="AJ17" s="60">
        <v>0.7288</v>
      </c>
      <c r="AK17" s="74">
        <v>2.5999999999999999E-2</v>
      </c>
      <c r="AL17" s="88">
        <v>1.1375E-176</v>
      </c>
    </row>
    <row r="18" spans="1:38" x14ac:dyDescent="0.25">
      <c r="A18" s="60" t="s">
        <v>24</v>
      </c>
      <c r="B18" s="5" t="s">
        <v>44</v>
      </c>
      <c r="C18" s="62">
        <v>113006</v>
      </c>
      <c r="D18" s="73">
        <v>0.3831</v>
      </c>
      <c r="E18" s="74">
        <v>6.8000000000000005E-2</v>
      </c>
      <c r="F18" s="75">
        <v>2.1985999999999999E-8</v>
      </c>
      <c r="G18" s="73">
        <v>0.47299999999999998</v>
      </c>
      <c r="H18" s="74">
        <v>6.4000000000000001E-2</v>
      </c>
      <c r="I18" s="75">
        <v>1.9733E-13</v>
      </c>
      <c r="J18" s="73">
        <v>0.52059999999999995</v>
      </c>
      <c r="K18" s="74">
        <v>7.5999999999999998E-2</v>
      </c>
      <c r="L18" s="75">
        <v>9.5299000000000004E-12</v>
      </c>
      <c r="M18" s="73">
        <v>0.43290000000000001</v>
      </c>
      <c r="N18" s="74">
        <v>7.0999999999999994E-2</v>
      </c>
      <c r="O18" s="75">
        <v>9.5424000000000001E-10</v>
      </c>
      <c r="P18" s="73">
        <v>0.48599999999999999</v>
      </c>
      <c r="Q18" s="74">
        <v>0.06</v>
      </c>
      <c r="R18" s="75">
        <v>4.3545999999999998E-16</v>
      </c>
      <c r="S18" s="73">
        <v>0.31330000000000002</v>
      </c>
      <c r="T18" s="74">
        <v>7.2999999999999995E-2</v>
      </c>
      <c r="U18" s="75">
        <v>1.9681999999999999E-5</v>
      </c>
      <c r="V18" s="73">
        <v>0.32200000000000001</v>
      </c>
      <c r="W18" s="74">
        <v>9.9000000000000005E-2</v>
      </c>
      <c r="X18" s="75">
        <v>1.1936E-3</v>
      </c>
      <c r="Y18" s="73">
        <v>0.71289999999999998</v>
      </c>
      <c r="Z18" s="74">
        <v>6.4000000000000001E-2</v>
      </c>
      <c r="AA18" s="75">
        <v>1.6820999999999999E-28</v>
      </c>
      <c r="AB18" s="73">
        <v>0.40710000000000002</v>
      </c>
      <c r="AC18" s="74">
        <v>0.109</v>
      </c>
      <c r="AD18" s="75">
        <v>1.8405E-4</v>
      </c>
      <c r="AE18" s="84">
        <v>29.26756759369302</v>
      </c>
      <c r="AF18" s="85">
        <v>72.665989497111639</v>
      </c>
      <c r="AG18" s="73">
        <v>0.60470000000000002</v>
      </c>
      <c r="AH18" s="5">
        <v>5.3999999999999999E-2</v>
      </c>
      <c r="AI18" s="88">
        <v>6.9490999999999999E-29</v>
      </c>
      <c r="AJ18" s="60">
        <v>0.53169999999999995</v>
      </c>
      <c r="AK18" s="74">
        <v>5.0999999999999997E-2</v>
      </c>
      <c r="AL18" s="88">
        <v>6.7250000000000005E-26</v>
      </c>
    </row>
    <row r="19" spans="1:38" x14ac:dyDescent="0.25">
      <c r="A19" s="60" t="s">
        <v>25</v>
      </c>
      <c r="B19" s="5" t="s">
        <v>45</v>
      </c>
      <c r="C19" s="62">
        <v>445024</v>
      </c>
      <c r="D19" s="73">
        <v>0.43359999999999999</v>
      </c>
      <c r="E19" s="74">
        <v>0.188</v>
      </c>
      <c r="F19" s="75">
        <v>2.0899999999999998E-2</v>
      </c>
      <c r="G19" s="73">
        <v>0.46339999999999998</v>
      </c>
      <c r="H19" s="74">
        <v>0.186</v>
      </c>
      <c r="I19" s="75">
        <v>1.2699999999999999E-2</v>
      </c>
      <c r="J19" s="73">
        <v>0.1381</v>
      </c>
      <c r="K19" s="74">
        <v>0.19600000000000001</v>
      </c>
      <c r="L19" s="75">
        <v>0.48180000000000001</v>
      </c>
      <c r="M19" s="73">
        <v>0.50049999999999994</v>
      </c>
      <c r="N19" s="74">
        <v>0.21</v>
      </c>
      <c r="O19" s="75">
        <v>1.6899999999999998E-2</v>
      </c>
      <c r="P19" s="73">
        <v>0.45750000000000002</v>
      </c>
      <c r="Q19" s="74">
        <v>0.218</v>
      </c>
      <c r="R19" s="75">
        <v>3.5900000000000001E-2</v>
      </c>
      <c r="S19" s="73">
        <v>0.33360000000000001</v>
      </c>
      <c r="T19" s="74">
        <v>0.185</v>
      </c>
      <c r="U19" s="75">
        <v>7.17E-2</v>
      </c>
      <c r="V19" s="73">
        <v>5.0799999999999998E-2</v>
      </c>
      <c r="W19" s="74">
        <v>0.25900000000000001</v>
      </c>
      <c r="X19" s="75">
        <v>0.84450000000000003</v>
      </c>
      <c r="Y19" s="73">
        <v>0.55910000000000004</v>
      </c>
      <c r="Z19" s="74">
        <v>0.245</v>
      </c>
      <c r="AA19" s="75">
        <v>2.2499999999999999E-2</v>
      </c>
      <c r="AB19" s="73">
        <v>0.82340000000000002</v>
      </c>
      <c r="AC19" s="74">
        <v>0.34100000000000003</v>
      </c>
      <c r="AD19" s="75">
        <v>1.5800000000000002E-2</v>
      </c>
      <c r="AE19" s="84">
        <v>5.8366618338052927</v>
      </c>
      <c r="AF19" s="85">
        <v>0</v>
      </c>
      <c r="AG19" s="73">
        <v>0.61080000000000001</v>
      </c>
      <c r="AH19" s="5">
        <v>0.20899999999999999</v>
      </c>
      <c r="AI19" s="88">
        <v>3.4810000000000002E-3</v>
      </c>
      <c r="AJ19" s="60">
        <v>0.4874</v>
      </c>
      <c r="AK19" s="74">
        <v>0.185</v>
      </c>
      <c r="AL19" s="88">
        <v>8.5000000000000006E-3</v>
      </c>
    </row>
    <row r="20" spans="1:38" x14ac:dyDescent="0.25">
      <c r="A20" s="60" t="s">
        <v>26</v>
      </c>
      <c r="B20" s="5" t="s">
        <v>46</v>
      </c>
      <c r="C20" s="62">
        <v>162082</v>
      </c>
      <c r="D20" s="73">
        <v>3.9699999999999999E-2</v>
      </c>
      <c r="E20" s="74">
        <v>6.2E-2</v>
      </c>
      <c r="F20" s="75">
        <v>0.52298</v>
      </c>
      <c r="G20" s="73">
        <v>0.13880000000000001</v>
      </c>
      <c r="H20" s="74">
        <v>5.8000000000000003E-2</v>
      </c>
      <c r="I20" s="75">
        <v>1.7409999999999998E-2</v>
      </c>
      <c r="J20" s="73">
        <v>0.1623</v>
      </c>
      <c r="K20" s="74">
        <v>7.1999999999999995E-2</v>
      </c>
      <c r="L20" s="75">
        <v>2.3441E-2</v>
      </c>
      <c r="M20" s="73">
        <v>0.11169999999999999</v>
      </c>
      <c r="N20" s="74">
        <v>6.4000000000000001E-2</v>
      </c>
      <c r="O20" s="75">
        <v>8.2757999999999998E-2</v>
      </c>
      <c r="P20" s="73">
        <v>8.2000000000000003E-2</v>
      </c>
      <c r="Q20" s="74">
        <v>5.2999999999999999E-2</v>
      </c>
      <c r="R20" s="75">
        <v>0.12429999999999999</v>
      </c>
      <c r="S20" s="73">
        <v>0.24310000000000001</v>
      </c>
      <c r="T20" s="74">
        <v>6.0999999999999999E-2</v>
      </c>
      <c r="U20" s="75">
        <v>6.8670999999999994E-5</v>
      </c>
      <c r="V20" s="73">
        <v>2.87E-2</v>
      </c>
      <c r="W20" s="74">
        <v>8.1000000000000003E-2</v>
      </c>
      <c r="X20" s="75">
        <v>0.72284000000000004</v>
      </c>
      <c r="Y20" s="73">
        <v>0.1358</v>
      </c>
      <c r="Z20" s="74">
        <v>5.1999999999999998E-2</v>
      </c>
      <c r="AA20" s="75">
        <v>9.3075999999999992E-3</v>
      </c>
      <c r="AB20" s="73">
        <v>0.21299999999999999</v>
      </c>
      <c r="AC20" s="74">
        <v>8.8999999999999996E-2</v>
      </c>
      <c r="AD20" s="75">
        <v>1.6296999999999999E-2</v>
      </c>
      <c r="AE20" s="84">
        <v>9.1702039384344154</v>
      </c>
      <c r="AF20" s="85">
        <v>12.760936902720601</v>
      </c>
      <c r="AG20" s="73">
        <v>0.1255</v>
      </c>
      <c r="AH20" s="5">
        <v>0.05</v>
      </c>
      <c r="AI20" s="88">
        <v>1.1731E-2</v>
      </c>
      <c r="AJ20" s="60">
        <v>0.14330000000000001</v>
      </c>
      <c r="AK20" s="74">
        <v>0.05</v>
      </c>
      <c r="AL20" s="88">
        <v>4.4421E-3</v>
      </c>
    </row>
    <row r="21" spans="1:38" x14ac:dyDescent="0.25">
      <c r="A21" s="60" t="s">
        <v>27</v>
      </c>
      <c r="B21" s="5" t="s">
        <v>47</v>
      </c>
      <c r="C21" s="62">
        <v>46568</v>
      </c>
      <c r="D21" s="73">
        <v>0.2576</v>
      </c>
      <c r="E21" s="74">
        <v>0.106</v>
      </c>
      <c r="F21" s="75">
        <v>1.4877E-2</v>
      </c>
      <c r="G21" s="73">
        <v>0.29099999999999998</v>
      </c>
      <c r="H21" s="74">
        <v>0.107</v>
      </c>
      <c r="I21" s="75">
        <v>6.4454999999999998E-3</v>
      </c>
      <c r="J21" s="73">
        <v>0.2868</v>
      </c>
      <c r="K21" s="74">
        <v>0.11700000000000001</v>
      </c>
      <c r="L21" s="75">
        <v>1.4203E-2</v>
      </c>
      <c r="M21" s="73">
        <v>0.27950000000000003</v>
      </c>
      <c r="N21" s="74">
        <v>0.10100000000000001</v>
      </c>
      <c r="O21" s="75">
        <v>5.7529E-3</v>
      </c>
      <c r="P21" s="73">
        <v>0.4078</v>
      </c>
      <c r="Q21" s="74">
        <v>0.10199999999999999</v>
      </c>
      <c r="R21" s="75">
        <v>6.4257999999999994E-5</v>
      </c>
      <c r="S21" s="73">
        <v>0.37469999999999998</v>
      </c>
      <c r="T21" s="74">
        <v>0.112</v>
      </c>
      <c r="U21" s="75">
        <v>8.2056999999999996E-4</v>
      </c>
      <c r="V21" s="73">
        <v>0.5181</v>
      </c>
      <c r="W21" s="74">
        <v>0.16200000000000001</v>
      </c>
      <c r="X21" s="75">
        <v>1.4062E-3</v>
      </c>
      <c r="Y21" s="73">
        <v>0.24909999999999999</v>
      </c>
      <c r="Z21" s="74">
        <v>9.6000000000000002E-2</v>
      </c>
      <c r="AA21" s="75">
        <v>9.3153000000000003E-3</v>
      </c>
      <c r="AB21" s="73">
        <v>0.1187</v>
      </c>
      <c r="AC21" s="74">
        <v>0.14799999999999999</v>
      </c>
      <c r="AD21" s="75">
        <v>0.42131999999999997</v>
      </c>
      <c r="AE21" s="84">
        <v>5.6992198785293979</v>
      </c>
      <c r="AF21" s="85">
        <v>0</v>
      </c>
      <c r="AG21" s="73">
        <v>0.40160000000000001</v>
      </c>
      <c r="AH21" s="5">
        <v>0.09</v>
      </c>
      <c r="AI21" s="88">
        <v>8.9999E-6</v>
      </c>
      <c r="AJ21" s="60">
        <v>0.3538</v>
      </c>
      <c r="AK21" s="74">
        <v>8.4000000000000005E-2</v>
      </c>
      <c r="AL21" s="88">
        <v>2.3249999999999999E-5</v>
      </c>
    </row>
    <row r="22" spans="1:38" x14ac:dyDescent="0.25">
      <c r="A22" s="60" t="s">
        <v>28</v>
      </c>
      <c r="B22" s="5" t="s">
        <v>48</v>
      </c>
      <c r="C22" s="62">
        <v>68028</v>
      </c>
      <c r="D22" s="73">
        <v>0.15160000000000001</v>
      </c>
      <c r="E22" s="74">
        <v>9.8000000000000004E-2</v>
      </c>
      <c r="F22" s="75">
        <v>0.1217</v>
      </c>
      <c r="G22" s="73">
        <v>0.39679999999999999</v>
      </c>
      <c r="H22" s="74">
        <v>0.115</v>
      </c>
      <c r="I22" s="75">
        <v>5.9999999999999995E-4</v>
      </c>
      <c r="J22" s="73">
        <v>0.28989999999999999</v>
      </c>
      <c r="K22" s="74">
        <v>0.11799999999999999</v>
      </c>
      <c r="L22" s="75">
        <v>1.38E-2</v>
      </c>
      <c r="M22" s="73">
        <v>0.15010000000000001</v>
      </c>
      <c r="N22" s="74">
        <v>0.105</v>
      </c>
      <c r="O22" s="75">
        <v>0.1517</v>
      </c>
      <c r="P22" s="73">
        <v>0.17219999999999999</v>
      </c>
      <c r="Q22" s="74">
        <v>9.1999999999999998E-2</v>
      </c>
      <c r="R22" s="75">
        <v>6.25E-2</v>
      </c>
      <c r="S22" s="73">
        <v>0.15790000000000001</v>
      </c>
      <c r="T22" s="74">
        <v>0.112</v>
      </c>
      <c r="U22" s="75">
        <v>0.1593</v>
      </c>
      <c r="V22" s="73">
        <v>0.1094</v>
      </c>
      <c r="W22" s="74">
        <v>0.161</v>
      </c>
      <c r="X22" s="75">
        <v>0.49630000000000002</v>
      </c>
      <c r="Y22" s="73">
        <v>0.1991</v>
      </c>
      <c r="Z22" s="74">
        <v>9.2999999999999999E-2</v>
      </c>
      <c r="AA22" s="75">
        <v>3.1899999999999998E-2</v>
      </c>
      <c r="AB22" s="73">
        <v>-5.4199999999999998E-2</v>
      </c>
      <c r="AC22" s="74">
        <v>0.153</v>
      </c>
      <c r="AD22" s="75">
        <v>0.72299999999999998</v>
      </c>
      <c r="AE22" s="84">
        <v>7.1790128428928561</v>
      </c>
      <c r="AF22" s="85">
        <v>0</v>
      </c>
      <c r="AG22" s="73">
        <v>0.27750000000000002</v>
      </c>
      <c r="AH22" s="5">
        <v>9.2999999999999999E-2</v>
      </c>
      <c r="AI22" s="88">
        <v>2.8787999999999999E-3</v>
      </c>
      <c r="AJ22" s="60">
        <v>0.218</v>
      </c>
      <c r="AK22" s="74">
        <v>8.5000000000000006E-2</v>
      </c>
      <c r="AL22" s="88">
        <v>1.0800000000000001E-2</v>
      </c>
    </row>
    <row r="23" spans="1:38" x14ac:dyDescent="0.25">
      <c r="A23" s="60" t="s">
        <v>29</v>
      </c>
      <c r="B23" s="5" t="s">
        <v>48</v>
      </c>
      <c r="C23" s="62">
        <v>47961</v>
      </c>
      <c r="D23" s="73">
        <v>-3.2800000000000003E-2</v>
      </c>
      <c r="E23" s="74">
        <v>0.112</v>
      </c>
      <c r="F23" s="75">
        <v>0.76880000000000004</v>
      </c>
      <c r="G23" s="73">
        <v>-0.34300000000000003</v>
      </c>
      <c r="H23" s="74">
        <v>0.14499999999999999</v>
      </c>
      <c r="I23" s="75">
        <v>1.8100000000000002E-2</v>
      </c>
      <c r="J23" s="73">
        <v>-0.20300000000000001</v>
      </c>
      <c r="K23" s="74">
        <v>0.13400000000000001</v>
      </c>
      <c r="L23" s="75">
        <v>0.12889999999999999</v>
      </c>
      <c r="M23" s="73">
        <v>1.2999999999999999E-2</v>
      </c>
      <c r="N23" s="74">
        <v>0.126</v>
      </c>
      <c r="O23" s="75">
        <v>0.91839999999999999</v>
      </c>
      <c r="P23" s="73">
        <v>-0.12540000000000001</v>
      </c>
      <c r="Q23" s="74">
        <v>0.10199999999999999</v>
      </c>
      <c r="R23" s="75">
        <v>0.21820000000000001</v>
      </c>
      <c r="S23" s="73">
        <v>0.17319999999999999</v>
      </c>
      <c r="T23" s="74">
        <v>0.13700000000000001</v>
      </c>
      <c r="U23" s="75">
        <v>0.2072</v>
      </c>
      <c r="V23" s="73">
        <v>-0.40689999999999998</v>
      </c>
      <c r="W23" s="74">
        <v>0.18099999999999999</v>
      </c>
      <c r="X23" s="75">
        <v>2.4500000000000001E-2</v>
      </c>
      <c r="Y23" s="73">
        <v>-0.15570000000000001</v>
      </c>
      <c r="Z23" s="74">
        <v>0.123</v>
      </c>
      <c r="AA23" s="75">
        <v>0.2049</v>
      </c>
      <c r="AB23" s="73">
        <v>-0.4365</v>
      </c>
      <c r="AC23" s="74">
        <v>0.215</v>
      </c>
      <c r="AD23" s="75">
        <v>4.19E-2</v>
      </c>
      <c r="AE23" s="84">
        <v>13.268947710931245</v>
      </c>
      <c r="AF23" s="85">
        <v>39.708858801143457</v>
      </c>
      <c r="AG23" s="73">
        <v>-0.2586</v>
      </c>
      <c r="AH23" s="5">
        <v>0.104</v>
      </c>
      <c r="AI23" s="88">
        <v>1.2511E-2</v>
      </c>
      <c r="AJ23" s="60">
        <v>-0.14910000000000001</v>
      </c>
      <c r="AK23" s="74">
        <v>9.5000000000000001E-2</v>
      </c>
      <c r="AL23" s="88">
        <v>0.11559999999999999</v>
      </c>
    </row>
    <row r="24" spans="1:38" x14ac:dyDescent="0.25">
      <c r="A24" s="60" t="s">
        <v>30</v>
      </c>
      <c r="B24" s="5" t="s">
        <v>49</v>
      </c>
      <c r="C24" s="62">
        <v>681275</v>
      </c>
      <c r="D24" s="73">
        <v>0.2177</v>
      </c>
      <c r="E24" s="74">
        <v>2.8000000000000001E-2</v>
      </c>
      <c r="F24" s="75">
        <v>1.8929000000000001E-14</v>
      </c>
      <c r="G24" s="73">
        <v>0.6089</v>
      </c>
      <c r="H24" s="74">
        <v>3.4000000000000002E-2</v>
      </c>
      <c r="I24" s="75">
        <v>1.4447E-72</v>
      </c>
      <c r="J24" s="73">
        <v>0.2477</v>
      </c>
      <c r="K24" s="74">
        <v>3.5999999999999997E-2</v>
      </c>
      <c r="L24" s="75">
        <v>6.1084999999999997E-12</v>
      </c>
      <c r="M24" s="73">
        <v>0.1153</v>
      </c>
      <c r="N24" s="74">
        <v>3.1E-2</v>
      </c>
      <c r="O24" s="75">
        <v>1.8157000000000001E-4</v>
      </c>
      <c r="P24" s="73">
        <v>0.1963</v>
      </c>
      <c r="Q24" s="74">
        <v>2.3E-2</v>
      </c>
      <c r="R24" s="75">
        <v>3.7832999999999999E-17</v>
      </c>
      <c r="S24" s="73">
        <v>0.1027</v>
      </c>
      <c r="T24" s="74">
        <v>3.1E-2</v>
      </c>
      <c r="U24" s="75">
        <v>9.8802999999999998E-4</v>
      </c>
      <c r="V24" s="73">
        <v>0.29089999999999999</v>
      </c>
      <c r="W24" s="74">
        <v>5.1999999999999998E-2</v>
      </c>
      <c r="X24" s="75">
        <v>2.3352E-8</v>
      </c>
      <c r="Y24" s="73">
        <v>0.11700000000000001</v>
      </c>
      <c r="Z24" s="74">
        <v>2.8000000000000001E-2</v>
      </c>
      <c r="AA24" s="75">
        <v>2.4579999999999998E-5</v>
      </c>
      <c r="AB24" s="73">
        <v>0.14280000000000001</v>
      </c>
      <c r="AC24" s="74">
        <v>0.05</v>
      </c>
      <c r="AD24" s="75">
        <v>4.2748999999999999E-3</v>
      </c>
      <c r="AE24" s="84">
        <v>171.9725346058338</v>
      </c>
      <c r="AF24" s="85">
        <v>95.348094381270684</v>
      </c>
      <c r="AG24" s="73">
        <v>0.29270000000000002</v>
      </c>
      <c r="AH24" s="5">
        <v>2.1999999999999999E-2</v>
      </c>
      <c r="AI24" s="88">
        <v>5.8827000000000004E-40</v>
      </c>
      <c r="AJ24" s="60">
        <v>0.25280000000000002</v>
      </c>
      <c r="AK24" s="74">
        <v>2.1000000000000001E-2</v>
      </c>
      <c r="AL24" s="88">
        <v>1.3936999999999999E-32</v>
      </c>
    </row>
    <row r="25" spans="1:38" x14ac:dyDescent="0.25">
      <c r="A25" s="60" t="s">
        <v>31</v>
      </c>
      <c r="B25" s="5" t="s">
        <v>50</v>
      </c>
      <c r="C25" s="62">
        <v>112151</v>
      </c>
      <c r="D25" s="73">
        <v>0.40629999999999999</v>
      </c>
      <c r="E25" s="74">
        <v>0.08</v>
      </c>
      <c r="F25" s="75">
        <v>4.1767000000000001E-7</v>
      </c>
      <c r="G25" s="73">
        <v>0.62209999999999999</v>
      </c>
      <c r="H25" s="74">
        <v>0.08</v>
      </c>
      <c r="I25" s="75">
        <v>8.6392999999999998E-15</v>
      </c>
      <c r="J25" s="73">
        <v>0.34300000000000003</v>
      </c>
      <c r="K25" s="74">
        <v>9.4E-2</v>
      </c>
      <c r="L25" s="75">
        <v>2.6268E-4</v>
      </c>
      <c r="M25" s="73">
        <v>0.33129999999999998</v>
      </c>
      <c r="N25" s="74">
        <v>7.4999999999999997E-2</v>
      </c>
      <c r="O25" s="75">
        <v>9.5184000000000002E-6</v>
      </c>
      <c r="P25" s="73">
        <v>0.39360000000000001</v>
      </c>
      <c r="Q25" s="74">
        <v>7.0000000000000007E-2</v>
      </c>
      <c r="R25" s="75">
        <v>2.0450999999999999E-8</v>
      </c>
      <c r="S25" s="73">
        <v>0.27960000000000002</v>
      </c>
      <c r="T25" s="74">
        <v>8.1000000000000003E-2</v>
      </c>
      <c r="U25" s="75">
        <v>5.5088999999999995E-4</v>
      </c>
      <c r="V25" s="73">
        <v>0.46970000000000001</v>
      </c>
      <c r="W25" s="74">
        <v>0.11799999999999999</v>
      </c>
      <c r="X25" s="75">
        <v>6.9888999999999994E-5</v>
      </c>
      <c r="Y25" s="73">
        <v>0.21260000000000001</v>
      </c>
      <c r="Z25" s="74">
        <v>7.5999999999999998E-2</v>
      </c>
      <c r="AA25" s="75">
        <v>5.3356999999999996E-3</v>
      </c>
      <c r="AB25" s="73">
        <v>0.36759999999999998</v>
      </c>
      <c r="AC25" s="74">
        <v>0.115</v>
      </c>
      <c r="AD25" s="75">
        <v>1.3775E-3</v>
      </c>
      <c r="AE25" s="84">
        <v>18.841422902819069</v>
      </c>
      <c r="AF25" s="85">
        <v>57.540361780197436</v>
      </c>
      <c r="AG25" s="73">
        <v>0.47870000000000001</v>
      </c>
      <c r="AH25" s="5">
        <v>6.2E-2</v>
      </c>
      <c r="AI25" s="88">
        <v>8.1972E-15</v>
      </c>
      <c r="AJ25" s="60">
        <v>0.42199999999999999</v>
      </c>
      <c r="AK25" s="74">
        <v>6.3E-2</v>
      </c>
      <c r="AL25" s="88">
        <v>1.6648000000000001E-11</v>
      </c>
    </row>
    <row r="26" spans="1:38" x14ac:dyDescent="0.25">
      <c r="A26" s="60" t="s">
        <v>32</v>
      </c>
      <c r="B26" s="5" t="s">
        <v>50</v>
      </c>
      <c r="C26" s="62">
        <v>112151</v>
      </c>
      <c r="D26" s="73">
        <v>-0.43569999999999998</v>
      </c>
      <c r="E26" s="74">
        <v>6.8000000000000005E-2</v>
      </c>
      <c r="F26" s="75">
        <v>1.3864E-10</v>
      </c>
      <c r="G26" s="73">
        <v>-0.54049999999999998</v>
      </c>
      <c r="H26" s="74">
        <v>6.2E-2</v>
      </c>
      <c r="I26" s="75">
        <v>4.688E-18</v>
      </c>
      <c r="J26" s="73">
        <v>-0.31369999999999998</v>
      </c>
      <c r="K26" s="74">
        <v>8.3000000000000004E-2</v>
      </c>
      <c r="L26" s="75">
        <v>1.4499000000000001E-4</v>
      </c>
      <c r="M26" s="73">
        <v>-0.36230000000000001</v>
      </c>
      <c r="N26" s="74">
        <v>6.7000000000000004E-2</v>
      </c>
      <c r="O26" s="75">
        <v>5.5375999999999999E-8</v>
      </c>
      <c r="P26" s="73">
        <v>-0.31269999999999998</v>
      </c>
      <c r="Q26" s="74">
        <v>6.4000000000000001E-2</v>
      </c>
      <c r="R26" s="75">
        <v>9.3477000000000005E-7</v>
      </c>
      <c r="S26" s="73">
        <v>-0.13950000000000001</v>
      </c>
      <c r="T26" s="74">
        <v>6.5000000000000002E-2</v>
      </c>
      <c r="U26" s="75">
        <v>3.1883000000000002E-2</v>
      </c>
      <c r="V26" s="73">
        <v>-0.46039999999999998</v>
      </c>
      <c r="W26" s="74">
        <v>9.7000000000000003E-2</v>
      </c>
      <c r="X26" s="75">
        <v>2.1051E-6</v>
      </c>
      <c r="Y26" s="73">
        <v>-0.13850000000000001</v>
      </c>
      <c r="Z26" s="74">
        <v>6.6000000000000003E-2</v>
      </c>
      <c r="AA26" s="75">
        <v>3.5333999999999997E-2</v>
      </c>
      <c r="AB26" s="73">
        <v>-0.3518</v>
      </c>
      <c r="AC26" s="74">
        <v>0.104</v>
      </c>
      <c r="AD26" s="75">
        <v>6.8062999999999999E-4</v>
      </c>
      <c r="AE26" s="84">
        <v>36.385361758672381</v>
      </c>
      <c r="AF26" s="85">
        <v>78.013136015905587</v>
      </c>
      <c r="AG26" s="73">
        <v>-0.43080000000000002</v>
      </c>
      <c r="AH26" s="5">
        <v>5.7000000000000002E-2</v>
      </c>
      <c r="AI26" s="88">
        <v>6.2027999999999996E-14</v>
      </c>
      <c r="AJ26" s="60">
        <v>-0.35809999999999997</v>
      </c>
      <c r="AK26" s="74">
        <v>5.5E-2</v>
      </c>
      <c r="AL26" s="88">
        <v>7.7655000000000002E-11</v>
      </c>
    </row>
    <row r="27" spans="1:38" x14ac:dyDescent="0.25">
      <c r="A27" s="60" t="s">
        <v>33</v>
      </c>
      <c r="B27" s="5" t="s">
        <v>51</v>
      </c>
      <c r="C27" s="62">
        <v>766345</v>
      </c>
      <c r="D27" s="73">
        <v>-0.2351</v>
      </c>
      <c r="E27" s="74">
        <v>0.03</v>
      </c>
      <c r="F27" s="75">
        <v>8.7089000000000008E-15</v>
      </c>
      <c r="G27" s="73">
        <v>-0.3397</v>
      </c>
      <c r="H27" s="74">
        <v>3.1E-2</v>
      </c>
      <c r="I27" s="75">
        <v>5.0833000000000002E-28</v>
      </c>
      <c r="J27" s="73">
        <v>-0.17810000000000001</v>
      </c>
      <c r="K27" s="74">
        <v>3.5999999999999997E-2</v>
      </c>
      <c r="L27" s="75">
        <v>6.5069999999999997E-7</v>
      </c>
      <c r="M27" s="73">
        <v>-0.1179</v>
      </c>
      <c r="N27" s="74">
        <v>3.4000000000000002E-2</v>
      </c>
      <c r="O27" s="75">
        <v>4.5506000000000002E-4</v>
      </c>
      <c r="P27" s="73">
        <v>-0.13619999999999999</v>
      </c>
      <c r="Q27" s="74">
        <v>2.8000000000000001E-2</v>
      </c>
      <c r="R27" s="75">
        <v>1.0368E-6</v>
      </c>
      <c r="S27" s="73">
        <v>6.1499999999999999E-2</v>
      </c>
      <c r="T27" s="74">
        <v>3.5999999999999997E-2</v>
      </c>
      <c r="U27" s="75">
        <v>8.8222999999999996E-2</v>
      </c>
      <c r="V27" s="73">
        <v>-0.28389999999999999</v>
      </c>
      <c r="W27" s="74">
        <v>5.1999999999999998E-2</v>
      </c>
      <c r="X27" s="75">
        <v>5.5816000000000002E-8</v>
      </c>
      <c r="Y27" s="73">
        <v>-7.6700000000000004E-2</v>
      </c>
      <c r="Z27" s="74">
        <v>0.03</v>
      </c>
      <c r="AA27" s="75">
        <v>1.0120000000000001E-2</v>
      </c>
      <c r="AB27" s="73">
        <v>-0.1573</v>
      </c>
      <c r="AC27" s="74">
        <v>4.9000000000000002E-2</v>
      </c>
      <c r="AD27" s="75">
        <v>1.4591999999999999E-3</v>
      </c>
      <c r="AE27" s="84">
        <v>94.806218631457043</v>
      </c>
      <c r="AF27" s="85">
        <v>91.561734962662484</v>
      </c>
      <c r="AG27" s="73">
        <v>-0.27839999999999998</v>
      </c>
      <c r="AH27" s="5">
        <v>2.5999999999999999E-2</v>
      </c>
      <c r="AI27" s="88">
        <v>1.4123E-27</v>
      </c>
      <c r="AJ27" s="60">
        <v>-0.16800000000000001</v>
      </c>
      <c r="AK27" s="74">
        <v>2.5999999999999999E-2</v>
      </c>
      <c r="AL27" s="88">
        <v>5.425E-11</v>
      </c>
    </row>
    <row r="28" spans="1:38" x14ac:dyDescent="0.25">
      <c r="A28" s="60" t="s">
        <v>34</v>
      </c>
      <c r="B28" s="5" t="s">
        <v>52</v>
      </c>
      <c r="C28" s="62">
        <v>269867</v>
      </c>
      <c r="D28" s="73">
        <v>-0.1066</v>
      </c>
      <c r="E28" s="74">
        <v>3.5000000000000003E-2</v>
      </c>
      <c r="F28" s="75">
        <v>2.5701000000000001E-3</v>
      </c>
      <c r="G28" s="73">
        <v>-0.17449999999999999</v>
      </c>
      <c r="H28" s="74">
        <v>3.5999999999999997E-2</v>
      </c>
      <c r="I28" s="75">
        <v>9.6191999999999997E-7</v>
      </c>
      <c r="J28" s="73">
        <v>-0.1348</v>
      </c>
      <c r="K28" s="74">
        <v>4.3999999999999997E-2</v>
      </c>
      <c r="L28" s="75">
        <v>1.9635999999999998E-3</v>
      </c>
      <c r="M28" s="73">
        <v>-5.6000000000000001E-2</v>
      </c>
      <c r="N28" s="74">
        <v>3.5000000000000003E-2</v>
      </c>
      <c r="O28" s="75">
        <v>0.11309</v>
      </c>
      <c r="P28" s="73">
        <v>-2.8299999999999999E-2</v>
      </c>
      <c r="Q28" s="74">
        <v>3.3000000000000002E-2</v>
      </c>
      <c r="R28" s="75">
        <v>0.38875999999999999</v>
      </c>
      <c r="S28" s="73">
        <v>-5.8999999999999999E-3</v>
      </c>
      <c r="T28" s="74">
        <v>4.1000000000000002E-2</v>
      </c>
      <c r="U28" s="75">
        <v>0.88617000000000001</v>
      </c>
      <c r="V28" s="73">
        <v>-0.25369999999999998</v>
      </c>
      <c r="W28" s="74">
        <v>5.8999999999999997E-2</v>
      </c>
      <c r="X28" s="75">
        <v>1.7598999999999999E-5</v>
      </c>
      <c r="Y28" s="73">
        <v>2.1000000000000001E-2</v>
      </c>
      <c r="Z28" s="74">
        <v>3.5000000000000003E-2</v>
      </c>
      <c r="AA28" s="75">
        <v>0.54962999999999995</v>
      </c>
      <c r="AB28" s="73">
        <v>-5.7700000000000001E-2</v>
      </c>
      <c r="AC28" s="74">
        <v>5.7000000000000002E-2</v>
      </c>
      <c r="AD28" s="75">
        <v>0.30918000000000001</v>
      </c>
      <c r="AE28" s="84">
        <v>32.182424499005094</v>
      </c>
      <c r="AF28" s="85">
        <v>75.141711277075103</v>
      </c>
      <c r="AG28" s="73">
        <v>-0.15890000000000001</v>
      </c>
      <c r="AH28" s="5">
        <v>3.3000000000000002E-2</v>
      </c>
      <c r="AI28" s="88">
        <v>1.156E-6</v>
      </c>
      <c r="AJ28" s="60">
        <v>-7.6799999999999993E-2</v>
      </c>
      <c r="AK28" s="74">
        <v>3.1E-2</v>
      </c>
      <c r="AL28" s="88">
        <v>1.2123999999999999E-2</v>
      </c>
    </row>
    <row r="29" spans="1:38" x14ac:dyDescent="0.25">
      <c r="A29" s="64" t="s">
        <v>35</v>
      </c>
      <c r="B29" s="65" t="s">
        <v>8</v>
      </c>
      <c r="C29" s="66">
        <v>298420</v>
      </c>
      <c r="D29" s="76">
        <v>-0.748</v>
      </c>
      <c r="E29" s="77">
        <v>7.0000000000000007E-2</v>
      </c>
      <c r="F29" s="78">
        <v>8.1482999999999998E-27</v>
      </c>
      <c r="G29" s="76">
        <v>-0.57299999999999995</v>
      </c>
      <c r="H29" s="77">
        <v>7.1999999999999995E-2</v>
      </c>
      <c r="I29" s="78">
        <v>1.4025E-15</v>
      </c>
      <c r="J29" s="76">
        <v>-0.67600000000000005</v>
      </c>
      <c r="K29" s="77">
        <v>7.9000000000000001E-2</v>
      </c>
      <c r="L29" s="78">
        <v>7.3071000000000002E-18</v>
      </c>
      <c r="M29" s="76">
        <v>-0.7802</v>
      </c>
      <c r="N29" s="77">
        <v>6.5000000000000002E-2</v>
      </c>
      <c r="O29" s="78">
        <v>7.3585000000000006E-33</v>
      </c>
      <c r="P29" s="76">
        <v>-0.64239999999999997</v>
      </c>
      <c r="Q29" s="77">
        <v>5.8999999999999997E-2</v>
      </c>
      <c r="R29" s="78">
        <v>2.2301000000000001E-27</v>
      </c>
      <c r="S29" s="76">
        <v>-0.87090000000000001</v>
      </c>
      <c r="T29" s="77">
        <v>8.4000000000000005E-2</v>
      </c>
      <c r="U29" s="78">
        <v>2.415E-25</v>
      </c>
      <c r="V29" s="76">
        <v>-0.54449999999999998</v>
      </c>
      <c r="W29" s="77">
        <v>0.104</v>
      </c>
      <c r="X29" s="78">
        <v>1.7310999999999999E-7</v>
      </c>
      <c r="Y29" s="76">
        <v>-0.55669999999999997</v>
      </c>
      <c r="Z29" s="77">
        <v>5.7000000000000002E-2</v>
      </c>
      <c r="AA29" s="78">
        <v>2.2460000000000002E-22</v>
      </c>
      <c r="AB29" s="76">
        <v>-0.91159999999999997</v>
      </c>
      <c r="AC29" s="77">
        <v>0.124</v>
      </c>
      <c r="AD29" s="78">
        <v>2.4325E-13</v>
      </c>
      <c r="AE29" s="86">
        <v>34.60919404520353</v>
      </c>
      <c r="AF29" s="87">
        <v>76.884754988656795</v>
      </c>
      <c r="AG29" s="76">
        <v>-0.76590000000000003</v>
      </c>
      <c r="AH29" s="65">
        <v>0.05</v>
      </c>
      <c r="AI29" s="89">
        <v>6.0007999999999997E-53</v>
      </c>
      <c r="AJ29" s="64">
        <v>-0.7752</v>
      </c>
      <c r="AK29" s="77">
        <v>5.1999999999999998E-2</v>
      </c>
      <c r="AL29" s="89">
        <v>5.1486000000000003E-51</v>
      </c>
    </row>
  </sheetData>
  <mergeCells count="11">
    <mergeCell ref="P3:R3"/>
    <mergeCell ref="S3:U3"/>
    <mergeCell ref="V3:X3"/>
    <mergeCell ref="Y3:AA3"/>
    <mergeCell ref="AB3:AD3"/>
    <mergeCell ref="AG3:AI3"/>
    <mergeCell ref="AJ3:AL3"/>
    <mergeCell ref="J3:L3"/>
    <mergeCell ref="D3:F3"/>
    <mergeCell ref="G3:I3"/>
    <mergeCell ref="M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T1 PHQ-9 items and DSM criteria</vt:lpstr>
      <vt:lpstr>T2 Distribution of PHQ items</vt:lpstr>
      <vt:lpstr>T3 Ordinal item GWAS results</vt:lpstr>
      <vt:lpstr>T4 SNP heritability</vt:lpstr>
      <vt:lpstr>T5 Genetic intercorrelations</vt:lpstr>
      <vt:lpstr>T6 Genetic CFAs </vt:lpstr>
      <vt:lpstr>T7 External traits</vt:lpstr>
    </vt:vector>
  </TitlesOfParts>
  <Company>QIMR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Thorp</dc:creator>
  <cp:lastModifiedBy>Jackson Thorp</cp:lastModifiedBy>
  <dcterms:created xsi:type="dcterms:W3CDTF">2018-08-16T08:47:56Z</dcterms:created>
  <dcterms:modified xsi:type="dcterms:W3CDTF">2019-08-06T06:38:00Z</dcterms:modified>
</cp:coreProperties>
</file>