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ivydiskes\Downloads\"/>
    </mc:Choice>
  </mc:AlternateContent>
  <bookViews>
    <workbookView xWindow="0" yWindow="0" windowWidth="20490" windowHeight="7650"/>
  </bookViews>
  <sheets>
    <sheet name="Raw pollen counts" sheetId="3" r:id="rId1"/>
  </sheets>
  <calcPr calcId="162913"/>
</workbook>
</file>

<file path=xl/calcChain.xml><?xml version="1.0" encoding="utf-8"?>
<calcChain xmlns="http://schemas.openxmlformats.org/spreadsheetml/2006/main">
  <c r="EE46" i="3" l="1"/>
  <c r="ED46" i="3"/>
  <c r="EC46" i="3"/>
  <c r="EB46" i="3"/>
  <c r="DX46" i="3" s="1"/>
  <c r="EA46" i="3"/>
  <c r="DZ46" i="3"/>
  <c r="DY46" i="3"/>
  <c r="EE45" i="3"/>
  <c r="ED45" i="3"/>
  <c r="EC45" i="3"/>
  <c r="EB45" i="3"/>
  <c r="DX45" i="3" s="1"/>
  <c r="EA45" i="3"/>
  <c r="DZ45" i="3"/>
  <c r="DY45" i="3"/>
  <c r="EE44" i="3"/>
  <c r="ED44" i="3"/>
  <c r="EC44" i="3"/>
  <c r="EB44" i="3"/>
  <c r="DX44" i="3" s="1"/>
  <c r="EA44" i="3"/>
  <c r="DZ44" i="3"/>
  <c r="DY44" i="3"/>
  <c r="EE43" i="3"/>
  <c r="ED43" i="3"/>
  <c r="EC43" i="3"/>
  <c r="EB43" i="3"/>
  <c r="DX43" i="3" s="1"/>
  <c r="EA43" i="3"/>
  <c r="DZ43" i="3"/>
  <c r="DY43" i="3"/>
  <c r="EE42" i="3"/>
  <c r="ED42" i="3"/>
  <c r="EC42" i="3"/>
  <c r="EB42" i="3"/>
  <c r="DX42" i="3" s="1"/>
  <c r="EA42" i="3"/>
  <c r="DZ42" i="3"/>
  <c r="DY42" i="3"/>
  <c r="EE41" i="3"/>
  <c r="ED41" i="3"/>
  <c r="EC41" i="3"/>
  <c r="EB41" i="3"/>
  <c r="DX41" i="3" s="1"/>
  <c r="EA41" i="3"/>
  <c r="DZ41" i="3"/>
  <c r="DY41" i="3"/>
  <c r="EE40" i="3"/>
  <c r="ED40" i="3"/>
  <c r="EC40" i="3"/>
  <c r="EB40" i="3"/>
  <c r="DX40" i="3" s="1"/>
  <c r="EA40" i="3"/>
  <c r="DZ40" i="3"/>
  <c r="DY40" i="3"/>
  <c r="EE39" i="3"/>
  <c r="ED39" i="3"/>
  <c r="EC39" i="3"/>
  <c r="EB39" i="3"/>
  <c r="DX39" i="3" s="1"/>
  <c r="EA39" i="3"/>
  <c r="DZ39" i="3"/>
  <c r="DY39" i="3"/>
  <c r="EE38" i="3"/>
  <c r="ED38" i="3"/>
  <c r="EC38" i="3"/>
  <c r="EB38" i="3"/>
  <c r="DX38" i="3" s="1"/>
  <c r="EA38" i="3"/>
  <c r="DZ38" i="3"/>
  <c r="DY38" i="3"/>
  <c r="EE37" i="3"/>
  <c r="ED37" i="3"/>
  <c r="EC37" i="3"/>
  <c r="EB37" i="3"/>
  <c r="DX37" i="3" s="1"/>
  <c r="EA37" i="3"/>
  <c r="DZ37" i="3"/>
  <c r="DY37" i="3"/>
  <c r="EE36" i="3"/>
  <c r="ED36" i="3"/>
  <c r="EC36" i="3"/>
  <c r="EB36" i="3"/>
  <c r="DX36" i="3" s="1"/>
  <c r="EA36" i="3"/>
  <c r="DZ36" i="3"/>
  <c r="DY36" i="3"/>
  <c r="EE35" i="3"/>
  <c r="ED35" i="3"/>
  <c r="EC35" i="3"/>
  <c r="EB35" i="3"/>
  <c r="DX35" i="3" s="1"/>
  <c r="EA35" i="3"/>
  <c r="DZ35" i="3"/>
  <c r="DY35" i="3"/>
  <c r="EE34" i="3"/>
  <c r="ED34" i="3"/>
  <c r="EC34" i="3"/>
  <c r="EB34" i="3"/>
  <c r="DX34" i="3" s="1"/>
  <c r="EA34" i="3"/>
  <c r="DZ34" i="3"/>
  <c r="DY34" i="3"/>
  <c r="EE33" i="3"/>
  <c r="ED33" i="3"/>
  <c r="EC33" i="3"/>
  <c r="EB33" i="3"/>
  <c r="DX33" i="3" s="1"/>
  <c r="EA33" i="3"/>
  <c r="DZ33" i="3"/>
  <c r="DY33" i="3"/>
  <c r="EE32" i="3"/>
  <c r="ED32" i="3"/>
  <c r="EC32" i="3"/>
  <c r="EB32" i="3"/>
  <c r="DX32" i="3" s="1"/>
  <c r="EA32" i="3"/>
  <c r="DZ32" i="3"/>
  <c r="DY32" i="3"/>
  <c r="EE31" i="3"/>
  <c r="ED31" i="3"/>
  <c r="EC31" i="3"/>
  <c r="EB31" i="3"/>
  <c r="DX31" i="3" s="1"/>
  <c r="EA31" i="3"/>
  <c r="DZ31" i="3"/>
  <c r="DY31" i="3"/>
  <c r="EE30" i="3"/>
  <c r="ED30" i="3"/>
  <c r="EC30" i="3"/>
  <c r="EB30" i="3"/>
  <c r="DX30" i="3" s="1"/>
  <c r="EA30" i="3"/>
  <c r="DZ30" i="3"/>
  <c r="DY30" i="3"/>
  <c r="EE29" i="3"/>
  <c r="ED29" i="3"/>
  <c r="EC29" i="3"/>
  <c r="EB29" i="3"/>
  <c r="DX29" i="3" s="1"/>
  <c r="EA29" i="3"/>
  <c r="DZ29" i="3"/>
  <c r="DY29" i="3"/>
  <c r="EE28" i="3"/>
  <c r="ED28" i="3"/>
  <c r="EC28" i="3"/>
  <c r="EB28" i="3"/>
  <c r="DX28" i="3" s="1"/>
  <c r="EA28" i="3"/>
  <c r="DZ28" i="3"/>
  <c r="DY28" i="3"/>
  <c r="EE27" i="3"/>
  <c r="ED27" i="3"/>
  <c r="EC27" i="3"/>
  <c r="EB27" i="3"/>
  <c r="EA27" i="3"/>
  <c r="DZ27" i="3"/>
  <c r="DY27" i="3"/>
  <c r="EE26" i="3"/>
  <c r="ED26" i="3"/>
  <c r="EC26" i="3"/>
  <c r="EB26" i="3"/>
  <c r="EA26" i="3"/>
  <c r="DZ26" i="3"/>
  <c r="DY26" i="3"/>
  <c r="EE25" i="3"/>
  <c r="ED25" i="3"/>
  <c r="EC25" i="3"/>
  <c r="EB25" i="3"/>
  <c r="DX25" i="3" s="1"/>
  <c r="EA25" i="3"/>
  <c r="DZ25" i="3"/>
  <c r="DY25" i="3"/>
  <c r="EE24" i="3"/>
  <c r="ED24" i="3"/>
  <c r="EC24" i="3"/>
  <c r="EB24" i="3"/>
  <c r="DX24" i="3" s="1"/>
  <c r="EA24" i="3"/>
  <c r="DZ24" i="3"/>
  <c r="DY24" i="3"/>
  <c r="EE23" i="3"/>
  <c r="ED23" i="3"/>
  <c r="EC23" i="3"/>
  <c r="EB23" i="3"/>
  <c r="DX23" i="3" s="1"/>
  <c r="EA23" i="3"/>
  <c r="DZ23" i="3"/>
  <c r="DY23" i="3"/>
  <c r="EE22" i="3"/>
  <c r="ED22" i="3"/>
  <c r="EC22" i="3"/>
  <c r="EB22" i="3"/>
  <c r="DX22" i="3" s="1"/>
  <c r="EA22" i="3"/>
  <c r="DZ22" i="3"/>
  <c r="DY22" i="3"/>
  <c r="EE21" i="3"/>
  <c r="ED21" i="3"/>
  <c r="EC21" i="3"/>
  <c r="EB21" i="3"/>
  <c r="EA21" i="3"/>
  <c r="DZ21" i="3"/>
  <c r="DY21" i="3"/>
  <c r="EE20" i="3"/>
  <c r="ED20" i="3"/>
  <c r="EC20" i="3"/>
  <c r="EB20" i="3"/>
  <c r="EA20" i="3"/>
  <c r="DZ20" i="3"/>
  <c r="DY20" i="3"/>
  <c r="DX20" i="3"/>
  <c r="EE19" i="3"/>
  <c r="ED19" i="3"/>
  <c r="EC19" i="3"/>
  <c r="EB19" i="3"/>
  <c r="EA19" i="3"/>
  <c r="DZ19" i="3"/>
  <c r="DY19" i="3"/>
  <c r="DX19" i="3"/>
  <c r="EE18" i="3"/>
  <c r="ED18" i="3"/>
  <c r="EC18" i="3"/>
  <c r="EB18" i="3"/>
  <c r="EA18" i="3"/>
  <c r="DZ18" i="3"/>
  <c r="DY18" i="3"/>
  <c r="DX18" i="3"/>
  <c r="EE17" i="3"/>
  <c r="ED17" i="3"/>
  <c r="EC17" i="3"/>
  <c r="EB17" i="3"/>
  <c r="EA17" i="3"/>
  <c r="DZ17" i="3"/>
  <c r="DY17" i="3"/>
  <c r="DX17" i="3"/>
  <c r="EE16" i="3"/>
  <c r="ED16" i="3"/>
  <c r="EC16" i="3"/>
  <c r="EB16" i="3"/>
  <c r="EA16" i="3"/>
  <c r="DZ16" i="3"/>
  <c r="DY16" i="3"/>
  <c r="DX16" i="3"/>
  <c r="EE15" i="3"/>
  <c r="ED15" i="3"/>
  <c r="EC15" i="3"/>
  <c r="EA15" i="3"/>
  <c r="DZ15" i="3"/>
  <c r="F15" i="3"/>
  <c r="DY15" i="3" s="1"/>
  <c r="EE14" i="3"/>
  <c r="ED14" i="3"/>
  <c r="EC14" i="3"/>
  <c r="EB14" i="3"/>
  <c r="EA14" i="3"/>
  <c r="DZ14" i="3"/>
  <c r="DY14" i="3"/>
  <c r="EE13" i="3"/>
  <c r="ED13" i="3"/>
  <c r="EC13" i="3"/>
  <c r="EB13" i="3"/>
  <c r="EA13" i="3"/>
  <c r="DZ13" i="3"/>
  <c r="DY13" i="3"/>
  <c r="EE12" i="3"/>
  <c r="ED12" i="3"/>
  <c r="EC12" i="3"/>
  <c r="EB12" i="3"/>
  <c r="EA12" i="3"/>
  <c r="DZ12" i="3"/>
  <c r="DY12" i="3"/>
  <c r="DX12" i="3"/>
  <c r="EE11" i="3"/>
  <c r="ED11" i="3"/>
  <c r="EC11" i="3"/>
  <c r="EB11" i="3"/>
  <c r="EA11" i="3"/>
  <c r="DZ11" i="3"/>
  <c r="DY11" i="3"/>
  <c r="EE10" i="3"/>
  <c r="ED10" i="3"/>
  <c r="EC10" i="3"/>
  <c r="EB10" i="3"/>
  <c r="DX10" i="3" s="1"/>
  <c r="EA10" i="3"/>
  <c r="DZ10" i="3"/>
  <c r="DY10" i="3"/>
  <c r="EE9" i="3"/>
  <c r="ED9" i="3"/>
  <c r="EC9" i="3"/>
  <c r="EB9" i="3"/>
  <c r="DX9" i="3" s="1"/>
  <c r="EA9" i="3"/>
  <c r="DZ9" i="3"/>
  <c r="DY9" i="3"/>
  <c r="EE8" i="3"/>
  <c r="ED8" i="3"/>
  <c r="EC8" i="3"/>
  <c r="EB8" i="3"/>
  <c r="EA8" i="3"/>
  <c r="DZ8" i="3"/>
  <c r="DY8" i="3"/>
  <c r="EE7" i="3"/>
  <c r="ED7" i="3"/>
  <c r="EC7" i="3"/>
  <c r="EB7" i="3"/>
  <c r="EA7" i="3"/>
  <c r="DZ7" i="3"/>
  <c r="DY7" i="3"/>
  <c r="DX7" i="3"/>
  <c r="EE6" i="3"/>
  <c r="ED6" i="3"/>
  <c r="EC6" i="3"/>
  <c r="EB6" i="3"/>
  <c r="EA6" i="3"/>
  <c r="DZ6" i="3"/>
  <c r="DY6" i="3"/>
  <c r="EE5" i="3"/>
  <c r="ED5" i="3"/>
  <c r="EC5" i="3"/>
  <c r="EB5" i="3"/>
  <c r="EA5" i="3"/>
  <c r="DZ5" i="3"/>
  <c r="DY5" i="3"/>
  <c r="EE4" i="3"/>
  <c r="ED4" i="3"/>
  <c r="EC4" i="3"/>
  <c r="EB4" i="3"/>
  <c r="EA4" i="3"/>
  <c r="DZ4" i="3"/>
  <c r="DY4" i="3"/>
  <c r="EE3" i="3"/>
  <c r="ED3" i="3"/>
  <c r="EC3" i="3"/>
  <c r="EB3" i="3"/>
  <c r="EA3" i="3"/>
  <c r="DZ3" i="3"/>
  <c r="DY3" i="3"/>
  <c r="EE2" i="3"/>
  <c r="ED2" i="3"/>
  <c r="EC2" i="3"/>
  <c r="EB2" i="3"/>
  <c r="EA2" i="3"/>
  <c r="DZ2" i="3"/>
  <c r="DY2" i="3"/>
  <c r="EG4" i="3" l="1"/>
  <c r="EF7" i="3"/>
  <c r="EF16" i="3"/>
  <c r="EG8" i="3"/>
  <c r="EG16" i="3"/>
  <c r="EF37" i="3"/>
  <c r="EF45" i="3"/>
  <c r="EG18" i="3"/>
  <c r="EG9" i="3"/>
  <c r="EG30" i="3"/>
  <c r="EG38" i="3"/>
  <c r="EG40" i="3"/>
  <c r="EG45" i="3"/>
  <c r="DX13" i="3"/>
  <c r="EG5" i="3"/>
  <c r="EG12" i="3"/>
  <c r="EF13" i="3"/>
  <c r="EF22" i="3"/>
  <c r="EG24" i="3"/>
  <c r="EG25" i="3"/>
  <c r="EG32" i="3"/>
  <c r="EF42" i="3"/>
  <c r="EG43" i="3"/>
  <c r="EF44" i="3"/>
  <c r="EF33" i="3"/>
  <c r="EF32" i="3"/>
  <c r="EF34" i="3"/>
  <c r="EG41" i="3"/>
  <c r="EG42" i="3"/>
  <c r="EG46" i="3"/>
  <c r="DX3" i="3"/>
  <c r="DX14" i="3"/>
  <c r="DX21" i="3"/>
  <c r="DX27" i="3"/>
  <c r="EG27" i="3"/>
  <c r="DX5" i="3"/>
  <c r="EG23" i="3"/>
  <c r="DX8" i="3"/>
  <c r="DX11" i="3"/>
  <c r="DX4" i="3"/>
  <c r="EF4" i="3"/>
  <c r="EF5" i="3"/>
  <c r="EG6" i="3"/>
  <c r="EG7" i="3"/>
  <c r="EF9" i="3"/>
  <c r="EG13" i="3"/>
  <c r="EF23" i="3"/>
  <c r="DX26" i="3"/>
  <c r="EF3" i="3"/>
  <c r="EF8" i="3"/>
  <c r="EG2" i="3"/>
  <c r="EG3" i="3"/>
  <c r="EG21" i="3"/>
  <c r="EG26" i="3"/>
  <c r="EF21" i="3"/>
  <c r="EF26" i="3"/>
  <c r="EF27" i="3"/>
  <c r="EG34" i="3"/>
  <c r="EG11" i="3"/>
  <c r="EF12" i="3"/>
  <c r="EG14" i="3"/>
  <c r="EF18" i="3"/>
  <c r="EF24" i="3"/>
  <c r="EG28" i="3"/>
  <c r="EF28" i="3"/>
  <c r="EF30" i="3"/>
  <c r="EG35" i="3"/>
  <c r="EG36" i="3"/>
  <c r="EG37" i="3"/>
  <c r="EF43" i="3"/>
  <c r="EF14" i="3"/>
  <c r="EG17" i="3"/>
  <c r="DX2" i="3"/>
  <c r="DX6" i="3"/>
  <c r="EG10" i="3"/>
  <c r="EF17" i="3"/>
  <c r="EG19" i="3"/>
  <c r="EF20" i="3"/>
  <c r="EF2" i="3"/>
  <c r="EF6" i="3"/>
  <c r="EF10" i="3"/>
  <c r="EF11" i="3"/>
  <c r="EF19" i="3"/>
  <c r="EB15" i="3"/>
  <c r="EG20" i="3"/>
  <c r="EG22" i="3"/>
  <c r="EF25" i="3"/>
  <c r="EF29" i="3"/>
  <c r="EF31" i="3"/>
  <c r="EG29" i="3"/>
  <c r="EG31" i="3"/>
  <c r="EG33" i="3"/>
  <c r="EF35" i="3"/>
  <c r="EF36" i="3"/>
  <c r="EG39" i="3"/>
  <c r="EF39" i="3"/>
  <c r="EF38" i="3"/>
  <c r="EF40" i="3"/>
  <c r="EF41" i="3"/>
  <c r="EG44" i="3"/>
  <c r="EF46" i="3"/>
  <c r="EG15" i="3" l="1"/>
  <c r="DX15" i="3"/>
  <c r="EF15" i="3"/>
</calcChain>
</file>

<file path=xl/sharedStrings.xml><?xml version="1.0" encoding="utf-8"?>
<sst xmlns="http://schemas.openxmlformats.org/spreadsheetml/2006/main" count="137" uniqueCount="137">
  <si>
    <t>Acer campestre type</t>
  </si>
  <si>
    <t>Alnus</t>
  </si>
  <si>
    <t>Betula</t>
  </si>
  <si>
    <t>Carpinus type</t>
  </si>
  <si>
    <t>Fagus</t>
  </si>
  <si>
    <t>Nyssa</t>
  </si>
  <si>
    <t>Pinus</t>
  </si>
  <si>
    <t>Picea</t>
  </si>
  <si>
    <t>Populus</t>
  </si>
  <si>
    <t>Quercus</t>
  </si>
  <si>
    <t>Tilia</t>
  </si>
  <si>
    <t>Ulmus</t>
  </si>
  <si>
    <t>Corylus</t>
  </si>
  <si>
    <t>Daphne</t>
  </si>
  <si>
    <t>Frangula alnus</t>
  </si>
  <si>
    <t>Fraxinus</t>
  </si>
  <si>
    <t>Juniperus</t>
  </si>
  <si>
    <t>Myrica</t>
  </si>
  <si>
    <t>Salix</t>
  </si>
  <si>
    <t>Sambucus ebulus type</t>
  </si>
  <si>
    <t>Sambucus nigra type</t>
  </si>
  <si>
    <t>Viburnum lantana</t>
  </si>
  <si>
    <t>Viburnum opulus type</t>
  </si>
  <si>
    <t>Poaceae</t>
  </si>
  <si>
    <t>Avena-Triticum group</t>
  </si>
  <si>
    <t>Hordeum group</t>
  </si>
  <si>
    <t>Secale cereale</t>
  </si>
  <si>
    <t>Alchemilla type</t>
  </si>
  <si>
    <t>Anemone nemorosa</t>
  </si>
  <si>
    <t>Artemisia</t>
  </si>
  <si>
    <t>Aster type</t>
  </si>
  <si>
    <t>Calluna vulgaris</t>
  </si>
  <si>
    <t>Cannabis type</t>
  </si>
  <si>
    <t>Caryophyllaceae</t>
  </si>
  <si>
    <t>Centaurea cyanus type</t>
  </si>
  <si>
    <t>Chenopodiaceae</t>
  </si>
  <si>
    <t>Cicuta virosa</t>
  </si>
  <si>
    <t>Cirsium</t>
  </si>
  <si>
    <t>Convallaria type</t>
  </si>
  <si>
    <t>Convolvulus arvensis</t>
  </si>
  <si>
    <t>Cyperaceae</t>
  </si>
  <si>
    <t>Digitalis purpurea type</t>
  </si>
  <si>
    <t>Echium vulgare</t>
  </si>
  <si>
    <t>Fallopia convolvulus type</t>
  </si>
  <si>
    <t>Filipendula</t>
  </si>
  <si>
    <t>Fumaria</t>
  </si>
  <si>
    <t xml:space="preserve">Galium type </t>
  </si>
  <si>
    <t>Hypericum perforatum type</t>
  </si>
  <si>
    <t>Lotus type</t>
  </si>
  <si>
    <t>Lactucae</t>
  </si>
  <si>
    <t>Medicago sativa</t>
  </si>
  <si>
    <t>Nigella</t>
  </si>
  <si>
    <t>Onobrychis type</t>
  </si>
  <si>
    <t>Plantago lanceolata type</t>
  </si>
  <si>
    <t>Plantago maritima type</t>
  </si>
  <si>
    <t>Plantago major/media</t>
  </si>
  <si>
    <t>Potentilla type</t>
  </si>
  <si>
    <t>Primula veris type</t>
  </si>
  <si>
    <t>Primula unident.</t>
  </si>
  <si>
    <t>Prunella type</t>
  </si>
  <si>
    <t>Ranunculus type</t>
  </si>
  <si>
    <t>Reseda lutea type</t>
  </si>
  <si>
    <t>Rhinantus type</t>
  </si>
  <si>
    <t>Rosaceae</t>
  </si>
  <si>
    <t>Scilla type</t>
  </si>
  <si>
    <t>Scrophularia type</t>
  </si>
  <si>
    <t>Scutellaria type</t>
  </si>
  <si>
    <t>Sinapis type</t>
  </si>
  <si>
    <t>Solanum dulcamara</t>
  </si>
  <si>
    <t>Solanum nigrum type</t>
  </si>
  <si>
    <t>Thalictrum</t>
  </si>
  <si>
    <t>Trifolium type</t>
  </si>
  <si>
    <t>Verbena officinalis</t>
  </si>
  <si>
    <t>Veronica type</t>
  </si>
  <si>
    <t>Varia</t>
  </si>
  <si>
    <t>Callitriche</t>
  </si>
  <si>
    <t>Caltha</t>
  </si>
  <si>
    <t>Hottonia palustris</t>
  </si>
  <si>
    <t>Hydrocharis morsus-ranae</t>
  </si>
  <si>
    <t>Lemna</t>
  </si>
  <si>
    <t>Menyanthes trifoliata</t>
  </si>
  <si>
    <t>Myriophyllum spicatum</t>
  </si>
  <si>
    <t>Myriophyllum verticillatum</t>
  </si>
  <si>
    <t>Nuphar</t>
  </si>
  <si>
    <t>Nymphea alba type</t>
  </si>
  <si>
    <t>Stratiotes aloides</t>
  </si>
  <si>
    <t>Typha latifolia type</t>
  </si>
  <si>
    <t>Lycopodium annotium type</t>
  </si>
  <si>
    <t>Blechnum spicant</t>
  </si>
  <si>
    <t>Botrychium lunaria type</t>
  </si>
  <si>
    <t>Diphasiastrum type</t>
  </si>
  <si>
    <t>Equisetum</t>
  </si>
  <si>
    <t>Isoetes</t>
  </si>
  <si>
    <t>Polypodiaceae</t>
  </si>
  <si>
    <t>Polystichum sp.</t>
  </si>
  <si>
    <t>Pteridium aquilinum</t>
  </si>
  <si>
    <t>Sphagnum</t>
  </si>
  <si>
    <t>Thelypteris palustris</t>
  </si>
  <si>
    <t>Botryococcus</t>
  </si>
  <si>
    <t>Bryophyta</t>
  </si>
  <si>
    <t>Charcoal &gt;25 μm</t>
  </si>
  <si>
    <t>Cladocera</t>
  </si>
  <si>
    <t>Pediastrum</t>
  </si>
  <si>
    <t>Pinus stomata</t>
  </si>
  <si>
    <t>Lycopodium</t>
  </si>
  <si>
    <t>Crumpled</t>
  </si>
  <si>
    <t>Unidentified</t>
  </si>
  <si>
    <t>Corroded</t>
  </si>
  <si>
    <t>Obscured</t>
  </si>
  <si>
    <t>Sample</t>
  </si>
  <si>
    <t>Umbelliferae</t>
  </si>
  <si>
    <t>Longtitude</t>
  </si>
  <si>
    <t>Lattitude</t>
  </si>
  <si>
    <t>Viburnum unident.</t>
  </si>
  <si>
    <t>Cerealia (excl. Secale)</t>
  </si>
  <si>
    <t>Anagallis arvensis type</t>
  </si>
  <si>
    <t>Asteraceae unident.</t>
  </si>
  <si>
    <t>Centaurea unident.</t>
  </si>
  <si>
    <t>Crassulaceae unident.</t>
  </si>
  <si>
    <t>Polygonum persicaria type</t>
  </si>
  <si>
    <t>Polygonum unident.</t>
  </si>
  <si>
    <t>Rumex acetosa/acetosella</t>
  </si>
  <si>
    <t>Saxifraga unident.</t>
  </si>
  <si>
    <t>Urtica unident.</t>
  </si>
  <si>
    <t>Potamogeton unident.</t>
  </si>
  <si>
    <t>Typha angustifolia</t>
  </si>
  <si>
    <t>Ophyoglossum vulgatum type</t>
  </si>
  <si>
    <t>Concentration</t>
  </si>
  <si>
    <t>Trees</t>
  </si>
  <si>
    <t>Shrubs</t>
  </si>
  <si>
    <t>Herbs + dwarf shrubs</t>
  </si>
  <si>
    <t>Trees + Shrubs + Herbs</t>
  </si>
  <si>
    <t>Aquatics</t>
  </si>
  <si>
    <t>Spores</t>
  </si>
  <si>
    <t>Unident</t>
  </si>
  <si>
    <t>AP (trees + shrubs)</t>
  </si>
  <si>
    <t>NAP (herbs + dwarf shrubs)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</si>
</sst>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1" fontId="1" fillId="0" borderId="0" xfId="0" applyNumberFormat="1" applyFont="1"/>
    <xf numFmtId="0" fontId="1" fillId="0" borderId="0" xfId="0" applyFont="1" applyFill="1" applyAlignment="1">
      <alignment textRotation="90"/>
    </xf>
    <xf numFmtId="1" fontId="1" fillId="0" borderId="0" xfId="0" applyNumberFormat="1" applyFont="1" applyFill="1" applyAlignment="1">
      <alignment textRotation="90"/>
    </xf>
    <xf numFmtId="0" fontId="1" fillId="0" borderId="0" xfId="0" applyFont="1" applyFill="1" applyAlignment="1"/>
    <xf numFmtId="0" fontId="1" fillId="0" borderId="0" xfId="0" applyFont="1" applyFill="1"/>
    <xf numFmtId="1" fontId="1" fillId="0" borderId="0" xfId="0" applyNumberFormat="1" applyFont="1" applyFill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G997"/>
  <sheetViews>
    <sheetView tabSelected="1" workbookViewId="0">
      <selection activeCell="M2" sqref="M2"/>
    </sheetView>
  </sheetViews>
  <sheetFormatPr defaultColWidth="14.42578125" defaultRowHeight="15.75" customHeight="1" x14ac:dyDescent="0.2"/>
  <cols>
    <col min="1" max="1" width="3.42578125" customWidth="1"/>
    <col min="2" max="2" width="13" customWidth="1"/>
    <col min="3" max="3" width="11.5703125" customWidth="1"/>
    <col min="4" max="4" width="3.42578125" customWidth="1"/>
    <col min="5" max="5" width="4.42578125" customWidth="1"/>
    <col min="6" max="6" width="4.5703125" customWidth="1"/>
    <col min="7" max="10" width="3.42578125" customWidth="1"/>
    <col min="11" max="11" width="4.28515625" customWidth="1"/>
    <col min="12" max="12" width="4.7109375" customWidth="1"/>
    <col min="13" max="27" width="3.42578125" customWidth="1"/>
    <col min="28" max="28" width="4.5703125" customWidth="1"/>
    <col min="29" max="117" width="3.42578125" customWidth="1"/>
    <col min="118" max="118" width="4.7109375" customWidth="1"/>
    <col min="119" max="120" width="3.42578125" customWidth="1"/>
    <col min="121" max="121" width="4.7109375" customWidth="1"/>
    <col min="122" max="127" width="3.42578125" customWidth="1"/>
    <col min="128" max="128" width="7.42578125" customWidth="1"/>
    <col min="129" max="129" width="4.85546875" customWidth="1"/>
    <col min="130" max="130" width="3.42578125" customWidth="1"/>
    <col min="131" max="131" width="4.5703125" customWidth="1"/>
    <col min="132" max="132" width="5.140625" customWidth="1"/>
    <col min="133" max="137" width="3.42578125" customWidth="1"/>
  </cols>
  <sheetData>
    <row r="1" spans="1:137" ht="134.25" customHeight="1" x14ac:dyDescent="0.2">
      <c r="A1" s="2" t="s">
        <v>109</v>
      </c>
      <c r="B1" s="2" t="s">
        <v>111</v>
      </c>
      <c r="C1" s="2" t="s">
        <v>112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15</v>
      </c>
      <c r="J1" s="2" t="s">
        <v>5</v>
      </c>
      <c r="K1" s="2" t="s">
        <v>7</v>
      </c>
      <c r="L1" s="2" t="s">
        <v>6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113</v>
      </c>
      <c r="AB1" s="2" t="s">
        <v>23</v>
      </c>
      <c r="AC1" s="2" t="s">
        <v>114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115</v>
      </c>
      <c r="AI1" s="2" t="s">
        <v>28</v>
      </c>
      <c r="AJ1" s="2" t="s">
        <v>29</v>
      </c>
      <c r="AK1" s="2" t="s">
        <v>30</v>
      </c>
      <c r="AL1" s="2" t="s">
        <v>116</v>
      </c>
      <c r="AM1" s="2" t="s">
        <v>31</v>
      </c>
      <c r="AN1" s="2" t="s">
        <v>32</v>
      </c>
      <c r="AO1" s="2" t="s">
        <v>33</v>
      </c>
      <c r="AP1" s="2" t="s">
        <v>34</v>
      </c>
      <c r="AQ1" s="2" t="s">
        <v>117</v>
      </c>
      <c r="AR1" s="2" t="s">
        <v>35</v>
      </c>
      <c r="AS1" s="2" t="s">
        <v>36</v>
      </c>
      <c r="AT1" s="2" t="s">
        <v>37</v>
      </c>
      <c r="AU1" s="2" t="s">
        <v>38</v>
      </c>
      <c r="AV1" s="2" t="s">
        <v>39</v>
      </c>
      <c r="AW1" s="2" t="s">
        <v>118</v>
      </c>
      <c r="AX1" s="2" t="s">
        <v>40</v>
      </c>
      <c r="AY1" s="2" t="s">
        <v>41</v>
      </c>
      <c r="AZ1" s="2" t="s">
        <v>42</v>
      </c>
      <c r="BA1" s="2" t="s">
        <v>43</v>
      </c>
      <c r="BB1" s="2" t="s">
        <v>44</v>
      </c>
      <c r="BC1" s="2" t="s">
        <v>45</v>
      </c>
      <c r="BD1" s="2" t="s">
        <v>46</v>
      </c>
      <c r="BE1" s="2" t="s">
        <v>47</v>
      </c>
      <c r="BF1" s="2" t="s">
        <v>48</v>
      </c>
      <c r="BG1" s="2" t="s">
        <v>49</v>
      </c>
      <c r="BH1" s="2" t="s">
        <v>50</v>
      </c>
      <c r="BI1" s="2" t="s">
        <v>51</v>
      </c>
      <c r="BJ1" s="2" t="s">
        <v>52</v>
      </c>
      <c r="BK1" s="2" t="s">
        <v>53</v>
      </c>
      <c r="BL1" s="2" t="s">
        <v>55</v>
      </c>
      <c r="BM1" s="2" t="s">
        <v>54</v>
      </c>
      <c r="BN1" s="2" t="s">
        <v>119</v>
      </c>
      <c r="BO1" s="2" t="s">
        <v>120</v>
      </c>
      <c r="BP1" s="2" t="s">
        <v>56</v>
      </c>
      <c r="BQ1" s="2" t="s">
        <v>57</v>
      </c>
      <c r="BR1" s="2" t="s">
        <v>58</v>
      </c>
      <c r="BS1" s="2" t="s">
        <v>59</v>
      </c>
      <c r="BT1" s="2" t="s">
        <v>60</v>
      </c>
      <c r="BU1" s="2" t="s">
        <v>61</v>
      </c>
      <c r="BV1" s="2" t="s">
        <v>62</v>
      </c>
      <c r="BW1" s="2" t="s">
        <v>63</v>
      </c>
      <c r="BX1" s="2" t="s">
        <v>121</v>
      </c>
      <c r="BY1" s="2" t="s">
        <v>122</v>
      </c>
      <c r="BZ1" s="2" t="s">
        <v>64</v>
      </c>
      <c r="CA1" s="2" t="s">
        <v>65</v>
      </c>
      <c r="CB1" s="2" t="s">
        <v>66</v>
      </c>
      <c r="CC1" s="2" t="s">
        <v>67</v>
      </c>
      <c r="CD1" s="2" t="s">
        <v>68</v>
      </c>
      <c r="CE1" s="2" t="s">
        <v>69</v>
      </c>
      <c r="CF1" s="2" t="s">
        <v>70</v>
      </c>
      <c r="CG1" s="2" t="s">
        <v>71</v>
      </c>
      <c r="CH1" s="2" t="s">
        <v>110</v>
      </c>
      <c r="CI1" s="2" t="s">
        <v>123</v>
      </c>
      <c r="CJ1" s="2" t="s">
        <v>72</v>
      </c>
      <c r="CK1" s="2" t="s">
        <v>73</v>
      </c>
      <c r="CL1" s="2" t="s">
        <v>74</v>
      </c>
      <c r="CM1" s="2" t="s">
        <v>75</v>
      </c>
      <c r="CN1" s="2" t="s">
        <v>76</v>
      </c>
      <c r="CO1" s="2" t="s">
        <v>77</v>
      </c>
      <c r="CP1" s="2" t="s">
        <v>78</v>
      </c>
      <c r="CQ1" s="2" t="s">
        <v>79</v>
      </c>
      <c r="CR1" s="2" t="s">
        <v>80</v>
      </c>
      <c r="CS1" s="2" t="s">
        <v>81</v>
      </c>
      <c r="CT1" s="2" t="s">
        <v>82</v>
      </c>
      <c r="CU1" s="2" t="s">
        <v>83</v>
      </c>
      <c r="CV1" s="2" t="s">
        <v>84</v>
      </c>
      <c r="CW1" s="2" t="s">
        <v>124</v>
      </c>
      <c r="CX1" s="2" t="s">
        <v>85</v>
      </c>
      <c r="CY1" s="2" t="s">
        <v>125</v>
      </c>
      <c r="CZ1" s="2" t="s">
        <v>86</v>
      </c>
      <c r="DA1" s="2" t="s">
        <v>88</v>
      </c>
      <c r="DB1" s="2" t="s">
        <v>89</v>
      </c>
      <c r="DC1" s="2" t="s">
        <v>90</v>
      </c>
      <c r="DD1" s="2" t="s">
        <v>91</v>
      </c>
      <c r="DE1" s="2" t="s">
        <v>92</v>
      </c>
      <c r="DF1" s="2" t="s">
        <v>87</v>
      </c>
      <c r="DG1" s="2" t="s">
        <v>126</v>
      </c>
      <c r="DH1" s="2" t="s">
        <v>93</v>
      </c>
      <c r="DI1" s="2" t="s">
        <v>94</v>
      </c>
      <c r="DJ1" s="2" t="s">
        <v>95</v>
      </c>
      <c r="DK1" s="2" t="s">
        <v>96</v>
      </c>
      <c r="DL1" s="2" t="s">
        <v>97</v>
      </c>
      <c r="DM1" s="2" t="s">
        <v>98</v>
      </c>
      <c r="DN1" s="2" t="s">
        <v>99</v>
      </c>
      <c r="DO1" s="2" t="s">
        <v>100</v>
      </c>
      <c r="DP1" s="2" t="s">
        <v>101</v>
      </c>
      <c r="DQ1" s="2" t="s">
        <v>102</v>
      </c>
      <c r="DR1" s="2" t="s">
        <v>103</v>
      </c>
      <c r="DS1" s="2" t="s">
        <v>107</v>
      </c>
      <c r="DT1" s="2" t="s">
        <v>105</v>
      </c>
      <c r="DU1" s="2" t="s">
        <v>108</v>
      </c>
      <c r="DV1" s="2" t="s">
        <v>106</v>
      </c>
      <c r="DW1" s="2" t="s">
        <v>104</v>
      </c>
      <c r="DX1" s="3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</row>
    <row r="2" spans="1:137" ht="12.75" x14ac:dyDescent="0.2">
      <c r="A2" s="4">
        <v>1</v>
      </c>
      <c r="B2" s="4">
        <v>26.126025039999998</v>
      </c>
      <c r="C2" s="4">
        <v>55.761913669999998</v>
      </c>
      <c r="D2" s="4">
        <v>0</v>
      </c>
      <c r="E2" s="4">
        <v>95</v>
      </c>
      <c r="F2" s="4">
        <v>306</v>
      </c>
      <c r="G2" s="4">
        <v>1</v>
      </c>
      <c r="H2" s="4">
        <v>0</v>
      </c>
      <c r="I2" s="4">
        <v>0</v>
      </c>
      <c r="J2" s="4">
        <v>0</v>
      </c>
      <c r="K2" s="4">
        <v>26.5</v>
      </c>
      <c r="L2" s="4">
        <v>194</v>
      </c>
      <c r="M2" s="4">
        <v>6</v>
      </c>
      <c r="N2" s="4">
        <v>9</v>
      </c>
      <c r="O2" s="4">
        <v>3</v>
      </c>
      <c r="P2" s="4">
        <v>0</v>
      </c>
      <c r="Q2" s="4">
        <v>21</v>
      </c>
      <c r="R2" s="4">
        <v>0</v>
      </c>
      <c r="S2" s="4">
        <v>0</v>
      </c>
      <c r="T2" s="4">
        <v>0</v>
      </c>
      <c r="U2" s="4">
        <v>0</v>
      </c>
      <c r="V2" s="4">
        <v>4</v>
      </c>
      <c r="W2" s="5">
        <v>0</v>
      </c>
      <c r="X2" s="5">
        <v>0</v>
      </c>
      <c r="Y2" s="4">
        <v>0</v>
      </c>
      <c r="Z2" s="4">
        <v>0</v>
      </c>
      <c r="AA2" s="4">
        <v>0</v>
      </c>
      <c r="AB2" s="4">
        <v>78</v>
      </c>
      <c r="AC2" s="4">
        <v>5</v>
      </c>
      <c r="AD2" s="4">
        <v>0</v>
      </c>
      <c r="AE2" s="4">
        <v>0</v>
      </c>
      <c r="AF2" s="4">
        <v>17</v>
      </c>
      <c r="AG2" s="5">
        <v>0</v>
      </c>
      <c r="AH2" s="4">
        <v>0</v>
      </c>
      <c r="AI2" s="4">
        <v>0</v>
      </c>
      <c r="AJ2" s="4">
        <v>20</v>
      </c>
      <c r="AK2" s="4">
        <v>1</v>
      </c>
      <c r="AL2" s="4">
        <v>0</v>
      </c>
      <c r="AM2" s="4">
        <v>3</v>
      </c>
      <c r="AN2" s="4">
        <v>7</v>
      </c>
      <c r="AO2" s="4">
        <v>0</v>
      </c>
      <c r="AP2" s="5">
        <v>1</v>
      </c>
      <c r="AQ2" s="5">
        <v>0</v>
      </c>
      <c r="AR2" s="4">
        <v>3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12</v>
      </c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5">
        <v>4</v>
      </c>
      <c r="BL2" s="4">
        <v>2</v>
      </c>
      <c r="BM2" s="5">
        <v>0</v>
      </c>
      <c r="BN2" s="4">
        <v>0</v>
      </c>
      <c r="BO2" s="4">
        <v>0</v>
      </c>
      <c r="BP2" s="4">
        <v>0</v>
      </c>
      <c r="BQ2" s="4">
        <v>0</v>
      </c>
      <c r="BR2" s="4">
        <v>0</v>
      </c>
      <c r="BS2" s="4">
        <v>0</v>
      </c>
      <c r="BT2" s="4">
        <v>0</v>
      </c>
      <c r="BU2" s="4">
        <v>0</v>
      </c>
      <c r="BV2" s="4">
        <v>0</v>
      </c>
      <c r="BW2" s="4">
        <v>2</v>
      </c>
      <c r="BX2" s="4">
        <v>18</v>
      </c>
      <c r="BY2" s="4">
        <v>0</v>
      </c>
      <c r="BZ2" s="4">
        <v>0</v>
      </c>
      <c r="CA2" s="4">
        <v>0</v>
      </c>
      <c r="CB2" s="4">
        <v>0</v>
      </c>
      <c r="CC2" s="4">
        <v>0</v>
      </c>
      <c r="CD2" s="4">
        <v>0</v>
      </c>
      <c r="CE2" s="4">
        <v>1</v>
      </c>
      <c r="CF2" s="4">
        <v>0</v>
      </c>
      <c r="CG2" s="4">
        <v>0</v>
      </c>
      <c r="CH2" s="4">
        <v>4</v>
      </c>
      <c r="CI2" s="4">
        <v>0</v>
      </c>
      <c r="CJ2" s="4">
        <v>0</v>
      </c>
      <c r="CK2" s="4">
        <v>0</v>
      </c>
      <c r="CL2" s="4">
        <v>3</v>
      </c>
      <c r="CM2" s="4">
        <v>0</v>
      </c>
      <c r="CN2" s="4">
        <v>0</v>
      </c>
      <c r="CO2" s="4">
        <v>0</v>
      </c>
      <c r="CP2" s="4">
        <v>0</v>
      </c>
      <c r="CQ2" s="4">
        <v>0</v>
      </c>
      <c r="CR2" s="4">
        <v>0</v>
      </c>
      <c r="CS2" s="4">
        <v>0</v>
      </c>
      <c r="CT2" s="4">
        <v>1</v>
      </c>
      <c r="CU2" s="4">
        <v>0</v>
      </c>
      <c r="CV2" s="4">
        <v>0</v>
      </c>
      <c r="CW2" s="5">
        <v>0</v>
      </c>
      <c r="CX2" s="4">
        <v>2</v>
      </c>
      <c r="CY2" s="4">
        <v>0</v>
      </c>
      <c r="CZ2" s="4">
        <v>0</v>
      </c>
      <c r="DA2" s="4">
        <v>2</v>
      </c>
      <c r="DB2" s="4">
        <v>0</v>
      </c>
      <c r="DC2" s="4">
        <v>0</v>
      </c>
      <c r="DD2" s="4">
        <v>0</v>
      </c>
      <c r="DE2" s="4">
        <v>0</v>
      </c>
      <c r="DF2" s="4">
        <v>0</v>
      </c>
      <c r="DG2" s="4">
        <v>0</v>
      </c>
      <c r="DH2" s="4">
        <v>28</v>
      </c>
      <c r="DI2" s="4">
        <v>0</v>
      </c>
      <c r="DJ2" s="4">
        <v>0</v>
      </c>
      <c r="DK2" s="4">
        <v>4</v>
      </c>
      <c r="DL2" s="4">
        <v>0</v>
      </c>
      <c r="DM2" s="4">
        <v>4</v>
      </c>
      <c r="DN2" s="4">
        <v>223</v>
      </c>
      <c r="DO2" s="4">
        <v>20</v>
      </c>
      <c r="DP2" s="4">
        <v>2</v>
      </c>
      <c r="DQ2" s="4">
        <v>370</v>
      </c>
      <c r="DR2" s="4">
        <v>1</v>
      </c>
      <c r="DS2" s="4">
        <v>2</v>
      </c>
      <c r="DT2" s="4">
        <v>3</v>
      </c>
      <c r="DU2" s="4">
        <v>6</v>
      </c>
      <c r="DV2" s="4">
        <v>0</v>
      </c>
      <c r="DW2" s="4">
        <v>8</v>
      </c>
      <c r="DX2" s="6">
        <f t="shared" ref="DX2:DX146" si="0">(10680*EB2)/(DW2*20)</f>
        <v>56503.875</v>
      </c>
      <c r="DY2" s="4">
        <f>SUM(D2:P2)</f>
        <v>640.5</v>
      </c>
      <c r="DZ2" s="4">
        <f>SUM(Q2:AA2)</f>
        <v>25</v>
      </c>
      <c r="EA2" s="4">
        <f t="shared" ref="EA2:EA146" si="1">SUM(AB2:CL2)</f>
        <v>181</v>
      </c>
      <c r="EB2" s="4">
        <f>SUM(D2:CL2)</f>
        <v>846.5</v>
      </c>
      <c r="EC2" s="4">
        <f t="shared" ref="EC2:EC146" si="2">SUM(CM2:CZ2)</f>
        <v>3</v>
      </c>
      <c r="ED2" s="4">
        <f t="shared" ref="ED2:ED146" si="3">SUM(DA2:DL2)</f>
        <v>34</v>
      </c>
      <c r="EE2" s="4">
        <f t="shared" ref="EE2:EE146" si="4">SUM(DS2:DV2)</f>
        <v>11</v>
      </c>
      <c r="EF2" s="4">
        <f t="shared" ref="EF2:EF146" si="5">100*(DY2+DZ2)/EB2</f>
        <v>78.617838157117546</v>
      </c>
      <c r="EG2" s="4">
        <f t="shared" ref="EG2:EG146" si="6">100*EA2/EB2</f>
        <v>21.382161842882457</v>
      </c>
    </row>
    <row r="3" spans="1:137" ht="12.75" x14ac:dyDescent="0.2">
      <c r="A3" s="4">
        <v>2</v>
      </c>
      <c r="B3" s="4">
        <v>26.127776449999999</v>
      </c>
      <c r="C3" s="4">
        <v>55.761883349999998</v>
      </c>
      <c r="D3" s="4">
        <v>0</v>
      </c>
      <c r="E3" s="4">
        <v>160</v>
      </c>
      <c r="F3" s="4">
        <v>477</v>
      </c>
      <c r="G3" s="4">
        <v>3</v>
      </c>
      <c r="H3" s="4">
        <v>1</v>
      </c>
      <c r="I3" s="4">
        <v>3</v>
      </c>
      <c r="J3" s="4">
        <v>0</v>
      </c>
      <c r="K3" s="4">
        <v>37.5</v>
      </c>
      <c r="L3" s="4">
        <v>287.5</v>
      </c>
      <c r="M3" s="4">
        <v>4</v>
      </c>
      <c r="N3" s="4">
        <v>10</v>
      </c>
      <c r="O3" s="4">
        <v>4</v>
      </c>
      <c r="P3" s="4">
        <v>5</v>
      </c>
      <c r="Q3" s="4">
        <v>20</v>
      </c>
      <c r="R3" s="4">
        <v>0</v>
      </c>
      <c r="S3" s="4">
        <v>0</v>
      </c>
      <c r="T3" s="4">
        <v>0</v>
      </c>
      <c r="U3" s="4">
        <v>0</v>
      </c>
      <c r="V3" s="4">
        <v>8</v>
      </c>
      <c r="W3" s="5">
        <v>1</v>
      </c>
      <c r="X3" s="5">
        <v>3</v>
      </c>
      <c r="Y3" s="4">
        <v>0</v>
      </c>
      <c r="Z3" s="4">
        <v>0</v>
      </c>
      <c r="AA3" s="4">
        <v>2</v>
      </c>
      <c r="AB3" s="4">
        <v>81</v>
      </c>
      <c r="AC3" s="4">
        <v>2</v>
      </c>
      <c r="AD3" s="4">
        <v>7</v>
      </c>
      <c r="AE3" s="4">
        <v>2</v>
      </c>
      <c r="AF3" s="4">
        <v>19</v>
      </c>
      <c r="AG3" s="5">
        <v>0</v>
      </c>
      <c r="AH3" s="4">
        <v>0</v>
      </c>
      <c r="AI3" s="4">
        <v>0</v>
      </c>
      <c r="AJ3" s="4">
        <v>19</v>
      </c>
      <c r="AK3" s="4">
        <v>1</v>
      </c>
      <c r="AL3" s="4">
        <v>0</v>
      </c>
      <c r="AM3" s="4">
        <v>1</v>
      </c>
      <c r="AN3" s="4">
        <v>3</v>
      </c>
      <c r="AO3" s="4">
        <v>0</v>
      </c>
      <c r="AP3" s="5">
        <v>1</v>
      </c>
      <c r="AQ3" s="5">
        <v>0</v>
      </c>
      <c r="AR3" s="4">
        <v>4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13</v>
      </c>
      <c r="AY3" s="4">
        <v>0</v>
      </c>
      <c r="AZ3" s="4">
        <v>0</v>
      </c>
      <c r="BA3" s="4">
        <v>0</v>
      </c>
      <c r="BB3" s="4">
        <v>3</v>
      </c>
      <c r="BC3" s="4">
        <v>0</v>
      </c>
      <c r="BD3" s="4">
        <v>1</v>
      </c>
      <c r="BE3" s="4">
        <v>0</v>
      </c>
      <c r="BF3" s="4">
        <v>0</v>
      </c>
      <c r="BG3" s="4">
        <v>3</v>
      </c>
      <c r="BH3" s="4">
        <v>0</v>
      </c>
      <c r="BI3" s="4">
        <v>0</v>
      </c>
      <c r="BJ3" s="4">
        <v>0</v>
      </c>
      <c r="BK3" s="5">
        <v>3</v>
      </c>
      <c r="BL3" s="4">
        <v>0</v>
      </c>
      <c r="BM3" s="5">
        <v>2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2</v>
      </c>
      <c r="BU3" s="4">
        <v>0</v>
      </c>
      <c r="BV3" s="4">
        <v>0</v>
      </c>
      <c r="BW3" s="4">
        <v>0</v>
      </c>
      <c r="BX3" s="4">
        <v>25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0</v>
      </c>
      <c r="CH3" s="4">
        <v>2</v>
      </c>
      <c r="CI3" s="4">
        <v>0</v>
      </c>
      <c r="CJ3" s="4">
        <v>0</v>
      </c>
      <c r="CK3" s="4">
        <v>0</v>
      </c>
      <c r="CL3" s="4">
        <v>6</v>
      </c>
      <c r="CM3" s="4">
        <v>0</v>
      </c>
      <c r="CN3" s="4">
        <v>0</v>
      </c>
      <c r="CO3" s="4">
        <v>0</v>
      </c>
      <c r="CP3" s="4">
        <v>0</v>
      </c>
      <c r="CQ3" s="4">
        <v>0</v>
      </c>
      <c r="CR3" s="4">
        <v>0</v>
      </c>
      <c r="CS3" s="4">
        <v>0</v>
      </c>
      <c r="CT3" s="4">
        <v>0</v>
      </c>
      <c r="CU3" s="4">
        <v>0</v>
      </c>
      <c r="CV3" s="4">
        <v>0</v>
      </c>
      <c r="CW3" s="5">
        <v>0</v>
      </c>
      <c r="CX3" s="4">
        <v>0</v>
      </c>
      <c r="CY3" s="4">
        <v>0</v>
      </c>
      <c r="CZ3" s="4">
        <v>0</v>
      </c>
      <c r="DA3" s="4">
        <v>0</v>
      </c>
      <c r="DB3" s="4">
        <v>0</v>
      </c>
      <c r="DC3" s="4">
        <v>0</v>
      </c>
      <c r="DD3" s="4">
        <v>4</v>
      </c>
      <c r="DE3" s="4">
        <v>0</v>
      </c>
      <c r="DF3" s="4">
        <v>0</v>
      </c>
      <c r="DG3" s="4">
        <v>0</v>
      </c>
      <c r="DH3" s="4">
        <v>19</v>
      </c>
      <c r="DI3" s="4">
        <v>0</v>
      </c>
      <c r="DJ3" s="4">
        <v>1</v>
      </c>
      <c r="DK3" s="4">
        <v>0</v>
      </c>
      <c r="DL3" s="4">
        <v>0</v>
      </c>
      <c r="DM3" s="4">
        <v>7</v>
      </c>
      <c r="DN3" s="4">
        <v>159</v>
      </c>
      <c r="DO3" s="4">
        <v>17</v>
      </c>
      <c r="DP3" s="4">
        <v>4</v>
      </c>
      <c r="DQ3" s="4">
        <v>431</v>
      </c>
      <c r="DR3" s="4">
        <v>0</v>
      </c>
      <c r="DS3" s="4">
        <v>0</v>
      </c>
      <c r="DT3" s="4">
        <v>1</v>
      </c>
      <c r="DU3" s="4">
        <v>8</v>
      </c>
      <c r="DV3" s="4">
        <v>3</v>
      </c>
      <c r="DW3" s="4">
        <v>13</v>
      </c>
      <c r="DX3" s="6">
        <f t="shared" si="0"/>
        <v>50360.307692307695</v>
      </c>
      <c r="DY3" s="4">
        <f>SUM(D3:P3)</f>
        <v>992</v>
      </c>
      <c r="DZ3" s="4">
        <f>SUM(Q3:AA3)</f>
        <v>34</v>
      </c>
      <c r="EA3" s="4">
        <f t="shared" si="1"/>
        <v>200</v>
      </c>
      <c r="EB3" s="4">
        <f>SUM(D3:CL3)</f>
        <v>1226</v>
      </c>
      <c r="EC3" s="4">
        <f t="shared" si="2"/>
        <v>0</v>
      </c>
      <c r="ED3" s="4">
        <f t="shared" si="3"/>
        <v>24</v>
      </c>
      <c r="EE3" s="4">
        <f t="shared" si="4"/>
        <v>12</v>
      </c>
      <c r="EF3" s="4">
        <f t="shared" si="5"/>
        <v>83.686786296900493</v>
      </c>
      <c r="EG3" s="4">
        <f t="shared" si="6"/>
        <v>16.31321370309951</v>
      </c>
    </row>
    <row r="4" spans="1:137" ht="12.75" x14ac:dyDescent="0.2">
      <c r="A4" s="4">
        <v>5</v>
      </c>
      <c r="B4" s="4">
        <v>26.124327340000001</v>
      </c>
      <c r="C4" s="4">
        <v>55.762931469999998</v>
      </c>
      <c r="D4" s="4">
        <v>0</v>
      </c>
      <c r="E4" s="4">
        <v>186</v>
      </c>
      <c r="F4" s="4">
        <v>532</v>
      </c>
      <c r="G4" s="4">
        <v>4</v>
      </c>
      <c r="H4" s="4">
        <v>0</v>
      </c>
      <c r="I4" s="4">
        <v>7</v>
      </c>
      <c r="J4" s="4">
        <v>0</v>
      </c>
      <c r="K4" s="4">
        <v>70.5</v>
      </c>
      <c r="L4" s="4">
        <v>352</v>
      </c>
      <c r="M4" s="4">
        <v>6</v>
      </c>
      <c r="N4" s="4">
        <v>16</v>
      </c>
      <c r="O4" s="4">
        <v>4</v>
      </c>
      <c r="P4" s="4">
        <v>5</v>
      </c>
      <c r="Q4" s="4">
        <v>24</v>
      </c>
      <c r="R4" s="4">
        <v>0</v>
      </c>
      <c r="S4" s="4">
        <v>1</v>
      </c>
      <c r="T4" s="4">
        <v>0</v>
      </c>
      <c r="U4" s="4">
        <v>0</v>
      </c>
      <c r="V4" s="4">
        <v>8</v>
      </c>
      <c r="W4" s="5">
        <v>1</v>
      </c>
      <c r="X4" s="5">
        <v>3</v>
      </c>
      <c r="Y4" s="4">
        <v>0</v>
      </c>
      <c r="Z4" s="4">
        <v>0</v>
      </c>
      <c r="AA4" s="4">
        <v>0</v>
      </c>
      <c r="AB4" s="4">
        <v>134</v>
      </c>
      <c r="AC4" s="4">
        <v>1</v>
      </c>
      <c r="AD4" s="4">
        <v>8</v>
      </c>
      <c r="AE4" s="4">
        <v>5</v>
      </c>
      <c r="AF4" s="4">
        <v>29</v>
      </c>
      <c r="AG4" s="5">
        <v>0</v>
      </c>
      <c r="AH4" s="4">
        <v>0</v>
      </c>
      <c r="AI4" s="4">
        <v>0</v>
      </c>
      <c r="AJ4" s="4">
        <v>22</v>
      </c>
      <c r="AK4" s="4">
        <v>2</v>
      </c>
      <c r="AL4" s="4">
        <v>0</v>
      </c>
      <c r="AM4" s="4">
        <v>3</v>
      </c>
      <c r="AN4" s="4">
        <v>6</v>
      </c>
      <c r="AO4" s="4">
        <v>0</v>
      </c>
      <c r="AP4" s="5">
        <v>1</v>
      </c>
      <c r="AQ4" s="5">
        <v>0</v>
      </c>
      <c r="AR4" s="4">
        <v>3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15</v>
      </c>
      <c r="AY4" s="4">
        <v>0</v>
      </c>
      <c r="AZ4" s="4">
        <v>0</v>
      </c>
      <c r="BA4" s="4">
        <v>0</v>
      </c>
      <c r="BB4" s="4">
        <v>3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5">
        <v>2</v>
      </c>
      <c r="BL4" s="4">
        <v>0</v>
      </c>
      <c r="BM4" s="5">
        <v>3</v>
      </c>
      <c r="BN4" s="4">
        <v>0</v>
      </c>
      <c r="BO4" s="4">
        <v>0</v>
      </c>
      <c r="BP4" s="4">
        <v>0</v>
      </c>
      <c r="BQ4" s="4">
        <v>1</v>
      </c>
      <c r="BR4" s="4">
        <v>0</v>
      </c>
      <c r="BS4" s="4">
        <v>0</v>
      </c>
      <c r="BT4" s="4">
        <v>0</v>
      </c>
      <c r="BU4" s="4">
        <v>0</v>
      </c>
      <c r="BV4" s="4">
        <v>1</v>
      </c>
      <c r="BW4" s="4">
        <v>2</v>
      </c>
      <c r="BX4" s="4">
        <v>29</v>
      </c>
      <c r="BY4" s="4">
        <v>0</v>
      </c>
      <c r="BZ4" s="4">
        <v>0</v>
      </c>
      <c r="CA4" s="4">
        <v>3</v>
      </c>
      <c r="CB4" s="4">
        <v>0</v>
      </c>
      <c r="CC4" s="4">
        <v>4</v>
      </c>
      <c r="CD4" s="4">
        <v>0</v>
      </c>
      <c r="CE4" s="4">
        <v>1</v>
      </c>
      <c r="CF4" s="4">
        <v>0</v>
      </c>
      <c r="CG4" s="4">
        <v>0</v>
      </c>
      <c r="CH4" s="4">
        <v>1</v>
      </c>
      <c r="CI4" s="4">
        <v>0</v>
      </c>
      <c r="CJ4" s="4">
        <v>0</v>
      </c>
      <c r="CK4" s="4">
        <v>0</v>
      </c>
      <c r="CL4" s="4">
        <v>2</v>
      </c>
      <c r="CM4" s="4">
        <v>0</v>
      </c>
      <c r="CN4" s="4">
        <v>0</v>
      </c>
      <c r="CO4" s="4">
        <v>0</v>
      </c>
      <c r="CP4" s="4">
        <v>0</v>
      </c>
      <c r="CQ4" s="4">
        <v>1</v>
      </c>
      <c r="CR4" s="4">
        <v>0</v>
      </c>
      <c r="CS4" s="4">
        <v>0</v>
      </c>
      <c r="CT4" s="4">
        <v>0</v>
      </c>
      <c r="CU4" s="4">
        <v>1</v>
      </c>
      <c r="CV4" s="4">
        <v>0</v>
      </c>
      <c r="CW4" s="5">
        <v>3</v>
      </c>
      <c r="CX4" s="4">
        <v>0</v>
      </c>
      <c r="CY4" s="4">
        <v>0</v>
      </c>
      <c r="CZ4" s="4">
        <v>0</v>
      </c>
      <c r="DA4" s="4">
        <v>0</v>
      </c>
      <c r="DB4" s="4">
        <v>0</v>
      </c>
      <c r="DC4" s="4">
        <v>0</v>
      </c>
      <c r="DD4" s="4">
        <v>3</v>
      </c>
      <c r="DE4" s="4">
        <v>0</v>
      </c>
      <c r="DF4" s="4">
        <v>0</v>
      </c>
      <c r="DG4" s="4">
        <v>0</v>
      </c>
      <c r="DH4" s="4">
        <v>42</v>
      </c>
      <c r="DI4" s="4">
        <v>0</v>
      </c>
      <c r="DJ4" s="4">
        <v>0</v>
      </c>
      <c r="DK4" s="4">
        <v>1</v>
      </c>
      <c r="DL4" s="4">
        <v>0</v>
      </c>
      <c r="DM4" s="4">
        <v>6</v>
      </c>
      <c r="DN4" s="4">
        <v>206</v>
      </c>
      <c r="DO4" s="4">
        <v>41</v>
      </c>
      <c r="DP4" s="4">
        <v>4</v>
      </c>
      <c r="DQ4" s="4">
        <v>515</v>
      </c>
      <c r="DR4" s="4">
        <v>1</v>
      </c>
      <c r="DS4" s="4">
        <v>0</v>
      </c>
      <c r="DT4" s="4">
        <v>5</v>
      </c>
      <c r="DU4" s="4">
        <v>3</v>
      </c>
      <c r="DV4" s="4">
        <v>2</v>
      </c>
      <c r="DW4" s="4">
        <v>17</v>
      </c>
      <c r="DX4" s="6">
        <f t="shared" si="0"/>
        <v>47133.352941176468</v>
      </c>
      <c r="DY4" s="4">
        <f>SUM(D4:P4)</f>
        <v>1182.5</v>
      </c>
      <c r="DZ4" s="4">
        <f>SUM(Q4:AA4)</f>
        <v>37</v>
      </c>
      <c r="EA4" s="4">
        <f t="shared" si="1"/>
        <v>281</v>
      </c>
      <c r="EB4" s="4">
        <f>SUM(D4:CL4)</f>
        <v>1500.5</v>
      </c>
      <c r="EC4" s="4">
        <f t="shared" si="2"/>
        <v>5</v>
      </c>
      <c r="ED4" s="4">
        <f t="shared" si="3"/>
        <v>46</v>
      </c>
      <c r="EE4" s="4">
        <f t="shared" si="4"/>
        <v>10</v>
      </c>
      <c r="EF4" s="4">
        <f t="shared" si="5"/>
        <v>81.27290903032322</v>
      </c>
      <c r="EG4" s="4">
        <f t="shared" si="6"/>
        <v>18.727090969676773</v>
      </c>
    </row>
    <row r="5" spans="1:137" ht="12.75" x14ac:dyDescent="0.2">
      <c r="A5" s="4">
        <v>6</v>
      </c>
      <c r="B5" s="4">
        <v>26.126078790000001</v>
      </c>
      <c r="C5" s="4">
        <v>55.762901169999999</v>
      </c>
      <c r="D5" s="4">
        <v>0</v>
      </c>
      <c r="E5" s="4">
        <v>156</v>
      </c>
      <c r="F5" s="4">
        <v>488</v>
      </c>
      <c r="G5" s="4">
        <v>6</v>
      </c>
      <c r="H5" s="4">
        <v>1</v>
      </c>
      <c r="I5" s="4">
        <v>1</v>
      </c>
      <c r="J5" s="4">
        <v>0</v>
      </c>
      <c r="K5" s="4">
        <v>50</v>
      </c>
      <c r="L5" s="4">
        <v>361.5</v>
      </c>
      <c r="M5" s="4">
        <v>6</v>
      </c>
      <c r="N5" s="4">
        <v>18</v>
      </c>
      <c r="O5" s="4">
        <v>9</v>
      </c>
      <c r="P5" s="4">
        <v>5</v>
      </c>
      <c r="Q5" s="4">
        <v>13</v>
      </c>
      <c r="R5" s="4">
        <v>0</v>
      </c>
      <c r="S5" s="4">
        <v>0</v>
      </c>
      <c r="T5" s="4">
        <v>0</v>
      </c>
      <c r="U5" s="4">
        <v>0</v>
      </c>
      <c r="V5" s="4">
        <v>7</v>
      </c>
      <c r="W5" s="5">
        <v>0</v>
      </c>
      <c r="X5" s="5">
        <v>0</v>
      </c>
      <c r="Y5" s="4">
        <v>0</v>
      </c>
      <c r="Z5" s="4">
        <v>0</v>
      </c>
      <c r="AA5" s="4">
        <v>0</v>
      </c>
      <c r="AB5" s="4">
        <v>155</v>
      </c>
      <c r="AC5" s="4">
        <v>0</v>
      </c>
      <c r="AD5" s="4">
        <v>4</v>
      </c>
      <c r="AE5" s="4">
        <v>5</v>
      </c>
      <c r="AF5" s="4">
        <v>48</v>
      </c>
      <c r="AG5" s="5">
        <v>0</v>
      </c>
      <c r="AH5" s="4">
        <v>0</v>
      </c>
      <c r="AI5" s="4">
        <v>0</v>
      </c>
      <c r="AJ5" s="4">
        <v>23</v>
      </c>
      <c r="AK5" s="4">
        <v>1</v>
      </c>
      <c r="AL5" s="4">
        <v>0</v>
      </c>
      <c r="AM5" s="4">
        <v>2</v>
      </c>
      <c r="AN5" s="4">
        <v>4</v>
      </c>
      <c r="AO5" s="4">
        <v>2</v>
      </c>
      <c r="AP5" s="5">
        <v>1</v>
      </c>
      <c r="AQ5" s="5">
        <v>0</v>
      </c>
      <c r="AR5" s="4">
        <v>7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25</v>
      </c>
      <c r="AY5" s="4">
        <v>0</v>
      </c>
      <c r="AZ5" s="4">
        <v>0</v>
      </c>
      <c r="BA5" s="4">
        <v>0</v>
      </c>
      <c r="BB5" s="4">
        <v>4</v>
      </c>
      <c r="BC5" s="4">
        <v>0</v>
      </c>
      <c r="BD5" s="4">
        <v>0</v>
      </c>
      <c r="BE5" s="4">
        <v>0</v>
      </c>
      <c r="BF5" s="4">
        <v>0</v>
      </c>
      <c r="BG5" s="4">
        <v>1</v>
      </c>
      <c r="BH5" s="4">
        <v>0</v>
      </c>
      <c r="BI5" s="4">
        <v>0</v>
      </c>
      <c r="BJ5" s="4">
        <v>0</v>
      </c>
      <c r="BK5" s="5">
        <v>3</v>
      </c>
      <c r="BL5" s="4">
        <v>1</v>
      </c>
      <c r="BM5" s="5">
        <v>1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2</v>
      </c>
      <c r="BU5" s="4">
        <v>0</v>
      </c>
      <c r="BV5" s="4">
        <v>0</v>
      </c>
      <c r="BW5" s="4">
        <v>1</v>
      </c>
      <c r="BX5" s="4">
        <v>24</v>
      </c>
      <c r="BY5" s="4">
        <v>1</v>
      </c>
      <c r="BZ5" s="4">
        <v>0</v>
      </c>
      <c r="CA5" s="4">
        <v>0</v>
      </c>
      <c r="CB5" s="4">
        <v>0</v>
      </c>
      <c r="CC5" s="4">
        <v>5</v>
      </c>
      <c r="CD5" s="4">
        <v>0</v>
      </c>
      <c r="CE5" s="4">
        <v>0</v>
      </c>
      <c r="CF5" s="4">
        <v>1</v>
      </c>
      <c r="CG5" s="4">
        <v>0</v>
      </c>
      <c r="CH5" s="4">
        <v>1</v>
      </c>
      <c r="CI5" s="4">
        <v>1</v>
      </c>
      <c r="CJ5" s="4">
        <v>0</v>
      </c>
      <c r="CK5" s="4">
        <v>0</v>
      </c>
      <c r="CL5" s="4">
        <v>5</v>
      </c>
      <c r="CM5" s="4">
        <v>0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 s="5">
        <v>1</v>
      </c>
      <c r="CX5" s="4">
        <v>0</v>
      </c>
      <c r="CY5" s="4">
        <v>0</v>
      </c>
      <c r="CZ5" s="4">
        <v>0</v>
      </c>
      <c r="DA5" s="4">
        <v>0</v>
      </c>
      <c r="DB5" s="4">
        <v>0</v>
      </c>
      <c r="DC5" s="4">
        <v>0</v>
      </c>
      <c r="DD5" s="4">
        <v>4</v>
      </c>
      <c r="DE5" s="4">
        <v>0</v>
      </c>
      <c r="DF5" s="4">
        <v>0</v>
      </c>
      <c r="DG5" s="4">
        <v>0</v>
      </c>
      <c r="DH5" s="4">
        <v>37</v>
      </c>
      <c r="DI5" s="4">
        <v>0</v>
      </c>
      <c r="DJ5" s="4">
        <v>2</v>
      </c>
      <c r="DK5" s="4">
        <v>2</v>
      </c>
      <c r="DL5" s="4">
        <v>1</v>
      </c>
      <c r="DM5" s="4">
        <v>8</v>
      </c>
      <c r="DN5" s="4">
        <v>235</v>
      </c>
      <c r="DO5" s="4">
        <v>35</v>
      </c>
      <c r="DP5" s="4">
        <v>2</v>
      </c>
      <c r="DQ5" s="4">
        <v>420</v>
      </c>
      <c r="DR5" s="4">
        <v>0</v>
      </c>
      <c r="DS5" s="4">
        <v>0</v>
      </c>
      <c r="DT5" s="4">
        <v>2</v>
      </c>
      <c r="DU5" s="4">
        <v>1</v>
      </c>
      <c r="DV5" s="4">
        <v>7</v>
      </c>
      <c r="DW5" s="4">
        <v>14</v>
      </c>
      <c r="DX5" s="6">
        <f t="shared" si="0"/>
        <v>55288.071428571428</v>
      </c>
      <c r="DY5" s="4">
        <f>SUM(D5:P5)</f>
        <v>1101.5</v>
      </c>
      <c r="DZ5" s="4">
        <f>SUM(Q5:AA5)</f>
        <v>20</v>
      </c>
      <c r="EA5" s="4">
        <f t="shared" si="1"/>
        <v>328</v>
      </c>
      <c r="EB5" s="4">
        <f>SUM(D5:CL5)</f>
        <v>1449.5</v>
      </c>
      <c r="EC5" s="4">
        <f t="shared" si="2"/>
        <v>1</v>
      </c>
      <c r="ED5" s="4">
        <f t="shared" si="3"/>
        <v>46</v>
      </c>
      <c r="EE5" s="4">
        <f t="shared" si="4"/>
        <v>10</v>
      </c>
      <c r="EF5" s="4">
        <f t="shared" si="5"/>
        <v>77.371507416350468</v>
      </c>
      <c r="EG5" s="4">
        <f t="shared" si="6"/>
        <v>22.628492583649535</v>
      </c>
    </row>
    <row r="6" spans="1:137" ht="12.75" x14ac:dyDescent="0.2">
      <c r="A6" s="4">
        <v>7</v>
      </c>
      <c r="B6" s="4">
        <v>26.127830249999999</v>
      </c>
      <c r="C6" s="4">
        <v>55.762870849999999</v>
      </c>
      <c r="D6" s="4">
        <v>0</v>
      </c>
      <c r="E6" s="4">
        <v>138</v>
      </c>
      <c r="F6" s="4">
        <v>372</v>
      </c>
      <c r="G6" s="4">
        <v>5</v>
      </c>
      <c r="H6" s="4">
        <v>1</v>
      </c>
      <c r="I6" s="4">
        <v>3</v>
      </c>
      <c r="J6" s="4">
        <v>0</v>
      </c>
      <c r="K6" s="4">
        <v>38.5</v>
      </c>
      <c r="L6" s="4">
        <v>298.5</v>
      </c>
      <c r="M6" s="4">
        <v>7</v>
      </c>
      <c r="N6" s="4">
        <v>9</v>
      </c>
      <c r="O6" s="4">
        <v>5</v>
      </c>
      <c r="P6" s="4">
        <v>4</v>
      </c>
      <c r="Q6" s="4">
        <v>27</v>
      </c>
      <c r="R6" s="4">
        <v>0</v>
      </c>
      <c r="S6" s="4">
        <v>1</v>
      </c>
      <c r="T6" s="4">
        <v>0</v>
      </c>
      <c r="U6" s="4">
        <v>0</v>
      </c>
      <c r="V6" s="4">
        <v>8</v>
      </c>
      <c r="W6" s="5">
        <v>0</v>
      </c>
      <c r="X6" s="5">
        <v>0</v>
      </c>
      <c r="Y6" s="4">
        <v>0</v>
      </c>
      <c r="Z6" s="4">
        <v>0</v>
      </c>
      <c r="AA6" s="4">
        <v>0</v>
      </c>
      <c r="AB6" s="4">
        <v>75</v>
      </c>
      <c r="AC6" s="4">
        <v>1</v>
      </c>
      <c r="AD6" s="4">
        <v>5</v>
      </c>
      <c r="AE6" s="4">
        <v>3</v>
      </c>
      <c r="AF6" s="4">
        <v>21</v>
      </c>
      <c r="AG6" s="5">
        <v>0</v>
      </c>
      <c r="AH6" s="4">
        <v>0</v>
      </c>
      <c r="AI6" s="4">
        <v>0</v>
      </c>
      <c r="AJ6" s="4">
        <v>18</v>
      </c>
      <c r="AK6" s="4">
        <v>2</v>
      </c>
      <c r="AL6" s="4">
        <v>0</v>
      </c>
      <c r="AM6" s="4">
        <v>2</v>
      </c>
      <c r="AN6" s="4">
        <v>3</v>
      </c>
      <c r="AO6" s="4">
        <v>1</v>
      </c>
      <c r="AP6" s="5">
        <v>0</v>
      </c>
      <c r="AQ6" s="5">
        <v>0</v>
      </c>
      <c r="AR6" s="4">
        <v>4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15</v>
      </c>
      <c r="AY6" s="4">
        <v>0</v>
      </c>
      <c r="AZ6" s="4">
        <v>0</v>
      </c>
      <c r="BA6" s="4">
        <v>0</v>
      </c>
      <c r="BB6" s="4">
        <v>4</v>
      </c>
      <c r="BC6" s="4">
        <v>0</v>
      </c>
      <c r="BD6" s="4">
        <v>0</v>
      </c>
      <c r="BE6" s="4">
        <v>0</v>
      </c>
      <c r="BF6" s="4">
        <v>0</v>
      </c>
      <c r="BG6" s="4">
        <v>1</v>
      </c>
      <c r="BH6" s="4">
        <v>0</v>
      </c>
      <c r="BI6" s="4">
        <v>0</v>
      </c>
      <c r="BJ6" s="4">
        <v>0</v>
      </c>
      <c r="BK6" s="5">
        <v>1</v>
      </c>
      <c r="BL6" s="4">
        <v>0</v>
      </c>
      <c r="BM6" s="5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1</v>
      </c>
      <c r="BX6" s="4">
        <v>18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1</v>
      </c>
      <c r="CE6" s="4">
        <v>1</v>
      </c>
      <c r="CF6" s="4">
        <v>0</v>
      </c>
      <c r="CG6" s="4">
        <v>0</v>
      </c>
      <c r="CH6" s="4">
        <v>1</v>
      </c>
      <c r="CI6" s="4">
        <v>0</v>
      </c>
      <c r="CJ6" s="4">
        <v>0</v>
      </c>
      <c r="CK6" s="4">
        <v>0</v>
      </c>
      <c r="CL6" s="4">
        <v>1</v>
      </c>
      <c r="CM6" s="4">
        <v>0</v>
      </c>
      <c r="CN6" s="4">
        <v>0</v>
      </c>
      <c r="CO6" s="4">
        <v>0</v>
      </c>
      <c r="CP6" s="4">
        <v>0</v>
      </c>
      <c r="CQ6" s="4">
        <v>0</v>
      </c>
      <c r="CR6" s="4">
        <v>1</v>
      </c>
      <c r="CS6" s="4">
        <v>1</v>
      </c>
      <c r="CT6" s="4">
        <v>1</v>
      </c>
      <c r="CU6" s="4">
        <v>0</v>
      </c>
      <c r="CV6" s="4">
        <v>0</v>
      </c>
      <c r="CW6" s="5">
        <v>1</v>
      </c>
      <c r="CX6" s="4">
        <v>0</v>
      </c>
      <c r="CY6" s="4">
        <v>0</v>
      </c>
      <c r="CZ6" s="4">
        <v>0</v>
      </c>
      <c r="DA6" s="4">
        <v>1</v>
      </c>
      <c r="DB6" s="4">
        <v>0</v>
      </c>
      <c r="DC6" s="4">
        <v>0</v>
      </c>
      <c r="DD6" s="4">
        <v>3</v>
      </c>
      <c r="DE6" s="4">
        <v>0</v>
      </c>
      <c r="DF6" s="4">
        <v>0</v>
      </c>
      <c r="DG6" s="4">
        <v>0</v>
      </c>
      <c r="DH6" s="4">
        <v>46</v>
      </c>
      <c r="DI6" s="4">
        <v>0</v>
      </c>
      <c r="DJ6" s="4">
        <v>1</v>
      </c>
      <c r="DK6" s="4">
        <v>0</v>
      </c>
      <c r="DL6" s="4">
        <v>0</v>
      </c>
      <c r="DM6" s="4">
        <v>8</v>
      </c>
      <c r="DN6" s="4">
        <v>228</v>
      </c>
      <c r="DO6" s="4">
        <v>47</v>
      </c>
      <c r="DP6" s="4">
        <v>5</v>
      </c>
      <c r="DQ6" s="4">
        <v>523</v>
      </c>
      <c r="DR6" s="4">
        <v>0</v>
      </c>
      <c r="DS6" s="4">
        <v>2</v>
      </c>
      <c r="DT6" s="4">
        <v>2</v>
      </c>
      <c r="DU6" s="4">
        <v>4</v>
      </c>
      <c r="DV6" s="4">
        <v>1</v>
      </c>
      <c r="DW6" s="4">
        <v>20</v>
      </c>
      <c r="DX6" s="6">
        <f t="shared" si="0"/>
        <v>29263.200000000001</v>
      </c>
      <c r="DY6" s="4">
        <f>SUM(D6:P6)</f>
        <v>881</v>
      </c>
      <c r="DZ6" s="4">
        <f>SUM(Q6:AA6)</f>
        <v>36</v>
      </c>
      <c r="EA6" s="4">
        <f t="shared" si="1"/>
        <v>179</v>
      </c>
      <c r="EB6" s="4">
        <f>SUM(D6:CL6)</f>
        <v>1096</v>
      </c>
      <c r="EC6" s="4">
        <f t="shared" si="2"/>
        <v>4</v>
      </c>
      <c r="ED6" s="4">
        <f t="shared" si="3"/>
        <v>51</v>
      </c>
      <c r="EE6" s="4">
        <f t="shared" si="4"/>
        <v>9</v>
      </c>
      <c r="EF6" s="4">
        <f t="shared" si="5"/>
        <v>83.667883211678827</v>
      </c>
      <c r="EG6" s="4">
        <f t="shared" si="6"/>
        <v>16.332116788321169</v>
      </c>
    </row>
    <row r="7" spans="1:137" ht="12.75" x14ac:dyDescent="0.2">
      <c r="A7" s="4">
        <v>8</v>
      </c>
      <c r="B7" s="4">
        <v>26.12087803</v>
      </c>
      <c r="C7" s="4">
        <v>55.763979489999997</v>
      </c>
      <c r="D7" s="4">
        <v>0</v>
      </c>
      <c r="E7" s="4">
        <v>218</v>
      </c>
      <c r="F7" s="4">
        <v>601</v>
      </c>
      <c r="G7" s="4">
        <v>5</v>
      </c>
      <c r="H7" s="4">
        <v>0</v>
      </c>
      <c r="I7" s="4">
        <v>4</v>
      </c>
      <c r="J7" s="4">
        <v>0</v>
      </c>
      <c r="K7" s="4">
        <v>101</v>
      </c>
      <c r="L7" s="4">
        <v>443</v>
      </c>
      <c r="M7" s="4">
        <v>2</v>
      </c>
      <c r="N7" s="4">
        <v>31</v>
      </c>
      <c r="O7" s="4">
        <v>6</v>
      </c>
      <c r="P7" s="4">
        <v>3</v>
      </c>
      <c r="Q7" s="4">
        <v>42</v>
      </c>
      <c r="R7" s="4">
        <v>0</v>
      </c>
      <c r="S7" s="4">
        <v>0</v>
      </c>
      <c r="T7" s="4">
        <v>0</v>
      </c>
      <c r="U7" s="4">
        <v>0</v>
      </c>
      <c r="V7" s="4">
        <v>12</v>
      </c>
      <c r="W7" s="5">
        <v>2</v>
      </c>
      <c r="X7" s="5">
        <v>3</v>
      </c>
      <c r="Y7" s="4">
        <v>0</v>
      </c>
      <c r="Z7" s="4">
        <v>0</v>
      </c>
      <c r="AA7" s="4">
        <v>0</v>
      </c>
      <c r="AB7" s="4">
        <v>88</v>
      </c>
      <c r="AC7" s="4">
        <v>0</v>
      </c>
      <c r="AD7" s="4">
        <v>2</v>
      </c>
      <c r="AE7" s="4">
        <v>4</v>
      </c>
      <c r="AF7" s="4">
        <v>35</v>
      </c>
      <c r="AG7" s="5">
        <v>1</v>
      </c>
      <c r="AH7" s="4">
        <v>0</v>
      </c>
      <c r="AI7" s="4">
        <v>0</v>
      </c>
      <c r="AJ7" s="4">
        <v>14</v>
      </c>
      <c r="AK7" s="4">
        <v>2</v>
      </c>
      <c r="AL7" s="4">
        <v>0</v>
      </c>
      <c r="AM7" s="4">
        <v>5</v>
      </c>
      <c r="AN7" s="4">
        <v>14</v>
      </c>
      <c r="AO7" s="4">
        <v>1</v>
      </c>
      <c r="AP7" s="5">
        <v>4</v>
      </c>
      <c r="AQ7" s="5">
        <v>0</v>
      </c>
      <c r="AR7" s="4">
        <v>3</v>
      </c>
      <c r="AS7" s="4">
        <v>0</v>
      </c>
      <c r="AT7" s="4">
        <v>1</v>
      </c>
      <c r="AU7" s="4">
        <v>0</v>
      </c>
      <c r="AV7" s="4">
        <v>0</v>
      </c>
      <c r="AW7" s="4">
        <v>0</v>
      </c>
      <c r="AX7" s="4">
        <v>20</v>
      </c>
      <c r="AY7" s="4">
        <v>0</v>
      </c>
      <c r="AZ7" s="4">
        <v>0</v>
      </c>
      <c r="BA7" s="4">
        <v>0</v>
      </c>
      <c r="BB7" s="4">
        <v>4</v>
      </c>
      <c r="BC7" s="4">
        <v>0</v>
      </c>
      <c r="BD7" s="4">
        <v>0</v>
      </c>
      <c r="BE7" s="4">
        <v>0</v>
      </c>
      <c r="BF7" s="4">
        <v>0</v>
      </c>
      <c r="BG7" s="4">
        <v>1</v>
      </c>
      <c r="BH7" s="4">
        <v>0</v>
      </c>
      <c r="BI7" s="4">
        <v>0</v>
      </c>
      <c r="BJ7" s="4">
        <v>0</v>
      </c>
      <c r="BK7" s="5">
        <v>4</v>
      </c>
      <c r="BL7" s="4">
        <v>1</v>
      </c>
      <c r="BM7" s="5">
        <v>2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1</v>
      </c>
      <c r="BU7" s="4">
        <v>0</v>
      </c>
      <c r="BV7" s="4">
        <v>0</v>
      </c>
      <c r="BW7" s="4">
        <v>1</v>
      </c>
      <c r="BX7" s="4">
        <v>33</v>
      </c>
      <c r="BY7" s="4">
        <v>0</v>
      </c>
      <c r="BZ7" s="4">
        <v>0</v>
      </c>
      <c r="CA7" s="4">
        <v>0</v>
      </c>
      <c r="CB7" s="4">
        <v>0</v>
      </c>
      <c r="CC7" s="4">
        <v>2</v>
      </c>
      <c r="CD7" s="4">
        <v>0</v>
      </c>
      <c r="CE7" s="4">
        <v>0</v>
      </c>
      <c r="CF7" s="4">
        <v>1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7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 s="5">
        <v>1</v>
      </c>
      <c r="CX7" s="4">
        <v>0</v>
      </c>
      <c r="CY7" s="4">
        <v>1</v>
      </c>
      <c r="CZ7" s="4">
        <v>0</v>
      </c>
      <c r="DA7" s="4">
        <v>0</v>
      </c>
      <c r="DB7" s="4">
        <v>0</v>
      </c>
      <c r="DC7" s="4">
        <v>0</v>
      </c>
      <c r="DD7" s="4">
        <v>6</v>
      </c>
      <c r="DE7" s="4">
        <v>0</v>
      </c>
      <c r="DF7" s="4">
        <v>0</v>
      </c>
      <c r="DG7" s="4">
        <v>0</v>
      </c>
      <c r="DH7" s="4">
        <v>32</v>
      </c>
      <c r="DI7" s="4">
        <v>0</v>
      </c>
      <c r="DJ7" s="4">
        <v>1</v>
      </c>
      <c r="DK7" s="4">
        <v>3</v>
      </c>
      <c r="DL7" s="4">
        <v>2</v>
      </c>
      <c r="DM7" s="4">
        <v>11</v>
      </c>
      <c r="DN7" s="4">
        <v>298</v>
      </c>
      <c r="DO7" s="4">
        <v>33</v>
      </c>
      <c r="DP7" s="4">
        <v>5</v>
      </c>
      <c r="DQ7" s="4">
        <v>616</v>
      </c>
      <c r="DR7" s="4">
        <v>4</v>
      </c>
      <c r="DS7" s="4">
        <v>0</v>
      </c>
      <c r="DT7" s="4">
        <v>4</v>
      </c>
      <c r="DU7" s="4">
        <v>8</v>
      </c>
      <c r="DV7" s="4">
        <v>3</v>
      </c>
      <c r="DW7" s="4">
        <v>22</v>
      </c>
      <c r="DX7" s="6">
        <f t="shared" si="0"/>
        <v>41846.181818181816</v>
      </c>
      <c r="DY7" s="4">
        <f>SUM(D7:P7)</f>
        <v>1414</v>
      </c>
      <c r="DZ7" s="4">
        <f>SUM(Q7:AA7)</f>
        <v>59</v>
      </c>
      <c r="EA7" s="4">
        <f t="shared" si="1"/>
        <v>251</v>
      </c>
      <c r="EB7" s="4">
        <f>SUM(D7:CL7)</f>
        <v>1724</v>
      </c>
      <c r="EC7" s="4">
        <f t="shared" si="2"/>
        <v>2</v>
      </c>
      <c r="ED7" s="4">
        <f t="shared" si="3"/>
        <v>44</v>
      </c>
      <c r="EE7" s="4">
        <f t="shared" si="4"/>
        <v>15</v>
      </c>
      <c r="EF7" s="4">
        <f t="shared" si="5"/>
        <v>85.440835266821352</v>
      </c>
      <c r="EG7" s="4">
        <f t="shared" si="6"/>
        <v>14.559164733178655</v>
      </c>
    </row>
    <row r="8" spans="1:137" ht="12.75" x14ac:dyDescent="0.2">
      <c r="A8" s="4">
        <v>9</v>
      </c>
      <c r="B8" s="4">
        <v>26.122629539999998</v>
      </c>
      <c r="C8" s="4">
        <v>55.763949240000002</v>
      </c>
      <c r="D8" s="4">
        <v>0</v>
      </c>
      <c r="E8" s="4">
        <v>126</v>
      </c>
      <c r="F8" s="4">
        <v>347</v>
      </c>
      <c r="G8" s="4">
        <v>0</v>
      </c>
      <c r="H8" s="4">
        <v>0</v>
      </c>
      <c r="I8" s="4">
        <v>2</v>
      </c>
      <c r="J8" s="4">
        <v>0</v>
      </c>
      <c r="K8" s="4">
        <v>31</v>
      </c>
      <c r="L8" s="4">
        <v>222.5</v>
      </c>
      <c r="M8" s="4">
        <v>10</v>
      </c>
      <c r="N8" s="4">
        <v>9</v>
      </c>
      <c r="O8" s="4">
        <v>5</v>
      </c>
      <c r="P8" s="4">
        <v>1</v>
      </c>
      <c r="Q8" s="4">
        <v>16</v>
      </c>
      <c r="R8" s="4">
        <v>0</v>
      </c>
      <c r="S8" s="4">
        <v>0</v>
      </c>
      <c r="T8" s="4">
        <v>0</v>
      </c>
      <c r="U8" s="4">
        <v>0</v>
      </c>
      <c r="V8" s="4">
        <v>6</v>
      </c>
      <c r="W8" s="5">
        <v>0</v>
      </c>
      <c r="X8" s="5">
        <v>1</v>
      </c>
      <c r="Y8" s="4">
        <v>0</v>
      </c>
      <c r="Z8" s="4">
        <v>0</v>
      </c>
      <c r="AA8" s="4">
        <v>0</v>
      </c>
      <c r="AB8" s="4">
        <v>101</v>
      </c>
      <c r="AC8" s="4">
        <v>5</v>
      </c>
      <c r="AD8" s="4">
        <v>3</v>
      </c>
      <c r="AE8" s="4">
        <v>2</v>
      </c>
      <c r="AF8" s="4">
        <v>27</v>
      </c>
      <c r="AG8" s="5">
        <v>0</v>
      </c>
      <c r="AH8" s="4">
        <v>0</v>
      </c>
      <c r="AI8" s="4">
        <v>0</v>
      </c>
      <c r="AJ8" s="4">
        <v>9</v>
      </c>
      <c r="AK8" s="4">
        <v>1</v>
      </c>
      <c r="AL8" s="4">
        <v>0</v>
      </c>
      <c r="AM8" s="4">
        <v>1</v>
      </c>
      <c r="AN8" s="4">
        <v>2</v>
      </c>
      <c r="AO8" s="4">
        <v>0</v>
      </c>
      <c r="AP8" s="5">
        <v>0</v>
      </c>
      <c r="AQ8" s="5">
        <v>0</v>
      </c>
      <c r="AR8" s="4">
        <v>7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8</v>
      </c>
      <c r="AY8" s="4">
        <v>0</v>
      </c>
      <c r="AZ8" s="4">
        <v>0</v>
      </c>
      <c r="BA8" s="4">
        <v>0</v>
      </c>
      <c r="BB8" s="4">
        <v>3</v>
      </c>
      <c r="BC8" s="4">
        <v>1</v>
      </c>
      <c r="BD8" s="4">
        <v>1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5">
        <v>2</v>
      </c>
      <c r="BL8" s="4">
        <v>1</v>
      </c>
      <c r="BM8" s="5">
        <v>1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1</v>
      </c>
      <c r="BU8" s="4">
        <v>0</v>
      </c>
      <c r="BV8" s="4">
        <v>0</v>
      </c>
      <c r="BW8" s="4">
        <v>1</v>
      </c>
      <c r="BX8" s="4">
        <v>35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1</v>
      </c>
      <c r="CG8" s="4">
        <v>0</v>
      </c>
      <c r="CH8" s="4">
        <v>2</v>
      </c>
      <c r="CI8" s="4">
        <v>0</v>
      </c>
      <c r="CJ8" s="4">
        <v>0</v>
      </c>
      <c r="CK8" s="4">
        <v>1</v>
      </c>
      <c r="CL8" s="4">
        <v>3</v>
      </c>
      <c r="CM8" s="4">
        <v>0</v>
      </c>
      <c r="CN8" s="4">
        <v>0</v>
      </c>
      <c r="CO8" s="4">
        <v>0</v>
      </c>
      <c r="CP8" s="4">
        <v>0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0</v>
      </c>
      <c r="CW8" s="5">
        <v>3</v>
      </c>
      <c r="CX8" s="4">
        <v>1</v>
      </c>
      <c r="CY8" s="4">
        <v>0</v>
      </c>
      <c r="CZ8" s="4">
        <v>1</v>
      </c>
      <c r="DA8" s="4">
        <v>1</v>
      </c>
      <c r="DB8" s="4">
        <v>0</v>
      </c>
      <c r="DC8" s="4">
        <v>0</v>
      </c>
      <c r="DD8" s="4">
        <v>3</v>
      </c>
      <c r="DE8" s="4">
        <v>0</v>
      </c>
      <c r="DF8" s="4">
        <v>0</v>
      </c>
      <c r="DG8" s="4">
        <v>0</v>
      </c>
      <c r="DH8" s="4">
        <v>21</v>
      </c>
      <c r="DI8" s="4">
        <v>0</v>
      </c>
      <c r="DJ8" s="4">
        <v>0</v>
      </c>
      <c r="DK8" s="4">
        <v>1</v>
      </c>
      <c r="DL8" s="4">
        <v>0</v>
      </c>
      <c r="DM8" s="4">
        <v>4</v>
      </c>
      <c r="DN8" s="4">
        <v>292</v>
      </c>
      <c r="DO8" s="4">
        <v>30</v>
      </c>
      <c r="DP8" s="4">
        <v>6</v>
      </c>
      <c r="DQ8" s="4">
        <v>475</v>
      </c>
      <c r="DR8" s="4">
        <v>0</v>
      </c>
      <c r="DS8" s="4">
        <v>0</v>
      </c>
      <c r="DT8" s="4">
        <v>4</v>
      </c>
      <c r="DU8" s="4">
        <v>5</v>
      </c>
      <c r="DV8" s="4">
        <v>0</v>
      </c>
      <c r="DW8" s="4">
        <v>9</v>
      </c>
      <c r="DX8" s="6">
        <f t="shared" si="0"/>
        <v>59066.333333333336</v>
      </c>
      <c r="DY8" s="4">
        <f>SUM(D8:P8)</f>
        <v>753.5</v>
      </c>
      <c r="DZ8" s="4">
        <f>SUM(Q8:AA8)</f>
        <v>23</v>
      </c>
      <c r="EA8" s="4">
        <f t="shared" si="1"/>
        <v>219</v>
      </c>
      <c r="EB8" s="4">
        <f>SUM(D8:CL8)</f>
        <v>995.5</v>
      </c>
      <c r="EC8" s="4">
        <f t="shared" si="2"/>
        <v>5</v>
      </c>
      <c r="ED8" s="4">
        <f t="shared" si="3"/>
        <v>26</v>
      </c>
      <c r="EE8" s="4">
        <f t="shared" si="4"/>
        <v>9</v>
      </c>
      <c r="EF8" s="4">
        <f t="shared" si="5"/>
        <v>78.001004520341539</v>
      </c>
      <c r="EG8" s="4">
        <f t="shared" si="6"/>
        <v>21.998995479658465</v>
      </c>
    </row>
    <row r="9" spans="1:137" ht="12.75" x14ac:dyDescent="0.2">
      <c r="A9" s="4">
        <v>10</v>
      </c>
      <c r="B9" s="4">
        <v>26.12438105</v>
      </c>
      <c r="C9" s="4">
        <v>55.763918969999999</v>
      </c>
      <c r="D9" s="4">
        <v>0</v>
      </c>
      <c r="E9" s="4">
        <v>138</v>
      </c>
      <c r="F9" s="4">
        <v>425</v>
      </c>
      <c r="G9" s="4">
        <v>5</v>
      </c>
      <c r="H9" s="4">
        <v>0</v>
      </c>
      <c r="I9" s="4">
        <v>3</v>
      </c>
      <c r="J9" s="4">
        <v>0</v>
      </c>
      <c r="K9" s="4">
        <v>44.5</v>
      </c>
      <c r="L9" s="4">
        <v>347.5</v>
      </c>
      <c r="M9" s="4">
        <v>6</v>
      </c>
      <c r="N9" s="4">
        <v>23</v>
      </c>
      <c r="O9" s="4">
        <v>4</v>
      </c>
      <c r="P9" s="4">
        <v>4</v>
      </c>
      <c r="Q9" s="4">
        <v>21</v>
      </c>
      <c r="R9" s="4">
        <v>0</v>
      </c>
      <c r="S9" s="4">
        <v>0</v>
      </c>
      <c r="T9" s="4">
        <v>0</v>
      </c>
      <c r="U9" s="4">
        <v>0</v>
      </c>
      <c r="V9" s="4">
        <v>8</v>
      </c>
      <c r="W9" s="5">
        <v>2</v>
      </c>
      <c r="X9" s="5">
        <v>0</v>
      </c>
      <c r="Y9" s="4">
        <v>0</v>
      </c>
      <c r="Z9" s="4">
        <v>0</v>
      </c>
      <c r="AA9" s="4">
        <v>1</v>
      </c>
      <c r="AB9" s="4">
        <v>112</v>
      </c>
      <c r="AC9" s="4">
        <v>0</v>
      </c>
      <c r="AD9" s="4">
        <v>9</v>
      </c>
      <c r="AE9" s="4">
        <v>4</v>
      </c>
      <c r="AF9" s="4">
        <v>50</v>
      </c>
      <c r="AG9" s="5">
        <v>0</v>
      </c>
      <c r="AH9" s="4">
        <v>0</v>
      </c>
      <c r="AI9" s="4">
        <v>0</v>
      </c>
      <c r="AJ9" s="4">
        <v>17</v>
      </c>
      <c r="AK9" s="4">
        <v>1</v>
      </c>
      <c r="AL9" s="4">
        <v>0</v>
      </c>
      <c r="AM9" s="4">
        <v>2</v>
      </c>
      <c r="AN9" s="4">
        <v>5</v>
      </c>
      <c r="AO9" s="4">
        <v>0</v>
      </c>
      <c r="AP9" s="5">
        <v>1</v>
      </c>
      <c r="AQ9" s="5">
        <v>0</v>
      </c>
      <c r="AR9" s="4">
        <v>9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18</v>
      </c>
      <c r="AY9" s="4">
        <v>0</v>
      </c>
      <c r="AZ9" s="4">
        <v>0</v>
      </c>
      <c r="BA9" s="4">
        <v>0</v>
      </c>
      <c r="BB9" s="4">
        <v>4</v>
      </c>
      <c r="BC9" s="4">
        <v>0</v>
      </c>
      <c r="BD9" s="4">
        <v>1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5">
        <v>3</v>
      </c>
      <c r="BL9" s="4">
        <v>1</v>
      </c>
      <c r="BM9" s="5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2</v>
      </c>
      <c r="BU9" s="4">
        <v>0</v>
      </c>
      <c r="BV9" s="4">
        <v>0</v>
      </c>
      <c r="BW9" s="4">
        <v>1</v>
      </c>
      <c r="BX9" s="4">
        <v>35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1</v>
      </c>
      <c r="CG9" s="4">
        <v>0</v>
      </c>
      <c r="CH9" s="4">
        <v>3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5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1</v>
      </c>
      <c r="DE9" s="4">
        <v>0</v>
      </c>
      <c r="DF9" s="4">
        <v>0</v>
      </c>
      <c r="DG9" s="4">
        <v>0</v>
      </c>
      <c r="DH9" s="4">
        <v>46</v>
      </c>
      <c r="DI9" s="4">
        <v>0</v>
      </c>
      <c r="DJ9" s="4">
        <v>0</v>
      </c>
      <c r="DK9" s="4">
        <v>0</v>
      </c>
      <c r="DL9" s="4">
        <v>0</v>
      </c>
      <c r="DM9" s="4">
        <v>9</v>
      </c>
      <c r="DN9" s="4">
        <v>212</v>
      </c>
      <c r="DO9" s="4">
        <v>19</v>
      </c>
      <c r="DP9" s="4">
        <v>8</v>
      </c>
      <c r="DQ9" s="4">
        <v>485</v>
      </c>
      <c r="DR9" s="4">
        <v>0</v>
      </c>
      <c r="DS9" s="4">
        <v>2</v>
      </c>
      <c r="DT9" s="4">
        <v>2</v>
      </c>
      <c r="DU9" s="4">
        <v>1</v>
      </c>
      <c r="DV9" s="4">
        <v>4</v>
      </c>
      <c r="DW9" s="4">
        <v>13</v>
      </c>
      <c r="DX9" s="6">
        <f t="shared" si="0"/>
        <v>54098.307692307695</v>
      </c>
      <c r="DY9" s="4">
        <f>SUM(D9:P9)</f>
        <v>1000</v>
      </c>
      <c r="DZ9" s="4">
        <f>SUM(Q9:AA9)</f>
        <v>32</v>
      </c>
      <c r="EA9" s="4">
        <f t="shared" si="1"/>
        <v>285</v>
      </c>
      <c r="EB9" s="4">
        <f>SUM(D9:CL9)</f>
        <v>1317</v>
      </c>
      <c r="EC9" s="4">
        <f t="shared" si="2"/>
        <v>0</v>
      </c>
      <c r="ED9" s="4">
        <f t="shared" si="3"/>
        <v>47</v>
      </c>
      <c r="EE9" s="4">
        <f t="shared" si="4"/>
        <v>9</v>
      </c>
      <c r="EF9" s="4">
        <f t="shared" si="5"/>
        <v>78.359908883826876</v>
      </c>
      <c r="EG9" s="4">
        <f t="shared" si="6"/>
        <v>21.640091116173121</v>
      </c>
    </row>
    <row r="10" spans="1:137" ht="12.75" x14ac:dyDescent="0.2">
      <c r="A10" s="4">
        <v>11</v>
      </c>
      <c r="B10" s="4">
        <v>26.126132550000001</v>
      </c>
      <c r="C10" s="4">
        <v>55.763888680000001</v>
      </c>
      <c r="D10" s="4">
        <v>1</v>
      </c>
      <c r="E10" s="4">
        <v>170</v>
      </c>
      <c r="F10" s="4">
        <v>488</v>
      </c>
      <c r="G10" s="4">
        <v>3</v>
      </c>
      <c r="H10" s="4">
        <v>0</v>
      </c>
      <c r="I10" s="4">
        <v>1</v>
      </c>
      <c r="J10" s="4">
        <v>0</v>
      </c>
      <c r="K10" s="4">
        <v>56.5</v>
      </c>
      <c r="L10" s="4">
        <v>291.5</v>
      </c>
      <c r="M10" s="4">
        <v>7</v>
      </c>
      <c r="N10" s="4">
        <v>16</v>
      </c>
      <c r="O10" s="4">
        <v>5</v>
      </c>
      <c r="P10" s="4">
        <v>4</v>
      </c>
      <c r="Q10" s="4">
        <v>14</v>
      </c>
      <c r="R10" s="4">
        <v>0</v>
      </c>
      <c r="S10" s="4">
        <v>1</v>
      </c>
      <c r="T10" s="4">
        <v>0</v>
      </c>
      <c r="U10" s="4">
        <v>0</v>
      </c>
      <c r="V10" s="4">
        <v>9</v>
      </c>
      <c r="W10" s="5">
        <v>3</v>
      </c>
      <c r="X10" s="5">
        <v>3</v>
      </c>
      <c r="Y10" s="4">
        <v>0</v>
      </c>
      <c r="Z10" s="4">
        <v>0</v>
      </c>
      <c r="AA10" s="4">
        <v>0</v>
      </c>
      <c r="AB10" s="4">
        <v>105</v>
      </c>
      <c r="AC10" s="4">
        <v>0</v>
      </c>
      <c r="AD10" s="4">
        <v>7</v>
      </c>
      <c r="AE10" s="4">
        <v>2</v>
      </c>
      <c r="AF10" s="4">
        <v>37</v>
      </c>
      <c r="AG10" s="5">
        <v>0</v>
      </c>
      <c r="AH10" s="4">
        <v>0</v>
      </c>
      <c r="AI10" s="4">
        <v>0</v>
      </c>
      <c r="AJ10" s="4">
        <v>23</v>
      </c>
      <c r="AK10" s="4">
        <v>1</v>
      </c>
      <c r="AL10" s="4">
        <v>0</v>
      </c>
      <c r="AM10" s="4">
        <v>3</v>
      </c>
      <c r="AN10" s="4">
        <v>3</v>
      </c>
      <c r="AO10" s="4">
        <v>0</v>
      </c>
      <c r="AP10" s="5">
        <v>0</v>
      </c>
      <c r="AQ10" s="5">
        <v>0</v>
      </c>
      <c r="AR10" s="4">
        <v>4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24</v>
      </c>
      <c r="AY10" s="4">
        <v>0</v>
      </c>
      <c r="AZ10" s="4">
        <v>0</v>
      </c>
      <c r="BA10" s="4">
        <v>1</v>
      </c>
      <c r="BB10" s="4">
        <v>3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5">
        <v>6</v>
      </c>
      <c r="BL10" s="4">
        <v>0</v>
      </c>
      <c r="BM10" s="5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26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2</v>
      </c>
      <c r="CG10" s="4">
        <v>0</v>
      </c>
      <c r="CH10" s="4">
        <v>2</v>
      </c>
      <c r="CI10" s="4">
        <v>0</v>
      </c>
      <c r="CJ10" s="4">
        <v>0</v>
      </c>
      <c r="CK10" s="4">
        <v>0</v>
      </c>
      <c r="CL10" s="4">
        <v>7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5">
        <v>1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2</v>
      </c>
      <c r="DE10" s="4">
        <v>0</v>
      </c>
      <c r="DF10" s="4">
        <v>1</v>
      </c>
      <c r="DG10" s="4">
        <v>0</v>
      </c>
      <c r="DH10" s="4">
        <v>31</v>
      </c>
      <c r="DI10" s="4">
        <v>0</v>
      </c>
      <c r="DJ10" s="4">
        <v>0</v>
      </c>
      <c r="DK10" s="4">
        <v>0</v>
      </c>
      <c r="DL10" s="4">
        <v>0</v>
      </c>
      <c r="DM10" s="4">
        <v>3</v>
      </c>
      <c r="DN10" s="4">
        <v>242</v>
      </c>
      <c r="DO10" s="4">
        <v>34</v>
      </c>
      <c r="DP10" s="4">
        <v>2</v>
      </c>
      <c r="DQ10" s="4">
        <v>523</v>
      </c>
      <c r="DR10" s="4">
        <v>0</v>
      </c>
      <c r="DS10" s="4">
        <v>1</v>
      </c>
      <c r="DT10" s="4">
        <v>0</v>
      </c>
      <c r="DU10" s="4">
        <v>5</v>
      </c>
      <c r="DV10" s="4">
        <v>3</v>
      </c>
      <c r="DW10" s="4">
        <v>10</v>
      </c>
      <c r="DX10" s="6">
        <f t="shared" si="0"/>
        <v>71289</v>
      </c>
      <c r="DY10" s="4">
        <f>SUM(D10:P10)</f>
        <v>1043</v>
      </c>
      <c r="DZ10" s="4">
        <f>SUM(Q10:AA10)</f>
        <v>30</v>
      </c>
      <c r="EA10" s="4">
        <f t="shared" si="1"/>
        <v>262</v>
      </c>
      <c r="EB10" s="4">
        <f>SUM(D10:CL10)</f>
        <v>1335</v>
      </c>
      <c r="EC10" s="4">
        <f t="shared" si="2"/>
        <v>3</v>
      </c>
      <c r="ED10" s="4">
        <f t="shared" si="3"/>
        <v>34</v>
      </c>
      <c r="EE10" s="4">
        <f t="shared" si="4"/>
        <v>9</v>
      </c>
      <c r="EF10" s="4">
        <f t="shared" si="5"/>
        <v>80.374531835205985</v>
      </c>
      <c r="EG10" s="4">
        <f t="shared" si="6"/>
        <v>19.625468164794007</v>
      </c>
    </row>
    <row r="11" spans="1:137" ht="12.75" x14ac:dyDescent="0.2">
      <c r="A11" s="4">
        <v>12</v>
      </c>
      <c r="B11" s="4">
        <v>26.127884049999999</v>
      </c>
      <c r="C11" s="4">
        <v>55.76385836</v>
      </c>
      <c r="D11" s="4">
        <v>0</v>
      </c>
      <c r="E11" s="4">
        <v>77</v>
      </c>
      <c r="F11" s="4">
        <v>201</v>
      </c>
      <c r="G11" s="4">
        <v>2</v>
      </c>
      <c r="H11" s="4">
        <v>0</v>
      </c>
      <c r="I11" s="4">
        <v>1</v>
      </c>
      <c r="J11" s="4">
        <v>0</v>
      </c>
      <c r="K11" s="4">
        <v>21</v>
      </c>
      <c r="L11" s="4">
        <v>135.5</v>
      </c>
      <c r="M11" s="4">
        <v>0</v>
      </c>
      <c r="N11" s="4">
        <v>5</v>
      </c>
      <c r="O11" s="4">
        <v>1</v>
      </c>
      <c r="P11" s="4">
        <v>0</v>
      </c>
      <c r="Q11" s="4">
        <v>20</v>
      </c>
      <c r="R11" s="4">
        <v>0</v>
      </c>
      <c r="S11" s="4">
        <v>0</v>
      </c>
      <c r="T11" s="4">
        <v>1</v>
      </c>
      <c r="U11" s="4">
        <v>2</v>
      </c>
      <c r="V11" s="4">
        <v>11</v>
      </c>
      <c r="W11" s="5">
        <v>0</v>
      </c>
      <c r="X11" s="5">
        <v>0</v>
      </c>
      <c r="Y11" s="4">
        <v>0</v>
      </c>
      <c r="Z11" s="4">
        <v>0</v>
      </c>
      <c r="AA11" s="4">
        <v>0</v>
      </c>
      <c r="AB11" s="4">
        <v>87</v>
      </c>
      <c r="AC11" s="4">
        <v>4</v>
      </c>
      <c r="AD11" s="4">
        <v>0</v>
      </c>
      <c r="AE11" s="4">
        <v>2</v>
      </c>
      <c r="AF11" s="4">
        <v>7</v>
      </c>
      <c r="AG11" s="5">
        <v>0</v>
      </c>
      <c r="AH11" s="4">
        <v>0</v>
      </c>
      <c r="AI11" s="4">
        <v>0</v>
      </c>
      <c r="AJ11" s="4">
        <v>4</v>
      </c>
      <c r="AK11" s="4">
        <v>1</v>
      </c>
      <c r="AL11" s="4">
        <v>0</v>
      </c>
      <c r="AM11" s="4">
        <v>3</v>
      </c>
      <c r="AN11" s="4">
        <v>5</v>
      </c>
      <c r="AO11" s="4">
        <v>0</v>
      </c>
      <c r="AP11" s="5">
        <v>0</v>
      </c>
      <c r="AQ11" s="5">
        <v>0</v>
      </c>
      <c r="AR11" s="4">
        <v>3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9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5">
        <v>0</v>
      </c>
      <c r="BL11" s="4">
        <v>3</v>
      </c>
      <c r="BM11" s="5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15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2</v>
      </c>
      <c r="CJ11" s="4">
        <v>0</v>
      </c>
      <c r="CK11" s="4">
        <v>0</v>
      </c>
      <c r="CL11" s="4">
        <v>1</v>
      </c>
      <c r="CM11" s="4">
        <v>0</v>
      </c>
      <c r="CN11" s="4">
        <v>1</v>
      </c>
      <c r="CO11" s="4">
        <v>0</v>
      </c>
      <c r="CP11" s="4">
        <v>1</v>
      </c>
      <c r="CQ11" s="4">
        <v>0</v>
      </c>
      <c r="CR11" s="4">
        <v>1</v>
      </c>
      <c r="CS11" s="4">
        <v>0</v>
      </c>
      <c r="CT11" s="4">
        <v>1</v>
      </c>
      <c r="CU11" s="4">
        <v>0</v>
      </c>
      <c r="CV11" s="4">
        <v>0</v>
      </c>
      <c r="CW11" s="5">
        <v>2</v>
      </c>
      <c r="CX11" s="4">
        <v>1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36</v>
      </c>
      <c r="DI11" s="4">
        <v>0</v>
      </c>
      <c r="DJ11" s="4">
        <v>2</v>
      </c>
      <c r="DK11" s="4">
        <v>0</v>
      </c>
      <c r="DL11" s="4">
        <v>1</v>
      </c>
      <c r="DM11" s="4">
        <v>24</v>
      </c>
      <c r="DN11" s="4">
        <v>280</v>
      </c>
      <c r="DO11" s="4">
        <v>34</v>
      </c>
      <c r="DP11" s="4">
        <v>1</v>
      </c>
      <c r="DQ11" s="4">
        <v>214</v>
      </c>
      <c r="DR11" s="4">
        <v>0</v>
      </c>
      <c r="DS11" s="4">
        <v>4</v>
      </c>
      <c r="DT11" s="4">
        <v>0</v>
      </c>
      <c r="DU11" s="4">
        <v>0</v>
      </c>
      <c r="DV11" s="4">
        <v>0</v>
      </c>
      <c r="DW11" s="4">
        <v>9</v>
      </c>
      <c r="DX11" s="6">
        <f t="shared" si="0"/>
        <v>37291</v>
      </c>
      <c r="DY11" s="4">
        <f>SUM(D11:P11)</f>
        <v>443.5</v>
      </c>
      <c r="DZ11" s="4">
        <f>SUM(Q11:AA11)</f>
        <v>34</v>
      </c>
      <c r="EA11" s="4">
        <f t="shared" si="1"/>
        <v>151</v>
      </c>
      <c r="EB11" s="4">
        <f>SUM(D11:CL11)</f>
        <v>628.5</v>
      </c>
      <c r="EC11" s="4">
        <f t="shared" si="2"/>
        <v>7</v>
      </c>
      <c r="ED11" s="4">
        <f t="shared" si="3"/>
        <v>39</v>
      </c>
      <c r="EE11" s="4">
        <f t="shared" si="4"/>
        <v>4</v>
      </c>
      <c r="EF11" s="4">
        <f t="shared" si="5"/>
        <v>75.974542561654729</v>
      </c>
      <c r="EG11" s="4">
        <f t="shared" si="6"/>
        <v>24.025457438345267</v>
      </c>
    </row>
    <row r="12" spans="1:137" ht="12.75" x14ac:dyDescent="0.2">
      <c r="A12" s="4">
        <v>13</v>
      </c>
      <c r="B12" s="4">
        <v>26.119180109999999</v>
      </c>
      <c r="C12" s="4">
        <v>55.764997219999998</v>
      </c>
      <c r="D12" s="4">
        <v>0</v>
      </c>
      <c r="E12" s="4">
        <v>235</v>
      </c>
      <c r="F12" s="4">
        <v>722</v>
      </c>
      <c r="G12" s="4">
        <v>0</v>
      </c>
      <c r="H12" s="4">
        <v>0</v>
      </c>
      <c r="I12" s="4">
        <v>4</v>
      </c>
      <c r="J12" s="4">
        <v>0</v>
      </c>
      <c r="K12" s="4">
        <v>27.5</v>
      </c>
      <c r="L12" s="4">
        <v>336.5</v>
      </c>
      <c r="M12" s="4">
        <v>4</v>
      </c>
      <c r="N12" s="4">
        <v>7</v>
      </c>
      <c r="O12" s="4">
        <v>3</v>
      </c>
      <c r="P12" s="4">
        <v>0</v>
      </c>
      <c r="Q12" s="4">
        <v>30</v>
      </c>
      <c r="R12" s="4">
        <v>0</v>
      </c>
      <c r="S12" s="4">
        <v>0</v>
      </c>
      <c r="T12" s="4">
        <v>3</v>
      </c>
      <c r="U12" s="4">
        <v>0</v>
      </c>
      <c r="V12" s="4">
        <v>21</v>
      </c>
      <c r="W12" s="5">
        <v>0</v>
      </c>
      <c r="X12" s="5">
        <v>1</v>
      </c>
      <c r="Y12" s="4">
        <v>0</v>
      </c>
      <c r="Z12" s="4">
        <v>0</v>
      </c>
      <c r="AA12" s="4">
        <v>0</v>
      </c>
      <c r="AB12" s="4">
        <v>131</v>
      </c>
      <c r="AC12" s="4">
        <v>23</v>
      </c>
      <c r="AD12" s="4">
        <v>2</v>
      </c>
      <c r="AE12" s="4">
        <v>0</v>
      </c>
      <c r="AF12" s="4">
        <v>17</v>
      </c>
      <c r="AG12" s="5">
        <v>0</v>
      </c>
      <c r="AH12" s="4">
        <v>1</v>
      </c>
      <c r="AI12" s="4">
        <v>1</v>
      </c>
      <c r="AJ12" s="4">
        <v>20</v>
      </c>
      <c r="AK12" s="4">
        <v>2</v>
      </c>
      <c r="AL12" s="4">
        <v>0</v>
      </c>
      <c r="AM12" s="4">
        <v>3</v>
      </c>
      <c r="AN12" s="4">
        <v>8</v>
      </c>
      <c r="AO12" s="4">
        <v>1</v>
      </c>
      <c r="AP12" s="5">
        <v>0</v>
      </c>
      <c r="AQ12" s="5">
        <v>0</v>
      </c>
      <c r="AR12" s="4">
        <v>10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4</v>
      </c>
      <c r="AY12" s="4">
        <v>0</v>
      </c>
      <c r="AZ12" s="4">
        <v>0</v>
      </c>
      <c r="BA12" s="4">
        <v>0</v>
      </c>
      <c r="BB12" s="4">
        <v>28</v>
      </c>
      <c r="BC12" s="4">
        <v>0</v>
      </c>
      <c r="BD12" s="4">
        <v>2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5">
        <v>3</v>
      </c>
      <c r="BL12" s="4">
        <v>2</v>
      </c>
      <c r="BM12" s="5">
        <v>2</v>
      </c>
      <c r="BN12" s="4">
        <v>1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2</v>
      </c>
      <c r="BU12" s="4">
        <v>0</v>
      </c>
      <c r="BV12" s="4">
        <v>1</v>
      </c>
      <c r="BW12" s="4">
        <v>0</v>
      </c>
      <c r="BX12" s="4">
        <v>37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2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1</v>
      </c>
      <c r="CW12" s="5">
        <v>4</v>
      </c>
      <c r="CX12" s="4">
        <v>1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23</v>
      </c>
      <c r="DI12" s="4">
        <v>0</v>
      </c>
      <c r="DJ12" s="4">
        <v>1</v>
      </c>
      <c r="DK12" s="4">
        <v>0</v>
      </c>
      <c r="DL12" s="4">
        <v>1</v>
      </c>
      <c r="DM12" s="4">
        <v>25</v>
      </c>
      <c r="DN12" s="4">
        <v>402</v>
      </c>
      <c r="DO12" s="4">
        <v>25</v>
      </c>
      <c r="DP12" s="4">
        <v>2</v>
      </c>
      <c r="DQ12" s="4">
        <v>339</v>
      </c>
      <c r="DR12" s="4">
        <v>0</v>
      </c>
      <c r="DS12" s="4">
        <v>1</v>
      </c>
      <c r="DT12" s="4">
        <v>0</v>
      </c>
      <c r="DU12" s="4">
        <v>2</v>
      </c>
      <c r="DV12" s="4">
        <v>0</v>
      </c>
      <c r="DW12" s="4">
        <v>26</v>
      </c>
      <c r="DX12" s="6">
        <f t="shared" si="0"/>
        <v>34915.384615384617</v>
      </c>
      <c r="DY12" s="4">
        <f>SUM(D12:P12)</f>
        <v>1339</v>
      </c>
      <c r="DZ12" s="4">
        <f>SUM(Q12:AA12)</f>
        <v>55</v>
      </c>
      <c r="EA12" s="4">
        <f t="shared" si="1"/>
        <v>306</v>
      </c>
      <c r="EB12" s="4">
        <f>SUM(D12:CL12)</f>
        <v>1700</v>
      </c>
      <c r="EC12" s="4">
        <f t="shared" si="2"/>
        <v>7</v>
      </c>
      <c r="ED12" s="4">
        <f t="shared" si="3"/>
        <v>25</v>
      </c>
      <c r="EE12" s="4">
        <f t="shared" si="4"/>
        <v>3</v>
      </c>
      <c r="EF12" s="4">
        <f t="shared" si="5"/>
        <v>82</v>
      </c>
      <c r="EG12" s="4">
        <f t="shared" si="6"/>
        <v>18</v>
      </c>
    </row>
    <row r="13" spans="1:137" ht="12.75" x14ac:dyDescent="0.2">
      <c r="A13" s="4">
        <v>14</v>
      </c>
      <c r="B13" s="4">
        <v>26.12093166</v>
      </c>
      <c r="C13" s="4">
        <v>55.764966999999999</v>
      </c>
      <c r="D13" s="4">
        <v>1</v>
      </c>
      <c r="E13" s="4">
        <v>159</v>
      </c>
      <c r="F13" s="4">
        <v>436</v>
      </c>
      <c r="G13" s="4">
        <v>3</v>
      </c>
      <c r="H13" s="4">
        <v>1</v>
      </c>
      <c r="I13" s="4">
        <v>4</v>
      </c>
      <c r="J13" s="4">
        <v>0</v>
      </c>
      <c r="K13" s="4">
        <v>56.5</v>
      </c>
      <c r="L13" s="4">
        <v>279</v>
      </c>
      <c r="M13" s="4">
        <v>9</v>
      </c>
      <c r="N13" s="4">
        <v>15</v>
      </c>
      <c r="O13" s="4">
        <v>6</v>
      </c>
      <c r="P13" s="4">
        <v>2</v>
      </c>
      <c r="Q13" s="4">
        <v>22</v>
      </c>
      <c r="R13" s="4">
        <v>0</v>
      </c>
      <c r="S13" s="4">
        <v>1</v>
      </c>
      <c r="T13" s="4">
        <v>0</v>
      </c>
      <c r="U13" s="4">
        <v>0</v>
      </c>
      <c r="V13" s="4">
        <v>9</v>
      </c>
      <c r="W13" s="5">
        <v>3</v>
      </c>
      <c r="X13" s="5">
        <v>0</v>
      </c>
      <c r="Y13" s="4">
        <v>0</v>
      </c>
      <c r="Z13" s="4">
        <v>0</v>
      </c>
      <c r="AA13" s="4">
        <v>0</v>
      </c>
      <c r="AB13" s="4">
        <v>117</v>
      </c>
      <c r="AC13" s="4">
        <v>0</v>
      </c>
      <c r="AD13" s="4">
        <v>13</v>
      </c>
      <c r="AE13" s="4">
        <v>4</v>
      </c>
      <c r="AF13" s="4">
        <v>32</v>
      </c>
      <c r="AG13" s="5">
        <v>0</v>
      </c>
      <c r="AH13" s="4">
        <v>0</v>
      </c>
      <c r="AI13" s="4">
        <v>0</v>
      </c>
      <c r="AJ13" s="4">
        <v>22</v>
      </c>
      <c r="AK13" s="4">
        <v>0</v>
      </c>
      <c r="AL13" s="4">
        <v>0</v>
      </c>
      <c r="AM13" s="4">
        <v>0</v>
      </c>
      <c r="AN13" s="4">
        <v>4</v>
      </c>
      <c r="AO13" s="4">
        <v>0</v>
      </c>
      <c r="AP13" s="5">
        <v>2</v>
      </c>
      <c r="AQ13" s="5">
        <v>1</v>
      </c>
      <c r="AR13" s="4">
        <v>4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23</v>
      </c>
      <c r="AY13" s="4">
        <v>0</v>
      </c>
      <c r="AZ13" s="4">
        <v>1</v>
      </c>
      <c r="BA13" s="4">
        <v>0</v>
      </c>
      <c r="BB13" s="4">
        <v>2</v>
      </c>
      <c r="BC13" s="4">
        <v>0</v>
      </c>
      <c r="BD13" s="4">
        <v>0</v>
      </c>
      <c r="BE13" s="4">
        <v>0</v>
      </c>
      <c r="BF13" s="4">
        <v>0</v>
      </c>
      <c r="BG13" s="4">
        <v>4</v>
      </c>
      <c r="BH13" s="4">
        <v>0</v>
      </c>
      <c r="BI13" s="4">
        <v>0</v>
      </c>
      <c r="BJ13" s="4">
        <v>0</v>
      </c>
      <c r="BK13" s="5">
        <v>2</v>
      </c>
      <c r="BL13" s="4">
        <v>1</v>
      </c>
      <c r="BM13" s="5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2</v>
      </c>
      <c r="BU13" s="4">
        <v>0</v>
      </c>
      <c r="BV13" s="4">
        <v>0</v>
      </c>
      <c r="BW13" s="4">
        <v>0</v>
      </c>
      <c r="BX13" s="4">
        <v>25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3</v>
      </c>
      <c r="CI13" s="4">
        <v>0</v>
      </c>
      <c r="CJ13" s="4">
        <v>0</v>
      </c>
      <c r="CK13" s="4">
        <v>0</v>
      </c>
      <c r="CL13" s="4">
        <v>6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5">
        <v>1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3</v>
      </c>
      <c r="DG13" s="4">
        <v>0</v>
      </c>
      <c r="DH13" s="4">
        <v>34</v>
      </c>
      <c r="DI13" s="4">
        <v>0</v>
      </c>
      <c r="DJ13" s="4">
        <v>0</v>
      </c>
      <c r="DK13" s="4">
        <v>1</v>
      </c>
      <c r="DL13" s="4">
        <v>0</v>
      </c>
      <c r="DM13" s="4">
        <v>4</v>
      </c>
      <c r="DN13" s="4">
        <v>221</v>
      </c>
      <c r="DO13" s="4">
        <v>29</v>
      </c>
      <c r="DP13" s="4">
        <v>4</v>
      </c>
      <c r="DQ13" s="4">
        <v>490</v>
      </c>
      <c r="DR13" s="4">
        <v>0</v>
      </c>
      <c r="DS13" s="4">
        <v>1</v>
      </c>
      <c r="DT13" s="4">
        <v>1</v>
      </c>
      <c r="DU13" s="4">
        <v>5</v>
      </c>
      <c r="DV13" s="4">
        <v>3</v>
      </c>
      <c r="DW13" s="4">
        <v>9</v>
      </c>
      <c r="DX13" s="6">
        <f t="shared" si="0"/>
        <v>75798.333333333328</v>
      </c>
      <c r="DY13" s="4">
        <f>SUM(D13:P13)</f>
        <v>971.5</v>
      </c>
      <c r="DZ13" s="4">
        <f>SUM(Q13:AA13)</f>
        <v>35</v>
      </c>
      <c r="EA13" s="4">
        <f t="shared" si="1"/>
        <v>271</v>
      </c>
      <c r="EB13" s="4">
        <f>SUM(D13:CL13)</f>
        <v>1277.5</v>
      </c>
      <c r="EC13" s="4">
        <f t="shared" si="2"/>
        <v>2</v>
      </c>
      <c r="ED13" s="4">
        <f t="shared" si="3"/>
        <v>38</v>
      </c>
      <c r="EE13" s="4">
        <f t="shared" si="4"/>
        <v>10</v>
      </c>
      <c r="EF13" s="4">
        <f t="shared" si="5"/>
        <v>78.786692759295505</v>
      </c>
      <c r="EG13" s="4">
        <f t="shared" si="6"/>
        <v>21.213307240704502</v>
      </c>
    </row>
    <row r="14" spans="1:137" ht="12.75" x14ac:dyDescent="0.2">
      <c r="A14" s="4">
        <v>15</v>
      </c>
      <c r="B14" s="4">
        <v>26.122683210000002</v>
      </c>
      <c r="C14" s="4">
        <v>55.764936749999997</v>
      </c>
      <c r="D14" s="4">
        <v>0</v>
      </c>
      <c r="E14" s="4">
        <v>183</v>
      </c>
      <c r="F14" s="4">
        <v>570</v>
      </c>
      <c r="G14" s="4">
        <v>6</v>
      </c>
      <c r="H14" s="4">
        <v>0</v>
      </c>
      <c r="I14" s="4">
        <v>0</v>
      </c>
      <c r="J14" s="4">
        <v>0</v>
      </c>
      <c r="K14" s="4">
        <v>67</v>
      </c>
      <c r="L14" s="4">
        <v>448.5</v>
      </c>
      <c r="M14" s="4">
        <v>4</v>
      </c>
      <c r="N14" s="4">
        <v>27</v>
      </c>
      <c r="O14" s="4">
        <v>7</v>
      </c>
      <c r="P14" s="4">
        <v>4</v>
      </c>
      <c r="Q14" s="4">
        <v>23</v>
      </c>
      <c r="R14" s="4">
        <v>0</v>
      </c>
      <c r="S14" s="4">
        <v>0</v>
      </c>
      <c r="T14" s="4">
        <v>0</v>
      </c>
      <c r="U14" s="4">
        <v>0</v>
      </c>
      <c r="V14" s="4">
        <v>6</v>
      </c>
      <c r="W14" s="5">
        <v>2</v>
      </c>
      <c r="X14" s="5">
        <v>4</v>
      </c>
      <c r="Y14" s="4">
        <v>0</v>
      </c>
      <c r="Z14" s="4">
        <v>0</v>
      </c>
      <c r="AA14" s="4">
        <v>0</v>
      </c>
      <c r="AB14" s="4">
        <v>113</v>
      </c>
      <c r="AC14" s="4">
        <v>0</v>
      </c>
      <c r="AD14" s="4">
        <v>3</v>
      </c>
      <c r="AE14" s="4">
        <v>6</v>
      </c>
      <c r="AF14" s="4">
        <v>48</v>
      </c>
      <c r="AG14" s="5">
        <v>0</v>
      </c>
      <c r="AH14" s="4">
        <v>0</v>
      </c>
      <c r="AI14" s="4">
        <v>0</v>
      </c>
      <c r="AJ14" s="4">
        <v>9</v>
      </c>
      <c r="AK14" s="4">
        <v>2</v>
      </c>
      <c r="AL14" s="4">
        <v>0</v>
      </c>
      <c r="AM14" s="4">
        <v>8</v>
      </c>
      <c r="AN14" s="4">
        <v>4</v>
      </c>
      <c r="AO14" s="4">
        <v>0</v>
      </c>
      <c r="AP14" s="5">
        <v>1</v>
      </c>
      <c r="AQ14" s="5">
        <v>1</v>
      </c>
      <c r="AR14" s="4">
        <v>7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22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5">
        <v>4</v>
      </c>
      <c r="BL14" s="4">
        <v>0</v>
      </c>
      <c r="BM14" s="5">
        <v>1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31</v>
      </c>
      <c r="BY14" s="4">
        <v>0</v>
      </c>
      <c r="BZ14" s="4">
        <v>0</v>
      </c>
      <c r="CA14" s="4">
        <v>0</v>
      </c>
      <c r="CB14" s="4">
        <v>0</v>
      </c>
      <c r="CC14" s="4">
        <v>3</v>
      </c>
      <c r="CD14" s="4">
        <v>0</v>
      </c>
      <c r="CE14" s="4">
        <v>0</v>
      </c>
      <c r="CF14" s="4">
        <v>0</v>
      </c>
      <c r="CG14" s="4">
        <v>0</v>
      </c>
      <c r="CH14" s="4">
        <v>4</v>
      </c>
      <c r="CI14" s="4">
        <v>0</v>
      </c>
      <c r="CJ14" s="4">
        <v>0</v>
      </c>
      <c r="CK14" s="4">
        <v>0</v>
      </c>
      <c r="CL14" s="4">
        <v>7</v>
      </c>
      <c r="CM14" s="4">
        <v>0</v>
      </c>
      <c r="CN14" s="4">
        <v>0</v>
      </c>
      <c r="CO14" s="4">
        <v>3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5">
        <v>2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6</v>
      </c>
      <c r="DE14" s="4">
        <v>0</v>
      </c>
      <c r="DF14" s="4">
        <v>1</v>
      </c>
      <c r="DG14" s="4">
        <v>1</v>
      </c>
      <c r="DH14" s="4">
        <v>40</v>
      </c>
      <c r="DI14" s="4">
        <v>0</v>
      </c>
      <c r="DJ14" s="4">
        <v>4</v>
      </c>
      <c r="DK14" s="4">
        <v>1</v>
      </c>
      <c r="DL14" s="4">
        <v>0</v>
      </c>
      <c r="DM14" s="4">
        <v>8</v>
      </c>
      <c r="DN14" s="4">
        <v>279</v>
      </c>
      <c r="DO14" s="4">
        <v>29</v>
      </c>
      <c r="DP14" s="4">
        <v>2</v>
      </c>
      <c r="DQ14" s="4">
        <v>600</v>
      </c>
      <c r="DR14" s="4">
        <v>0</v>
      </c>
      <c r="DS14" s="4">
        <v>0</v>
      </c>
      <c r="DT14" s="4">
        <v>4</v>
      </c>
      <c r="DU14" s="4">
        <v>4</v>
      </c>
      <c r="DV14" s="4">
        <v>1</v>
      </c>
      <c r="DW14" s="4">
        <v>13</v>
      </c>
      <c r="DX14" s="6">
        <f t="shared" si="0"/>
        <v>66934.846153846156</v>
      </c>
      <c r="DY14" s="4">
        <f>SUM(D14:P14)</f>
        <v>1316.5</v>
      </c>
      <c r="DZ14" s="4">
        <f>SUM(Q14:AA14)</f>
        <v>35</v>
      </c>
      <c r="EA14" s="4">
        <f t="shared" si="1"/>
        <v>278</v>
      </c>
      <c r="EB14" s="4">
        <f>SUM(D14:CL14)</f>
        <v>1629.5</v>
      </c>
      <c r="EC14" s="4">
        <f t="shared" si="2"/>
        <v>6</v>
      </c>
      <c r="ED14" s="4">
        <f t="shared" si="3"/>
        <v>53</v>
      </c>
      <c r="EE14" s="4">
        <f t="shared" si="4"/>
        <v>9</v>
      </c>
      <c r="EF14" s="4">
        <f t="shared" si="5"/>
        <v>82.939552009818968</v>
      </c>
      <c r="EG14" s="4">
        <f t="shared" si="6"/>
        <v>17.060447990181036</v>
      </c>
    </row>
    <row r="15" spans="1:137" ht="12.75" x14ac:dyDescent="0.2">
      <c r="A15" s="4">
        <v>16</v>
      </c>
      <c r="B15" s="4">
        <v>26.12443476</v>
      </c>
      <c r="C15" s="4">
        <v>55.76490648</v>
      </c>
      <c r="D15" s="4">
        <v>0</v>
      </c>
      <c r="E15" s="4">
        <v>296</v>
      </c>
      <c r="F15" s="4">
        <f>780+81</f>
        <v>861</v>
      </c>
      <c r="G15" s="4">
        <v>12</v>
      </c>
      <c r="H15" s="4">
        <v>1</v>
      </c>
      <c r="I15" s="4">
        <v>6</v>
      </c>
      <c r="J15" s="4">
        <v>0</v>
      </c>
      <c r="K15" s="4">
        <v>65.5</v>
      </c>
      <c r="L15" s="4">
        <v>542</v>
      </c>
      <c r="M15" s="4">
        <v>10</v>
      </c>
      <c r="N15" s="4">
        <v>37</v>
      </c>
      <c r="O15" s="4">
        <v>11</v>
      </c>
      <c r="P15" s="4">
        <v>8</v>
      </c>
      <c r="Q15" s="4">
        <v>35</v>
      </c>
      <c r="R15" s="4">
        <v>0</v>
      </c>
      <c r="S15" s="4">
        <v>1</v>
      </c>
      <c r="T15" s="4">
        <v>0</v>
      </c>
      <c r="U15" s="4">
        <v>0</v>
      </c>
      <c r="V15" s="4">
        <v>25</v>
      </c>
      <c r="W15" s="5">
        <v>0</v>
      </c>
      <c r="X15" s="5">
        <v>3</v>
      </c>
      <c r="Y15" s="4">
        <v>0</v>
      </c>
      <c r="Z15" s="4">
        <v>0</v>
      </c>
      <c r="AA15" s="4">
        <v>0</v>
      </c>
      <c r="AB15" s="4">
        <v>198</v>
      </c>
      <c r="AC15" s="4">
        <v>8</v>
      </c>
      <c r="AD15" s="4">
        <v>9</v>
      </c>
      <c r="AE15" s="4">
        <v>5</v>
      </c>
      <c r="AF15" s="4">
        <v>55</v>
      </c>
      <c r="AG15" s="5">
        <v>0</v>
      </c>
      <c r="AH15" s="4">
        <v>0</v>
      </c>
      <c r="AI15" s="4">
        <v>0</v>
      </c>
      <c r="AJ15" s="4">
        <v>28</v>
      </c>
      <c r="AK15" s="4">
        <v>4</v>
      </c>
      <c r="AL15" s="4">
        <v>0</v>
      </c>
      <c r="AM15" s="4">
        <v>7</v>
      </c>
      <c r="AN15" s="4">
        <v>9</v>
      </c>
      <c r="AO15" s="4">
        <v>2</v>
      </c>
      <c r="AP15" s="5">
        <v>0</v>
      </c>
      <c r="AQ15" s="5">
        <v>0</v>
      </c>
      <c r="AR15" s="4">
        <v>10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24</v>
      </c>
      <c r="AY15" s="4">
        <v>0</v>
      </c>
      <c r="AZ15" s="4">
        <v>0</v>
      </c>
      <c r="BA15" s="4">
        <v>0</v>
      </c>
      <c r="BB15" s="4">
        <v>4</v>
      </c>
      <c r="BC15" s="4">
        <v>0</v>
      </c>
      <c r="BD15" s="4">
        <v>0</v>
      </c>
      <c r="BE15" s="4">
        <v>0</v>
      </c>
      <c r="BF15" s="4">
        <v>0</v>
      </c>
      <c r="BG15" s="4">
        <v>2</v>
      </c>
      <c r="BH15" s="4">
        <v>0</v>
      </c>
      <c r="BI15" s="4">
        <v>0</v>
      </c>
      <c r="BJ15" s="4">
        <v>1</v>
      </c>
      <c r="BK15" s="5">
        <v>8</v>
      </c>
      <c r="BL15" s="4">
        <v>0</v>
      </c>
      <c r="BM15" s="5">
        <v>2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2</v>
      </c>
      <c r="BX15" s="4">
        <v>42</v>
      </c>
      <c r="BY15" s="4">
        <v>0</v>
      </c>
      <c r="BZ15" s="4">
        <v>0</v>
      </c>
      <c r="CA15" s="4">
        <v>0</v>
      </c>
      <c r="CB15" s="4">
        <v>0</v>
      </c>
      <c r="CC15" s="4">
        <v>4</v>
      </c>
      <c r="CD15" s="4">
        <v>0</v>
      </c>
      <c r="CE15" s="4">
        <v>1</v>
      </c>
      <c r="CF15" s="4">
        <v>0</v>
      </c>
      <c r="CG15" s="4">
        <v>0</v>
      </c>
      <c r="CH15" s="4">
        <v>2</v>
      </c>
      <c r="CI15" s="4">
        <v>0</v>
      </c>
      <c r="CJ15" s="4">
        <v>0</v>
      </c>
      <c r="CK15" s="4">
        <v>0</v>
      </c>
      <c r="CL15" s="4">
        <v>4</v>
      </c>
      <c r="CM15" s="4">
        <v>0</v>
      </c>
      <c r="CN15" s="4">
        <v>0</v>
      </c>
      <c r="CO15" s="4">
        <v>1</v>
      </c>
      <c r="CP15" s="4">
        <v>0</v>
      </c>
      <c r="CQ15" s="4">
        <v>1</v>
      </c>
      <c r="CR15" s="4">
        <v>1</v>
      </c>
      <c r="CS15" s="4">
        <v>1</v>
      </c>
      <c r="CT15" s="4">
        <v>1</v>
      </c>
      <c r="CU15" s="4">
        <v>0</v>
      </c>
      <c r="CV15" s="4">
        <v>0</v>
      </c>
      <c r="CW15" s="5">
        <v>0</v>
      </c>
      <c r="CX15" s="4">
        <v>2</v>
      </c>
      <c r="CY15" s="4">
        <v>0</v>
      </c>
      <c r="CZ15" s="4">
        <v>1</v>
      </c>
      <c r="DA15" s="4">
        <v>6</v>
      </c>
      <c r="DB15" s="4">
        <v>0</v>
      </c>
      <c r="DC15" s="4">
        <v>0</v>
      </c>
      <c r="DD15" s="4">
        <v>4</v>
      </c>
      <c r="DE15" s="4">
        <v>0</v>
      </c>
      <c r="DF15" s="4">
        <v>0</v>
      </c>
      <c r="DG15" s="4">
        <v>0</v>
      </c>
      <c r="DH15" s="4">
        <v>61</v>
      </c>
      <c r="DI15" s="4">
        <v>0</v>
      </c>
      <c r="DJ15" s="4">
        <v>1</v>
      </c>
      <c r="DK15" s="4">
        <v>4</v>
      </c>
      <c r="DL15" s="4">
        <v>0</v>
      </c>
      <c r="DM15" s="4">
        <v>16</v>
      </c>
      <c r="DN15" s="4">
        <v>670</v>
      </c>
      <c r="DO15" s="4">
        <v>70</v>
      </c>
      <c r="DP15" s="4">
        <v>4</v>
      </c>
      <c r="DQ15" s="4">
        <v>945</v>
      </c>
      <c r="DR15" s="4">
        <v>2</v>
      </c>
      <c r="DS15" s="4">
        <v>3</v>
      </c>
      <c r="DT15" s="4">
        <v>7</v>
      </c>
      <c r="DU15" s="4">
        <v>7</v>
      </c>
      <c r="DV15" s="4">
        <v>3</v>
      </c>
      <c r="DW15" s="4">
        <v>18</v>
      </c>
      <c r="DX15" s="6">
        <f t="shared" si="0"/>
        <v>69553.5</v>
      </c>
      <c r="DY15" s="4">
        <f>SUM(D15:P15)</f>
        <v>1849.5</v>
      </c>
      <c r="DZ15" s="4">
        <f>SUM(Q15:AA15)</f>
        <v>64</v>
      </c>
      <c r="EA15" s="4">
        <f t="shared" si="1"/>
        <v>431</v>
      </c>
      <c r="EB15" s="4">
        <f>SUM(D15:CL15)</f>
        <v>2344.5</v>
      </c>
      <c r="EC15" s="4">
        <f t="shared" si="2"/>
        <v>8</v>
      </c>
      <c r="ED15" s="4">
        <f t="shared" si="3"/>
        <v>76</v>
      </c>
      <c r="EE15" s="4">
        <f t="shared" si="4"/>
        <v>20</v>
      </c>
      <c r="EF15" s="4">
        <f t="shared" si="5"/>
        <v>81.616549370867986</v>
      </c>
      <c r="EG15" s="4">
        <f t="shared" si="6"/>
        <v>18.38345062913201</v>
      </c>
    </row>
    <row r="16" spans="1:137" ht="12.75" x14ac:dyDescent="0.2">
      <c r="A16" s="4">
        <v>17</v>
      </c>
      <c r="B16" s="4">
        <v>26.126186310000001</v>
      </c>
      <c r="C16" s="4">
        <v>55.764876180000002</v>
      </c>
      <c r="D16" s="4">
        <v>0</v>
      </c>
      <c r="E16" s="4">
        <v>138</v>
      </c>
      <c r="F16" s="4">
        <v>414</v>
      </c>
      <c r="G16" s="4">
        <v>4</v>
      </c>
      <c r="H16" s="4">
        <v>1</v>
      </c>
      <c r="I16" s="4">
        <v>4</v>
      </c>
      <c r="J16" s="4">
        <v>0</v>
      </c>
      <c r="K16" s="4">
        <v>41.5</v>
      </c>
      <c r="L16" s="4">
        <v>307.5</v>
      </c>
      <c r="M16" s="4">
        <v>11</v>
      </c>
      <c r="N16" s="4">
        <v>18</v>
      </c>
      <c r="O16" s="4">
        <v>4</v>
      </c>
      <c r="P16" s="4">
        <v>6</v>
      </c>
      <c r="Q16" s="4">
        <v>12</v>
      </c>
      <c r="R16" s="4">
        <v>0</v>
      </c>
      <c r="S16" s="4">
        <v>0</v>
      </c>
      <c r="T16" s="4">
        <v>1</v>
      </c>
      <c r="U16" s="4">
        <v>0</v>
      </c>
      <c r="V16" s="4">
        <v>9</v>
      </c>
      <c r="W16" s="5">
        <v>2</v>
      </c>
      <c r="X16" s="5">
        <v>1</v>
      </c>
      <c r="Y16" s="4">
        <v>0</v>
      </c>
      <c r="Z16" s="4">
        <v>0</v>
      </c>
      <c r="AA16" s="4">
        <v>0</v>
      </c>
      <c r="AB16" s="4">
        <v>130</v>
      </c>
      <c r="AC16" s="4">
        <v>4</v>
      </c>
      <c r="AD16" s="4">
        <v>12</v>
      </c>
      <c r="AE16" s="4">
        <v>4</v>
      </c>
      <c r="AF16" s="4">
        <v>31</v>
      </c>
      <c r="AG16" s="5">
        <v>0</v>
      </c>
      <c r="AH16" s="4">
        <v>0</v>
      </c>
      <c r="AI16" s="4">
        <v>0</v>
      </c>
      <c r="AJ16" s="4">
        <v>20</v>
      </c>
      <c r="AK16" s="4">
        <v>1</v>
      </c>
      <c r="AL16" s="4">
        <v>0</v>
      </c>
      <c r="AM16" s="4">
        <v>3</v>
      </c>
      <c r="AN16" s="4">
        <v>9</v>
      </c>
      <c r="AO16" s="4">
        <v>1</v>
      </c>
      <c r="AP16" s="5">
        <v>1</v>
      </c>
      <c r="AQ16" s="5">
        <v>0</v>
      </c>
      <c r="AR16" s="4">
        <v>3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37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2</v>
      </c>
      <c r="BH16" s="4">
        <v>0</v>
      </c>
      <c r="BI16" s="4">
        <v>0</v>
      </c>
      <c r="BJ16" s="4">
        <v>0</v>
      </c>
      <c r="BK16" s="5">
        <v>3</v>
      </c>
      <c r="BL16" s="4">
        <v>0</v>
      </c>
      <c r="BM16" s="5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3</v>
      </c>
      <c r="BU16" s="4">
        <v>0</v>
      </c>
      <c r="BV16" s="4">
        <v>1</v>
      </c>
      <c r="BW16" s="4">
        <v>0</v>
      </c>
      <c r="BX16" s="4">
        <v>26</v>
      </c>
      <c r="BY16" s="4">
        <v>0</v>
      </c>
      <c r="BZ16" s="4">
        <v>1</v>
      </c>
      <c r="CA16" s="4">
        <v>0</v>
      </c>
      <c r="CB16" s="4">
        <v>0</v>
      </c>
      <c r="CC16" s="4">
        <v>3</v>
      </c>
      <c r="CD16" s="4">
        <v>1</v>
      </c>
      <c r="CE16" s="4">
        <v>1</v>
      </c>
      <c r="CF16" s="4">
        <v>0</v>
      </c>
      <c r="CG16" s="4">
        <v>0</v>
      </c>
      <c r="CH16" s="4">
        <v>3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5">
        <v>1</v>
      </c>
      <c r="CX16" s="4">
        <v>0</v>
      </c>
      <c r="CY16" s="4">
        <v>0</v>
      </c>
      <c r="CZ16" s="4">
        <v>1</v>
      </c>
      <c r="DA16" s="4">
        <v>5</v>
      </c>
      <c r="DB16" s="4">
        <v>0</v>
      </c>
      <c r="DC16" s="4">
        <v>0</v>
      </c>
      <c r="DD16" s="4">
        <v>1</v>
      </c>
      <c r="DE16" s="4">
        <v>0</v>
      </c>
      <c r="DF16" s="4">
        <v>0</v>
      </c>
      <c r="DG16" s="4">
        <v>0</v>
      </c>
      <c r="DH16" s="4">
        <v>51</v>
      </c>
      <c r="DI16" s="4">
        <v>0</v>
      </c>
      <c r="DJ16" s="4">
        <v>0</v>
      </c>
      <c r="DK16" s="4">
        <v>8</v>
      </c>
      <c r="DL16" s="4">
        <v>1</v>
      </c>
      <c r="DM16" s="4">
        <v>14</v>
      </c>
      <c r="DN16" s="4">
        <v>266</v>
      </c>
      <c r="DO16" s="4">
        <v>36</v>
      </c>
      <c r="DP16" s="4">
        <v>1</v>
      </c>
      <c r="DQ16" s="4">
        <v>644</v>
      </c>
      <c r="DR16" s="4">
        <v>0</v>
      </c>
      <c r="DS16" s="4">
        <v>2</v>
      </c>
      <c r="DT16" s="4">
        <v>5</v>
      </c>
      <c r="DU16" s="4">
        <v>2</v>
      </c>
      <c r="DV16" s="4">
        <v>3</v>
      </c>
      <c r="DW16" s="4">
        <v>14</v>
      </c>
      <c r="DX16" s="6">
        <f t="shared" si="0"/>
        <v>48708.428571428572</v>
      </c>
      <c r="DY16" s="4">
        <f>SUM(D16:P16)</f>
        <v>949</v>
      </c>
      <c r="DZ16" s="4">
        <f>SUM(Q16:AA16)</f>
        <v>25</v>
      </c>
      <c r="EA16" s="4">
        <f t="shared" si="1"/>
        <v>303</v>
      </c>
      <c r="EB16" s="4">
        <f>SUM(D16:CL16)</f>
        <v>1277</v>
      </c>
      <c r="EC16" s="4">
        <f t="shared" si="2"/>
        <v>3</v>
      </c>
      <c r="ED16" s="4">
        <f t="shared" si="3"/>
        <v>66</v>
      </c>
      <c r="EE16" s="4">
        <f t="shared" si="4"/>
        <v>12</v>
      </c>
      <c r="EF16" s="4">
        <f t="shared" si="5"/>
        <v>76.272513703993738</v>
      </c>
      <c r="EG16" s="4">
        <f t="shared" si="6"/>
        <v>23.727486296006266</v>
      </c>
    </row>
    <row r="17" spans="1:137" ht="12.75" x14ac:dyDescent="0.2">
      <c r="A17" s="4">
        <v>19</v>
      </c>
      <c r="B17" s="4">
        <v>26.119233690000002</v>
      </c>
      <c r="C17" s="4">
        <v>55.76598473</v>
      </c>
      <c r="D17" s="4">
        <v>0</v>
      </c>
      <c r="E17" s="4">
        <v>275</v>
      </c>
      <c r="F17" s="4">
        <v>858</v>
      </c>
      <c r="G17" s="4">
        <v>19</v>
      </c>
      <c r="H17" s="4">
        <v>2</v>
      </c>
      <c r="I17" s="4">
        <v>10</v>
      </c>
      <c r="J17" s="4">
        <v>0</v>
      </c>
      <c r="K17" s="4">
        <v>82.5</v>
      </c>
      <c r="L17" s="4">
        <v>440</v>
      </c>
      <c r="M17" s="4">
        <v>6</v>
      </c>
      <c r="N17" s="4">
        <v>42</v>
      </c>
      <c r="O17" s="4">
        <v>12</v>
      </c>
      <c r="P17" s="4">
        <v>16</v>
      </c>
      <c r="Q17" s="4">
        <v>28</v>
      </c>
      <c r="R17" s="4">
        <v>0</v>
      </c>
      <c r="S17" s="4">
        <v>1</v>
      </c>
      <c r="T17" s="4">
        <v>0</v>
      </c>
      <c r="U17" s="4">
        <v>0</v>
      </c>
      <c r="V17" s="4">
        <v>11</v>
      </c>
      <c r="W17" s="5">
        <v>5</v>
      </c>
      <c r="X17" s="5">
        <v>3</v>
      </c>
      <c r="Y17" s="4">
        <v>0</v>
      </c>
      <c r="Z17" s="4">
        <v>0</v>
      </c>
      <c r="AA17" s="4">
        <v>0</v>
      </c>
      <c r="AB17" s="4">
        <v>146</v>
      </c>
      <c r="AC17" s="4">
        <v>0</v>
      </c>
      <c r="AD17" s="4">
        <v>11</v>
      </c>
      <c r="AE17" s="4">
        <v>8</v>
      </c>
      <c r="AF17" s="4">
        <v>50</v>
      </c>
      <c r="AG17" s="5">
        <v>0</v>
      </c>
      <c r="AH17" s="4">
        <v>0</v>
      </c>
      <c r="AI17" s="4">
        <v>0</v>
      </c>
      <c r="AJ17" s="4">
        <v>16</v>
      </c>
      <c r="AK17" s="4">
        <v>2</v>
      </c>
      <c r="AL17" s="4">
        <v>0</v>
      </c>
      <c r="AM17" s="4">
        <v>8</v>
      </c>
      <c r="AN17" s="4">
        <v>5</v>
      </c>
      <c r="AO17" s="4">
        <v>2</v>
      </c>
      <c r="AP17" s="5">
        <v>3</v>
      </c>
      <c r="AQ17" s="5">
        <v>0</v>
      </c>
      <c r="AR17" s="4">
        <v>7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26</v>
      </c>
      <c r="AY17" s="4">
        <v>0</v>
      </c>
      <c r="AZ17" s="4">
        <v>0</v>
      </c>
      <c r="BA17" s="4">
        <v>0</v>
      </c>
      <c r="BB17" s="4">
        <v>7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5">
        <v>1</v>
      </c>
      <c r="BL17" s="4">
        <v>0</v>
      </c>
      <c r="BM17" s="5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2</v>
      </c>
      <c r="BU17" s="4">
        <v>0</v>
      </c>
      <c r="BV17" s="4">
        <v>1</v>
      </c>
      <c r="BW17" s="4">
        <v>2</v>
      </c>
      <c r="BX17" s="4">
        <v>33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1</v>
      </c>
      <c r="CF17" s="4">
        <v>0</v>
      </c>
      <c r="CG17" s="4">
        <v>0</v>
      </c>
      <c r="CH17" s="4">
        <v>3</v>
      </c>
      <c r="CI17" s="4">
        <v>0</v>
      </c>
      <c r="CJ17" s="4">
        <v>0</v>
      </c>
      <c r="CK17" s="4">
        <v>0</v>
      </c>
      <c r="CL17" s="4">
        <v>8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2</v>
      </c>
      <c r="CT17" s="4">
        <v>0</v>
      </c>
      <c r="CU17" s="4">
        <v>0</v>
      </c>
      <c r="CV17" s="4">
        <v>0</v>
      </c>
      <c r="CW17" s="5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1</v>
      </c>
      <c r="DE17" s="4">
        <v>0</v>
      </c>
      <c r="DF17" s="4">
        <v>0</v>
      </c>
      <c r="DG17" s="4">
        <v>0</v>
      </c>
      <c r="DH17" s="4">
        <v>59</v>
      </c>
      <c r="DI17" s="4">
        <v>0</v>
      </c>
      <c r="DJ17" s="4">
        <v>5</v>
      </c>
      <c r="DK17" s="4">
        <v>0</v>
      </c>
      <c r="DL17" s="4">
        <v>0</v>
      </c>
      <c r="DM17" s="4">
        <v>4</v>
      </c>
      <c r="DN17" s="4">
        <v>388</v>
      </c>
      <c r="DO17" s="4">
        <v>25</v>
      </c>
      <c r="DP17" s="4">
        <v>2</v>
      </c>
      <c r="DQ17" s="4">
        <v>419</v>
      </c>
      <c r="DR17" s="4">
        <v>0</v>
      </c>
      <c r="DS17" s="4">
        <v>0</v>
      </c>
      <c r="DT17" s="4">
        <v>4</v>
      </c>
      <c r="DU17" s="4">
        <v>6</v>
      </c>
      <c r="DV17" s="4">
        <v>3</v>
      </c>
      <c r="DW17" s="4">
        <v>20</v>
      </c>
      <c r="DX17" s="6">
        <f t="shared" si="0"/>
        <v>57551.85</v>
      </c>
      <c r="DY17" s="4">
        <f>SUM(D17:P17)</f>
        <v>1762.5</v>
      </c>
      <c r="DZ17" s="4">
        <f>SUM(Q17:AA17)</f>
        <v>48</v>
      </c>
      <c r="EA17" s="4">
        <f t="shared" si="1"/>
        <v>345</v>
      </c>
      <c r="EB17" s="4">
        <f>SUM(D17:CL17)</f>
        <v>2155.5</v>
      </c>
      <c r="EC17" s="4">
        <f t="shared" si="2"/>
        <v>2</v>
      </c>
      <c r="ED17" s="4">
        <f t="shared" si="3"/>
        <v>65</v>
      </c>
      <c r="EE17" s="4">
        <f t="shared" si="4"/>
        <v>13</v>
      </c>
      <c r="EF17" s="4">
        <f t="shared" si="5"/>
        <v>83.994432846207374</v>
      </c>
      <c r="EG17" s="4">
        <f t="shared" si="6"/>
        <v>16.005567153792622</v>
      </c>
    </row>
    <row r="18" spans="1:137" ht="12.75" x14ac:dyDescent="0.2">
      <c r="A18" s="4">
        <v>20</v>
      </c>
      <c r="B18" s="4">
        <v>26.12098529</v>
      </c>
      <c r="C18" s="4">
        <v>55.765954499999999</v>
      </c>
      <c r="D18" s="4">
        <v>0</v>
      </c>
      <c r="E18" s="4">
        <v>181</v>
      </c>
      <c r="F18" s="4">
        <v>581</v>
      </c>
      <c r="G18" s="4">
        <v>8</v>
      </c>
      <c r="H18" s="4">
        <v>0</v>
      </c>
      <c r="I18" s="4">
        <v>3</v>
      </c>
      <c r="J18" s="4">
        <v>0</v>
      </c>
      <c r="K18" s="4">
        <v>81.5</v>
      </c>
      <c r="L18" s="4">
        <v>346.5</v>
      </c>
      <c r="M18" s="4">
        <v>2</v>
      </c>
      <c r="N18" s="4">
        <v>33</v>
      </c>
      <c r="O18" s="4">
        <v>6</v>
      </c>
      <c r="P18" s="4">
        <v>9</v>
      </c>
      <c r="Q18" s="4">
        <v>32</v>
      </c>
      <c r="R18" s="4">
        <v>0</v>
      </c>
      <c r="S18" s="4">
        <v>0</v>
      </c>
      <c r="T18" s="4">
        <v>0</v>
      </c>
      <c r="U18" s="4">
        <v>0</v>
      </c>
      <c r="V18" s="4">
        <v>16</v>
      </c>
      <c r="W18" s="5">
        <v>2</v>
      </c>
      <c r="X18" s="5">
        <v>1</v>
      </c>
      <c r="Y18" s="4">
        <v>0</v>
      </c>
      <c r="Z18" s="4">
        <v>0</v>
      </c>
      <c r="AA18" s="4">
        <v>0</v>
      </c>
      <c r="AB18" s="4">
        <v>88</v>
      </c>
      <c r="AC18" s="4">
        <v>2</v>
      </c>
      <c r="AD18" s="4">
        <v>7</v>
      </c>
      <c r="AE18" s="4">
        <v>2</v>
      </c>
      <c r="AF18" s="4">
        <v>25</v>
      </c>
      <c r="AG18" s="5">
        <v>0</v>
      </c>
      <c r="AH18" s="4">
        <v>0</v>
      </c>
      <c r="AI18" s="4">
        <v>0</v>
      </c>
      <c r="AJ18" s="4">
        <v>13</v>
      </c>
      <c r="AK18" s="4">
        <v>3</v>
      </c>
      <c r="AL18" s="4">
        <v>0</v>
      </c>
      <c r="AM18" s="4">
        <v>3</v>
      </c>
      <c r="AN18" s="4">
        <v>0</v>
      </c>
      <c r="AO18" s="4">
        <v>0</v>
      </c>
      <c r="AP18" s="5">
        <v>1</v>
      </c>
      <c r="AQ18" s="5">
        <v>0</v>
      </c>
      <c r="AR18" s="4">
        <v>8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20</v>
      </c>
      <c r="AY18" s="4">
        <v>0</v>
      </c>
      <c r="AZ18" s="4">
        <v>0</v>
      </c>
      <c r="BA18" s="4">
        <v>0</v>
      </c>
      <c r="BB18" s="4">
        <v>3</v>
      </c>
      <c r="BC18" s="4">
        <v>1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5">
        <v>0</v>
      </c>
      <c r="BL18" s="4">
        <v>2</v>
      </c>
      <c r="BM18" s="5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1</v>
      </c>
      <c r="BU18" s="4">
        <v>0</v>
      </c>
      <c r="BV18" s="4">
        <v>0</v>
      </c>
      <c r="BW18" s="4">
        <v>1</v>
      </c>
      <c r="BX18" s="4">
        <v>20</v>
      </c>
      <c r="BY18" s="4">
        <v>0</v>
      </c>
      <c r="BZ18" s="4">
        <v>0</v>
      </c>
      <c r="CA18" s="4">
        <v>0</v>
      </c>
      <c r="CB18" s="4">
        <v>0</v>
      </c>
      <c r="CC18" s="4">
        <v>3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3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1</v>
      </c>
      <c r="CV18" s="4">
        <v>0</v>
      </c>
      <c r="CW18" s="5">
        <v>1</v>
      </c>
      <c r="CX18" s="4">
        <v>0</v>
      </c>
      <c r="CY18" s="4">
        <v>0</v>
      </c>
      <c r="CZ18" s="4">
        <v>0</v>
      </c>
      <c r="DA18" s="4">
        <v>6</v>
      </c>
      <c r="DB18" s="4">
        <v>0</v>
      </c>
      <c r="DC18" s="4">
        <v>0</v>
      </c>
      <c r="DD18" s="4">
        <v>5</v>
      </c>
      <c r="DE18" s="4">
        <v>0</v>
      </c>
      <c r="DF18" s="4">
        <v>0</v>
      </c>
      <c r="DG18" s="4">
        <v>0</v>
      </c>
      <c r="DH18" s="4">
        <v>17</v>
      </c>
      <c r="DI18" s="4">
        <v>0</v>
      </c>
      <c r="DJ18" s="4">
        <v>0</v>
      </c>
      <c r="DK18" s="4">
        <v>1</v>
      </c>
      <c r="DL18" s="4">
        <v>1</v>
      </c>
      <c r="DM18" s="4">
        <v>13</v>
      </c>
      <c r="DN18" s="4">
        <v>379</v>
      </c>
      <c r="DO18" s="4">
        <v>32</v>
      </c>
      <c r="DP18" s="4">
        <v>5</v>
      </c>
      <c r="DQ18" s="4">
        <v>427</v>
      </c>
      <c r="DR18" s="4">
        <v>3</v>
      </c>
      <c r="DS18" s="4">
        <v>2</v>
      </c>
      <c r="DT18" s="4">
        <v>3</v>
      </c>
      <c r="DU18" s="4">
        <v>4</v>
      </c>
      <c r="DV18" s="4">
        <v>1</v>
      </c>
      <c r="DW18" s="4">
        <v>5</v>
      </c>
      <c r="DX18" s="6">
        <f t="shared" si="0"/>
        <v>161481.60000000001</v>
      </c>
      <c r="DY18" s="4">
        <f>SUM(D18:P18)</f>
        <v>1251</v>
      </c>
      <c r="DZ18" s="4">
        <f>SUM(Q18:AA18)</f>
        <v>51</v>
      </c>
      <c r="EA18" s="4">
        <f t="shared" si="1"/>
        <v>210</v>
      </c>
      <c r="EB18" s="4">
        <f>SUM(D18:CL18)</f>
        <v>1512</v>
      </c>
      <c r="EC18" s="4">
        <f t="shared" si="2"/>
        <v>3</v>
      </c>
      <c r="ED18" s="4">
        <f t="shared" si="3"/>
        <v>30</v>
      </c>
      <c r="EE18" s="4">
        <f t="shared" si="4"/>
        <v>10</v>
      </c>
      <c r="EF18" s="4">
        <f t="shared" si="5"/>
        <v>86.111111111111114</v>
      </c>
      <c r="EG18" s="4">
        <f t="shared" si="6"/>
        <v>13.888888888888889</v>
      </c>
    </row>
    <row r="19" spans="1:137" ht="12.75" x14ac:dyDescent="0.2">
      <c r="A19" s="4">
        <v>21</v>
      </c>
      <c r="B19" s="4">
        <v>26.122736889999999</v>
      </c>
      <c r="C19" s="4">
        <v>55.765924259999998</v>
      </c>
      <c r="D19" s="4">
        <v>0</v>
      </c>
      <c r="E19" s="4">
        <v>226</v>
      </c>
      <c r="F19" s="4">
        <v>686</v>
      </c>
      <c r="G19" s="4">
        <v>15</v>
      </c>
      <c r="H19" s="4">
        <v>2</v>
      </c>
      <c r="I19" s="4">
        <v>8</v>
      </c>
      <c r="J19" s="4">
        <v>0</v>
      </c>
      <c r="K19" s="4">
        <v>60.5</v>
      </c>
      <c r="L19" s="4">
        <v>355.5</v>
      </c>
      <c r="M19" s="4">
        <v>12</v>
      </c>
      <c r="N19" s="4">
        <v>36</v>
      </c>
      <c r="O19" s="4">
        <v>5</v>
      </c>
      <c r="P19" s="4">
        <v>7</v>
      </c>
      <c r="Q19" s="4">
        <v>31</v>
      </c>
      <c r="R19" s="4">
        <v>0</v>
      </c>
      <c r="S19" s="4">
        <v>1</v>
      </c>
      <c r="T19" s="4">
        <v>0</v>
      </c>
      <c r="U19" s="4">
        <v>0</v>
      </c>
      <c r="V19" s="4">
        <v>7</v>
      </c>
      <c r="W19" s="5">
        <v>0</v>
      </c>
      <c r="X19" s="5">
        <v>5</v>
      </c>
      <c r="Y19" s="4">
        <v>0</v>
      </c>
      <c r="Z19" s="4">
        <v>0</v>
      </c>
      <c r="AA19" s="4">
        <v>0</v>
      </c>
      <c r="AB19" s="4">
        <v>90</v>
      </c>
      <c r="AC19" s="4">
        <v>0</v>
      </c>
      <c r="AD19" s="4">
        <v>5</v>
      </c>
      <c r="AE19" s="4">
        <v>5</v>
      </c>
      <c r="AF19" s="4">
        <v>37</v>
      </c>
      <c r="AG19" s="5">
        <v>0</v>
      </c>
      <c r="AH19" s="4">
        <v>0</v>
      </c>
      <c r="AI19" s="4">
        <v>0</v>
      </c>
      <c r="AJ19" s="4">
        <v>15</v>
      </c>
      <c r="AK19" s="4">
        <v>1</v>
      </c>
      <c r="AL19" s="4">
        <v>0</v>
      </c>
      <c r="AM19" s="4">
        <v>2</v>
      </c>
      <c r="AN19" s="4">
        <v>1</v>
      </c>
      <c r="AO19" s="4">
        <v>1</v>
      </c>
      <c r="AP19" s="5">
        <v>2</v>
      </c>
      <c r="AQ19" s="5">
        <v>0</v>
      </c>
      <c r="AR19" s="4">
        <v>6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36</v>
      </c>
      <c r="AY19" s="4">
        <v>0</v>
      </c>
      <c r="AZ19" s="4">
        <v>0</v>
      </c>
      <c r="BA19" s="4">
        <v>0</v>
      </c>
      <c r="BB19" s="4">
        <v>2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5">
        <v>3</v>
      </c>
      <c r="BL19" s="4">
        <v>0</v>
      </c>
      <c r="BM19" s="5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2</v>
      </c>
      <c r="BU19" s="4">
        <v>0</v>
      </c>
      <c r="BV19" s="4">
        <v>1</v>
      </c>
      <c r="BW19" s="4">
        <v>0</v>
      </c>
      <c r="BX19" s="4">
        <v>20</v>
      </c>
      <c r="BY19" s="4">
        <v>0</v>
      </c>
      <c r="BZ19" s="4">
        <v>0</v>
      </c>
      <c r="CA19" s="4">
        <v>0</v>
      </c>
      <c r="CB19" s="4">
        <v>0</v>
      </c>
      <c r="CC19" s="4">
        <v>2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7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5">
        <v>1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1</v>
      </c>
      <c r="DE19" s="4">
        <v>0</v>
      </c>
      <c r="DF19" s="4">
        <v>0</v>
      </c>
      <c r="DG19" s="4">
        <v>0</v>
      </c>
      <c r="DH19" s="4">
        <v>21</v>
      </c>
      <c r="DI19" s="4">
        <v>0</v>
      </c>
      <c r="DJ19" s="4">
        <v>1</v>
      </c>
      <c r="DK19" s="4">
        <v>0</v>
      </c>
      <c r="DL19" s="4">
        <v>1</v>
      </c>
      <c r="DM19" s="4">
        <v>2</v>
      </c>
      <c r="DN19" s="4">
        <v>326</v>
      </c>
      <c r="DO19" s="4">
        <v>18</v>
      </c>
      <c r="DP19" s="4">
        <v>3</v>
      </c>
      <c r="DQ19" s="4">
        <v>482</v>
      </c>
      <c r="DR19" s="4">
        <v>0</v>
      </c>
      <c r="DS19" s="4">
        <v>0</v>
      </c>
      <c r="DT19" s="4">
        <v>4</v>
      </c>
      <c r="DU19" s="4">
        <v>3</v>
      </c>
      <c r="DV19" s="4">
        <v>1</v>
      </c>
      <c r="DW19" s="4">
        <v>12</v>
      </c>
      <c r="DX19" s="6">
        <f t="shared" si="0"/>
        <v>75561</v>
      </c>
      <c r="DY19" s="4">
        <f>SUM(D19:P19)</f>
        <v>1413</v>
      </c>
      <c r="DZ19" s="4">
        <f>SUM(Q19:AA19)</f>
        <v>44</v>
      </c>
      <c r="EA19" s="4">
        <f t="shared" si="1"/>
        <v>241</v>
      </c>
      <c r="EB19" s="4">
        <f>SUM(D19:CL19)</f>
        <v>1698</v>
      </c>
      <c r="EC19" s="4">
        <f t="shared" si="2"/>
        <v>2</v>
      </c>
      <c r="ED19" s="4">
        <f t="shared" si="3"/>
        <v>24</v>
      </c>
      <c r="EE19" s="4">
        <f t="shared" si="4"/>
        <v>8</v>
      </c>
      <c r="EF19" s="4">
        <f t="shared" si="5"/>
        <v>85.80683156654888</v>
      </c>
      <c r="EG19" s="4">
        <f t="shared" si="6"/>
        <v>14.193168433451119</v>
      </c>
    </row>
    <row r="20" spans="1:137" ht="12.75" x14ac:dyDescent="0.2">
      <c r="A20" s="4">
        <v>22</v>
      </c>
      <c r="B20" s="4">
        <v>26.12448848</v>
      </c>
      <c r="C20" s="4">
        <v>55.765893980000001</v>
      </c>
      <c r="D20" s="4">
        <v>0</v>
      </c>
      <c r="E20" s="4">
        <v>172</v>
      </c>
      <c r="F20" s="4">
        <v>515</v>
      </c>
      <c r="G20" s="4">
        <v>3</v>
      </c>
      <c r="H20" s="4">
        <v>3</v>
      </c>
      <c r="I20" s="4">
        <v>6</v>
      </c>
      <c r="J20" s="4">
        <v>0</v>
      </c>
      <c r="K20" s="4">
        <v>62.5</v>
      </c>
      <c r="L20" s="4">
        <v>351.5</v>
      </c>
      <c r="M20" s="4">
        <v>6</v>
      </c>
      <c r="N20" s="4">
        <v>24</v>
      </c>
      <c r="O20" s="4">
        <v>4</v>
      </c>
      <c r="P20" s="4">
        <v>6</v>
      </c>
      <c r="Q20" s="4">
        <v>31</v>
      </c>
      <c r="R20" s="4">
        <v>0</v>
      </c>
      <c r="S20" s="4">
        <v>0</v>
      </c>
      <c r="T20" s="4">
        <v>0</v>
      </c>
      <c r="U20" s="4">
        <v>0</v>
      </c>
      <c r="V20" s="4">
        <v>10</v>
      </c>
      <c r="W20" s="5">
        <v>0</v>
      </c>
      <c r="X20" s="5">
        <v>0</v>
      </c>
      <c r="Y20" s="4">
        <v>0</v>
      </c>
      <c r="Z20" s="4">
        <v>0</v>
      </c>
      <c r="AA20" s="4">
        <v>0</v>
      </c>
      <c r="AB20" s="4">
        <v>104</v>
      </c>
      <c r="AC20" s="4">
        <v>1</v>
      </c>
      <c r="AD20" s="4">
        <v>7</v>
      </c>
      <c r="AE20" s="4">
        <v>2</v>
      </c>
      <c r="AF20" s="4">
        <v>27</v>
      </c>
      <c r="AG20" s="5">
        <v>0</v>
      </c>
      <c r="AH20" s="4">
        <v>0</v>
      </c>
      <c r="AI20" s="4">
        <v>0</v>
      </c>
      <c r="AJ20" s="4">
        <v>9</v>
      </c>
      <c r="AK20" s="4">
        <v>0</v>
      </c>
      <c r="AL20" s="4">
        <v>0</v>
      </c>
      <c r="AM20" s="4">
        <v>1</v>
      </c>
      <c r="AN20" s="4">
        <v>4</v>
      </c>
      <c r="AO20" s="4">
        <v>0</v>
      </c>
      <c r="AP20" s="5">
        <v>0</v>
      </c>
      <c r="AQ20" s="5">
        <v>0</v>
      </c>
      <c r="AR20" s="4">
        <v>2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11</v>
      </c>
      <c r="AY20" s="4">
        <v>0</v>
      </c>
      <c r="AZ20" s="4">
        <v>0</v>
      </c>
      <c r="BA20" s="4">
        <v>0</v>
      </c>
      <c r="BB20" s="4">
        <v>2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5">
        <v>3</v>
      </c>
      <c r="BL20" s="4">
        <v>0</v>
      </c>
      <c r="BM20" s="5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19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2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5">
        <v>3</v>
      </c>
      <c r="CX20" s="4">
        <v>0</v>
      </c>
      <c r="CY20" s="4">
        <v>0</v>
      </c>
      <c r="CZ20" s="4">
        <v>0</v>
      </c>
      <c r="DA20" s="4">
        <v>5</v>
      </c>
      <c r="DB20" s="4">
        <v>0</v>
      </c>
      <c r="DC20" s="4">
        <v>0</v>
      </c>
      <c r="DD20" s="4">
        <v>1</v>
      </c>
      <c r="DE20" s="4">
        <v>0</v>
      </c>
      <c r="DF20" s="4">
        <v>1</v>
      </c>
      <c r="DG20" s="4">
        <v>0</v>
      </c>
      <c r="DH20" s="4">
        <v>24</v>
      </c>
      <c r="DI20" s="4">
        <v>0</v>
      </c>
      <c r="DJ20" s="4">
        <v>1</v>
      </c>
      <c r="DK20" s="4">
        <v>0</v>
      </c>
      <c r="DL20" s="4">
        <v>0</v>
      </c>
      <c r="DM20" s="4">
        <v>11</v>
      </c>
      <c r="DN20" s="4">
        <v>444</v>
      </c>
      <c r="DO20" s="4">
        <v>36</v>
      </c>
      <c r="DP20" s="4">
        <v>2</v>
      </c>
      <c r="DQ20" s="4">
        <v>517</v>
      </c>
      <c r="DR20" s="4">
        <v>1</v>
      </c>
      <c r="DS20" s="4">
        <v>3</v>
      </c>
      <c r="DT20" s="4">
        <v>6</v>
      </c>
      <c r="DU20" s="4">
        <v>7</v>
      </c>
      <c r="DV20" s="4">
        <v>2</v>
      </c>
      <c r="DW20" s="4">
        <v>13</v>
      </c>
      <c r="DX20" s="6">
        <f t="shared" si="0"/>
        <v>57220.153846153844</v>
      </c>
      <c r="DY20" s="4">
        <f>SUM(D20:P20)</f>
        <v>1153</v>
      </c>
      <c r="DZ20" s="4">
        <f>SUM(Q20:AA20)</f>
        <v>41</v>
      </c>
      <c r="EA20" s="4">
        <f t="shared" si="1"/>
        <v>199</v>
      </c>
      <c r="EB20" s="4">
        <f>SUM(D20:CL20)</f>
        <v>1393</v>
      </c>
      <c r="EC20" s="4">
        <f t="shared" si="2"/>
        <v>3</v>
      </c>
      <c r="ED20" s="4">
        <f t="shared" si="3"/>
        <v>32</v>
      </c>
      <c r="EE20" s="4">
        <f t="shared" si="4"/>
        <v>18</v>
      </c>
      <c r="EF20" s="4">
        <f t="shared" si="5"/>
        <v>85.714285714285708</v>
      </c>
      <c r="EG20" s="4">
        <f t="shared" si="6"/>
        <v>14.285714285714286</v>
      </c>
    </row>
    <row r="21" spans="1:137" ht="12.75" x14ac:dyDescent="0.2">
      <c r="A21" s="4">
        <v>23</v>
      </c>
      <c r="B21" s="4">
        <v>26.126240070000001</v>
      </c>
      <c r="C21" s="4">
        <v>55.765863680000002</v>
      </c>
      <c r="D21" s="4">
        <v>0</v>
      </c>
      <c r="E21" s="4">
        <v>95</v>
      </c>
      <c r="F21" s="4">
        <v>300</v>
      </c>
      <c r="G21" s="4">
        <v>7</v>
      </c>
      <c r="H21" s="4">
        <v>0</v>
      </c>
      <c r="I21" s="4">
        <v>2</v>
      </c>
      <c r="J21" s="4">
        <v>0</v>
      </c>
      <c r="K21" s="4">
        <v>39.5</v>
      </c>
      <c r="L21" s="4">
        <v>298.5</v>
      </c>
      <c r="M21" s="4">
        <v>6</v>
      </c>
      <c r="N21" s="4">
        <v>13</v>
      </c>
      <c r="O21" s="4">
        <v>3</v>
      </c>
      <c r="P21" s="4">
        <v>3</v>
      </c>
      <c r="Q21" s="4">
        <v>13</v>
      </c>
      <c r="R21" s="4">
        <v>0</v>
      </c>
      <c r="S21" s="4">
        <v>0</v>
      </c>
      <c r="T21" s="4">
        <v>1</v>
      </c>
      <c r="U21" s="4">
        <v>1</v>
      </c>
      <c r="V21" s="4">
        <v>6</v>
      </c>
      <c r="W21" s="5">
        <v>0</v>
      </c>
      <c r="X21" s="5">
        <v>0</v>
      </c>
      <c r="Y21" s="4">
        <v>0</v>
      </c>
      <c r="Z21" s="4">
        <v>0</v>
      </c>
      <c r="AA21" s="4">
        <v>0</v>
      </c>
      <c r="AB21" s="4">
        <v>85</v>
      </c>
      <c r="AC21" s="4">
        <v>4</v>
      </c>
      <c r="AD21" s="4">
        <v>5</v>
      </c>
      <c r="AE21" s="4">
        <v>1</v>
      </c>
      <c r="AF21" s="4">
        <v>26</v>
      </c>
      <c r="AG21" s="5">
        <v>0</v>
      </c>
      <c r="AH21" s="4">
        <v>0</v>
      </c>
      <c r="AI21" s="4">
        <v>0</v>
      </c>
      <c r="AJ21" s="4">
        <v>18</v>
      </c>
      <c r="AK21" s="4">
        <v>0</v>
      </c>
      <c r="AL21" s="4">
        <v>0</v>
      </c>
      <c r="AM21" s="4">
        <v>4</v>
      </c>
      <c r="AN21" s="4">
        <v>6</v>
      </c>
      <c r="AO21" s="4">
        <v>1</v>
      </c>
      <c r="AP21" s="5">
        <v>1</v>
      </c>
      <c r="AQ21" s="5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27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5">
        <v>1</v>
      </c>
      <c r="BL21" s="4">
        <v>0</v>
      </c>
      <c r="BM21" s="5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3</v>
      </c>
      <c r="BU21" s="4">
        <v>0</v>
      </c>
      <c r="BV21" s="4">
        <v>0</v>
      </c>
      <c r="BW21" s="4">
        <v>1</v>
      </c>
      <c r="BX21" s="4">
        <v>19</v>
      </c>
      <c r="BY21" s="4">
        <v>0</v>
      </c>
      <c r="BZ21" s="4">
        <v>0</v>
      </c>
      <c r="CA21" s="4">
        <v>0</v>
      </c>
      <c r="CB21" s="4">
        <v>0</v>
      </c>
      <c r="CC21" s="4">
        <v>3</v>
      </c>
      <c r="CD21" s="4">
        <v>0</v>
      </c>
      <c r="CE21" s="4">
        <v>0</v>
      </c>
      <c r="CF21" s="4">
        <v>0</v>
      </c>
      <c r="CG21" s="4">
        <v>0</v>
      </c>
      <c r="CH21" s="4">
        <v>2</v>
      </c>
      <c r="CI21" s="4">
        <v>2</v>
      </c>
      <c r="CJ21" s="4">
        <v>0</v>
      </c>
      <c r="CK21" s="4">
        <v>0</v>
      </c>
      <c r="CL21" s="4">
        <v>5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5">
        <v>3</v>
      </c>
      <c r="CX21" s="4">
        <v>3</v>
      </c>
      <c r="CY21" s="4">
        <v>0</v>
      </c>
      <c r="CZ21" s="4">
        <v>1</v>
      </c>
      <c r="DA21" s="4">
        <v>4</v>
      </c>
      <c r="DB21" s="4">
        <v>0</v>
      </c>
      <c r="DC21" s="4">
        <v>0</v>
      </c>
      <c r="DD21" s="4">
        <v>1</v>
      </c>
      <c r="DE21" s="4">
        <v>0</v>
      </c>
      <c r="DF21" s="4">
        <v>0</v>
      </c>
      <c r="DG21" s="4">
        <v>0</v>
      </c>
      <c r="DH21" s="4">
        <v>56</v>
      </c>
      <c r="DI21" s="4">
        <v>0</v>
      </c>
      <c r="DJ21" s="4">
        <v>1</v>
      </c>
      <c r="DK21" s="4">
        <v>0</v>
      </c>
      <c r="DL21" s="4">
        <v>2</v>
      </c>
      <c r="DM21" s="4">
        <v>8</v>
      </c>
      <c r="DN21" s="4">
        <v>182</v>
      </c>
      <c r="DO21" s="4">
        <v>58</v>
      </c>
      <c r="DP21" s="4">
        <v>6</v>
      </c>
      <c r="DQ21" s="4">
        <v>570</v>
      </c>
      <c r="DR21" s="4">
        <v>0</v>
      </c>
      <c r="DS21" s="4">
        <v>3</v>
      </c>
      <c r="DT21" s="4">
        <v>4</v>
      </c>
      <c r="DU21" s="4">
        <v>6</v>
      </c>
      <c r="DV21" s="4">
        <v>4</v>
      </c>
      <c r="DW21" s="4">
        <v>17</v>
      </c>
      <c r="DX21" s="6">
        <f t="shared" si="0"/>
        <v>31694.470588235294</v>
      </c>
      <c r="DY21" s="4">
        <f>SUM(D21:P21)</f>
        <v>767</v>
      </c>
      <c r="DZ21" s="4">
        <f>SUM(Q21:AA21)</f>
        <v>21</v>
      </c>
      <c r="EA21" s="4">
        <f t="shared" si="1"/>
        <v>221</v>
      </c>
      <c r="EB21" s="4">
        <f>SUM(D21:CL21)</f>
        <v>1009</v>
      </c>
      <c r="EC21" s="4">
        <f t="shared" si="2"/>
        <v>9</v>
      </c>
      <c r="ED21" s="4">
        <f t="shared" si="3"/>
        <v>64</v>
      </c>
      <c r="EE21" s="4">
        <f t="shared" si="4"/>
        <v>17</v>
      </c>
      <c r="EF21" s="4">
        <f t="shared" si="5"/>
        <v>78.097125867195246</v>
      </c>
      <c r="EG21" s="4">
        <f t="shared" si="6"/>
        <v>21.902874132804758</v>
      </c>
    </row>
    <row r="22" spans="1:137" ht="12.75" x14ac:dyDescent="0.2">
      <c r="A22" s="4">
        <v>24</v>
      </c>
      <c r="B22" s="4">
        <v>26.117535629999999</v>
      </c>
      <c r="C22" s="4">
        <v>55.767002439999999</v>
      </c>
      <c r="D22" s="4">
        <v>0</v>
      </c>
      <c r="E22" s="4">
        <v>86</v>
      </c>
      <c r="F22" s="4">
        <v>299</v>
      </c>
      <c r="G22" s="4">
        <v>0</v>
      </c>
      <c r="H22" s="4">
        <v>1</v>
      </c>
      <c r="I22" s="4">
        <v>0</v>
      </c>
      <c r="J22" s="4">
        <v>0</v>
      </c>
      <c r="K22" s="4">
        <v>19</v>
      </c>
      <c r="L22" s="4">
        <v>189.5</v>
      </c>
      <c r="M22" s="4">
        <v>4</v>
      </c>
      <c r="N22" s="4">
        <v>4</v>
      </c>
      <c r="O22" s="4">
        <v>5</v>
      </c>
      <c r="P22" s="4">
        <v>1</v>
      </c>
      <c r="Q22" s="4">
        <v>8</v>
      </c>
      <c r="R22" s="4">
        <v>0</v>
      </c>
      <c r="S22" s="4">
        <v>0</v>
      </c>
      <c r="T22" s="4">
        <v>0</v>
      </c>
      <c r="U22" s="4">
        <v>0</v>
      </c>
      <c r="V22" s="4">
        <v>3</v>
      </c>
      <c r="W22" s="5">
        <v>2</v>
      </c>
      <c r="X22" s="5">
        <v>2</v>
      </c>
      <c r="Y22" s="4">
        <v>0</v>
      </c>
      <c r="Z22" s="4">
        <v>0</v>
      </c>
      <c r="AA22" s="4">
        <v>0</v>
      </c>
      <c r="AB22" s="4">
        <v>77</v>
      </c>
      <c r="AC22" s="4">
        <v>0</v>
      </c>
      <c r="AD22" s="4">
        <v>0</v>
      </c>
      <c r="AE22" s="4">
        <v>3</v>
      </c>
      <c r="AF22" s="4">
        <v>23</v>
      </c>
      <c r="AG22" s="5">
        <v>0</v>
      </c>
      <c r="AH22" s="4">
        <v>0</v>
      </c>
      <c r="AI22" s="4">
        <v>0</v>
      </c>
      <c r="AJ22" s="4">
        <v>13</v>
      </c>
      <c r="AK22" s="4">
        <v>2</v>
      </c>
      <c r="AL22" s="4">
        <v>0</v>
      </c>
      <c r="AM22" s="4">
        <v>2</v>
      </c>
      <c r="AN22" s="4">
        <v>1</v>
      </c>
      <c r="AO22" s="4">
        <v>0</v>
      </c>
      <c r="AP22" s="5">
        <v>1</v>
      </c>
      <c r="AQ22" s="5">
        <v>1</v>
      </c>
      <c r="AR22" s="4">
        <v>7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17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5">
        <v>2</v>
      </c>
      <c r="BL22" s="4">
        <v>0</v>
      </c>
      <c r="BM22" s="5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13</v>
      </c>
      <c r="BY22" s="4">
        <v>0</v>
      </c>
      <c r="BZ22" s="4">
        <v>0</v>
      </c>
      <c r="CA22" s="4">
        <v>0</v>
      </c>
      <c r="CB22" s="4">
        <v>0</v>
      </c>
      <c r="CC22" s="4">
        <v>2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4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5">
        <v>1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2</v>
      </c>
      <c r="DE22" s="4">
        <v>0</v>
      </c>
      <c r="DF22" s="4">
        <v>1</v>
      </c>
      <c r="DG22" s="4">
        <v>0</v>
      </c>
      <c r="DH22" s="4">
        <v>29</v>
      </c>
      <c r="DI22" s="4">
        <v>0</v>
      </c>
      <c r="DJ22" s="4">
        <v>0</v>
      </c>
      <c r="DK22" s="4">
        <v>1</v>
      </c>
      <c r="DL22" s="4">
        <v>0</v>
      </c>
      <c r="DM22" s="4">
        <v>3</v>
      </c>
      <c r="DN22" s="4">
        <v>114</v>
      </c>
      <c r="DO22" s="4">
        <v>22</v>
      </c>
      <c r="DP22" s="4">
        <v>1</v>
      </c>
      <c r="DQ22" s="4">
        <v>306</v>
      </c>
      <c r="DR22" s="4">
        <v>1</v>
      </c>
      <c r="DS22" s="4">
        <v>0</v>
      </c>
      <c r="DT22" s="4">
        <v>1</v>
      </c>
      <c r="DU22" s="4">
        <v>1</v>
      </c>
      <c r="DV22" s="4">
        <v>0</v>
      </c>
      <c r="DW22" s="4">
        <v>10</v>
      </c>
      <c r="DX22" s="6">
        <f t="shared" si="0"/>
        <v>42426.3</v>
      </c>
      <c r="DY22" s="4">
        <f>SUM(D22:P22)</f>
        <v>608.5</v>
      </c>
      <c r="DZ22" s="4">
        <f>SUM(Q22:AA22)</f>
        <v>15</v>
      </c>
      <c r="EA22" s="4">
        <f t="shared" si="1"/>
        <v>171</v>
      </c>
      <c r="EB22" s="4">
        <f>SUM(D22:CL22)</f>
        <v>794.5</v>
      </c>
      <c r="EC22" s="4">
        <f t="shared" si="2"/>
        <v>1</v>
      </c>
      <c r="ED22" s="4">
        <f t="shared" si="3"/>
        <v>33</v>
      </c>
      <c r="EE22" s="4">
        <f t="shared" si="4"/>
        <v>2</v>
      </c>
      <c r="EF22" s="4">
        <f t="shared" si="5"/>
        <v>78.477029578351164</v>
      </c>
      <c r="EG22" s="4">
        <f t="shared" si="6"/>
        <v>21.522970421648836</v>
      </c>
    </row>
    <row r="23" spans="1:137" ht="12.75" x14ac:dyDescent="0.2">
      <c r="A23" s="4">
        <v>25</v>
      </c>
      <c r="B23" s="4">
        <v>26.119287280000002</v>
      </c>
      <c r="C23" s="4">
        <v>55.766972240000001</v>
      </c>
      <c r="D23" s="4">
        <v>0</v>
      </c>
      <c r="E23" s="4">
        <v>105</v>
      </c>
      <c r="F23" s="4">
        <v>336</v>
      </c>
      <c r="G23" s="4">
        <v>6</v>
      </c>
      <c r="H23" s="4">
        <v>1</v>
      </c>
      <c r="I23" s="4">
        <v>5</v>
      </c>
      <c r="J23" s="4">
        <v>0</v>
      </c>
      <c r="K23" s="4">
        <v>40</v>
      </c>
      <c r="L23" s="4">
        <v>223</v>
      </c>
      <c r="M23" s="4">
        <v>3</v>
      </c>
      <c r="N23" s="4">
        <v>17</v>
      </c>
      <c r="O23" s="4">
        <v>1</v>
      </c>
      <c r="P23" s="4">
        <v>5</v>
      </c>
      <c r="Q23" s="4">
        <v>22</v>
      </c>
      <c r="R23" s="4">
        <v>0</v>
      </c>
      <c r="S23" s="4">
        <v>0</v>
      </c>
      <c r="T23" s="4">
        <v>0</v>
      </c>
      <c r="U23" s="4">
        <v>0</v>
      </c>
      <c r="V23" s="4">
        <v>8</v>
      </c>
      <c r="W23" s="5">
        <v>0</v>
      </c>
      <c r="X23" s="5">
        <v>1</v>
      </c>
      <c r="Y23" s="4">
        <v>1</v>
      </c>
      <c r="Z23" s="4">
        <v>0</v>
      </c>
      <c r="AA23" s="4">
        <v>0</v>
      </c>
      <c r="AB23" s="4">
        <v>65</v>
      </c>
      <c r="AC23" s="4">
        <v>3</v>
      </c>
      <c r="AD23" s="4">
        <v>3</v>
      </c>
      <c r="AE23" s="4">
        <v>0</v>
      </c>
      <c r="AF23" s="4">
        <v>14</v>
      </c>
      <c r="AG23" s="5">
        <v>0</v>
      </c>
      <c r="AH23" s="4">
        <v>0</v>
      </c>
      <c r="AI23" s="4">
        <v>0</v>
      </c>
      <c r="AJ23" s="4">
        <v>11</v>
      </c>
      <c r="AK23" s="4">
        <v>0</v>
      </c>
      <c r="AL23" s="4">
        <v>0</v>
      </c>
      <c r="AM23" s="4">
        <v>3</v>
      </c>
      <c r="AN23" s="4">
        <v>8</v>
      </c>
      <c r="AO23" s="4">
        <v>0</v>
      </c>
      <c r="AP23" s="5">
        <v>1</v>
      </c>
      <c r="AQ23" s="5">
        <v>0</v>
      </c>
      <c r="AR23" s="4">
        <v>3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13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5">
        <v>2</v>
      </c>
      <c r="BL23" s="4">
        <v>0</v>
      </c>
      <c r="BM23" s="5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3</v>
      </c>
      <c r="BX23" s="4">
        <v>20</v>
      </c>
      <c r="BY23" s="4">
        <v>0</v>
      </c>
      <c r="BZ23" s="4">
        <v>0</v>
      </c>
      <c r="CA23" s="4">
        <v>0</v>
      </c>
      <c r="CB23" s="4">
        <v>0</v>
      </c>
      <c r="CC23" s="4">
        <v>2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5">
        <v>1</v>
      </c>
      <c r="CX23" s="4">
        <v>2</v>
      </c>
      <c r="CY23" s="4">
        <v>0</v>
      </c>
      <c r="CZ23" s="4">
        <v>0</v>
      </c>
      <c r="DA23" s="4">
        <v>4</v>
      </c>
      <c r="DB23" s="4">
        <v>0</v>
      </c>
      <c r="DC23" s="4">
        <v>0</v>
      </c>
      <c r="DD23" s="4">
        <v>4</v>
      </c>
      <c r="DE23" s="4">
        <v>0</v>
      </c>
      <c r="DF23" s="4">
        <v>0</v>
      </c>
      <c r="DG23" s="4">
        <v>0</v>
      </c>
      <c r="DH23" s="4">
        <v>26</v>
      </c>
      <c r="DI23" s="4">
        <v>0</v>
      </c>
      <c r="DJ23" s="4">
        <v>0</v>
      </c>
      <c r="DK23" s="4">
        <v>0</v>
      </c>
      <c r="DL23" s="4">
        <v>0</v>
      </c>
      <c r="DM23" s="4">
        <v>12</v>
      </c>
      <c r="DN23" s="4">
        <v>216</v>
      </c>
      <c r="DO23" s="4">
        <v>31</v>
      </c>
      <c r="DP23" s="4">
        <v>9</v>
      </c>
      <c r="DQ23" s="4">
        <v>303</v>
      </c>
      <c r="DR23" s="4">
        <v>0</v>
      </c>
      <c r="DS23" s="4">
        <v>2</v>
      </c>
      <c r="DT23" s="4">
        <v>1</v>
      </c>
      <c r="DU23" s="4">
        <v>7</v>
      </c>
      <c r="DV23" s="4">
        <v>0</v>
      </c>
      <c r="DW23" s="4">
        <v>5</v>
      </c>
      <c r="DX23" s="6">
        <f t="shared" si="0"/>
        <v>99110.399999999994</v>
      </c>
      <c r="DY23" s="4">
        <f>SUM(D23:P23)</f>
        <v>742</v>
      </c>
      <c r="DZ23" s="4">
        <f>SUM(Q23:AA23)</f>
        <v>32</v>
      </c>
      <c r="EA23" s="4">
        <f t="shared" si="1"/>
        <v>154</v>
      </c>
      <c r="EB23" s="4">
        <f>SUM(D23:CL23)</f>
        <v>928</v>
      </c>
      <c r="EC23" s="4">
        <f t="shared" si="2"/>
        <v>3</v>
      </c>
      <c r="ED23" s="4">
        <f t="shared" si="3"/>
        <v>34</v>
      </c>
      <c r="EE23" s="4">
        <f t="shared" si="4"/>
        <v>10</v>
      </c>
      <c r="EF23" s="4">
        <f t="shared" si="5"/>
        <v>83.40517241379311</v>
      </c>
      <c r="EG23" s="4">
        <f t="shared" si="6"/>
        <v>16.594827586206897</v>
      </c>
    </row>
    <row r="24" spans="1:137" ht="12.75" x14ac:dyDescent="0.2">
      <c r="A24" s="4">
        <v>26</v>
      </c>
      <c r="B24" s="4">
        <v>26.12103892</v>
      </c>
      <c r="C24" s="4">
        <v>55.766942010000001</v>
      </c>
      <c r="D24" s="4">
        <v>0</v>
      </c>
      <c r="E24" s="4">
        <v>191</v>
      </c>
      <c r="F24" s="4">
        <v>537</v>
      </c>
      <c r="G24" s="4">
        <v>1</v>
      </c>
      <c r="H24" s="4">
        <v>0</v>
      </c>
      <c r="I24" s="4">
        <v>4</v>
      </c>
      <c r="J24" s="4">
        <v>0</v>
      </c>
      <c r="K24" s="4">
        <v>56.5</v>
      </c>
      <c r="L24" s="4">
        <v>376</v>
      </c>
      <c r="M24" s="4">
        <v>8</v>
      </c>
      <c r="N24" s="4">
        <v>21</v>
      </c>
      <c r="O24" s="4">
        <v>5</v>
      </c>
      <c r="P24" s="4">
        <v>6</v>
      </c>
      <c r="Q24" s="4">
        <v>28</v>
      </c>
      <c r="R24" s="4">
        <v>1</v>
      </c>
      <c r="S24" s="4">
        <v>1</v>
      </c>
      <c r="T24" s="4">
        <v>0</v>
      </c>
      <c r="U24" s="4">
        <v>0</v>
      </c>
      <c r="V24" s="4">
        <v>11</v>
      </c>
      <c r="W24" s="5">
        <v>1</v>
      </c>
      <c r="X24" s="5">
        <v>0</v>
      </c>
      <c r="Y24" s="4">
        <v>0</v>
      </c>
      <c r="Z24" s="4">
        <v>0</v>
      </c>
      <c r="AA24" s="4">
        <v>0</v>
      </c>
      <c r="AB24" s="4">
        <v>102</v>
      </c>
      <c r="AC24" s="4">
        <v>2</v>
      </c>
      <c r="AD24" s="4">
        <v>5</v>
      </c>
      <c r="AE24" s="4">
        <v>2</v>
      </c>
      <c r="AF24" s="4">
        <v>24</v>
      </c>
      <c r="AG24" s="5">
        <v>0</v>
      </c>
      <c r="AH24" s="4">
        <v>0</v>
      </c>
      <c r="AI24" s="4">
        <v>0</v>
      </c>
      <c r="AJ24" s="4">
        <v>22</v>
      </c>
      <c r="AK24" s="4">
        <v>3</v>
      </c>
      <c r="AL24" s="4">
        <v>0</v>
      </c>
      <c r="AM24" s="4">
        <v>3</v>
      </c>
      <c r="AN24" s="4">
        <v>4</v>
      </c>
      <c r="AO24" s="4">
        <v>0</v>
      </c>
      <c r="AP24" s="5">
        <v>2</v>
      </c>
      <c r="AQ24" s="5">
        <v>0</v>
      </c>
      <c r="AR24" s="4">
        <v>7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26</v>
      </c>
      <c r="AY24" s="4">
        <v>0</v>
      </c>
      <c r="AZ24" s="4">
        <v>0</v>
      </c>
      <c r="BA24" s="4">
        <v>0</v>
      </c>
      <c r="BB24" s="4">
        <v>5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5">
        <v>6</v>
      </c>
      <c r="BL24" s="4">
        <v>0</v>
      </c>
      <c r="BM24" s="5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1</v>
      </c>
      <c r="BW24" s="4">
        <v>1</v>
      </c>
      <c r="BX24" s="4">
        <v>17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1</v>
      </c>
      <c r="CG24" s="4">
        <v>1</v>
      </c>
      <c r="CH24" s="4">
        <v>1</v>
      </c>
      <c r="CI24" s="4">
        <v>0</v>
      </c>
      <c r="CJ24" s="4">
        <v>0</v>
      </c>
      <c r="CK24" s="4">
        <v>0</v>
      </c>
      <c r="CL24" s="4">
        <v>4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5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5</v>
      </c>
      <c r="DE24" s="4">
        <v>0</v>
      </c>
      <c r="DF24" s="4">
        <v>0</v>
      </c>
      <c r="DG24" s="4">
        <v>0</v>
      </c>
      <c r="DH24" s="4">
        <v>40</v>
      </c>
      <c r="DI24" s="4">
        <v>0</v>
      </c>
      <c r="DJ24" s="4">
        <v>1</v>
      </c>
      <c r="DK24" s="4">
        <v>1</v>
      </c>
      <c r="DL24" s="4">
        <v>0</v>
      </c>
      <c r="DM24" s="4">
        <v>8</v>
      </c>
      <c r="DN24" s="4">
        <v>363</v>
      </c>
      <c r="DO24" s="4">
        <v>50</v>
      </c>
      <c r="DP24" s="4">
        <v>3</v>
      </c>
      <c r="DQ24" s="4">
        <v>476</v>
      </c>
      <c r="DR24" s="4">
        <v>0</v>
      </c>
      <c r="DS24" s="4">
        <v>3</v>
      </c>
      <c r="DT24" s="4">
        <v>4</v>
      </c>
      <c r="DU24" s="4">
        <v>6</v>
      </c>
      <c r="DV24" s="4">
        <v>2</v>
      </c>
      <c r="DW24" s="4">
        <v>9</v>
      </c>
      <c r="DX24" s="6">
        <f t="shared" si="0"/>
        <v>88436.333333333328</v>
      </c>
      <c r="DY24" s="4">
        <f>SUM(D24:P24)</f>
        <v>1205.5</v>
      </c>
      <c r="DZ24" s="4">
        <f>SUM(Q24:AA24)</f>
        <v>42</v>
      </c>
      <c r="EA24" s="4">
        <f t="shared" si="1"/>
        <v>243</v>
      </c>
      <c r="EB24" s="4">
        <f>SUM(D24:CL24)</f>
        <v>1490.5</v>
      </c>
      <c r="EC24" s="4">
        <f t="shared" si="2"/>
        <v>1</v>
      </c>
      <c r="ED24" s="4">
        <f t="shared" si="3"/>
        <v>47</v>
      </c>
      <c r="EE24" s="4">
        <f t="shared" si="4"/>
        <v>15</v>
      </c>
      <c r="EF24" s="4">
        <f t="shared" si="5"/>
        <v>83.696746058369669</v>
      </c>
      <c r="EG24" s="4">
        <f t="shared" si="6"/>
        <v>16.303253941630324</v>
      </c>
    </row>
    <row r="25" spans="1:137" ht="12.75" x14ac:dyDescent="0.2">
      <c r="A25" s="4">
        <v>27</v>
      </c>
      <c r="B25" s="4">
        <v>26.122790559999999</v>
      </c>
      <c r="C25" s="4">
        <v>55.766911759999999</v>
      </c>
      <c r="D25" s="4">
        <v>0</v>
      </c>
      <c r="E25" s="4">
        <v>99</v>
      </c>
      <c r="F25" s="4">
        <v>320</v>
      </c>
      <c r="G25" s="4">
        <v>4</v>
      </c>
      <c r="H25" s="4">
        <v>0</v>
      </c>
      <c r="I25" s="4">
        <v>0</v>
      </c>
      <c r="J25" s="4">
        <v>0</v>
      </c>
      <c r="K25" s="4">
        <v>33</v>
      </c>
      <c r="L25" s="4">
        <v>239.5</v>
      </c>
      <c r="M25" s="4">
        <v>4</v>
      </c>
      <c r="N25" s="4">
        <v>11</v>
      </c>
      <c r="O25" s="4">
        <v>2</v>
      </c>
      <c r="P25" s="4">
        <v>2</v>
      </c>
      <c r="Q25" s="4">
        <v>15</v>
      </c>
      <c r="R25" s="4">
        <v>1</v>
      </c>
      <c r="S25" s="4">
        <v>0</v>
      </c>
      <c r="T25" s="4">
        <v>0</v>
      </c>
      <c r="U25" s="4">
        <v>0</v>
      </c>
      <c r="V25" s="4">
        <v>10</v>
      </c>
      <c r="W25" s="5">
        <v>0</v>
      </c>
      <c r="X25" s="5">
        <v>3</v>
      </c>
      <c r="Y25" s="4">
        <v>0</v>
      </c>
      <c r="Z25" s="4">
        <v>0</v>
      </c>
      <c r="AA25" s="4">
        <v>0</v>
      </c>
      <c r="AB25" s="4">
        <v>78</v>
      </c>
      <c r="AC25" s="4">
        <v>16</v>
      </c>
      <c r="AD25" s="4">
        <v>0</v>
      </c>
      <c r="AE25" s="4">
        <v>0</v>
      </c>
      <c r="AF25" s="4">
        <v>23</v>
      </c>
      <c r="AG25" s="5">
        <v>0</v>
      </c>
      <c r="AH25" s="4">
        <v>0</v>
      </c>
      <c r="AI25" s="4">
        <v>0</v>
      </c>
      <c r="AJ25" s="4">
        <v>5</v>
      </c>
      <c r="AK25" s="4">
        <v>0</v>
      </c>
      <c r="AL25" s="4">
        <v>0</v>
      </c>
      <c r="AM25" s="4">
        <v>2</v>
      </c>
      <c r="AN25" s="4">
        <v>10</v>
      </c>
      <c r="AO25" s="4">
        <v>0</v>
      </c>
      <c r="AP25" s="5">
        <v>0</v>
      </c>
      <c r="AQ25" s="5">
        <v>0</v>
      </c>
      <c r="AR25" s="4">
        <v>1</v>
      </c>
      <c r="AS25" s="4">
        <v>1</v>
      </c>
      <c r="AT25" s="4">
        <v>0</v>
      </c>
      <c r="AU25" s="4">
        <v>1</v>
      </c>
      <c r="AV25" s="4">
        <v>0</v>
      </c>
      <c r="AW25" s="4">
        <v>0</v>
      </c>
      <c r="AX25" s="4">
        <v>19</v>
      </c>
      <c r="AY25" s="4">
        <v>0</v>
      </c>
      <c r="AZ25" s="4">
        <v>0</v>
      </c>
      <c r="BA25" s="4">
        <v>0</v>
      </c>
      <c r="BB25" s="4">
        <v>9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5">
        <v>0</v>
      </c>
      <c r="BL25" s="4">
        <v>0</v>
      </c>
      <c r="BM25" s="5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20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1</v>
      </c>
      <c r="CF25" s="4">
        <v>2</v>
      </c>
      <c r="CG25" s="4">
        <v>0</v>
      </c>
      <c r="CH25" s="4">
        <v>2</v>
      </c>
      <c r="CI25" s="4">
        <v>1</v>
      </c>
      <c r="CJ25" s="4">
        <v>1</v>
      </c>
      <c r="CK25" s="4">
        <v>1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5">
        <v>1</v>
      </c>
      <c r="CX25" s="4">
        <v>1</v>
      </c>
      <c r="CY25" s="4">
        <v>0</v>
      </c>
      <c r="CZ25" s="4">
        <v>0</v>
      </c>
      <c r="DA25" s="4">
        <v>2</v>
      </c>
      <c r="DB25" s="4">
        <v>1</v>
      </c>
      <c r="DC25" s="4">
        <v>0</v>
      </c>
      <c r="DD25" s="4">
        <v>1</v>
      </c>
      <c r="DE25" s="4">
        <v>0</v>
      </c>
      <c r="DF25" s="4">
        <v>0</v>
      </c>
      <c r="DG25" s="4">
        <v>0</v>
      </c>
      <c r="DH25" s="4">
        <v>34</v>
      </c>
      <c r="DI25" s="4">
        <v>0</v>
      </c>
      <c r="DJ25" s="4">
        <v>0</v>
      </c>
      <c r="DK25" s="4">
        <v>2</v>
      </c>
      <c r="DL25" s="4">
        <v>2</v>
      </c>
      <c r="DM25" s="4">
        <v>23</v>
      </c>
      <c r="DN25" s="4">
        <v>377</v>
      </c>
      <c r="DO25" s="4">
        <v>25</v>
      </c>
      <c r="DP25" s="4">
        <v>0</v>
      </c>
      <c r="DQ25" s="4">
        <v>499</v>
      </c>
      <c r="DR25" s="4">
        <v>0</v>
      </c>
      <c r="DS25" s="4">
        <v>2</v>
      </c>
      <c r="DT25" s="4">
        <v>2</v>
      </c>
      <c r="DU25" s="4">
        <v>5</v>
      </c>
      <c r="DV25" s="4">
        <v>0</v>
      </c>
      <c r="DW25" s="4">
        <v>6</v>
      </c>
      <c r="DX25" s="6">
        <f t="shared" si="0"/>
        <v>83615.5</v>
      </c>
      <c r="DY25" s="4">
        <f>SUM(D25:P25)</f>
        <v>714.5</v>
      </c>
      <c r="DZ25" s="4">
        <f>SUM(Q25:AA25)</f>
        <v>29</v>
      </c>
      <c r="EA25" s="4">
        <f t="shared" si="1"/>
        <v>196</v>
      </c>
      <c r="EB25" s="4">
        <f>SUM(D25:CL25)</f>
        <v>939.5</v>
      </c>
      <c r="EC25" s="4">
        <f t="shared" si="2"/>
        <v>2</v>
      </c>
      <c r="ED25" s="4">
        <f t="shared" si="3"/>
        <v>42</v>
      </c>
      <c r="EE25" s="4">
        <f t="shared" si="4"/>
        <v>9</v>
      </c>
      <c r="EF25" s="4">
        <f t="shared" si="5"/>
        <v>79.137839276210755</v>
      </c>
      <c r="EG25" s="4">
        <f t="shared" si="6"/>
        <v>20.862160723789248</v>
      </c>
    </row>
    <row r="26" spans="1:137" ht="12.75" x14ac:dyDescent="0.2">
      <c r="A26" s="4">
        <v>28</v>
      </c>
      <c r="B26" s="4">
        <v>26.1245422</v>
      </c>
      <c r="C26" s="4">
        <v>55.766881490000003</v>
      </c>
      <c r="D26" s="4">
        <v>0</v>
      </c>
      <c r="E26" s="4">
        <v>61</v>
      </c>
      <c r="F26" s="4">
        <v>240</v>
      </c>
      <c r="G26" s="4">
        <v>1</v>
      </c>
      <c r="H26" s="4">
        <v>0</v>
      </c>
      <c r="I26" s="4">
        <v>2</v>
      </c>
      <c r="J26" s="4">
        <v>0</v>
      </c>
      <c r="K26" s="4">
        <v>44.5</v>
      </c>
      <c r="L26" s="4">
        <v>200.5</v>
      </c>
      <c r="M26" s="4">
        <v>10</v>
      </c>
      <c r="N26" s="4">
        <v>12</v>
      </c>
      <c r="O26" s="4">
        <v>1</v>
      </c>
      <c r="P26" s="4">
        <v>0</v>
      </c>
      <c r="Q26" s="4">
        <v>12</v>
      </c>
      <c r="R26" s="4">
        <v>0</v>
      </c>
      <c r="S26" s="4">
        <v>2</v>
      </c>
      <c r="T26" s="4">
        <v>0</v>
      </c>
      <c r="U26" s="4">
        <v>0</v>
      </c>
      <c r="V26" s="4">
        <v>7</v>
      </c>
      <c r="W26" s="5">
        <v>1</v>
      </c>
      <c r="X26" s="5">
        <v>2</v>
      </c>
      <c r="Y26" s="4">
        <v>0</v>
      </c>
      <c r="Z26" s="4">
        <v>0</v>
      </c>
      <c r="AA26" s="4">
        <v>0</v>
      </c>
      <c r="AB26" s="4">
        <v>88</v>
      </c>
      <c r="AC26" s="4">
        <v>0</v>
      </c>
      <c r="AD26" s="4">
        <v>3</v>
      </c>
      <c r="AE26" s="4">
        <v>3</v>
      </c>
      <c r="AF26" s="4">
        <v>16</v>
      </c>
      <c r="AG26" s="5">
        <v>0</v>
      </c>
      <c r="AH26" s="4">
        <v>0</v>
      </c>
      <c r="AI26" s="4">
        <v>0</v>
      </c>
      <c r="AJ26" s="4">
        <v>13</v>
      </c>
      <c r="AK26" s="4">
        <v>0</v>
      </c>
      <c r="AL26" s="4">
        <v>0</v>
      </c>
      <c r="AM26" s="4">
        <v>2</v>
      </c>
      <c r="AN26" s="4">
        <v>3</v>
      </c>
      <c r="AO26" s="4">
        <v>1</v>
      </c>
      <c r="AP26" s="5">
        <v>0</v>
      </c>
      <c r="AQ26" s="5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11</v>
      </c>
      <c r="AY26" s="4">
        <v>0</v>
      </c>
      <c r="AZ26" s="4">
        <v>0</v>
      </c>
      <c r="BA26" s="4">
        <v>0</v>
      </c>
      <c r="BB26" s="4">
        <v>2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5">
        <v>1</v>
      </c>
      <c r="BL26" s="4">
        <v>0</v>
      </c>
      <c r="BM26" s="5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13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6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5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1</v>
      </c>
      <c r="DE26" s="4">
        <v>0</v>
      </c>
      <c r="DF26" s="4">
        <v>0</v>
      </c>
      <c r="DG26" s="4">
        <v>0</v>
      </c>
      <c r="DH26" s="4">
        <v>24</v>
      </c>
      <c r="DI26" s="4">
        <v>0</v>
      </c>
      <c r="DJ26" s="4">
        <v>1</v>
      </c>
      <c r="DK26" s="4">
        <v>0</v>
      </c>
      <c r="DL26" s="4">
        <v>0</v>
      </c>
      <c r="DM26" s="4">
        <v>5</v>
      </c>
      <c r="DN26" s="4">
        <v>95</v>
      </c>
      <c r="DO26" s="4">
        <v>20</v>
      </c>
      <c r="DP26" s="4">
        <v>4</v>
      </c>
      <c r="DQ26" s="4">
        <v>307</v>
      </c>
      <c r="DR26" s="4">
        <v>0</v>
      </c>
      <c r="DS26" s="4">
        <v>0</v>
      </c>
      <c r="DT26" s="4">
        <v>2</v>
      </c>
      <c r="DU26" s="4">
        <v>1</v>
      </c>
      <c r="DV26" s="4">
        <v>3</v>
      </c>
      <c r="DW26" s="4">
        <v>10</v>
      </c>
      <c r="DX26" s="6">
        <f t="shared" si="0"/>
        <v>40690.800000000003</v>
      </c>
      <c r="DY26" s="4">
        <f>SUM(D26:P26)</f>
        <v>572</v>
      </c>
      <c r="DZ26" s="4">
        <f>SUM(Q26:AA26)</f>
        <v>24</v>
      </c>
      <c r="EA26" s="4">
        <f t="shared" si="1"/>
        <v>166</v>
      </c>
      <c r="EB26" s="4">
        <f>SUM(D26:CL26)</f>
        <v>762</v>
      </c>
      <c r="EC26" s="4">
        <f t="shared" si="2"/>
        <v>0</v>
      </c>
      <c r="ED26" s="4">
        <f t="shared" si="3"/>
        <v>26</v>
      </c>
      <c r="EE26" s="4">
        <f t="shared" si="4"/>
        <v>6</v>
      </c>
      <c r="EF26" s="4">
        <f t="shared" si="5"/>
        <v>78.215223097112855</v>
      </c>
      <c r="EG26" s="4">
        <f t="shared" si="6"/>
        <v>21.784776902887138</v>
      </c>
    </row>
    <row r="27" spans="1:137" ht="12.75" x14ac:dyDescent="0.2">
      <c r="A27" s="4">
        <v>29</v>
      </c>
      <c r="B27" s="4">
        <v>26.126293839999999</v>
      </c>
      <c r="C27" s="4">
        <v>55.766851189999997</v>
      </c>
      <c r="D27" s="4">
        <v>0</v>
      </c>
      <c r="E27" s="4">
        <v>129</v>
      </c>
      <c r="F27" s="4">
        <v>337</v>
      </c>
      <c r="G27" s="4">
        <v>4</v>
      </c>
      <c r="H27" s="4">
        <v>0</v>
      </c>
      <c r="I27" s="4">
        <v>1</v>
      </c>
      <c r="J27" s="4">
        <v>0</v>
      </c>
      <c r="K27" s="4">
        <v>44.5</v>
      </c>
      <c r="L27" s="4">
        <v>288.5</v>
      </c>
      <c r="M27" s="4">
        <v>3</v>
      </c>
      <c r="N27" s="4">
        <v>16</v>
      </c>
      <c r="O27" s="4">
        <v>12</v>
      </c>
      <c r="P27" s="4">
        <v>2</v>
      </c>
      <c r="Q27" s="4">
        <v>17</v>
      </c>
      <c r="R27" s="4">
        <v>0</v>
      </c>
      <c r="S27" s="4">
        <v>0</v>
      </c>
      <c r="T27" s="4">
        <v>0</v>
      </c>
      <c r="U27" s="4">
        <v>0</v>
      </c>
      <c r="V27" s="4">
        <v>4</v>
      </c>
      <c r="W27" s="5">
        <v>1</v>
      </c>
      <c r="X27" s="5">
        <v>2</v>
      </c>
      <c r="Y27" s="4">
        <v>0</v>
      </c>
      <c r="Z27" s="4">
        <v>0</v>
      </c>
      <c r="AA27" s="4">
        <v>0</v>
      </c>
      <c r="AB27" s="4">
        <v>96</v>
      </c>
      <c r="AC27" s="4">
        <v>0</v>
      </c>
      <c r="AD27" s="4">
        <v>4</v>
      </c>
      <c r="AE27" s="4">
        <v>3</v>
      </c>
      <c r="AF27" s="4">
        <v>39</v>
      </c>
      <c r="AG27" s="5">
        <v>0</v>
      </c>
      <c r="AH27" s="4">
        <v>0</v>
      </c>
      <c r="AI27" s="4">
        <v>0</v>
      </c>
      <c r="AJ27" s="4">
        <v>25</v>
      </c>
      <c r="AK27" s="4">
        <v>1</v>
      </c>
      <c r="AL27" s="4">
        <v>0</v>
      </c>
      <c r="AM27" s="4">
        <v>4</v>
      </c>
      <c r="AN27" s="4">
        <v>7</v>
      </c>
      <c r="AO27" s="4">
        <v>0</v>
      </c>
      <c r="AP27" s="5">
        <v>0</v>
      </c>
      <c r="AQ27" s="5">
        <v>0</v>
      </c>
      <c r="AR27" s="4">
        <v>5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20</v>
      </c>
      <c r="AY27" s="4">
        <v>0</v>
      </c>
      <c r="AZ27" s="4">
        <v>0</v>
      </c>
      <c r="BA27" s="4">
        <v>0</v>
      </c>
      <c r="BB27" s="4">
        <v>7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5">
        <v>1</v>
      </c>
      <c r="BL27" s="4">
        <v>0</v>
      </c>
      <c r="BM27" s="5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24</v>
      </c>
      <c r="BY27" s="4">
        <v>0</v>
      </c>
      <c r="BZ27" s="4">
        <v>0</v>
      </c>
      <c r="CA27" s="4">
        <v>0</v>
      </c>
      <c r="CB27" s="4">
        <v>0</v>
      </c>
      <c r="CC27" s="4">
        <v>5</v>
      </c>
      <c r="CD27" s="4">
        <v>0</v>
      </c>
      <c r="CE27" s="4">
        <v>1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5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1</v>
      </c>
      <c r="CV27" s="4">
        <v>0</v>
      </c>
      <c r="CW27" s="5">
        <v>1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3</v>
      </c>
      <c r="DE27" s="4">
        <v>0</v>
      </c>
      <c r="DF27" s="4">
        <v>1</v>
      </c>
      <c r="DG27" s="4">
        <v>0</v>
      </c>
      <c r="DH27" s="4">
        <v>53</v>
      </c>
      <c r="DI27" s="4">
        <v>0</v>
      </c>
      <c r="DJ27" s="4">
        <v>1</v>
      </c>
      <c r="DK27" s="4">
        <v>0</v>
      </c>
      <c r="DL27" s="4">
        <v>1</v>
      </c>
      <c r="DM27" s="4">
        <v>4</v>
      </c>
      <c r="DN27" s="4">
        <v>181</v>
      </c>
      <c r="DO27" s="4">
        <v>23</v>
      </c>
      <c r="DP27" s="4">
        <v>2</v>
      </c>
      <c r="DQ27" s="4">
        <v>574</v>
      </c>
      <c r="DR27" s="4">
        <v>2</v>
      </c>
      <c r="DS27" s="4">
        <v>0</v>
      </c>
      <c r="DT27" s="4">
        <v>1</v>
      </c>
      <c r="DU27" s="4">
        <v>5</v>
      </c>
      <c r="DV27" s="4">
        <v>0</v>
      </c>
      <c r="DW27" s="4">
        <v>17</v>
      </c>
      <c r="DX27" s="6">
        <f t="shared" si="0"/>
        <v>34898.470588235294</v>
      </c>
      <c r="DY27" s="4">
        <f>SUM(D27:P27)</f>
        <v>837</v>
      </c>
      <c r="DZ27" s="4">
        <f>SUM(Q27:AA27)</f>
        <v>24</v>
      </c>
      <c r="EA27" s="4">
        <f t="shared" si="1"/>
        <v>250</v>
      </c>
      <c r="EB27" s="4">
        <f>SUM(D27:CL27)</f>
        <v>1111</v>
      </c>
      <c r="EC27" s="4">
        <f t="shared" si="2"/>
        <v>3</v>
      </c>
      <c r="ED27" s="4">
        <f t="shared" si="3"/>
        <v>59</v>
      </c>
      <c r="EE27" s="4">
        <f t="shared" si="4"/>
        <v>6</v>
      </c>
      <c r="EF27" s="4">
        <f t="shared" si="5"/>
        <v>77.497749774977493</v>
      </c>
      <c r="EG27" s="4">
        <f t="shared" si="6"/>
        <v>22.502250225022504</v>
      </c>
    </row>
    <row r="28" spans="1:137" ht="12.75" x14ac:dyDescent="0.2">
      <c r="A28" s="4">
        <v>30</v>
      </c>
      <c r="B28" s="4">
        <v>26.114085790000001</v>
      </c>
      <c r="C28" s="4">
        <v>55.768050270000003</v>
      </c>
      <c r="D28" s="4">
        <v>0</v>
      </c>
      <c r="E28" s="4">
        <v>60</v>
      </c>
      <c r="F28" s="4">
        <v>168</v>
      </c>
      <c r="G28" s="4">
        <v>3</v>
      </c>
      <c r="H28" s="4">
        <v>0</v>
      </c>
      <c r="I28" s="4">
        <v>1</v>
      </c>
      <c r="J28" s="4">
        <v>0</v>
      </c>
      <c r="K28" s="4">
        <v>15</v>
      </c>
      <c r="L28" s="4">
        <v>140</v>
      </c>
      <c r="M28" s="4">
        <v>0</v>
      </c>
      <c r="N28" s="4">
        <v>3</v>
      </c>
      <c r="O28" s="4">
        <v>0</v>
      </c>
      <c r="P28" s="4">
        <v>4</v>
      </c>
      <c r="Q28" s="4">
        <v>8</v>
      </c>
      <c r="R28" s="4">
        <v>0</v>
      </c>
      <c r="S28" s="4">
        <v>0</v>
      </c>
      <c r="T28" s="4">
        <v>0</v>
      </c>
      <c r="U28" s="4">
        <v>0</v>
      </c>
      <c r="V28" s="4">
        <v>7</v>
      </c>
      <c r="W28" s="5">
        <v>0</v>
      </c>
      <c r="X28" s="5">
        <v>0</v>
      </c>
      <c r="Y28" s="4">
        <v>0</v>
      </c>
      <c r="Z28" s="4">
        <v>0</v>
      </c>
      <c r="AA28" s="4">
        <v>0</v>
      </c>
      <c r="AB28" s="4">
        <v>58</v>
      </c>
      <c r="AC28" s="4">
        <v>0</v>
      </c>
      <c r="AD28" s="4">
        <v>2</v>
      </c>
      <c r="AE28" s="4">
        <v>2</v>
      </c>
      <c r="AF28" s="4">
        <v>21</v>
      </c>
      <c r="AG28" s="5">
        <v>0</v>
      </c>
      <c r="AH28" s="4">
        <v>0</v>
      </c>
      <c r="AI28" s="4">
        <v>0</v>
      </c>
      <c r="AJ28" s="4">
        <v>11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5">
        <v>0</v>
      </c>
      <c r="AQ28" s="5">
        <v>0</v>
      </c>
      <c r="AR28" s="4">
        <v>5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8</v>
      </c>
      <c r="AY28" s="4">
        <v>0</v>
      </c>
      <c r="AZ28" s="4">
        <v>0</v>
      </c>
      <c r="BA28" s="4">
        <v>0</v>
      </c>
      <c r="BB28" s="4">
        <v>1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5">
        <v>0</v>
      </c>
      <c r="BL28" s="4">
        <v>2</v>
      </c>
      <c r="BM28" s="5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12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1</v>
      </c>
      <c r="CI28" s="4">
        <v>0</v>
      </c>
      <c r="CJ28" s="4">
        <v>0</v>
      </c>
      <c r="CK28" s="4">
        <v>0</v>
      </c>
      <c r="CL28" s="4">
        <v>3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2</v>
      </c>
      <c r="CT28" s="4">
        <v>0</v>
      </c>
      <c r="CU28" s="4">
        <v>1</v>
      </c>
      <c r="CV28" s="4">
        <v>0</v>
      </c>
      <c r="CW28" s="5">
        <v>1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16</v>
      </c>
      <c r="DI28" s="4">
        <v>0</v>
      </c>
      <c r="DJ28" s="4">
        <v>0</v>
      </c>
      <c r="DK28" s="4">
        <v>0</v>
      </c>
      <c r="DL28" s="4">
        <v>0</v>
      </c>
      <c r="DM28" s="4">
        <v>4</v>
      </c>
      <c r="DN28" s="4">
        <v>75</v>
      </c>
      <c r="DO28" s="4">
        <v>9</v>
      </c>
      <c r="DP28" s="4">
        <v>1</v>
      </c>
      <c r="DQ28" s="4">
        <v>293</v>
      </c>
      <c r="DR28" s="4">
        <v>0</v>
      </c>
      <c r="DS28" s="4">
        <v>0</v>
      </c>
      <c r="DT28" s="4">
        <v>3</v>
      </c>
      <c r="DU28" s="4">
        <v>4</v>
      </c>
      <c r="DV28" s="4">
        <v>4</v>
      </c>
      <c r="DW28" s="4">
        <v>15</v>
      </c>
      <c r="DX28" s="6">
        <f t="shared" si="0"/>
        <v>19152.8</v>
      </c>
      <c r="DY28" s="4">
        <f>SUM(D28:P28)</f>
        <v>394</v>
      </c>
      <c r="DZ28" s="4">
        <f>SUM(Q28:AA28)</f>
        <v>15</v>
      </c>
      <c r="EA28" s="4">
        <f t="shared" si="1"/>
        <v>129</v>
      </c>
      <c r="EB28" s="4">
        <f>SUM(D28:CL28)</f>
        <v>538</v>
      </c>
      <c r="EC28" s="4">
        <f t="shared" si="2"/>
        <v>4</v>
      </c>
      <c r="ED28" s="4">
        <f t="shared" si="3"/>
        <v>16</v>
      </c>
      <c r="EE28" s="4">
        <f t="shared" si="4"/>
        <v>11</v>
      </c>
      <c r="EF28" s="4">
        <f t="shared" si="5"/>
        <v>76.022304832713758</v>
      </c>
      <c r="EG28" s="4">
        <f t="shared" si="6"/>
        <v>23.977695167286246</v>
      </c>
    </row>
    <row r="29" spans="1:137" ht="12.75" x14ac:dyDescent="0.2">
      <c r="A29" s="4">
        <v>31</v>
      </c>
      <c r="B29" s="4">
        <v>26.115837490000001</v>
      </c>
      <c r="C29" s="4">
        <v>55.768020120000003</v>
      </c>
      <c r="D29" s="4">
        <v>0</v>
      </c>
      <c r="E29" s="4">
        <v>196</v>
      </c>
      <c r="F29" s="4">
        <v>615</v>
      </c>
      <c r="G29" s="4">
        <v>4</v>
      </c>
      <c r="H29" s="4">
        <v>1</v>
      </c>
      <c r="I29" s="4">
        <v>4</v>
      </c>
      <c r="J29" s="4">
        <v>0</v>
      </c>
      <c r="K29" s="4">
        <v>49.5</v>
      </c>
      <c r="L29" s="4">
        <v>310.5</v>
      </c>
      <c r="M29" s="4">
        <v>3</v>
      </c>
      <c r="N29" s="4">
        <v>20</v>
      </c>
      <c r="O29" s="4">
        <v>4</v>
      </c>
      <c r="P29" s="4">
        <v>2</v>
      </c>
      <c r="Q29" s="4">
        <v>17</v>
      </c>
      <c r="R29" s="4">
        <v>0</v>
      </c>
      <c r="S29" s="4">
        <v>0</v>
      </c>
      <c r="T29" s="4">
        <v>0</v>
      </c>
      <c r="U29" s="4">
        <v>0</v>
      </c>
      <c r="V29" s="4">
        <v>6</v>
      </c>
      <c r="W29" s="5">
        <v>1</v>
      </c>
      <c r="X29" s="5">
        <v>2</v>
      </c>
      <c r="Y29" s="4">
        <v>0</v>
      </c>
      <c r="Z29" s="4">
        <v>0</v>
      </c>
      <c r="AA29" s="4">
        <v>0</v>
      </c>
      <c r="AB29" s="4">
        <v>102</v>
      </c>
      <c r="AC29" s="4">
        <v>2</v>
      </c>
      <c r="AD29" s="4">
        <v>6</v>
      </c>
      <c r="AE29" s="4">
        <v>5</v>
      </c>
      <c r="AF29" s="4">
        <v>31</v>
      </c>
      <c r="AG29" s="5">
        <v>0</v>
      </c>
      <c r="AH29" s="4">
        <v>0</v>
      </c>
      <c r="AI29" s="4">
        <v>0</v>
      </c>
      <c r="AJ29" s="4">
        <v>19</v>
      </c>
      <c r="AK29" s="4">
        <v>3</v>
      </c>
      <c r="AL29" s="4">
        <v>0</v>
      </c>
      <c r="AM29" s="4">
        <v>1</v>
      </c>
      <c r="AN29" s="4">
        <v>2</v>
      </c>
      <c r="AO29" s="4">
        <v>0</v>
      </c>
      <c r="AP29" s="5">
        <v>0</v>
      </c>
      <c r="AQ29" s="5">
        <v>0</v>
      </c>
      <c r="AR29" s="4">
        <v>7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16</v>
      </c>
      <c r="AY29" s="4">
        <v>0</v>
      </c>
      <c r="AZ29" s="4">
        <v>0</v>
      </c>
      <c r="BA29" s="4">
        <v>0</v>
      </c>
      <c r="BB29" s="4">
        <v>2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5">
        <v>5</v>
      </c>
      <c r="BL29" s="4">
        <v>0</v>
      </c>
      <c r="BM29" s="5">
        <v>2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2</v>
      </c>
      <c r="BU29" s="4">
        <v>0</v>
      </c>
      <c r="BV29" s="4">
        <v>0</v>
      </c>
      <c r="BW29" s="4">
        <v>1</v>
      </c>
      <c r="BX29" s="4">
        <v>20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1</v>
      </c>
      <c r="CG29" s="4">
        <v>0</v>
      </c>
      <c r="CH29" s="4">
        <v>1</v>
      </c>
      <c r="CI29" s="4">
        <v>0</v>
      </c>
      <c r="CJ29" s="4">
        <v>0</v>
      </c>
      <c r="CK29" s="4">
        <v>0</v>
      </c>
      <c r="CL29" s="4">
        <v>4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5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3</v>
      </c>
      <c r="DE29" s="4">
        <v>0</v>
      </c>
      <c r="DF29" s="4">
        <v>0</v>
      </c>
      <c r="DG29" s="4">
        <v>0</v>
      </c>
      <c r="DH29" s="4">
        <v>23</v>
      </c>
      <c r="DI29" s="4">
        <v>0</v>
      </c>
      <c r="DJ29" s="4">
        <v>2</v>
      </c>
      <c r="DK29" s="4">
        <v>0</v>
      </c>
      <c r="DL29" s="4">
        <v>0</v>
      </c>
      <c r="DM29" s="4">
        <v>5</v>
      </c>
      <c r="DN29" s="4">
        <v>249</v>
      </c>
      <c r="DO29" s="4">
        <v>35</v>
      </c>
      <c r="DP29" s="4">
        <v>2</v>
      </c>
      <c r="DQ29" s="4">
        <v>339</v>
      </c>
      <c r="DR29" s="4">
        <v>0</v>
      </c>
      <c r="DS29" s="4">
        <v>0</v>
      </c>
      <c r="DT29" s="4">
        <v>2</v>
      </c>
      <c r="DU29" s="4">
        <v>5</v>
      </c>
      <c r="DV29" s="4">
        <v>4</v>
      </c>
      <c r="DW29" s="4">
        <v>13</v>
      </c>
      <c r="DX29" s="6">
        <f t="shared" si="0"/>
        <v>60259.846153846156</v>
      </c>
      <c r="DY29" s="4">
        <f>SUM(D29:P29)</f>
        <v>1209</v>
      </c>
      <c r="DZ29" s="4">
        <f>SUM(Q29:AA29)</f>
        <v>26</v>
      </c>
      <c r="EA29" s="4">
        <f t="shared" si="1"/>
        <v>232</v>
      </c>
      <c r="EB29" s="4">
        <f>SUM(D29:CL29)</f>
        <v>1467</v>
      </c>
      <c r="EC29" s="4">
        <f t="shared" si="2"/>
        <v>1</v>
      </c>
      <c r="ED29" s="4">
        <f t="shared" si="3"/>
        <v>28</v>
      </c>
      <c r="EE29" s="4">
        <f t="shared" si="4"/>
        <v>11</v>
      </c>
      <c r="EF29" s="4">
        <f t="shared" si="5"/>
        <v>84.185412406271297</v>
      </c>
      <c r="EG29" s="4">
        <f t="shared" si="6"/>
        <v>15.814587593728698</v>
      </c>
    </row>
    <row r="30" spans="1:137" ht="12.75" x14ac:dyDescent="0.2">
      <c r="A30" s="4">
        <v>32</v>
      </c>
      <c r="B30" s="4">
        <v>26.11758918</v>
      </c>
      <c r="C30" s="4">
        <v>55.76798994</v>
      </c>
      <c r="D30" s="4">
        <v>1</v>
      </c>
      <c r="E30" s="4">
        <v>100</v>
      </c>
      <c r="F30" s="4">
        <v>298</v>
      </c>
      <c r="G30" s="4">
        <v>1</v>
      </c>
      <c r="H30" s="4">
        <v>0</v>
      </c>
      <c r="I30" s="4">
        <v>0</v>
      </c>
      <c r="J30" s="4">
        <v>0</v>
      </c>
      <c r="K30" s="4">
        <v>17</v>
      </c>
      <c r="L30" s="4">
        <v>207.5</v>
      </c>
      <c r="M30" s="4">
        <v>9</v>
      </c>
      <c r="N30" s="4">
        <v>7</v>
      </c>
      <c r="O30" s="4">
        <v>3</v>
      </c>
      <c r="P30" s="4">
        <v>3</v>
      </c>
      <c r="Q30" s="4">
        <v>14</v>
      </c>
      <c r="R30" s="4">
        <v>0</v>
      </c>
      <c r="S30" s="4">
        <v>0</v>
      </c>
      <c r="T30" s="4">
        <v>0</v>
      </c>
      <c r="U30" s="4">
        <v>0</v>
      </c>
      <c r="V30" s="4">
        <v>4</v>
      </c>
      <c r="W30" s="5">
        <v>0</v>
      </c>
      <c r="X30" s="5">
        <v>1</v>
      </c>
      <c r="Y30" s="4">
        <v>0</v>
      </c>
      <c r="Z30" s="4">
        <v>0</v>
      </c>
      <c r="AA30" s="4">
        <v>0</v>
      </c>
      <c r="AB30" s="4">
        <v>91</v>
      </c>
      <c r="AC30" s="4">
        <v>2</v>
      </c>
      <c r="AD30" s="4">
        <v>1</v>
      </c>
      <c r="AE30" s="4">
        <v>0</v>
      </c>
      <c r="AF30" s="4">
        <v>26</v>
      </c>
      <c r="AG30" s="5">
        <v>0</v>
      </c>
      <c r="AH30" s="4">
        <v>0</v>
      </c>
      <c r="AI30" s="4">
        <v>0</v>
      </c>
      <c r="AJ30" s="4">
        <v>21</v>
      </c>
      <c r="AK30" s="4">
        <v>3</v>
      </c>
      <c r="AL30" s="4">
        <v>0</v>
      </c>
      <c r="AM30" s="4">
        <v>2</v>
      </c>
      <c r="AN30" s="4">
        <v>6</v>
      </c>
      <c r="AO30" s="4">
        <v>1</v>
      </c>
      <c r="AP30" s="5">
        <v>0</v>
      </c>
      <c r="AQ30" s="5">
        <v>0</v>
      </c>
      <c r="AR30" s="4">
        <v>4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16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3</v>
      </c>
      <c r="BH30" s="4">
        <v>0</v>
      </c>
      <c r="BI30" s="4">
        <v>0</v>
      </c>
      <c r="BJ30" s="4">
        <v>0</v>
      </c>
      <c r="BK30" s="5">
        <v>1</v>
      </c>
      <c r="BL30" s="4">
        <v>1</v>
      </c>
      <c r="BM30" s="5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1</v>
      </c>
      <c r="BU30" s="4">
        <v>0</v>
      </c>
      <c r="BV30" s="4">
        <v>0</v>
      </c>
      <c r="BW30" s="4">
        <v>0</v>
      </c>
      <c r="BX30" s="4">
        <v>25</v>
      </c>
      <c r="BY30" s="4">
        <v>0</v>
      </c>
      <c r="BZ30" s="4">
        <v>0</v>
      </c>
      <c r="CA30" s="4">
        <v>0</v>
      </c>
      <c r="CB30" s="4">
        <v>0</v>
      </c>
      <c r="CC30" s="4">
        <v>1</v>
      </c>
      <c r="CD30" s="4">
        <v>0</v>
      </c>
      <c r="CE30" s="4">
        <v>1</v>
      </c>
      <c r="CF30" s="4">
        <v>0</v>
      </c>
      <c r="CG30" s="4">
        <v>0</v>
      </c>
      <c r="CH30" s="4">
        <v>1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5">
        <v>1</v>
      </c>
      <c r="CX30" s="4">
        <v>2</v>
      </c>
      <c r="CY30" s="4">
        <v>0</v>
      </c>
      <c r="CZ30" s="4">
        <v>0</v>
      </c>
      <c r="DA30" s="4">
        <v>1</v>
      </c>
      <c r="DB30" s="4">
        <v>0</v>
      </c>
      <c r="DC30" s="4">
        <v>0</v>
      </c>
      <c r="DD30" s="4">
        <v>0</v>
      </c>
      <c r="DE30" s="4">
        <v>0</v>
      </c>
      <c r="DF30" s="4">
        <v>1</v>
      </c>
      <c r="DG30" s="4">
        <v>0</v>
      </c>
      <c r="DH30" s="4">
        <v>24</v>
      </c>
      <c r="DI30" s="4">
        <v>0</v>
      </c>
      <c r="DJ30" s="4">
        <v>0</v>
      </c>
      <c r="DK30" s="4">
        <v>4</v>
      </c>
      <c r="DL30" s="4">
        <v>0</v>
      </c>
      <c r="DM30" s="4">
        <v>10</v>
      </c>
      <c r="DN30" s="4">
        <v>211</v>
      </c>
      <c r="DO30" s="4">
        <v>34</v>
      </c>
      <c r="DP30" s="4">
        <v>2</v>
      </c>
      <c r="DQ30" s="4">
        <v>369</v>
      </c>
      <c r="DR30" s="4">
        <v>0</v>
      </c>
      <c r="DS30" s="4">
        <v>4</v>
      </c>
      <c r="DT30" s="4">
        <v>2</v>
      </c>
      <c r="DU30" s="4">
        <v>7</v>
      </c>
      <c r="DV30" s="4">
        <v>2</v>
      </c>
      <c r="DW30" s="4">
        <v>7</v>
      </c>
      <c r="DX30" s="6">
        <f t="shared" si="0"/>
        <v>66635.571428571435</v>
      </c>
      <c r="DY30" s="4">
        <f>SUM(D30:P30)</f>
        <v>646.5</v>
      </c>
      <c r="DZ30" s="4">
        <f>SUM(Q30:AA30)</f>
        <v>19</v>
      </c>
      <c r="EA30" s="4">
        <f t="shared" si="1"/>
        <v>208</v>
      </c>
      <c r="EB30" s="4">
        <f>SUM(D30:CL30)</f>
        <v>873.5</v>
      </c>
      <c r="EC30" s="4">
        <f t="shared" si="2"/>
        <v>5</v>
      </c>
      <c r="ED30" s="4">
        <f t="shared" si="3"/>
        <v>30</v>
      </c>
      <c r="EE30" s="4">
        <f t="shared" si="4"/>
        <v>15</v>
      </c>
      <c r="EF30" s="4">
        <f t="shared" si="5"/>
        <v>76.187750429307386</v>
      </c>
      <c r="EG30" s="4">
        <f t="shared" si="6"/>
        <v>23.812249570692614</v>
      </c>
    </row>
    <row r="31" spans="1:137" ht="12.75" x14ac:dyDescent="0.2">
      <c r="A31" s="4">
        <v>33</v>
      </c>
      <c r="B31" s="4">
        <v>26.119340869999998</v>
      </c>
      <c r="C31" s="4">
        <v>55.767959740000002</v>
      </c>
      <c r="D31" s="4">
        <v>0</v>
      </c>
      <c r="E31" s="4">
        <v>109</v>
      </c>
      <c r="F31" s="4">
        <v>366</v>
      </c>
      <c r="G31" s="4">
        <v>9</v>
      </c>
      <c r="H31" s="4">
        <v>0</v>
      </c>
      <c r="I31" s="4">
        <v>6</v>
      </c>
      <c r="J31" s="4">
        <v>0</v>
      </c>
      <c r="K31" s="4">
        <v>72.5</v>
      </c>
      <c r="L31" s="4">
        <v>265</v>
      </c>
      <c r="M31" s="4">
        <v>4</v>
      </c>
      <c r="N31" s="4">
        <v>33</v>
      </c>
      <c r="O31" s="4">
        <v>6</v>
      </c>
      <c r="P31" s="4">
        <v>7</v>
      </c>
      <c r="Q31" s="4">
        <v>28</v>
      </c>
      <c r="R31" s="4">
        <v>0</v>
      </c>
      <c r="S31" s="4">
        <v>0</v>
      </c>
      <c r="T31" s="4">
        <v>0</v>
      </c>
      <c r="U31" s="4">
        <v>0</v>
      </c>
      <c r="V31" s="4">
        <v>7</v>
      </c>
      <c r="W31" s="5">
        <v>0</v>
      </c>
      <c r="X31" s="5">
        <v>1</v>
      </c>
      <c r="Y31" s="4">
        <v>0</v>
      </c>
      <c r="Z31" s="4">
        <v>0</v>
      </c>
      <c r="AA31" s="4">
        <v>0</v>
      </c>
      <c r="AB31" s="4">
        <v>36</v>
      </c>
      <c r="AC31" s="4">
        <v>1</v>
      </c>
      <c r="AD31" s="4">
        <v>0</v>
      </c>
      <c r="AE31" s="4">
        <v>0</v>
      </c>
      <c r="AF31" s="4">
        <v>6</v>
      </c>
      <c r="AG31" s="5">
        <v>0</v>
      </c>
      <c r="AH31" s="4">
        <v>0</v>
      </c>
      <c r="AI31" s="4">
        <v>0</v>
      </c>
      <c r="AJ31" s="4">
        <v>6</v>
      </c>
      <c r="AK31" s="4">
        <v>0</v>
      </c>
      <c r="AL31" s="4">
        <v>0</v>
      </c>
      <c r="AM31" s="4">
        <v>2</v>
      </c>
      <c r="AN31" s="4">
        <v>5</v>
      </c>
      <c r="AO31" s="4">
        <v>0</v>
      </c>
      <c r="AP31" s="5">
        <v>0</v>
      </c>
      <c r="AQ31" s="5">
        <v>0</v>
      </c>
      <c r="AR31" s="4">
        <v>2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14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5">
        <v>0</v>
      </c>
      <c r="BL31" s="4">
        <v>1</v>
      </c>
      <c r="BM31" s="5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1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2</v>
      </c>
      <c r="CT31" s="4">
        <v>0</v>
      </c>
      <c r="CU31" s="4">
        <v>0</v>
      </c>
      <c r="CV31" s="4">
        <v>0</v>
      </c>
      <c r="CW31" s="5">
        <v>1</v>
      </c>
      <c r="CX31" s="4">
        <v>0</v>
      </c>
      <c r="CY31" s="4">
        <v>0</v>
      </c>
      <c r="CZ31" s="4">
        <v>0</v>
      </c>
      <c r="DA31" s="4">
        <v>6</v>
      </c>
      <c r="DB31" s="4">
        <v>0</v>
      </c>
      <c r="DC31" s="4">
        <v>0</v>
      </c>
      <c r="DD31" s="4">
        <v>1</v>
      </c>
      <c r="DE31" s="4">
        <v>0</v>
      </c>
      <c r="DF31" s="4">
        <v>0</v>
      </c>
      <c r="DG31" s="4">
        <v>0</v>
      </c>
      <c r="DH31" s="4">
        <v>14</v>
      </c>
      <c r="DI31" s="4">
        <v>0</v>
      </c>
      <c r="DJ31" s="4">
        <v>3</v>
      </c>
      <c r="DK31" s="4">
        <v>0</v>
      </c>
      <c r="DL31" s="4">
        <v>0</v>
      </c>
      <c r="DM31" s="4">
        <v>11</v>
      </c>
      <c r="DN31" s="4">
        <v>351</v>
      </c>
      <c r="DO31" s="4">
        <v>12</v>
      </c>
      <c r="DP31" s="4">
        <v>1</v>
      </c>
      <c r="DQ31" s="4">
        <v>273</v>
      </c>
      <c r="DR31" s="4">
        <v>0</v>
      </c>
      <c r="DS31" s="4">
        <v>0</v>
      </c>
      <c r="DT31" s="4">
        <v>5</v>
      </c>
      <c r="DU31" s="4">
        <v>5</v>
      </c>
      <c r="DV31" s="4">
        <v>0</v>
      </c>
      <c r="DW31" s="4">
        <v>6</v>
      </c>
      <c r="DX31" s="6">
        <f t="shared" si="0"/>
        <v>89044.5</v>
      </c>
      <c r="DY31" s="4">
        <f>SUM(D31:P31)</f>
        <v>877.5</v>
      </c>
      <c r="DZ31" s="4">
        <f>SUM(Q31:AA31)</f>
        <v>36</v>
      </c>
      <c r="EA31" s="4">
        <f t="shared" si="1"/>
        <v>87</v>
      </c>
      <c r="EB31" s="4">
        <f>SUM(D31:CL31)</f>
        <v>1000.5</v>
      </c>
      <c r="EC31" s="4">
        <f t="shared" si="2"/>
        <v>3</v>
      </c>
      <c r="ED31" s="4">
        <f t="shared" si="3"/>
        <v>24</v>
      </c>
      <c r="EE31" s="4">
        <f t="shared" si="4"/>
        <v>10</v>
      </c>
      <c r="EF31" s="4">
        <f t="shared" si="5"/>
        <v>91.304347826086953</v>
      </c>
      <c r="EG31" s="4">
        <f t="shared" si="6"/>
        <v>8.695652173913043</v>
      </c>
    </row>
    <row r="32" spans="1:137" ht="12.75" x14ac:dyDescent="0.2">
      <c r="A32" s="4">
        <v>34</v>
      </c>
      <c r="B32" s="4">
        <v>26.121092560000001</v>
      </c>
      <c r="C32" s="4">
        <v>55.767929520000003</v>
      </c>
      <c r="D32" s="4">
        <v>0</v>
      </c>
      <c r="E32" s="4">
        <v>100</v>
      </c>
      <c r="F32" s="4">
        <v>250</v>
      </c>
      <c r="G32" s="4">
        <v>2</v>
      </c>
      <c r="H32" s="4">
        <v>0</v>
      </c>
      <c r="I32" s="4">
        <v>1</v>
      </c>
      <c r="J32" s="4">
        <v>1</v>
      </c>
      <c r="K32" s="4">
        <v>14</v>
      </c>
      <c r="L32" s="4">
        <v>168.5</v>
      </c>
      <c r="M32" s="4">
        <v>2</v>
      </c>
      <c r="N32" s="4">
        <v>10</v>
      </c>
      <c r="O32" s="4">
        <v>2</v>
      </c>
      <c r="P32" s="4">
        <v>2</v>
      </c>
      <c r="Q32" s="4">
        <v>11</v>
      </c>
      <c r="R32" s="4">
        <v>0</v>
      </c>
      <c r="S32" s="4">
        <v>0</v>
      </c>
      <c r="T32" s="4">
        <v>0</v>
      </c>
      <c r="U32" s="4">
        <v>0</v>
      </c>
      <c r="V32" s="4">
        <v>10</v>
      </c>
      <c r="W32" s="5">
        <v>0</v>
      </c>
      <c r="X32" s="5">
        <v>1</v>
      </c>
      <c r="Y32" s="4">
        <v>0</v>
      </c>
      <c r="Z32" s="4">
        <v>0</v>
      </c>
      <c r="AA32" s="4">
        <v>0</v>
      </c>
      <c r="AB32" s="4">
        <v>64</v>
      </c>
      <c r="AC32" s="4">
        <v>6</v>
      </c>
      <c r="AD32" s="4">
        <v>4</v>
      </c>
      <c r="AE32" s="4">
        <v>0</v>
      </c>
      <c r="AF32" s="4">
        <v>23</v>
      </c>
      <c r="AG32" s="5">
        <v>0</v>
      </c>
      <c r="AH32" s="4">
        <v>0</v>
      </c>
      <c r="AI32" s="4">
        <v>0</v>
      </c>
      <c r="AJ32" s="4">
        <v>18</v>
      </c>
      <c r="AK32" s="4">
        <v>0</v>
      </c>
      <c r="AL32" s="4">
        <v>0</v>
      </c>
      <c r="AM32" s="4">
        <v>2</v>
      </c>
      <c r="AN32" s="4">
        <v>6</v>
      </c>
      <c r="AO32" s="4">
        <v>1</v>
      </c>
      <c r="AP32" s="5">
        <v>1</v>
      </c>
      <c r="AQ32" s="5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22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5">
        <v>1</v>
      </c>
      <c r="BL32" s="4">
        <v>0</v>
      </c>
      <c r="BM32" s="5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2</v>
      </c>
      <c r="BX32" s="4">
        <v>17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1</v>
      </c>
      <c r="CH32" s="4">
        <v>0</v>
      </c>
      <c r="CI32" s="4">
        <v>0</v>
      </c>
      <c r="CJ32" s="4">
        <v>0</v>
      </c>
      <c r="CK32" s="4">
        <v>0</v>
      </c>
      <c r="CL32" s="4">
        <v>2</v>
      </c>
      <c r="CM32" s="4">
        <v>0</v>
      </c>
      <c r="CN32" s="4">
        <v>0</v>
      </c>
      <c r="CO32" s="4">
        <v>0</v>
      </c>
      <c r="CP32" s="4">
        <v>1</v>
      </c>
      <c r="CQ32" s="4">
        <v>0</v>
      </c>
      <c r="CR32" s="4">
        <v>0</v>
      </c>
      <c r="CS32" s="4">
        <v>2</v>
      </c>
      <c r="CT32" s="4">
        <v>0</v>
      </c>
      <c r="CU32" s="4">
        <v>0</v>
      </c>
      <c r="CV32" s="4">
        <v>0</v>
      </c>
      <c r="CW32" s="5">
        <v>0</v>
      </c>
      <c r="CX32" s="4">
        <v>0</v>
      </c>
      <c r="CY32" s="4">
        <v>0</v>
      </c>
      <c r="CZ32" s="4">
        <v>0</v>
      </c>
      <c r="DA32" s="4">
        <v>1</v>
      </c>
      <c r="DB32" s="4">
        <v>0</v>
      </c>
      <c r="DC32" s="4">
        <v>0</v>
      </c>
      <c r="DD32" s="4">
        <v>1</v>
      </c>
      <c r="DE32" s="4">
        <v>0</v>
      </c>
      <c r="DF32" s="4">
        <v>0</v>
      </c>
      <c r="DG32" s="4">
        <v>0</v>
      </c>
      <c r="DH32" s="4">
        <v>17</v>
      </c>
      <c r="DI32" s="4">
        <v>0</v>
      </c>
      <c r="DJ32" s="4">
        <v>0</v>
      </c>
      <c r="DK32" s="4">
        <v>1</v>
      </c>
      <c r="DL32" s="4">
        <v>0</v>
      </c>
      <c r="DM32" s="4">
        <v>3</v>
      </c>
      <c r="DN32" s="4">
        <v>180</v>
      </c>
      <c r="DO32" s="4">
        <v>20</v>
      </c>
      <c r="DP32" s="4">
        <v>0</v>
      </c>
      <c r="DQ32" s="4">
        <v>365</v>
      </c>
      <c r="DR32" s="4">
        <v>0</v>
      </c>
      <c r="DS32" s="4">
        <v>0</v>
      </c>
      <c r="DT32" s="4">
        <v>3</v>
      </c>
      <c r="DU32" s="4">
        <v>5</v>
      </c>
      <c r="DV32" s="4">
        <v>0</v>
      </c>
      <c r="DW32" s="4">
        <v>12</v>
      </c>
      <c r="DX32" s="6">
        <f t="shared" si="0"/>
        <v>33308.25</v>
      </c>
      <c r="DY32" s="4">
        <f>SUM(D32:P32)</f>
        <v>552.5</v>
      </c>
      <c r="DZ32" s="4">
        <f>SUM(Q32:AA32)</f>
        <v>22</v>
      </c>
      <c r="EA32" s="4">
        <f t="shared" si="1"/>
        <v>174</v>
      </c>
      <c r="EB32" s="4">
        <f>SUM(D32:CL32)</f>
        <v>748.5</v>
      </c>
      <c r="EC32" s="4">
        <f t="shared" si="2"/>
        <v>3</v>
      </c>
      <c r="ED32" s="4">
        <f t="shared" si="3"/>
        <v>20</v>
      </c>
      <c r="EE32" s="4">
        <f t="shared" si="4"/>
        <v>8</v>
      </c>
      <c r="EF32" s="4">
        <f t="shared" si="5"/>
        <v>76.75350701402806</v>
      </c>
      <c r="EG32" s="4">
        <f t="shared" si="6"/>
        <v>23.246492985971944</v>
      </c>
    </row>
    <row r="33" spans="1:137" ht="12.75" x14ac:dyDescent="0.2">
      <c r="A33" s="4">
        <v>35</v>
      </c>
      <c r="B33" s="4">
        <v>26.12284425</v>
      </c>
      <c r="C33" s="4">
        <v>55.767899270000001</v>
      </c>
      <c r="D33" s="4">
        <v>0</v>
      </c>
      <c r="E33" s="4">
        <v>168</v>
      </c>
      <c r="F33" s="4">
        <v>469</v>
      </c>
      <c r="G33" s="4">
        <v>9</v>
      </c>
      <c r="H33" s="4">
        <v>0</v>
      </c>
      <c r="I33" s="4">
        <v>5</v>
      </c>
      <c r="J33" s="4">
        <v>0</v>
      </c>
      <c r="K33" s="4">
        <v>44.5</v>
      </c>
      <c r="L33" s="4">
        <v>330.5</v>
      </c>
      <c r="M33" s="4">
        <v>7</v>
      </c>
      <c r="N33" s="4">
        <v>22</v>
      </c>
      <c r="O33" s="4">
        <v>2</v>
      </c>
      <c r="P33" s="4">
        <v>1</v>
      </c>
      <c r="Q33" s="4">
        <v>15</v>
      </c>
      <c r="R33" s="4">
        <v>0</v>
      </c>
      <c r="S33" s="4">
        <v>0</v>
      </c>
      <c r="T33" s="4">
        <v>0</v>
      </c>
      <c r="U33" s="4">
        <v>0</v>
      </c>
      <c r="V33" s="4">
        <v>7</v>
      </c>
      <c r="W33" s="5">
        <v>3</v>
      </c>
      <c r="X33" s="5">
        <v>1</v>
      </c>
      <c r="Y33" s="4">
        <v>0</v>
      </c>
      <c r="Z33" s="4">
        <v>0</v>
      </c>
      <c r="AA33" s="4">
        <v>0</v>
      </c>
      <c r="AB33" s="4">
        <v>116</v>
      </c>
      <c r="AC33" s="4">
        <v>3</v>
      </c>
      <c r="AD33" s="4">
        <v>6</v>
      </c>
      <c r="AE33" s="4">
        <v>3</v>
      </c>
      <c r="AF33" s="4">
        <v>34</v>
      </c>
      <c r="AG33" s="5">
        <v>0</v>
      </c>
      <c r="AH33" s="4">
        <v>0</v>
      </c>
      <c r="AI33" s="4">
        <v>0</v>
      </c>
      <c r="AJ33" s="4">
        <v>14</v>
      </c>
      <c r="AK33" s="4">
        <v>0</v>
      </c>
      <c r="AL33" s="4">
        <v>1</v>
      </c>
      <c r="AM33" s="4">
        <v>0</v>
      </c>
      <c r="AN33" s="4">
        <v>2</v>
      </c>
      <c r="AO33" s="4">
        <v>0</v>
      </c>
      <c r="AP33" s="5">
        <v>4</v>
      </c>
      <c r="AQ33" s="5">
        <v>0</v>
      </c>
      <c r="AR33" s="4">
        <v>11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23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4</v>
      </c>
      <c r="BH33" s="4">
        <v>0</v>
      </c>
      <c r="BI33" s="4">
        <v>0</v>
      </c>
      <c r="BJ33" s="4">
        <v>0</v>
      </c>
      <c r="BK33" s="5">
        <v>6</v>
      </c>
      <c r="BL33" s="4">
        <v>0</v>
      </c>
      <c r="BM33" s="5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20</v>
      </c>
      <c r="BY33" s="4">
        <v>0</v>
      </c>
      <c r="BZ33" s="4">
        <v>0</v>
      </c>
      <c r="CA33" s="4">
        <v>1</v>
      </c>
      <c r="CB33" s="4">
        <v>0</v>
      </c>
      <c r="CC33" s="4">
        <v>2</v>
      </c>
      <c r="CD33" s="4">
        <v>0</v>
      </c>
      <c r="CE33" s="4">
        <v>0</v>
      </c>
      <c r="CF33" s="4">
        <v>2</v>
      </c>
      <c r="CG33" s="4">
        <v>0</v>
      </c>
      <c r="CH33" s="4">
        <v>4</v>
      </c>
      <c r="CI33" s="4">
        <v>0</v>
      </c>
      <c r="CJ33" s="4">
        <v>0</v>
      </c>
      <c r="CK33" s="4">
        <v>0</v>
      </c>
      <c r="CL33" s="4">
        <v>4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1</v>
      </c>
      <c r="CS33" s="4">
        <v>0</v>
      </c>
      <c r="CT33" s="4">
        <v>1</v>
      </c>
      <c r="CU33" s="4">
        <v>1</v>
      </c>
      <c r="CV33" s="4">
        <v>0</v>
      </c>
      <c r="CW33" s="5">
        <v>3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1</v>
      </c>
      <c r="DD33" s="4">
        <v>0</v>
      </c>
      <c r="DE33" s="4">
        <v>0</v>
      </c>
      <c r="DF33" s="4">
        <v>0</v>
      </c>
      <c r="DG33" s="4">
        <v>0</v>
      </c>
      <c r="DH33" s="4">
        <v>45</v>
      </c>
      <c r="DI33" s="4">
        <v>0</v>
      </c>
      <c r="DJ33" s="4">
        <v>0</v>
      </c>
      <c r="DK33" s="4">
        <v>0</v>
      </c>
      <c r="DL33" s="4">
        <v>0</v>
      </c>
      <c r="DM33" s="4">
        <v>2</v>
      </c>
      <c r="DN33" s="4">
        <v>241</v>
      </c>
      <c r="DO33" s="4">
        <v>32</v>
      </c>
      <c r="DP33" s="4">
        <v>4</v>
      </c>
      <c r="DQ33" s="4">
        <v>447</v>
      </c>
      <c r="DR33" s="4">
        <v>0</v>
      </c>
      <c r="DS33" s="4">
        <v>2</v>
      </c>
      <c r="DT33" s="4">
        <v>4</v>
      </c>
      <c r="DU33" s="4">
        <v>8</v>
      </c>
      <c r="DV33" s="4">
        <v>0</v>
      </c>
      <c r="DW33" s="4">
        <v>13</v>
      </c>
      <c r="DX33" s="6">
        <f t="shared" si="0"/>
        <v>55371.692307692305</v>
      </c>
      <c r="DY33" s="4">
        <f>SUM(D33:P33)</f>
        <v>1058</v>
      </c>
      <c r="DZ33" s="4">
        <f>SUM(Q33:AA33)</f>
        <v>26</v>
      </c>
      <c r="EA33" s="4">
        <f t="shared" si="1"/>
        <v>264</v>
      </c>
      <c r="EB33" s="4">
        <f>SUM(D33:CL33)</f>
        <v>1348</v>
      </c>
      <c r="EC33" s="4">
        <f t="shared" si="2"/>
        <v>6</v>
      </c>
      <c r="ED33" s="4">
        <f t="shared" si="3"/>
        <v>46</v>
      </c>
      <c r="EE33" s="4">
        <f t="shared" si="4"/>
        <v>14</v>
      </c>
      <c r="EF33" s="4">
        <f t="shared" si="5"/>
        <v>80.41543026706232</v>
      </c>
      <c r="EG33" s="4">
        <f t="shared" si="6"/>
        <v>19.584569732937684</v>
      </c>
    </row>
    <row r="34" spans="1:137" ht="12.75" x14ac:dyDescent="0.2">
      <c r="A34" s="4">
        <v>36</v>
      </c>
      <c r="B34" s="4">
        <v>26.124595930000002</v>
      </c>
      <c r="C34" s="4">
        <v>55.767868989999997</v>
      </c>
      <c r="D34" s="4">
        <v>0</v>
      </c>
      <c r="E34" s="4">
        <v>89</v>
      </c>
      <c r="F34" s="4">
        <v>285</v>
      </c>
      <c r="G34" s="4">
        <v>2</v>
      </c>
      <c r="H34" s="4">
        <v>0</v>
      </c>
      <c r="I34" s="4">
        <v>0</v>
      </c>
      <c r="J34" s="4">
        <v>0</v>
      </c>
      <c r="K34" s="4">
        <v>48.5</v>
      </c>
      <c r="L34" s="4">
        <v>293</v>
      </c>
      <c r="M34" s="4">
        <v>10</v>
      </c>
      <c r="N34" s="4">
        <v>10</v>
      </c>
      <c r="O34" s="4">
        <v>6</v>
      </c>
      <c r="P34" s="4">
        <v>4</v>
      </c>
      <c r="Q34" s="4">
        <v>11</v>
      </c>
      <c r="R34" s="4">
        <v>0</v>
      </c>
      <c r="S34" s="4">
        <v>2</v>
      </c>
      <c r="T34" s="4">
        <v>0</v>
      </c>
      <c r="U34" s="4">
        <v>0</v>
      </c>
      <c r="V34" s="4">
        <v>3</v>
      </c>
      <c r="W34" s="5">
        <v>1</v>
      </c>
      <c r="X34" s="5">
        <v>2</v>
      </c>
      <c r="Y34" s="4">
        <v>0</v>
      </c>
      <c r="Z34" s="4">
        <v>0</v>
      </c>
      <c r="AA34" s="4">
        <v>0</v>
      </c>
      <c r="AB34" s="4">
        <v>106</v>
      </c>
      <c r="AC34" s="4">
        <v>0</v>
      </c>
      <c r="AD34" s="4">
        <v>4</v>
      </c>
      <c r="AE34" s="4">
        <v>2</v>
      </c>
      <c r="AF34" s="4">
        <v>34</v>
      </c>
      <c r="AG34" s="5">
        <v>0</v>
      </c>
      <c r="AH34" s="4">
        <v>0</v>
      </c>
      <c r="AI34" s="4">
        <v>0</v>
      </c>
      <c r="AJ34" s="4">
        <v>14</v>
      </c>
      <c r="AK34" s="4">
        <v>2</v>
      </c>
      <c r="AL34" s="4">
        <v>0</v>
      </c>
      <c r="AM34" s="4">
        <v>2</v>
      </c>
      <c r="AN34" s="4">
        <v>2</v>
      </c>
      <c r="AO34" s="4">
        <v>0</v>
      </c>
      <c r="AP34" s="5">
        <v>3</v>
      </c>
      <c r="AQ34" s="5">
        <v>1</v>
      </c>
      <c r="AR34" s="4">
        <v>3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18</v>
      </c>
      <c r="AY34" s="4">
        <v>0</v>
      </c>
      <c r="AZ34" s="4">
        <v>0</v>
      </c>
      <c r="BA34" s="4">
        <v>0</v>
      </c>
      <c r="BB34" s="4">
        <v>3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5">
        <v>0</v>
      </c>
      <c r="BL34" s="4">
        <v>1</v>
      </c>
      <c r="BM34" s="5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2</v>
      </c>
      <c r="BU34" s="4">
        <v>0</v>
      </c>
      <c r="BV34" s="4">
        <v>0</v>
      </c>
      <c r="BW34" s="4">
        <v>0</v>
      </c>
      <c r="BX34" s="4">
        <v>32</v>
      </c>
      <c r="BY34" s="4">
        <v>0</v>
      </c>
      <c r="BZ34" s="4">
        <v>0</v>
      </c>
      <c r="CA34" s="4">
        <v>0</v>
      </c>
      <c r="CB34" s="4">
        <v>0</v>
      </c>
      <c r="CC34" s="4">
        <v>7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2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5">
        <v>1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2</v>
      </c>
      <c r="DE34" s="4">
        <v>0</v>
      </c>
      <c r="DF34" s="4">
        <v>1</v>
      </c>
      <c r="DG34" s="4">
        <v>0</v>
      </c>
      <c r="DH34" s="4">
        <v>41</v>
      </c>
      <c r="DI34" s="4">
        <v>0</v>
      </c>
      <c r="DJ34" s="4">
        <v>1</v>
      </c>
      <c r="DK34" s="4">
        <v>0</v>
      </c>
      <c r="DL34" s="4">
        <v>0</v>
      </c>
      <c r="DM34" s="4">
        <v>6</v>
      </c>
      <c r="DN34" s="4">
        <v>112</v>
      </c>
      <c r="DO34" s="4">
        <v>22</v>
      </c>
      <c r="DP34" s="4">
        <v>1</v>
      </c>
      <c r="DQ34" s="4">
        <v>474</v>
      </c>
      <c r="DR34" s="4">
        <v>3</v>
      </c>
      <c r="DS34" s="4">
        <v>0</v>
      </c>
      <c r="DT34" s="4">
        <v>2</v>
      </c>
      <c r="DU34" s="4">
        <v>7</v>
      </c>
      <c r="DV34" s="4">
        <v>3</v>
      </c>
      <c r="DW34" s="4">
        <v>6</v>
      </c>
      <c r="DX34" s="6">
        <f t="shared" si="0"/>
        <v>89578.5</v>
      </c>
      <c r="DY34" s="4">
        <f>SUM(D34:P34)</f>
        <v>747.5</v>
      </c>
      <c r="DZ34" s="4">
        <f>SUM(Q34:AA34)</f>
        <v>19</v>
      </c>
      <c r="EA34" s="4">
        <f t="shared" si="1"/>
        <v>240</v>
      </c>
      <c r="EB34" s="4">
        <f>SUM(D34:CL34)</f>
        <v>1006.5</v>
      </c>
      <c r="EC34" s="4">
        <f t="shared" si="2"/>
        <v>1</v>
      </c>
      <c r="ED34" s="4">
        <f t="shared" si="3"/>
        <v>45</v>
      </c>
      <c r="EE34" s="4">
        <f t="shared" si="4"/>
        <v>12</v>
      </c>
      <c r="EF34" s="4">
        <f t="shared" si="5"/>
        <v>76.154992548435175</v>
      </c>
      <c r="EG34" s="4">
        <f t="shared" si="6"/>
        <v>23.845007451564829</v>
      </c>
    </row>
    <row r="35" spans="1:137" ht="12.75" x14ac:dyDescent="0.2">
      <c r="A35" s="4">
        <v>37</v>
      </c>
      <c r="B35" s="4">
        <v>26.126347599999999</v>
      </c>
      <c r="C35" s="4">
        <v>55.767838689999998</v>
      </c>
      <c r="D35" s="4">
        <v>0</v>
      </c>
      <c r="E35" s="4">
        <v>89</v>
      </c>
      <c r="F35" s="4">
        <v>220</v>
      </c>
      <c r="G35" s="4">
        <v>2</v>
      </c>
      <c r="H35" s="4">
        <v>0</v>
      </c>
      <c r="I35" s="4">
        <v>1</v>
      </c>
      <c r="J35" s="4">
        <v>0</v>
      </c>
      <c r="K35" s="4">
        <v>42.5</v>
      </c>
      <c r="L35" s="4">
        <v>198</v>
      </c>
      <c r="M35" s="4">
        <v>6</v>
      </c>
      <c r="N35" s="4">
        <v>7</v>
      </c>
      <c r="O35" s="4">
        <v>8</v>
      </c>
      <c r="P35" s="4">
        <v>2</v>
      </c>
      <c r="Q35" s="4">
        <v>6</v>
      </c>
      <c r="R35" s="4">
        <v>0</v>
      </c>
      <c r="S35" s="4">
        <v>0</v>
      </c>
      <c r="T35" s="4">
        <v>0</v>
      </c>
      <c r="U35" s="4">
        <v>0</v>
      </c>
      <c r="V35" s="4">
        <v>2</v>
      </c>
      <c r="W35" s="5">
        <v>0</v>
      </c>
      <c r="X35" s="5">
        <v>3</v>
      </c>
      <c r="Y35" s="4">
        <v>0</v>
      </c>
      <c r="Z35" s="4">
        <v>0</v>
      </c>
      <c r="AA35" s="4">
        <v>0</v>
      </c>
      <c r="AB35" s="4">
        <v>69</v>
      </c>
      <c r="AC35" s="4">
        <v>0</v>
      </c>
      <c r="AD35" s="4">
        <v>7</v>
      </c>
      <c r="AE35" s="4">
        <v>2</v>
      </c>
      <c r="AF35" s="4">
        <v>18</v>
      </c>
      <c r="AG35" s="5">
        <v>0</v>
      </c>
      <c r="AH35" s="4">
        <v>0</v>
      </c>
      <c r="AI35" s="4">
        <v>0</v>
      </c>
      <c r="AJ35" s="4">
        <v>10</v>
      </c>
      <c r="AK35" s="4">
        <v>1</v>
      </c>
      <c r="AL35" s="4">
        <v>0</v>
      </c>
      <c r="AM35" s="4">
        <v>2</v>
      </c>
      <c r="AN35" s="4">
        <v>2</v>
      </c>
      <c r="AO35" s="4">
        <v>0</v>
      </c>
      <c r="AP35" s="5">
        <v>0</v>
      </c>
      <c r="AQ35" s="5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15</v>
      </c>
      <c r="AY35" s="4">
        <v>0</v>
      </c>
      <c r="AZ35" s="4">
        <v>0</v>
      </c>
      <c r="BA35" s="4">
        <v>1</v>
      </c>
      <c r="BB35" s="4">
        <v>5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5">
        <v>5</v>
      </c>
      <c r="BL35" s="4">
        <v>0</v>
      </c>
      <c r="BM35" s="5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14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4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3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1</v>
      </c>
      <c r="CT35" s="4">
        <v>1</v>
      </c>
      <c r="CU35" s="4">
        <v>0</v>
      </c>
      <c r="CV35" s="4">
        <v>0</v>
      </c>
      <c r="CW35" s="5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2</v>
      </c>
      <c r="DE35" s="4">
        <v>0</v>
      </c>
      <c r="DF35" s="4">
        <v>0</v>
      </c>
      <c r="DG35" s="4">
        <v>0</v>
      </c>
      <c r="DH35" s="4">
        <v>53</v>
      </c>
      <c r="DI35" s="4">
        <v>0</v>
      </c>
      <c r="DJ35" s="4">
        <v>0</v>
      </c>
      <c r="DK35" s="4">
        <v>1</v>
      </c>
      <c r="DL35" s="4">
        <v>0</v>
      </c>
      <c r="DM35" s="4">
        <v>0</v>
      </c>
      <c r="DN35" s="4">
        <v>120</v>
      </c>
      <c r="DO35" s="4">
        <v>23</v>
      </c>
      <c r="DP35" s="4">
        <v>2</v>
      </c>
      <c r="DQ35" s="4">
        <v>336</v>
      </c>
      <c r="DR35" s="4">
        <v>1</v>
      </c>
      <c r="DS35" s="4">
        <v>0</v>
      </c>
      <c r="DT35" s="4">
        <v>1</v>
      </c>
      <c r="DU35" s="4">
        <v>2</v>
      </c>
      <c r="DV35" s="4">
        <v>2</v>
      </c>
      <c r="DW35" s="4">
        <v>16</v>
      </c>
      <c r="DX35" s="6">
        <f t="shared" si="0"/>
        <v>24914.4375</v>
      </c>
      <c r="DY35" s="4">
        <f>SUM(D35:P35)</f>
        <v>575.5</v>
      </c>
      <c r="DZ35" s="4">
        <f>SUM(Q35:AA35)</f>
        <v>11</v>
      </c>
      <c r="EA35" s="4">
        <f t="shared" si="1"/>
        <v>160</v>
      </c>
      <c r="EB35" s="4">
        <f>SUM(D35:CL35)</f>
        <v>746.5</v>
      </c>
      <c r="EC35" s="4">
        <f t="shared" si="2"/>
        <v>3</v>
      </c>
      <c r="ED35" s="4">
        <f t="shared" si="3"/>
        <v>56</v>
      </c>
      <c r="EE35" s="4">
        <f t="shared" si="4"/>
        <v>5</v>
      </c>
      <c r="EF35" s="4">
        <f t="shared" si="5"/>
        <v>78.566644340254527</v>
      </c>
      <c r="EG35" s="4">
        <f t="shared" si="6"/>
        <v>21.43335565974548</v>
      </c>
    </row>
    <row r="36" spans="1:137" ht="12.75" x14ac:dyDescent="0.2">
      <c r="A36" s="4">
        <v>38</v>
      </c>
      <c r="B36" s="4">
        <v>26.114139250000001</v>
      </c>
      <c r="C36" s="4">
        <v>55.769037779999998</v>
      </c>
      <c r="D36" s="4">
        <v>1</v>
      </c>
      <c r="E36" s="4">
        <v>93</v>
      </c>
      <c r="F36" s="4">
        <v>265</v>
      </c>
      <c r="G36" s="4">
        <v>1</v>
      </c>
      <c r="H36" s="4">
        <v>0</v>
      </c>
      <c r="I36" s="4">
        <v>1</v>
      </c>
      <c r="J36" s="4">
        <v>0</v>
      </c>
      <c r="K36" s="4">
        <v>28.5</v>
      </c>
      <c r="L36" s="4">
        <v>169</v>
      </c>
      <c r="M36" s="4">
        <v>1</v>
      </c>
      <c r="N36" s="4">
        <v>8</v>
      </c>
      <c r="O36" s="4">
        <v>5</v>
      </c>
      <c r="P36" s="4">
        <v>3</v>
      </c>
      <c r="Q36" s="4">
        <v>23</v>
      </c>
      <c r="R36" s="4">
        <v>0</v>
      </c>
      <c r="S36" s="4">
        <v>0</v>
      </c>
      <c r="T36" s="4">
        <v>0</v>
      </c>
      <c r="U36" s="4">
        <v>0</v>
      </c>
      <c r="V36" s="4">
        <v>5</v>
      </c>
      <c r="W36" s="5">
        <v>0</v>
      </c>
      <c r="X36" s="5">
        <v>0</v>
      </c>
      <c r="Y36" s="4">
        <v>1</v>
      </c>
      <c r="Z36" s="4">
        <v>0</v>
      </c>
      <c r="AA36" s="4">
        <v>0</v>
      </c>
      <c r="AB36" s="4">
        <v>52</v>
      </c>
      <c r="AC36" s="4">
        <v>18</v>
      </c>
      <c r="AD36" s="4">
        <v>0</v>
      </c>
      <c r="AE36" s="4">
        <v>0</v>
      </c>
      <c r="AF36" s="4">
        <v>22</v>
      </c>
      <c r="AG36" s="5">
        <v>0</v>
      </c>
      <c r="AH36" s="4">
        <v>0</v>
      </c>
      <c r="AI36" s="4">
        <v>0</v>
      </c>
      <c r="AJ36" s="4">
        <v>5</v>
      </c>
      <c r="AK36" s="4">
        <v>1</v>
      </c>
      <c r="AL36" s="4">
        <v>0</v>
      </c>
      <c r="AM36" s="4">
        <v>4</v>
      </c>
      <c r="AN36" s="4">
        <v>5</v>
      </c>
      <c r="AO36" s="4">
        <v>0</v>
      </c>
      <c r="AP36" s="5">
        <v>1</v>
      </c>
      <c r="AQ36" s="5">
        <v>0</v>
      </c>
      <c r="AR36" s="4">
        <v>3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13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5">
        <v>2</v>
      </c>
      <c r="BL36" s="4">
        <v>0</v>
      </c>
      <c r="BM36" s="5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24</v>
      </c>
      <c r="BY36" s="4">
        <v>0</v>
      </c>
      <c r="BZ36" s="4">
        <v>0</v>
      </c>
      <c r="CA36" s="4">
        <v>0</v>
      </c>
      <c r="CB36" s="4">
        <v>2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5">
        <v>0</v>
      </c>
      <c r="CX36" s="4">
        <v>1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1</v>
      </c>
      <c r="DE36" s="4">
        <v>0</v>
      </c>
      <c r="DF36" s="4">
        <v>0</v>
      </c>
      <c r="DG36" s="4">
        <v>0</v>
      </c>
      <c r="DH36" s="4">
        <v>29</v>
      </c>
      <c r="DI36" s="4">
        <v>0</v>
      </c>
      <c r="DJ36" s="4">
        <v>2</v>
      </c>
      <c r="DK36" s="4">
        <v>0</v>
      </c>
      <c r="DL36" s="4">
        <v>0</v>
      </c>
      <c r="DM36" s="4">
        <v>19</v>
      </c>
      <c r="DN36" s="4">
        <v>240</v>
      </c>
      <c r="DO36" s="4">
        <v>20</v>
      </c>
      <c r="DP36" s="4">
        <v>2</v>
      </c>
      <c r="DQ36" s="4">
        <v>303</v>
      </c>
      <c r="DR36" s="4">
        <v>0</v>
      </c>
      <c r="DS36" s="4">
        <v>0</v>
      </c>
      <c r="DT36" s="4">
        <v>2</v>
      </c>
      <c r="DU36" s="4">
        <v>3</v>
      </c>
      <c r="DV36" s="4">
        <v>0</v>
      </c>
      <c r="DW36" s="4">
        <v>7</v>
      </c>
      <c r="DX36" s="6">
        <f t="shared" si="0"/>
        <v>58167.857142857145</v>
      </c>
      <c r="DY36" s="4">
        <f>SUM(D36:P36)</f>
        <v>575.5</v>
      </c>
      <c r="DZ36" s="4">
        <f>SUM(Q36:AA36)</f>
        <v>29</v>
      </c>
      <c r="EA36" s="4">
        <f t="shared" si="1"/>
        <v>158</v>
      </c>
      <c r="EB36" s="4">
        <f>SUM(D36:CL36)</f>
        <v>762.5</v>
      </c>
      <c r="EC36" s="4">
        <f t="shared" si="2"/>
        <v>1</v>
      </c>
      <c r="ED36" s="4">
        <f t="shared" si="3"/>
        <v>32</v>
      </c>
      <c r="EE36" s="4">
        <f t="shared" si="4"/>
        <v>5</v>
      </c>
      <c r="EF36" s="4">
        <f t="shared" si="5"/>
        <v>79.278688524590166</v>
      </c>
      <c r="EG36" s="4">
        <f t="shared" si="6"/>
        <v>20.721311475409838</v>
      </c>
    </row>
    <row r="37" spans="1:137" ht="12.75" x14ac:dyDescent="0.2">
      <c r="A37" s="4">
        <v>39</v>
      </c>
      <c r="B37" s="4">
        <v>26.11589099</v>
      </c>
      <c r="C37" s="4">
        <v>55.769007629999997</v>
      </c>
      <c r="D37" s="4">
        <v>0</v>
      </c>
      <c r="E37" s="4">
        <v>182</v>
      </c>
      <c r="F37" s="4">
        <v>505</v>
      </c>
      <c r="G37" s="4">
        <v>5</v>
      </c>
      <c r="H37" s="4">
        <v>2</v>
      </c>
      <c r="I37" s="4">
        <v>2</v>
      </c>
      <c r="J37" s="4">
        <v>0</v>
      </c>
      <c r="K37" s="4">
        <v>62</v>
      </c>
      <c r="L37" s="4">
        <v>339.5</v>
      </c>
      <c r="M37" s="4">
        <v>4</v>
      </c>
      <c r="N37" s="4">
        <v>31</v>
      </c>
      <c r="O37" s="4">
        <v>2</v>
      </c>
      <c r="P37" s="4">
        <v>6</v>
      </c>
      <c r="Q37" s="4">
        <v>16</v>
      </c>
      <c r="R37" s="4">
        <v>0</v>
      </c>
      <c r="S37" s="4">
        <v>1</v>
      </c>
      <c r="T37" s="4">
        <v>0</v>
      </c>
      <c r="U37" s="4">
        <v>0</v>
      </c>
      <c r="V37" s="4">
        <v>4</v>
      </c>
      <c r="W37" s="5">
        <v>2</v>
      </c>
      <c r="X37" s="5">
        <v>0</v>
      </c>
      <c r="Y37" s="4">
        <v>0</v>
      </c>
      <c r="Z37" s="4">
        <v>0</v>
      </c>
      <c r="AA37" s="4">
        <v>0</v>
      </c>
      <c r="AB37" s="4">
        <v>109</v>
      </c>
      <c r="AC37" s="4">
        <v>0</v>
      </c>
      <c r="AD37" s="4">
        <v>2</v>
      </c>
      <c r="AE37" s="4">
        <v>3</v>
      </c>
      <c r="AF37" s="4">
        <v>27</v>
      </c>
      <c r="AG37" s="5">
        <v>0</v>
      </c>
      <c r="AH37" s="4">
        <v>0</v>
      </c>
      <c r="AI37" s="4">
        <v>0</v>
      </c>
      <c r="AJ37" s="4">
        <v>16</v>
      </c>
      <c r="AK37" s="4">
        <v>4</v>
      </c>
      <c r="AL37" s="4">
        <v>0</v>
      </c>
      <c r="AM37" s="4">
        <v>3</v>
      </c>
      <c r="AN37" s="4">
        <v>7</v>
      </c>
      <c r="AO37" s="4">
        <v>0</v>
      </c>
      <c r="AP37" s="5">
        <v>1</v>
      </c>
      <c r="AQ37" s="5">
        <v>0</v>
      </c>
      <c r="AR37" s="4">
        <v>4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24</v>
      </c>
      <c r="AY37" s="4">
        <v>0</v>
      </c>
      <c r="AZ37" s="4">
        <v>0</v>
      </c>
      <c r="BA37" s="4">
        <v>0</v>
      </c>
      <c r="BB37" s="4">
        <v>4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5">
        <v>4</v>
      </c>
      <c r="BL37" s="4">
        <v>1</v>
      </c>
      <c r="BM37" s="5">
        <v>4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2</v>
      </c>
      <c r="BU37" s="4">
        <v>0</v>
      </c>
      <c r="BV37" s="4">
        <v>0</v>
      </c>
      <c r="BW37" s="4">
        <v>1</v>
      </c>
      <c r="BX37" s="4">
        <v>24</v>
      </c>
      <c r="BY37" s="4">
        <v>0</v>
      </c>
      <c r="BZ37" s="4">
        <v>0</v>
      </c>
      <c r="CA37" s="4">
        <v>0</v>
      </c>
      <c r="CB37" s="4">
        <v>0</v>
      </c>
      <c r="CC37" s="4">
        <v>2</v>
      </c>
      <c r="CD37" s="4">
        <v>0</v>
      </c>
      <c r="CE37" s="4">
        <v>0</v>
      </c>
      <c r="CF37" s="4">
        <v>0</v>
      </c>
      <c r="CG37" s="4">
        <v>0</v>
      </c>
      <c r="CH37" s="4">
        <v>2</v>
      </c>
      <c r="CI37" s="4">
        <v>0</v>
      </c>
      <c r="CJ37" s="4">
        <v>0</v>
      </c>
      <c r="CK37" s="4">
        <v>0</v>
      </c>
      <c r="CL37" s="4">
        <v>3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2</v>
      </c>
      <c r="CV37" s="4">
        <v>0</v>
      </c>
      <c r="CW37" s="5">
        <v>0</v>
      </c>
      <c r="CX37" s="4">
        <v>0</v>
      </c>
      <c r="CY37" s="4">
        <v>1</v>
      </c>
      <c r="CZ37" s="4">
        <v>0</v>
      </c>
      <c r="DA37" s="4">
        <v>0</v>
      </c>
      <c r="DB37" s="4">
        <v>0</v>
      </c>
      <c r="DC37" s="4">
        <v>0</v>
      </c>
      <c r="DD37" s="4">
        <v>1</v>
      </c>
      <c r="DE37" s="4">
        <v>0</v>
      </c>
      <c r="DF37" s="4">
        <v>0</v>
      </c>
      <c r="DG37" s="4">
        <v>0</v>
      </c>
      <c r="DH37" s="4">
        <v>28</v>
      </c>
      <c r="DI37" s="4">
        <v>0</v>
      </c>
      <c r="DJ37" s="4">
        <v>1</v>
      </c>
      <c r="DK37" s="4">
        <v>1</v>
      </c>
      <c r="DL37" s="4">
        <v>0</v>
      </c>
      <c r="DM37" s="4">
        <v>8</v>
      </c>
      <c r="DN37" s="4">
        <v>189</v>
      </c>
      <c r="DO37" s="4">
        <v>17</v>
      </c>
      <c r="DP37" s="4">
        <v>0</v>
      </c>
      <c r="DQ37" s="4">
        <v>448</v>
      </c>
      <c r="DR37" s="4">
        <v>0</v>
      </c>
      <c r="DS37" s="4">
        <v>0</v>
      </c>
      <c r="DT37" s="4">
        <v>2</v>
      </c>
      <c r="DU37" s="4">
        <v>2</v>
      </c>
      <c r="DV37" s="4">
        <v>1</v>
      </c>
      <c r="DW37" s="4">
        <v>13</v>
      </c>
      <c r="DX37" s="6">
        <f t="shared" si="0"/>
        <v>57939</v>
      </c>
      <c r="DY37" s="4">
        <f>SUM(D37:P37)</f>
        <v>1140.5</v>
      </c>
      <c r="DZ37" s="4">
        <f>SUM(Q37:AA37)</f>
        <v>23</v>
      </c>
      <c r="EA37" s="4">
        <f t="shared" si="1"/>
        <v>247</v>
      </c>
      <c r="EB37" s="4">
        <f>SUM(D37:CL37)</f>
        <v>1410.5</v>
      </c>
      <c r="EC37" s="4">
        <f t="shared" si="2"/>
        <v>3</v>
      </c>
      <c r="ED37" s="4">
        <f t="shared" si="3"/>
        <v>31</v>
      </c>
      <c r="EE37" s="4">
        <f t="shared" si="4"/>
        <v>5</v>
      </c>
      <c r="EF37" s="4">
        <f t="shared" si="5"/>
        <v>82.488479262672811</v>
      </c>
      <c r="EG37" s="4">
        <f t="shared" si="6"/>
        <v>17.511520737327189</v>
      </c>
    </row>
    <row r="38" spans="1:137" ht="12.75" x14ac:dyDescent="0.2">
      <c r="A38" s="4">
        <v>40</v>
      </c>
      <c r="B38" s="4">
        <v>26.11764273</v>
      </c>
      <c r="C38" s="4">
        <v>55.768977450000001</v>
      </c>
      <c r="D38" s="4">
        <v>0</v>
      </c>
      <c r="E38" s="4">
        <v>181</v>
      </c>
      <c r="F38" s="4">
        <v>495</v>
      </c>
      <c r="G38" s="4">
        <v>9</v>
      </c>
      <c r="H38" s="4">
        <v>1</v>
      </c>
      <c r="I38" s="4">
        <v>1</v>
      </c>
      <c r="J38" s="4">
        <v>0</v>
      </c>
      <c r="K38" s="4">
        <v>90</v>
      </c>
      <c r="L38" s="4">
        <v>448.5</v>
      </c>
      <c r="M38" s="4">
        <v>2</v>
      </c>
      <c r="N38" s="4">
        <v>21</v>
      </c>
      <c r="O38" s="4">
        <v>10</v>
      </c>
      <c r="P38" s="4">
        <v>5</v>
      </c>
      <c r="Q38" s="4">
        <v>18</v>
      </c>
      <c r="R38" s="4">
        <v>0</v>
      </c>
      <c r="S38" s="4">
        <v>0</v>
      </c>
      <c r="T38" s="4">
        <v>0</v>
      </c>
      <c r="U38" s="4">
        <v>0</v>
      </c>
      <c r="V38" s="4">
        <v>8</v>
      </c>
      <c r="W38" s="5">
        <v>3</v>
      </c>
      <c r="X38" s="5">
        <v>0</v>
      </c>
      <c r="Y38" s="4">
        <v>0</v>
      </c>
      <c r="Z38" s="4">
        <v>0</v>
      </c>
      <c r="AA38" s="4">
        <v>0</v>
      </c>
      <c r="AB38" s="4">
        <v>139</v>
      </c>
      <c r="AC38" s="4">
        <v>1</v>
      </c>
      <c r="AD38" s="4">
        <v>6</v>
      </c>
      <c r="AE38" s="4">
        <v>6</v>
      </c>
      <c r="AF38" s="4">
        <v>33</v>
      </c>
      <c r="AG38" s="5">
        <v>0</v>
      </c>
      <c r="AH38" s="4">
        <v>0</v>
      </c>
      <c r="AI38" s="4">
        <v>0</v>
      </c>
      <c r="AJ38" s="4">
        <v>9</v>
      </c>
      <c r="AK38" s="4">
        <v>1</v>
      </c>
      <c r="AL38" s="4">
        <v>0</v>
      </c>
      <c r="AM38" s="4">
        <v>2</v>
      </c>
      <c r="AN38" s="4">
        <v>3</v>
      </c>
      <c r="AO38" s="4">
        <v>0</v>
      </c>
      <c r="AP38" s="5">
        <v>2</v>
      </c>
      <c r="AQ38" s="5">
        <v>1</v>
      </c>
      <c r="AR38" s="4">
        <v>5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41</v>
      </c>
      <c r="AY38" s="4">
        <v>0</v>
      </c>
      <c r="AZ38" s="4">
        <v>0</v>
      </c>
      <c r="BA38" s="4">
        <v>0</v>
      </c>
      <c r="BB38" s="4">
        <v>2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5">
        <v>3</v>
      </c>
      <c r="BL38" s="4">
        <v>0</v>
      </c>
      <c r="BM38" s="5">
        <v>3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13</v>
      </c>
      <c r="BY38" s="4">
        <v>0</v>
      </c>
      <c r="BZ38" s="4">
        <v>0</v>
      </c>
      <c r="CA38" s="4">
        <v>0</v>
      </c>
      <c r="CB38" s="4">
        <v>0</v>
      </c>
      <c r="CC38" s="4">
        <v>4</v>
      </c>
      <c r="CD38" s="4">
        <v>0</v>
      </c>
      <c r="CE38" s="4">
        <v>1</v>
      </c>
      <c r="CF38" s="4">
        <v>1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8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1</v>
      </c>
      <c r="CS38" s="4">
        <v>0</v>
      </c>
      <c r="CT38" s="4">
        <v>1</v>
      </c>
      <c r="CU38" s="4">
        <v>0</v>
      </c>
      <c r="CV38" s="4">
        <v>0</v>
      </c>
      <c r="CW38" s="5">
        <v>1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1</v>
      </c>
      <c r="DE38" s="4">
        <v>0</v>
      </c>
      <c r="DF38" s="4">
        <v>1</v>
      </c>
      <c r="DG38" s="4">
        <v>0</v>
      </c>
      <c r="DH38" s="4">
        <v>43</v>
      </c>
      <c r="DI38" s="4">
        <v>0</v>
      </c>
      <c r="DJ38" s="4">
        <v>3</v>
      </c>
      <c r="DK38" s="4">
        <v>4</v>
      </c>
      <c r="DL38" s="4">
        <v>0</v>
      </c>
      <c r="DM38" s="4">
        <v>8</v>
      </c>
      <c r="DN38" s="4">
        <v>200</v>
      </c>
      <c r="DO38" s="4">
        <v>19</v>
      </c>
      <c r="DP38" s="4">
        <v>2</v>
      </c>
      <c r="DQ38" s="4">
        <v>543</v>
      </c>
      <c r="DR38" s="4">
        <v>0</v>
      </c>
      <c r="DS38" s="4">
        <v>0</v>
      </c>
      <c r="DT38" s="4">
        <v>2</v>
      </c>
      <c r="DU38" s="4">
        <v>3</v>
      </c>
      <c r="DV38" s="4">
        <v>3</v>
      </c>
      <c r="DW38" s="4">
        <v>14</v>
      </c>
      <c r="DX38" s="6">
        <f t="shared" si="0"/>
        <v>60132.214285714283</v>
      </c>
      <c r="DY38" s="4">
        <f>SUM(D38:P38)</f>
        <v>1263.5</v>
      </c>
      <c r="DZ38" s="4">
        <f>SUM(Q38:AA38)</f>
        <v>29</v>
      </c>
      <c r="EA38" s="4">
        <f t="shared" si="1"/>
        <v>284</v>
      </c>
      <c r="EB38" s="4">
        <f>SUM(D38:CL38)</f>
        <v>1576.5</v>
      </c>
      <c r="EC38" s="4">
        <f t="shared" si="2"/>
        <v>3</v>
      </c>
      <c r="ED38" s="4">
        <f t="shared" si="3"/>
        <v>52</v>
      </c>
      <c r="EE38" s="4">
        <f t="shared" si="4"/>
        <v>8</v>
      </c>
      <c r="EF38" s="4">
        <f t="shared" si="5"/>
        <v>81.985410719949257</v>
      </c>
      <c r="EG38" s="4">
        <f t="shared" si="6"/>
        <v>18.014589280050746</v>
      </c>
    </row>
    <row r="39" spans="1:137" ht="12.75" x14ac:dyDescent="0.2">
      <c r="A39" s="4">
        <v>41</v>
      </c>
      <c r="B39" s="4">
        <v>26.11939447</v>
      </c>
      <c r="C39" s="4">
        <v>55.768947249999997</v>
      </c>
      <c r="D39" s="4">
        <v>0</v>
      </c>
      <c r="E39" s="4">
        <v>94</v>
      </c>
      <c r="F39" s="4">
        <v>299</v>
      </c>
      <c r="G39" s="4">
        <v>3</v>
      </c>
      <c r="H39" s="4">
        <v>0</v>
      </c>
      <c r="I39" s="4">
        <v>2</v>
      </c>
      <c r="J39" s="4">
        <v>0</v>
      </c>
      <c r="K39" s="4">
        <v>33.5</v>
      </c>
      <c r="L39" s="4">
        <v>218</v>
      </c>
      <c r="M39" s="4">
        <v>11</v>
      </c>
      <c r="N39" s="4">
        <v>15</v>
      </c>
      <c r="O39" s="4">
        <v>5</v>
      </c>
      <c r="P39" s="4">
        <v>3</v>
      </c>
      <c r="Q39" s="4">
        <v>16</v>
      </c>
      <c r="R39" s="4">
        <v>1</v>
      </c>
      <c r="S39" s="4">
        <v>1</v>
      </c>
      <c r="T39" s="4">
        <v>0</v>
      </c>
      <c r="U39" s="4">
        <v>0</v>
      </c>
      <c r="V39" s="4">
        <v>8</v>
      </c>
      <c r="W39" s="5">
        <v>0</v>
      </c>
      <c r="X39" s="5">
        <v>0</v>
      </c>
      <c r="Y39" s="4">
        <v>0</v>
      </c>
      <c r="Z39" s="4">
        <v>0</v>
      </c>
      <c r="AA39" s="4">
        <v>0</v>
      </c>
      <c r="AB39" s="4">
        <v>81</v>
      </c>
      <c r="AC39" s="4">
        <v>3</v>
      </c>
      <c r="AD39" s="4">
        <v>2</v>
      </c>
      <c r="AE39" s="4">
        <v>1</v>
      </c>
      <c r="AF39" s="4">
        <v>13</v>
      </c>
      <c r="AG39" s="5">
        <v>0</v>
      </c>
      <c r="AH39" s="4">
        <v>0</v>
      </c>
      <c r="AI39" s="4">
        <v>0</v>
      </c>
      <c r="AJ39" s="4">
        <v>9</v>
      </c>
      <c r="AK39" s="4">
        <v>0</v>
      </c>
      <c r="AL39" s="4">
        <v>0</v>
      </c>
      <c r="AM39" s="4">
        <v>2</v>
      </c>
      <c r="AN39" s="4">
        <v>7</v>
      </c>
      <c r="AO39" s="4">
        <v>1</v>
      </c>
      <c r="AP39" s="5">
        <v>0</v>
      </c>
      <c r="AQ39" s="5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27</v>
      </c>
      <c r="AY39" s="4">
        <v>0</v>
      </c>
      <c r="AZ39" s="4">
        <v>0</v>
      </c>
      <c r="BA39" s="4">
        <v>0</v>
      </c>
      <c r="BB39" s="4">
        <v>4</v>
      </c>
      <c r="BC39" s="4">
        <v>0</v>
      </c>
      <c r="BD39" s="4">
        <v>0</v>
      </c>
      <c r="BE39" s="4">
        <v>0</v>
      </c>
      <c r="BF39" s="4">
        <v>0</v>
      </c>
      <c r="BG39" s="4">
        <v>4</v>
      </c>
      <c r="BH39" s="4">
        <v>0</v>
      </c>
      <c r="BI39" s="4">
        <v>0</v>
      </c>
      <c r="BJ39" s="4">
        <v>0</v>
      </c>
      <c r="BK39" s="5">
        <v>1</v>
      </c>
      <c r="BL39" s="4">
        <v>0</v>
      </c>
      <c r="BM39" s="5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2</v>
      </c>
      <c r="BX39" s="4">
        <v>18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2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1</v>
      </c>
      <c r="CW39" s="5">
        <v>2</v>
      </c>
      <c r="CX39" s="4">
        <v>3</v>
      </c>
      <c r="CY39" s="4">
        <v>0</v>
      </c>
      <c r="CZ39" s="4">
        <v>0</v>
      </c>
      <c r="DA39" s="4">
        <v>3</v>
      </c>
      <c r="DB39" s="4">
        <v>0</v>
      </c>
      <c r="DC39" s="4">
        <v>0</v>
      </c>
      <c r="DD39" s="4">
        <v>2</v>
      </c>
      <c r="DE39" s="4">
        <v>0</v>
      </c>
      <c r="DF39" s="4">
        <v>1</v>
      </c>
      <c r="DG39" s="4">
        <v>0</v>
      </c>
      <c r="DH39" s="4">
        <v>30</v>
      </c>
      <c r="DI39" s="4">
        <v>1</v>
      </c>
      <c r="DJ39" s="4">
        <v>1</v>
      </c>
      <c r="DK39" s="4">
        <v>3</v>
      </c>
      <c r="DL39" s="4">
        <v>0</v>
      </c>
      <c r="DM39" s="4">
        <v>11</v>
      </c>
      <c r="DN39" s="4">
        <v>157</v>
      </c>
      <c r="DO39" s="4">
        <v>39</v>
      </c>
      <c r="DP39" s="4">
        <v>5</v>
      </c>
      <c r="DQ39" s="4">
        <v>506</v>
      </c>
      <c r="DR39" s="4">
        <v>1</v>
      </c>
      <c r="DS39" s="4">
        <v>4</v>
      </c>
      <c r="DT39" s="4">
        <v>2</v>
      </c>
      <c r="DU39" s="4">
        <v>2</v>
      </c>
      <c r="DV39" s="4">
        <v>2</v>
      </c>
      <c r="DW39" s="4">
        <v>10</v>
      </c>
      <c r="DX39" s="6">
        <f t="shared" si="0"/>
        <v>47552.7</v>
      </c>
      <c r="DY39" s="4">
        <f>SUM(D39:P39)</f>
        <v>683.5</v>
      </c>
      <c r="DZ39" s="4">
        <f>SUM(Q39:AA39)</f>
        <v>26</v>
      </c>
      <c r="EA39" s="4">
        <f t="shared" si="1"/>
        <v>181</v>
      </c>
      <c r="EB39" s="4">
        <f>SUM(D39:CL39)</f>
        <v>890.5</v>
      </c>
      <c r="EC39" s="4">
        <f t="shared" si="2"/>
        <v>7</v>
      </c>
      <c r="ED39" s="4">
        <f t="shared" si="3"/>
        <v>41</v>
      </c>
      <c r="EE39" s="4">
        <f t="shared" si="4"/>
        <v>10</v>
      </c>
      <c r="EF39" s="4">
        <f t="shared" si="5"/>
        <v>79.674340258281859</v>
      </c>
      <c r="EG39" s="4">
        <f t="shared" si="6"/>
        <v>20.325659741718137</v>
      </c>
    </row>
    <row r="40" spans="1:137" ht="12.75" x14ac:dyDescent="0.2">
      <c r="A40" s="4">
        <v>42</v>
      </c>
      <c r="B40" s="4">
        <v>26.121146199999998</v>
      </c>
      <c r="C40" s="4">
        <v>55.768917020000004</v>
      </c>
      <c r="D40" s="4">
        <v>1</v>
      </c>
      <c r="E40" s="4">
        <v>129</v>
      </c>
      <c r="F40" s="4">
        <v>348</v>
      </c>
      <c r="G40" s="4">
        <v>1</v>
      </c>
      <c r="H40" s="4">
        <v>0</v>
      </c>
      <c r="I40" s="4">
        <v>3</v>
      </c>
      <c r="J40" s="4">
        <v>0</v>
      </c>
      <c r="K40" s="4">
        <v>39.5</v>
      </c>
      <c r="L40" s="4">
        <v>234</v>
      </c>
      <c r="M40" s="4">
        <v>4</v>
      </c>
      <c r="N40" s="4">
        <v>11</v>
      </c>
      <c r="O40" s="4">
        <v>4</v>
      </c>
      <c r="P40" s="4">
        <v>2</v>
      </c>
      <c r="Q40" s="4">
        <v>13</v>
      </c>
      <c r="R40" s="4">
        <v>0</v>
      </c>
      <c r="S40" s="4">
        <v>0</v>
      </c>
      <c r="T40" s="4">
        <v>0</v>
      </c>
      <c r="U40" s="4">
        <v>0</v>
      </c>
      <c r="V40" s="4">
        <v>7</v>
      </c>
      <c r="W40" s="5">
        <v>2</v>
      </c>
      <c r="X40" s="5">
        <v>1</v>
      </c>
      <c r="Y40" s="4">
        <v>0</v>
      </c>
      <c r="Z40" s="4">
        <v>0</v>
      </c>
      <c r="AA40" s="4">
        <v>0</v>
      </c>
      <c r="AB40" s="4">
        <v>189</v>
      </c>
      <c r="AC40" s="4">
        <v>3</v>
      </c>
      <c r="AD40" s="4">
        <v>9</v>
      </c>
      <c r="AE40" s="4">
        <v>1</v>
      </c>
      <c r="AF40" s="4">
        <v>24</v>
      </c>
      <c r="AG40" s="5">
        <v>0</v>
      </c>
      <c r="AH40" s="4">
        <v>0</v>
      </c>
      <c r="AI40" s="4">
        <v>0</v>
      </c>
      <c r="AJ40" s="4">
        <v>17</v>
      </c>
      <c r="AK40" s="4">
        <v>0</v>
      </c>
      <c r="AL40" s="4">
        <v>0</v>
      </c>
      <c r="AM40" s="4">
        <v>3</v>
      </c>
      <c r="AN40" s="4">
        <v>4</v>
      </c>
      <c r="AO40" s="4">
        <v>1</v>
      </c>
      <c r="AP40" s="5">
        <v>1</v>
      </c>
      <c r="AQ40" s="5">
        <v>1</v>
      </c>
      <c r="AR40" s="4">
        <v>4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25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5">
        <v>1</v>
      </c>
      <c r="BL40" s="4">
        <v>0</v>
      </c>
      <c r="BM40" s="5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1</v>
      </c>
      <c r="BX40" s="4">
        <v>28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1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5">
        <v>2</v>
      </c>
      <c r="CX40" s="4">
        <v>0</v>
      </c>
      <c r="CY40" s="4">
        <v>0</v>
      </c>
      <c r="CZ40" s="4">
        <v>0</v>
      </c>
      <c r="DA40" s="4">
        <v>1</v>
      </c>
      <c r="DB40" s="4">
        <v>0</v>
      </c>
      <c r="DC40" s="4">
        <v>0</v>
      </c>
      <c r="DD40" s="4">
        <v>1</v>
      </c>
      <c r="DE40" s="4">
        <v>0</v>
      </c>
      <c r="DF40" s="4">
        <v>0</v>
      </c>
      <c r="DG40" s="4">
        <v>0</v>
      </c>
      <c r="DH40" s="4">
        <v>21</v>
      </c>
      <c r="DI40" s="4">
        <v>0</v>
      </c>
      <c r="DJ40" s="4">
        <v>0</v>
      </c>
      <c r="DK40" s="4">
        <v>3</v>
      </c>
      <c r="DL40" s="4">
        <v>0</v>
      </c>
      <c r="DM40" s="4">
        <v>2</v>
      </c>
      <c r="DN40" s="4">
        <v>257</v>
      </c>
      <c r="DO40" s="4">
        <v>18</v>
      </c>
      <c r="DP40" s="4">
        <v>4</v>
      </c>
      <c r="DQ40" s="4">
        <v>452</v>
      </c>
      <c r="DR40" s="4">
        <v>0</v>
      </c>
      <c r="DS40" s="4">
        <v>1</v>
      </c>
      <c r="DT40" s="4">
        <v>2</v>
      </c>
      <c r="DU40" s="4">
        <v>9</v>
      </c>
      <c r="DV40" s="4">
        <v>4</v>
      </c>
      <c r="DW40" s="4">
        <v>18</v>
      </c>
      <c r="DX40" s="6">
        <f t="shared" si="0"/>
        <v>33211.833333333336</v>
      </c>
      <c r="DY40" s="4">
        <f>SUM(D40:P40)</f>
        <v>776.5</v>
      </c>
      <c r="DZ40" s="4">
        <f>SUM(Q40:AA40)</f>
        <v>23</v>
      </c>
      <c r="EA40" s="4">
        <f t="shared" si="1"/>
        <v>320</v>
      </c>
      <c r="EB40" s="4">
        <f>SUM(D40:CL40)</f>
        <v>1119.5</v>
      </c>
      <c r="EC40" s="4">
        <f t="shared" si="2"/>
        <v>3</v>
      </c>
      <c r="ED40" s="4">
        <f t="shared" si="3"/>
        <v>26</v>
      </c>
      <c r="EE40" s="4">
        <f t="shared" si="4"/>
        <v>16</v>
      </c>
      <c r="EF40" s="4">
        <f t="shared" si="5"/>
        <v>71.415810629745422</v>
      </c>
      <c r="EG40" s="4">
        <f t="shared" si="6"/>
        <v>28.584189370254578</v>
      </c>
    </row>
    <row r="41" spans="1:137" ht="12.75" x14ac:dyDescent="0.2">
      <c r="A41" s="4">
        <v>43</v>
      </c>
      <c r="B41" s="4">
        <v>26.122897930000001</v>
      </c>
      <c r="C41" s="4">
        <v>55.768886770000002</v>
      </c>
      <c r="D41" s="4">
        <v>0</v>
      </c>
      <c r="E41" s="4">
        <v>103</v>
      </c>
      <c r="F41" s="4">
        <v>367</v>
      </c>
      <c r="G41" s="4">
        <v>5</v>
      </c>
      <c r="H41" s="4">
        <v>1</v>
      </c>
      <c r="I41" s="4">
        <v>1</v>
      </c>
      <c r="J41" s="4">
        <v>0</v>
      </c>
      <c r="K41" s="4">
        <v>44</v>
      </c>
      <c r="L41" s="4">
        <v>249</v>
      </c>
      <c r="M41" s="4">
        <v>5</v>
      </c>
      <c r="N41" s="4">
        <v>16</v>
      </c>
      <c r="O41" s="4">
        <v>3</v>
      </c>
      <c r="P41" s="4">
        <v>3</v>
      </c>
      <c r="Q41" s="4">
        <v>13</v>
      </c>
      <c r="R41" s="4">
        <v>0</v>
      </c>
      <c r="S41" s="4">
        <v>0</v>
      </c>
      <c r="T41" s="4">
        <v>1</v>
      </c>
      <c r="U41" s="4">
        <v>0</v>
      </c>
      <c r="V41" s="4">
        <v>6</v>
      </c>
      <c r="W41" s="5">
        <v>2</v>
      </c>
      <c r="X41" s="5">
        <v>2</v>
      </c>
      <c r="Y41" s="4">
        <v>0</v>
      </c>
      <c r="Z41" s="4">
        <v>0</v>
      </c>
      <c r="AA41" s="4">
        <v>0</v>
      </c>
      <c r="AB41" s="4">
        <v>107</v>
      </c>
      <c r="AC41" s="4">
        <v>0</v>
      </c>
      <c r="AD41" s="4">
        <v>4</v>
      </c>
      <c r="AE41" s="4">
        <v>0</v>
      </c>
      <c r="AF41" s="4">
        <v>36</v>
      </c>
      <c r="AG41" s="5">
        <v>0</v>
      </c>
      <c r="AH41" s="4">
        <v>0</v>
      </c>
      <c r="AI41" s="4">
        <v>0</v>
      </c>
      <c r="AJ41" s="4">
        <v>12</v>
      </c>
      <c r="AK41" s="4">
        <v>1</v>
      </c>
      <c r="AL41" s="4">
        <v>0</v>
      </c>
      <c r="AM41" s="4">
        <v>4</v>
      </c>
      <c r="AN41" s="4">
        <v>2</v>
      </c>
      <c r="AO41" s="4">
        <v>1</v>
      </c>
      <c r="AP41" s="5">
        <v>0</v>
      </c>
      <c r="AQ41" s="5">
        <v>1</v>
      </c>
      <c r="AR41" s="4">
        <v>4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22</v>
      </c>
      <c r="AY41" s="4">
        <v>0</v>
      </c>
      <c r="AZ41" s="4">
        <v>0</v>
      </c>
      <c r="BA41" s="4">
        <v>0</v>
      </c>
      <c r="BB41" s="4">
        <v>3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5">
        <v>3</v>
      </c>
      <c r="BL41" s="4">
        <v>1</v>
      </c>
      <c r="BM41" s="5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22</v>
      </c>
      <c r="BY41" s="4">
        <v>0</v>
      </c>
      <c r="BZ41" s="4">
        <v>0</v>
      </c>
      <c r="CA41" s="4">
        <v>0</v>
      </c>
      <c r="CB41" s="4">
        <v>0</v>
      </c>
      <c r="CC41" s="4">
        <v>3</v>
      </c>
      <c r="CD41" s="4">
        <v>0</v>
      </c>
      <c r="CE41" s="4">
        <v>0</v>
      </c>
      <c r="CF41" s="4">
        <v>1</v>
      </c>
      <c r="CG41" s="4">
        <v>0</v>
      </c>
      <c r="CH41" s="4">
        <v>2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5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1</v>
      </c>
      <c r="DE41" s="4">
        <v>0</v>
      </c>
      <c r="DF41" s="4">
        <v>0</v>
      </c>
      <c r="DG41" s="4">
        <v>0</v>
      </c>
      <c r="DH41" s="4">
        <v>35</v>
      </c>
      <c r="DI41" s="4">
        <v>0</v>
      </c>
      <c r="DJ41" s="4">
        <v>0</v>
      </c>
      <c r="DK41" s="4">
        <v>4</v>
      </c>
      <c r="DL41" s="4">
        <v>0</v>
      </c>
      <c r="DM41" s="4">
        <v>2</v>
      </c>
      <c r="DN41" s="4">
        <v>183</v>
      </c>
      <c r="DO41" s="4">
        <v>19</v>
      </c>
      <c r="DP41" s="4">
        <v>1</v>
      </c>
      <c r="DQ41" s="4">
        <v>420</v>
      </c>
      <c r="DR41" s="4">
        <v>1</v>
      </c>
      <c r="DS41" s="4">
        <v>0</v>
      </c>
      <c r="DT41" s="4">
        <v>0</v>
      </c>
      <c r="DU41" s="4">
        <v>4</v>
      </c>
      <c r="DV41" s="4">
        <v>2</v>
      </c>
      <c r="DW41" s="4">
        <v>11</v>
      </c>
      <c r="DX41" s="6">
        <f t="shared" si="0"/>
        <v>51069.818181818184</v>
      </c>
      <c r="DY41" s="4">
        <f>SUM(D41:P41)</f>
        <v>797</v>
      </c>
      <c r="DZ41" s="4">
        <f>SUM(Q41:AA41)</f>
        <v>24</v>
      </c>
      <c r="EA41" s="4">
        <f t="shared" si="1"/>
        <v>231</v>
      </c>
      <c r="EB41" s="4">
        <f>SUM(D41:CL41)</f>
        <v>1052</v>
      </c>
      <c r="EC41" s="4">
        <f t="shared" si="2"/>
        <v>1</v>
      </c>
      <c r="ED41" s="4">
        <f t="shared" si="3"/>
        <v>40</v>
      </c>
      <c r="EE41" s="4">
        <f t="shared" si="4"/>
        <v>6</v>
      </c>
      <c r="EF41" s="4">
        <f t="shared" si="5"/>
        <v>78.041825095057035</v>
      </c>
      <c r="EG41" s="4">
        <f t="shared" si="6"/>
        <v>21.958174904942965</v>
      </c>
    </row>
    <row r="42" spans="1:137" ht="12.75" x14ac:dyDescent="0.2">
      <c r="A42" s="4">
        <v>44</v>
      </c>
      <c r="B42" s="4">
        <v>26.126401380000001</v>
      </c>
      <c r="C42" s="4">
        <v>55.768826189999999</v>
      </c>
      <c r="D42" s="4">
        <v>0</v>
      </c>
      <c r="E42" s="4">
        <v>69</v>
      </c>
      <c r="F42" s="4">
        <v>172</v>
      </c>
      <c r="G42" s="4">
        <v>3</v>
      </c>
      <c r="H42" s="4">
        <v>0</v>
      </c>
      <c r="I42" s="4">
        <v>2</v>
      </c>
      <c r="J42" s="4">
        <v>0</v>
      </c>
      <c r="K42" s="4">
        <v>10</v>
      </c>
      <c r="L42" s="4">
        <v>127.5</v>
      </c>
      <c r="M42" s="4">
        <v>2</v>
      </c>
      <c r="N42" s="4">
        <v>6</v>
      </c>
      <c r="O42" s="4">
        <v>2</v>
      </c>
      <c r="P42" s="4">
        <v>0</v>
      </c>
      <c r="Q42" s="4">
        <v>16</v>
      </c>
      <c r="R42" s="4">
        <v>0</v>
      </c>
      <c r="S42" s="4">
        <v>0</v>
      </c>
      <c r="T42" s="4">
        <v>0</v>
      </c>
      <c r="U42" s="4">
        <v>0</v>
      </c>
      <c r="V42" s="4">
        <v>6</v>
      </c>
      <c r="W42" s="5">
        <v>0</v>
      </c>
      <c r="X42" s="5">
        <v>1</v>
      </c>
      <c r="Y42" s="4">
        <v>0</v>
      </c>
      <c r="Z42" s="4">
        <v>0</v>
      </c>
      <c r="AA42" s="4">
        <v>0</v>
      </c>
      <c r="AB42" s="4">
        <v>42</v>
      </c>
      <c r="AC42" s="4">
        <v>8</v>
      </c>
      <c r="AD42" s="4">
        <v>0</v>
      </c>
      <c r="AE42" s="4">
        <v>0</v>
      </c>
      <c r="AF42" s="4">
        <v>1</v>
      </c>
      <c r="AG42" s="5">
        <v>1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8</v>
      </c>
      <c r="AO42" s="4">
        <v>0</v>
      </c>
      <c r="AP42" s="5">
        <v>0</v>
      </c>
      <c r="AQ42" s="5">
        <v>0</v>
      </c>
      <c r="AR42" s="4">
        <v>3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9</v>
      </c>
      <c r="AY42" s="4">
        <v>0</v>
      </c>
      <c r="AZ42" s="4">
        <v>0</v>
      </c>
      <c r="BA42" s="4">
        <v>0</v>
      </c>
      <c r="BB42" s="4">
        <v>6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5">
        <v>1</v>
      </c>
      <c r="BL42" s="4">
        <v>0</v>
      </c>
      <c r="BM42" s="5">
        <v>4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2</v>
      </c>
      <c r="BX42" s="4">
        <v>6</v>
      </c>
      <c r="BY42" s="4">
        <v>0</v>
      </c>
      <c r="BZ42" s="4">
        <v>0</v>
      </c>
      <c r="CA42" s="4">
        <v>0</v>
      </c>
      <c r="CB42" s="4">
        <v>0</v>
      </c>
      <c r="CC42" s="4">
        <v>2</v>
      </c>
      <c r="CD42" s="4">
        <v>0</v>
      </c>
      <c r="CE42" s="4">
        <v>1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3</v>
      </c>
      <c r="CT42" s="4">
        <v>0</v>
      </c>
      <c r="CU42" s="4">
        <v>0</v>
      </c>
      <c r="CV42" s="4">
        <v>0</v>
      </c>
      <c r="CW42" s="5">
        <v>0</v>
      </c>
      <c r="CX42" s="4">
        <v>1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10</v>
      </c>
      <c r="DI42" s="4">
        <v>0</v>
      </c>
      <c r="DJ42" s="4">
        <v>0</v>
      </c>
      <c r="DK42" s="4">
        <v>0</v>
      </c>
      <c r="DL42" s="4">
        <v>1</v>
      </c>
      <c r="DM42" s="4">
        <v>8</v>
      </c>
      <c r="DN42" s="4">
        <v>196</v>
      </c>
      <c r="DO42" s="4">
        <v>9</v>
      </c>
      <c r="DP42" s="4">
        <v>2</v>
      </c>
      <c r="DQ42" s="4">
        <v>237</v>
      </c>
      <c r="DR42" s="4">
        <v>0</v>
      </c>
      <c r="DS42" s="4">
        <v>2</v>
      </c>
      <c r="DT42" s="4">
        <v>2</v>
      </c>
      <c r="DU42" s="4">
        <v>5</v>
      </c>
      <c r="DV42" s="4">
        <v>2</v>
      </c>
      <c r="DW42" s="4">
        <v>9</v>
      </c>
      <c r="DX42" s="6">
        <f t="shared" si="0"/>
        <v>30645.666666666668</v>
      </c>
      <c r="DY42" s="4">
        <f>SUM(D42:P42)</f>
        <v>393.5</v>
      </c>
      <c r="DZ42" s="4">
        <f>SUM(Q42:AA42)</f>
        <v>23</v>
      </c>
      <c r="EA42" s="4">
        <f t="shared" si="1"/>
        <v>100</v>
      </c>
      <c r="EB42" s="4">
        <f>SUM(D42:CL42)</f>
        <v>516.5</v>
      </c>
      <c r="EC42" s="4">
        <f t="shared" si="2"/>
        <v>4</v>
      </c>
      <c r="ED42" s="4">
        <f t="shared" si="3"/>
        <v>11</v>
      </c>
      <c r="EE42" s="4">
        <f t="shared" si="4"/>
        <v>11</v>
      </c>
      <c r="EF42" s="4">
        <f t="shared" si="5"/>
        <v>80.638915779283636</v>
      </c>
      <c r="EG42" s="4">
        <f t="shared" si="6"/>
        <v>19.361084220716361</v>
      </c>
    </row>
    <row r="43" spans="1:137" ht="12.75" x14ac:dyDescent="0.2">
      <c r="A43" s="4">
        <v>46</v>
      </c>
      <c r="B43" s="4">
        <v>26.117696290000001</v>
      </c>
      <c r="C43" s="4">
        <v>55.769964960000003</v>
      </c>
      <c r="D43" s="4">
        <v>0</v>
      </c>
      <c r="E43" s="4">
        <v>68</v>
      </c>
      <c r="F43" s="4">
        <v>210</v>
      </c>
      <c r="G43" s="4">
        <v>2</v>
      </c>
      <c r="H43" s="4">
        <v>0</v>
      </c>
      <c r="I43" s="4">
        <v>1</v>
      </c>
      <c r="J43" s="4">
        <v>0</v>
      </c>
      <c r="K43" s="4">
        <v>33.5</v>
      </c>
      <c r="L43" s="4">
        <v>164.5</v>
      </c>
      <c r="M43" s="4">
        <v>0</v>
      </c>
      <c r="N43" s="4">
        <v>6</v>
      </c>
      <c r="O43" s="4">
        <v>2</v>
      </c>
      <c r="P43" s="4">
        <v>5</v>
      </c>
      <c r="Q43" s="4">
        <v>16</v>
      </c>
      <c r="R43" s="4">
        <v>0</v>
      </c>
      <c r="S43" s="4">
        <v>0</v>
      </c>
      <c r="T43" s="4">
        <v>0</v>
      </c>
      <c r="U43" s="4">
        <v>0</v>
      </c>
      <c r="V43" s="4">
        <v>1</v>
      </c>
      <c r="W43" s="5">
        <v>1</v>
      </c>
      <c r="X43" s="5">
        <v>1</v>
      </c>
      <c r="Y43" s="4">
        <v>0</v>
      </c>
      <c r="Z43" s="4">
        <v>0</v>
      </c>
      <c r="AA43" s="4">
        <v>0</v>
      </c>
      <c r="AB43" s="4">
        <v>36</v>
      </c>
      <c r="AC43" s="4">
        <v>0</v>
      </c>
      <c r="AD43" s="4">
        <v>1</v>
      </c>
      <c r="AE43" s="4">
        <v>3</v>
      </c>
      <c r="AF43" s="4">
        <v>16</v>
      </c>
      <c r="AG43" s="5">
        <v>0</v>
      </c>
      <c r="AH43" s="4">
        <v>0</v>
      </c>
      <c r="AI43" s="4">
        <v>0</v>
      </c>
      <c r="AJ43" s="4">
        <v>6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5">
        <v>1</v>
      </c>
      <c r="AQ43" s="5">
        <v>0</v>
      </c>
      <c r="AR43" s="4">
        <v>4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10</v>
      </c>
      <c r="AY43" s="4">
        <v>0</v>
      </c>
      <c r="AZ43" s="4">
        <v>0</v>
      </c>
      <c r="BA43" s="4">
        <v>0</v>
      </c>
      <c r="BB43" s="4">
        <v>4</v>
      </c>
      <c r="BC43" s="4">
        <v>1</v>
      </c>
      <c r="BD43" s="4">
        <v>0</v>
      </c>
      <c r="BE43" s="4">
        <v>0</v>
      </c>
      <c r="BF43" s="4">
        <v>0</v>
      </c>
      <c r="BG43" s="4">
        <v>3</v>
      </c>
      <c r="BH43" s="4">
        <v>0</v>
      </c>
      <c r="BI43" s="4">
        <v>0</v>
      </c>
      <c r="BJ43" s="4">
        <v>0</v>
      </c>
      <c r="BK43" s="5">
        <v>2</v>
      </c>
      <c r="BL43" s="4">
        <v>1</v>
      </c>
      <c r="BM43" s="5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11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2</v>
      </c>
      <c r="CI43" s="4">
        <v>0</v>
      </c>
      <c r="CJ43" s="4">
        <v>0</v>
      </c>
      <c r="CK43" s="4">
        <v>0</v>
      </c>
      <c r="CL43" s="4">
        <v>3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1</v>
      </c>
      <c r="CU43" s="4">
        <v>0</v>
      </c>
      <c r="CV43" s="4">
        <v>0</v>
      </c>
      <c r="CW43" s="5">
        <v>0</v>
      </c>
      <c r="CX43" s="4">
        <v>0</v>
      </c>
      <c r="CY43" s="4">
        <v>1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7</v>
      </c>
      <c r="DI43" s="4">
        <v>0</v>
      </c>
      <c r="DJ43" s="4">
        <v>0</v>
      </c>
      <c r="DK43" s="4">
        <v>0</v>
      </c>
      <c r="DL43" s="4">
        <v>0</v>
      </c>
      <c r="DM43" s="4">
        <v>1</v>
      </c>
      <c r="DN43" s="4">
        <v>105</v>
      </c>
      <c r="DO43" s="4">
        <v>9</v>
      </c>
      <c r="DP43" s="4">
        <v>2</v>
      </c>
      <c r="DQ43" s="4">
        <v>258</v>
      </c>
      <c r="DR43" s="4">
        <v>2</v>
      </c>
      <c r="DS43" s="4">
        <v>0</v>
      </c>
      <c r="DT43" s="4">
        <v>0</v>
      </c>
      <c r="DU43" s="4">
        <v>3</v>
      </c>
      <c r="DV43" s="4">
        <v>1</v>
      </c>
      <c r="DW43" s="4">
        <v>5</v>
      </c>
      <c r="DX43" s="6">
        <f t="shared" si="0"/>
        <v>65788.800000000003</v>
      </c>
      <c r="DY43" s="4">
        <f>SUM(D43:P43)</f>
        <v>492</v>
      </c>
      <c r="DZ43" s="4">
        <f>SUM(Q43:AA43)</f>
        <v>19</v>
      </c>
      <c r="EA43" s="4">
        <f t="shared" si="1"/>
        <v>105</v>
      </c>
      <c r="EB43" s="4">
        <f>SUM(D43:CL43)</f>
        <v>616</v>
      </c>
      <c r="EC43" s="4">
        <f t="shared" si="2"/>
        <v>2</v>
      </c>
      <c r="ED43" s="4">
        <f t="shared" si="3"/>
        <v>7</v>
      </c>
      <c r="EE43" s="4">
        <f t="shared" si="4"/>
        <v>4</v>
      </c>
      <c r="EF43" s="4">
        <f t="shared" si="5"/>
        <v>82.954545454545453</v>
      </c>
      <c r="EG43" s="4">
        <f t="shared" si="6"/>
        <v>17.045454545454547</v>
      </c>
    </row>
    <row r="44" spans="1:137" ht="12.75" x14ac:dyDescent="0.2">
      <c r="A44" s="4">
        <v>47</v>
      </c>
      <c r="B44" s="4">
        <v>26.122951619999998</v>
      </c>
      <c r="C44" s="4">
        <v>55.769874280000003</v>
      </c>
      <c r="D44" s="4">
        <v>0</v>
      </c>
      <c r="E44" s="4">
        <v>132</v>
      </c>
      <c r="F44" s="4">
        <v>355</v>
      </c>
      <c r="G44" s="4">
        <v>2</v>
      </c>
      <c r="H44" s="4">
        <v>0</v>
      </c>
      <c r="I44" s="4">
        <v>4</v>
      </c>
      <c r="J44" s="4">
        <v>0</v>
      </c>
      <c r="K44" s="4">
        <v>13</v>
      </c>
      <c r="L44" s="4">
        <v>265</v>
      </c>
      <c r="M44" s="4">
        <v>0</v>
      </c>
      <c r="N44" s="4">
        <v>8</v>
      </c>
      <c r="O44" s="4">
        <v>3</v>
      </c>
      <c r="P44" s="4">
        <v>2</v>
      </c>
      <c r="Q44" s="4">
        <v>15</v>
      </c>
      <c r="R44" s="4">
        <v>0</v>
      </c>
      <c r="S44" s="4">
        <v>1</v>
      </c>
      <c r="T44" s="4">
        <v>0</v>
      </c>
      <c r="U44" s="4">
        <v>0</v>
      </c>
      <c r="V44" s="4">
        <v>4</v>
      </c>
      <c r="W44" s="5">
        <v>3</v>
      </c>
      <c r="X44" s="5">
        <v>9</v>
      </c>
      <c r="Y44" s="4">
        <v>1</v>
      </c>
      <c r="Z44" s="4">
        <v>0</v>
      </c>
      <c r="AA44" s="4">
        <v>0</v>
      </c>
      <c r="AB44" s="4">
        <v>87</v>
      </c>
      <c r="AC44" s="4">
        <v>0</v>
      </c>
      <c r="AD44" s="4">
        <v>4</v>
      </c>
      <c r="AE44" s="4">
        <v>4</v>
      </c>
      <c r="AF44" s="4">
        <v>17</v>
      </c>
      <c r="AG44" s="5">
        <v>0</v>
      </c>
      <c r="AH44" s="4">
        <v>0</v>
      </c>
      <c r="AI44" s="4">
        <v>0</v>
      </c>
      <c r="AJ44" s="4">
        <v>28</v>
      </c>
      <c r="AK44" s="4">
        <v>1</v>
      </c>
      <c r="AL44" s="4">
        <v>0</v>
      </c>
      <c r="AM44" s="4">
        <v>1</v>
      </c>
      <c r="AN44" s="4">
        <v>2</v>
      </c>
      <c r="AO44" s="4">
        <v>1</v>
      </c>
      <c r="AP44" s="5">
        <v>0</v>
      </c>
      <c r="AQ44" s="5">
        <v>1</v>
      </c>
      <c r="AR44" s="4">
        <v>2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24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2</v>
      </c>
      <c r="BH44" s="4">
        <v>0</v>
      </c>
      <c r="BI44" s="4">
        <v>0</v>
      </c>
      <c r="BJ44" s="4">
        <v>0</v>
      </c>
      <c r="BK44" s="5">
        <v>2</v>
      </c>
      <c r="BL44" s="4">
        <v>0</v>
      </c>
      <c r="BM44" s="5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16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1</v>
      </c>
      <c r="CG44" s="4">
        <v>0</v>
      </c>
      <c r="CH44" s="4">
        <v>1</v>
      </c>
      <c r="CI44" s="4">
        <v>0</v>
      </c>
      <c r="CJ44" s="4">
        <v>0</v>
      </c>
      <c r="CK44" s="4">
        <v>0</v>
      </c>
      <c r="CL44" s="4">
        <v>2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3</v>
      </c>
      <c r="CT44" s="4">
        <v>1</v>
      </c>
      <c r="CU44" s="4">
        <v>0</v>
      </c>
      <c r="CV44" s="4">
        <v>0</v>
      </c>
      <c r="CW44" s="5">
        <v>2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24</v>
      </c>
      <c r="DI44" s="4">
        <v>0</v>
      </c>
      <c r="DJ44" s="4">
        <v>2</v>
      </c>
      <c r="DK44" s="4">
        <v>2</v>
      </c>
      <c r="DL44" s="4">
        <v>0</v>
      </c>
      <c r="DM44" s="4">
        <v>0</v>
      </c>
      <c r="DN44" s="4">
        <v>140</v>
      </c>
      <c r="DO44" s="4">
        <v>18</v>
      </c>
      <c r="DP44" s="4">
        <v>0</v>
      </c>
      <c r="DQ44" s="4">
        <v>258</v>
      </c>
      <c r="DR44" s="4">
        <v>0</v>
      </c>
      <c r="DS44" s="4">
        <v>0</v>
      </c>
      <c r="DT44" s="4">
        <v>2</v>
      </c>
      <c r="DU44" s="4">
        <v>2</v>
      </c>
      <c r="DV44" s="4">
        <v>0</v>
      </c>
      <c r="DW44" s="4">
        <v>6</v>
      </c>
      <c r="DX44" s="6">
        <f t="shared" si="0"/>
        <v>90335</v>
      </c>
      <c r="DY44" s="4">
        <f>SUM(D44:P44)</f>
        <v>784</v>
      </c>
      <c r="DZ44" s="4">
        <f>SUM(Q44:AA44)</f>
        <v>33</v>
      </c>
      <c r="EA44" s="4">
        <f t="shared" si="1"/>
        <v>198</v>
      </c>
      <c r="EB44" s="4">
        <f>SUM(D44:CL44)</f>
        <v>1015</v>
      </c>
      <c r="EC44" s="4">
        <f t="shared" si="2"/>
        <v>6</v>
      </c>
      <c r="ED44" s="4">
        <f t="shared" si="3"/>
        <v>28</v>
      </c>
      <c r="EE44" s="4">
        <f t="shared" si="4"/>
        <v>4</v>
      </c>
      <c r="EF44" s="4">
        <f t="shared" si="5"/>
        <v>80.49261083743842</v>
      </c>
      <c r="EG44" s="4">
        <f t="shared" si="6"/>
        <v>19.507389162561577</v>
      </c>
    </row>
    <row r="45" spans="1:137" ht="12.75" x14ac:dyDescent="0.2">
      <c r="A45" s="4">
        <v>48</v>
      </c>
      <c r="B45" s="4">
        <v>26.115998019999999</v>
      </c>
      <c r="C45" s="4">
        <v>55.770982650000001</v>
      </c>
      <c r="D45" s="4">
        <v>0</v>
      </c>
      <c r="E45" s="4">
        <v>99</v>
      </c>
      <c r="F45" s="4">
        <v>340</v>
      </c>
      <c r="G45" s="4">
        <v>1</v>
      </c>
      <c r="H45" s="4">
        <v>0</v>
      </c>
      <c r="I45" s="4">
        <v>3</v>
      </c>
      <c r="J45" s="4">
        <v>0</v>
      </c>
      <c r="K45" s="4">
        <v>53</v>
      </c>
      <c r="L45" s="4">
        <v>297.5</v>
      </c>
      <c r="M45" s="4">
        <v>3</v>
      </c>
      <c r="N45" s="4">
        <v>9</v>
      </c>
      <c r="O45" s="4">
        <v>3</v>
      </c>
      <c r="P45" s="4">
        <v>9</v>
      </c>
      <c r="Q45" s="4">
        <v>12</v>
      </c>
      <c r="R45" s="4">
        <v>0</v>
      </c>
      <c r="S45" s="4">
        <v>0</v>
      </c>
      <c r="T45" s="4">
        <v>0</v>
      </c>
      <c r="U45" s="4">
        <v>0</v>
      </c>
      <c r="V45" s="4">
        <v>6</v>
      </c>
      <c r="W45" s="5">
        <v>1</v>
      </c>
      <c r="X45" s="5">
        <v>3</v>
      </c>
      <c r="Y45" s="4">
        <v>0</v>
      </c>
      <c r="Z45" s="4">
        <v>0</v>
      </c>
      <c r="AA45" s="4">
        <v>0</v>
      </c>
      <c r="AB45" s="4">
        <v>111</v>
      </c>
      <c r="AC45" s="4">
        <v>0</v>
      </c>
      <c r="AD45" s="4">
        <v>0</v>
      </c>
      <c r="AE45" s="4">
        <v>1</v>
      </c>
      <c r="AF45" s="4">
        <v>29</v>
      </c>
      <c r="AG45" s="5">
        <v>0</v>
      </c>
      <c r="AH45" s="4">
        <v>0</v>
      </c>
      <c r="AI45" s="4">
        <v>0</v>
      </c>
      <c r="AJ45" s="4">
        <v>16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5">
        <v>1</v>
      </c>
      <c r="AQ45" s="5">
        <v>0</v>
      </c>
      <c r="AR45" s="4">
        <v>2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35</v>
      </c>
      <c r="AY45" s="4">
        <v>0</v>
      </c>
      <c r="AZ45" s="4">
        <v>0</v>
      </c>
      <c r="BA45" s="4">
        <v>0</v>
      </c>
      <c r="BB45" s="4">
        <v>5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5">
        <v>1</v>
      </c>
      <c r="BL45" s="4">
        <v>0</v>
      </c>
      <c r="BM45" s="5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1</v>
      </c>
      <c r="BU45" s="4">
        <v>0</v>
      </c>
      <c r="BV45" s="4">
        <v>0</v>
      </c>
      <c r="BW45" s="4">
        <v>0</v>
      </c>
      <c r="BX45" s="4">
        <v>18</v>
      </c>
      <c r="BY45" s="4">
        <v>0</v>
      </c>
      <c r="BZ45" s="4">
        <v>0</v>
      </c>
      <c r="CA45" s="4">
        <v>0</v>
      </c>
      <c r="CB45" s="4">
        <v>0</v>
      </c>
      <c r="CC45" s="4">
        <v>2</v>
      </c>
      <c r="CD45" s="4">
        <v>0</v>
      </c>
      <c r="CE45" s="4">
        <v>0</v>
      </c>
      <c r="CF45" s="4">
        <v>0</v>
      </c>
      <c r="CG45" s="4">
        <v>0</v>
      </c>
      <c r="CH45" s="4">
        <v>3</v>
      </c>
      <c r="CI45" s="4">
        <v>0</v>
      </c>
      <c r="CJ45" s="4">
        <v>0</v>
      </c>
      <c r="CK45" s="4">
        <v>0</v>
      </c>
      <c r="CL45" s="4">
        <v>1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1</v>
      </c>
      <c r="CU45" s="4">
        <v>0</v>
      </c>
      <c r="CV45" s="4">
        <v>0</v>
      </c>
      <c r="CW45" s="5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2</v>
      </c>
      <c r="DE45" s="4">
        <v>0</v>
      </c>
      <c r="DF45" s="4">
        <v>0</v>
      </c>
      <c r="DG45" s="4">
        <v>0</v>
      </c>
      <c r="DH45" s="4">
        <v>25</v>
      </c>
      <c r="DI45" s="4">
        <v>0</v>
      </c>
      <c r="DJ45" s="4">
        <v>1</v>
      </c>
      <c r="DK45" s="4">
        <v>0</v>
      </c>
      <c r="DL45" s="4">
        <v>0</v>
      </c>
      <c r="DM45" s="4">
        <v>3</v>
      </c>
      <c r="DN45" s="4">
        <v>147</v>
      </c>
      <c r="DO45" s="4">
        <v>19</v>
      </c>
      <c r="DP45" s="4">
        <v>5</v>
      </c>
      <c r="DQ45" s="4">
        <v>536</v>
      </c>
      <c r="DR45" s="4">
        <v>0</v>
      </c>
      <c r="DS45" s="4">
        <v>0</v>
      </c>
      <c r="DT45" s="4">
        <v>3</v>
      </c>
      <c r="DU45" s="4">
        <v>6</v>
      </c>
      <c r="DV45" s="4">
        <v>2</v>
      </c>
      <c r="DW45" s="4">
        <v>10</v>
      </c>
      <c r="DX45" s="6">
        <f t="shared" si="0"/>
        <v>57057.9</v>
      </c>
      <c r="DY45" s="4">
        <f>SUM(D45:P45)</f>
        <v>817.5</v>
      </c>
      <c r="DZ45" s="4">
        <f>SUM(Q45:AA45)</f>
        <v>22</v>
      </c>
      <c r="EA45" s="4">
        <f t="shared" si="1"/>
        <v>229</v>
      </c>
      <c r="EB45" s="4">
        <f>SUM(D45:CL45)</f>
        <v>1068.5</v>
      </c>
      <c r="EC45" s="4">
        <f t="shared" si="2"/>
        <v>2</v>
      </c>
      <c r="ED45" s="4">
        <f t="shared" si="3"/>
        <v>28</v>
      </c>
      <c r="EE45" s="4">
        <f t="shared" si="4"/>
        <v>11</v>
      </c>
      <c r="EF45" s="4">
        <f t="shared" si="5"/>
        <v>78.56808610201216</v>
      </c>
      <c r="EG45" s="4">
        <f t="shared" si="6"/>
        <v>21.431913897987833</v>
      </c>
    </row>
    <row r="46" spans="1:137" ht="12.75" x14ac:dyDescent="0.2">
      <c r="A46" s="4">
        <v>49</v>
      </c>
      <c r="B46" s="4">
        <v>26.117749849999999</v>
      </c>
      <c r="C46" s="4">
        <v>55.770952469999997</v>
      </c>
      <c r="D46" s="5">
        <v>0</v>
      </c>
      <c r="E46" s="5">
        <v>50</v>
      </c>
      <c r="F46" s="5">
        <v>180</v>
      </c>
      <c r="G46" s="4">
        <v>0</v>
      </c>
      <c r="H46" s="5">
        <v>0</v>
      </c>
      <c r="I46" s="5">
        <v>1</v>
      </c>
      <c r="J46" s="5">
        <v>0</v>
      </c>
      <c r="K46" s="4">
        <v>22</v>
      </c>
      <c r="L46" s="4">
        <v>151</v>
      </c>
      <c r="M46" s="5">
        <v>7</v>
      </c>
      <c r="N46" s="5">
        <v>5</v>
      </c>
      <c r="O46" s="5">
        <v>3</v>
      </c>
      <c r="P46" s="5">
        <v>0</v>
      </c>
      <c r="Q46" s="5">
        <v>5</v>
      </c>
      <c r="R46" s="5">
        <v>0</v>
      </c>
      <c r="S46" s="5">
        <v>0</v>
      </c>
      <c r="T46" s="5">
        <v>0</v>
      </c>
      <c r="U46" s="5">
        <v>0</v>
      </c>
      <c r="V46" s="5">
        <v>4</v>
      </c>
      <c r="W46" s="5">
        <v>0</v>
      </c>
      <c r="X46" s="5">
        <v>2</v>
      </c>
      <c r="Y46" s="5">
        <v>0</v>
      </c>
      <c r="Z46" s="5">
        <v>1</v>
      </c>
      <c r="AA46" s="5">
        <v>0</v>
      </c>
      <c r="AB46" s="5">
        <v>61</v>
      </c>
      <c r="AC46" s="5">
        <v>13</v>
      </c>
      <c r="AD46" s="5">
        <v>0</v>
      </c>
      <c r="AE46" s="5">
        <v>0</v>
      </c>
      <c r="AF46" s="5">
        <v>14</v>
      </c>
      <c r="AG46" s="5">
        <v>0</v>
      </c>
      <c r="AH46" s="5">
        <v>0</v>
      </c>
      <c r="AI46" s="5">
        <v>0</v>
      </c>
      <c r="AJ46" s="5">
        <v>14</v>
      </c>
      <c r="AK46" s="5">
        <v>2</v>
      </c>
      <c r="AL46" s="5">
        <v>0</v>
      </c>
      <c r="AM46" s="5">
        <v>1</v>
      </c>
      <c r="AN46" s="5">
        <v>2</v>
      </c>
      <c r="AO46" s="5">
        <v>0</v>
      </c>
      <c r="AP46" s="5">
        <v>0</v>
      </c>
      <c r="AQ46" s="5">
        <v>0</v>
      </c>
      <c r="AR46" s="5">
        <v>2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12</v>
      </c>
      <c r="AY46" s="5">
        <v>0</v>
      </c>
      <c r="AZ46" s="5">
        <v>1</v>
      </c>
      <c r="BA46" s="5">
        <v>0</v>
      </c>
      <c r="BB46" s="5">
        <v>4</v>
      </c>
      <c r="BC46" s="5">
        <v>0</v>
      </c>
      <c r="BD46" s="5">
        <v>0</v>
      </c>
      <c r="BE46" s="4">
        <v>0</v>
      </c>
      <c r="BF46" s="5">
        <v>1</v>
      </c>
      <c r="BG46" s="5">
        <v>2</v>
      </c>
      <c r="BH46" s="5">
        <v>0</v>
      </c>
      <c r="BI46" s="5">
        <v>0</v>
      </c>
      <c r="BJ46" s="5">
        <v>0</v>
      </c>
      <c r="BK46" s="5">
        <v>2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4">
        <v>26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4">
        <v>1</v>
      </c>
      <c r="CF46" s="5">
        <v>0</v>
      </c>
      <c r="CG46" s="5">
        <v>1</v>
      </c>
      <c r="CH46" s="5">
        <v>1</v>
      </c>
      <c r="CI46" s="5">
        <v>0</v>
      </c>
      <c r="CJ46" s="5">
        <v>0</v>
      </c>
      <c r="CK46" s="5">
        <v>0</v>
      </c>
      <c r="CL46" s="5">
        <v>3</v>
      </c>
      <c r="CM46" s="5">
        <v>0</v>
      </c>
      <c r="CN46" s="5">
        <v>0</v>
      </c>
      <c r="CO46" s="5">
        <v>1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1</v>
      </c>
      <c r="DB46" s="5">
        <v>0</v>
      </c>
      <c r="DC46" s="5">
        <v>0</v>
      </c>
      <c r="DD46" s="5">
        <v>0</v>
      </c>
      <c r="DE46" s="5">
        <v>1</v>
      </c>
      <c r="DF46" s="5">
        <v>0</v>
      </c>
      <c r="DG46" s="5">
        <v>0</v>
      </c>
      <c r="DH46" s="5">
        <v>14</v>
      </c>
      <c r="DI46" s="5">
        <v>0</v>
      </c>
      <c r="DJ46" s="5">
        <v>0</v>
      </c>
      <c r="DK46" s="5">
        <v>1</v>
      </c>
      <c r="DL46" s="5">
        <v>0</v>
      </c>
      <c r="DM46" s="5">
        <v>6</v>
      </c>
      <c r="DN46" s="5">
        <v>191</v>
      </c>
      <c r="DO46" s="5">
        <v>9</v>
      </c>
      <c r="DP46" s="5">
        <v>4</v>
      </c>
      <c r="DQ46" s="5">
        <v>272</v>
      </c>
      <c r="DR46" s="5">
        <v>0</v>
      </c>
      <c r="DS46" s="5">
        <v>0</v>
      </c>
      <c r="DT46" s="5">
        <v>4</v>
      </c>
      <c r="DU46" s="5">
        <v>9</v>
      </c>
      <c r="DV46" s="5">
        <v>0</v>
      </c>
      <c r="DW46" s="5">
        <v>14</v>
      </c>
      <c r="DX46" s="6">
        <f t="shared" si="0"/>
        <v>22656.857142857141</v>
      </c>
      <c r="DY46" s="4">
        <f>SUM(D46:P46)</f>
        <v>419</v>
      </c>
      <c r="DZ46" s="4">
        <f>SUM(Q46:AA46)</f>
        <v>12</v>
      </c>
      <c r="EA46" s="4">
        <f t="shared" si="1"/>
        <v>163</v>
      </c>
      <c r="EB46" s="4">
        <f>SUM(D46:CL46)</f>
        <v>594</v>
      </c>
      <c r="EC46" s="4">
        <f t="shared" si="2"/>
        <v>1</v>
      </c>
      <c r="ED46" s="4">
        <f t="shared" si="3"/>
        <v>17</v>
      </c>
      <c r="EE46" s="4">
        <f t="shared" si="4"/>
        <v>13</v>
      </c>
      <c r="EF46" s="4">
        <f t="shared" si="5"/>
        <v>72.558922558922561</v>
      </c>
      <c r="EG46" s="4">
        <f t="shared" si="6"/>
        <v>27.441077441077439</v>
      </c>
    </row>
    <row r="47" spans="1:137" ht="12.75" x14ac:dyDescent="0.2">
      <c r="DX47" s="1"/>
    </row>
    <row r="48" spans="1:137" ht="12.75" x14ac:dyDescent="0.2">
      <c r="DX48" s="1"/>
    </row>
    <row r="49" spans="128:128" ht="12.75" x14ac:dyDescent="0.2">
      <c r="DX49" s="1"/>
    </row>
    <row r="50" spans="128:128" ht="12.75" x14ac:dyDescent="0.2">
      <c r="DX50" s="1"/>
    </row>
    <row r="51" spans="128:128" ht="12.75" x14ac:dyDescent="0.2">
      <c r="DX51" s="1"/>
    </row>
    <row r="52" spans="128:128" ht="12.75" x14ac:dyDescent="0.2">
      <c r="DX52" s="1"/>
    </row>
    <row r="53" spans="128:128" ht="12.75" x14ac:dyDescent="0.2">
      <c r="DX53" s="1"/>
    </row>
    <row r="54" spans="128:128" ht="12.75" x14ac:dyDescent="0.2">
      <c r="DX54" s="1"/>
    </row>
    <row r="55" spans="128:128" ht="12.75" x14ac:dyDescent="0.2">
      <c r="DX55" s="1"/>
    </row>
    <row r="56" spans="128:128" ht="12.75" x14ac:dyDescent="0.2">
      <c r="DX56" s="1"/>
    </row>
    <row r="57" spans="128:128" ht="12.75" x14ac:dyDescent="0.2">
      <c r="DX57" s="1"/>
    </row>
    <row r="58" spans="128:128" ht="12.75" x14ac:dyDescent="0.2">
      <c r="DX58" s="1"/>
    </row>
    <row r="59" spans="128:128" ht="12.75" x14ac:dyDescent="0.2">
      <c r="DX59" s="1"/>
    </row>
    <row r="60" spans="128:128" ht="12.75" x14ac:dyDescent="0.2">
      <c r="DX60" s="1"/>
    </row>
    <row r="61" spans="128:128" ht="12.75" x14ac:dyDescent="0.2">
      <c r="DX61" s="1"/>
    </row>
    <row r="62" spans="128:128" ht="12.75" x14ac:dyDescent="0.2">
      <c r="DX62" s="1"/>
    </row>
    <row r="63" spans="128:128" ht="12.75" x14ac:dyDescent="0.2">
      <c r="DX63" s="1"/>
    </row>
    <row r="64" spans="128:128" ht="12.75" x14ac:dyDescent="0.2">
      <c r="DX64" s="1"/>
    </row>
    <row r="65" spans="128:128" ht="12.75" x14ac:dyDescent="0.2">
      <c r="DX65" s="1"/>
    </row>
    <row r="66" spans="128:128" ht="12.75" x14ac:dyDescent="0.2">
      <c r="DX66" s="1"/>
    </row>
    <row r="67" spans="128:128" ht="12.75" x14ac:dyDescent="0.2">
      <c r="DX67" s="1"/>
    </row>
    <row r="68" spans="128:128" ht="12.75" x14ac:dyDescent="0.2">
      <c r="DX68" s="1"/>
    </row>
    <row r="69" spans="128:128" ht="12.75" x14ac:dyDescent="0.2">
      <c r="DX69" s="1"/>
    </row>
    <row r="70" spans="128:128" ht="12.75" x14ac:dyDescent="0.2">
      <c r="DX70" s="1"/>
    </row>
    <row r="71" spans="128:128" ht="12.75" x14ac:dyDescent="0.2">
      <c r="DX71" s="1"/>
    </row>
    <row r="72" spans="128:128" ht="12.75" x14ac:dyDescent="0.2">
      <c r="DX72" s="1"/>
    </row>
    <row r="73" spans="128:128" ht="12.75" x14ac:dyDescent="0.2">
      <c r="DX73" s="1"/>
    </row>
    <row r="74" spans="128:128" ht="12.75" x14ac:dyDescent="0.2">
      <c r="DX74" s="1"/>
    </row>
    <row r="75" spans="128:128" ht="12.75" x14ac:dyDescent="0.2">
      <c r="DX75" s="1"/>
    </row>
    <row r="76" spans="128:128" ht="12.75" x14ac:dyDescent="0.2">
      <c r="DX76" s="1"/>
    </row>
    <row r="77" spans="128:128" ht="12.75" x14ac:dyDescent="0.2">
      <c r="DX77" s="1"/>
    </row>
    <row r="78" spans="128:128" ht="12.75" x14ac:dyDescent="0.2">
      <c r="DX78" s="1"/>
    </row>
    <row r="79" spans="128:128" ht="12.75" x14ac:dyDescent="0.2">
      <c r="DX79" s="1"/>
    </row>
    <row r="80" spans="128:128" ht="12.75" x14ac:dyDescent="0.2">
      <c r="DX80" s="1"/>
    </row>
    <row r="81" spans="128:128" ht="12.75" x14ac:dyDescent="0.2">
      <c r="DX81" s="1"/>
    </row>
    <row r="82" spans="128:128" ht="12.75" x14ac:dyDescent="0.2">
      <c r="DX82" s="1"/>
    </row>
    <row r="83" spans="128:128" ht="12.75" x14ac:dyDescent="0.2">
      <c r="DX83" s="1"/>
    </row>
    <row r="84" spans="128:128" ht="12.75" x14ac:dyDescent="0.2">
      <c r="DX84" s="1"/>
    </row>
    <row r="85" spans="128:128" ht="12.75" x14ac:dyDescent="0.2">
      <c r="DX85" s="1"/>
    </row>
    <row r="86" spans="128:128" ht="12.75" x14ac:dyDescent="0.2">
      <c r="DX86" s="1"/>
    </row>
    <row r="87" spans="128:128" ht="12.75" x14ac:dyDescent="0.2">
      <c r="DX87" s="1"/>
    </row>
    <row r="88" spans="128:128" ht="12.75" x14ac:dyDescent="0.2">
      <c r="DX88" s="1"/>
    </row>
    <row r="89" spans="128:128" ht="12.75" x14ac:dyDescent="0.2">
      <c r="DX89" s="1"/>
    </row>
    <row r="90" spans="128:128" ht="12.75" x14ac:dyDescent="0.2">
      <c r="DX90" s="1"/>
    </row>
    <row r="91" spans="128:128" ht="12.75" x14ac:dyDescent="0.2">
      <c r="DX91" s="1"/>
    </row>
    <row r="92" spans="128:128" ht="12.75" x14ac:dyDescent="0.2">
      <c r="DX92" s="1"/>
    </row>
    <row r="93" spans="128:128" ht="12.75" x14ac:dyDescent="0.2">
      <c r="DX93" s="1"/>
    </row>
    <row r="94" spans="128:128" ht="12.75" x14ac:dyDescent="0.2">
      <c r="DX94" s="1"/>
    </row>
    <row r="95" spans="128:128" ht="12.75" x14ac:dyDescent="0.2">
      <c r="DX95" s="1"/>
    </row>
    <row r="96" spans="128:128" ht="12.75" x14ac:dyDescent="0.2">
      <c r="DX96" s="1"/>
    </row>
    <row r="97" spans="128:128" ht="12.75" x14ac:dyDescent="0.2">
      <c r="DX97" s="1"/>
    </row>
    <row r="98" spans="128:128" ht="12.75" x14ac:dyDescent="0.2">
      <c r="DX98" s="1"/>
    </row>
    <row r="99" spans="128:128" ht="12.75" x14ac:dyDescent="0.2">
      <c r="DX99" s="1"/>
    </row>
    <row r="100" spans="128:128" ht="12.75" x14ac:dyDescent="0.2">
      <c r="DX100" s="1"/>
    </row>
    <row r="101" spans="128:128" ht="12.75" x14ac:dyDescent="0.2">
      <c r="DX101" s="1"/>
    </row>
    <row r="102" spans="128:128" ht="12.75" x14ac:dyDescent="0.2">
      <c r="DX102" s="1"/>
    </row>
    <row r="103" spans="128:128" ht="12.75" x14ac:dyDescent="0.2">
      <c r="DX103" s="1"/>
    </row>
    <row r="104" spans="128:128" ht="12.75" x14ac:dyDescent="0.2">
      <c r="DX104" s="1"/>
    </row>
    <row r="105" spans="128:128" ht="12.75" x14ac:dyDescent="0.2">
      <c r="DX105" s="1"/>
    </row>
    <row r="106" spans="128:128" ht="12.75" x14ac:dyDescent="0.2">
      <c r="DX106" s="1"/>
    </row>
    <row r="107" spans="128:128" ht="12.75" x14ac:dyDescent="0.2">
      <c r="DX107" s="1"/>
    </row>
    <row r="108" spans="128:128" ht="12.75" x14ac:dyDescent="0.2">
      <c r="DX108" s="1"/>
    </row>
    <row r="109" spans="128:128" ht="12.75" x14ac:dyDescent="0.2">
      <c r="DX109" s="1"/>
    </row>
    <row r="110" spans="128:128" ht="12.75" x14ac:dyDescent="0.2">
      <c r="DX110" s="1"/>
    </row>
    <row r="111" spans="128:128" ht="12.75" x14ac:dyDescent="0.2">
      <c r="DX111" s="1"/>
    </row>
    <row r="112" spans="128:128" ht="12.75" x14ac:dyDescent="0.2">
      <c r="DX112" s="1"/>
    </row>
    <row r="113" spans="128:128" ht="12.75" x14ac:dyDescent="0.2">
      <c r="DX113" s="1"/>
    </row>
    <row r="114" spans="128:128" ht="12.75" x14ac:dyDescent="0.2">
      <c r="DX114" s="1"/>
    </row>
    <row r="115" spans="128:128" ht="12.75" x14ac:dyDescent="0.2">
      <c r="DX115" s="1"/>
    </row>
    <row r="116" spans="128:128" ht="12.75" x14ac:dyDescent="0.2">
      <c r="DX116" s="1"/>
    </row>
    <row r="117" spans="128:128" ht="12.75" x14ac:dyDescent="0.2">
      <c r="DX117" s="1"/>
    </row>
    <row r="118" spans="128:128" ht="12.75" x14ac:dyDescent="0.2">
      <c r="DX118" s="1"/>
    </row>
    <row r="119" spans="128:128" ht="12.75" x14ac:dyDescent="0.2">
      <c r="DX119" s="1"/>
    </row>
    <row r="120" spans="128:128" ht="12.75" x14ac:dyDescent="0.2">
      <c r="DX120" s="1"/>
    </row>
    <row r="121" spans="128:128" ht="12.75" x14ac:dyDescent="0.2">
      <c r="DX121" s="1"/>
    </row>
    <row r="122" spans="128:128" ht="12.75" x14ac:dyDescent="0.2">
      <c r="DX122" s="1"/>
    </row>
    <row r="123" spans="128:128" ht="12.75" x14ac:dyDescent="0.2">
      <c r="DX123" s="1"/>
    </row>
    <row r="124" spans="128:128" ht="12.75" x14ac:dyDescent="0.2">
      <c r="DX124" s="1"/>
    </row>
    <row r="125" spans="128:128" ht="12.75" x14ac:dyDescent="0.2">
      <c r="DX125" s="1"/>
    </row>
    <row r="126" spans="128:128" ht="12.75" x14ac:dyDescent="0.2">
      <c r="DX126" s="1"/>
    </row>
    <row r="127" spans="128:128" ht="12.75" x14ac:dyDescent="0.2">
      <c r="DX127" s="1"/>
    </row>
    <row r="128" spans="128:128" ht="12.75" x14ac:dyDescent="0.2">
      <c r="DX128" s="1"/>
    </row>
    <row r="129" spans="128:128" ht="12.75" x14ac:dyDescent="0.2">
      <c r="DX129" s="1"/>
    </row>
    <row r="130" spans="128:128" ht="12.75" x14ac:dyDescent="0.2">
      <c r="DX130" s="1"/>
    </row>
    <row r="131" spans="128:128" ht="12.75" x14ac:dyDescent="0.2">
      <c r="DX131" s="1"/>
    </row>
    <row r="132" spans="128:128" ht="12.75" x14ac:dyDescent="0.2">
      <c r="DX132" s="1"/>
    </row>
    <row r="133" spans="128:128" ht="12.75" x14ac:dyDescent="0.2">
      <c r="DX133" s="1"/>
    </row>
    <row r="134" spans="128:128" ht="12.75" x14ac:dyDescent="0.2">
      <c r="DX134" s="1"/>
    </row>
    <row r="135" spans="128:128" ht="12.75" x14ac:dyDescent="0.2">
      <c r="DX135" s="1"/>
    </row>
    <row r="136" spans="128:128" ht="12.75" x14ac:dyDescent="0.2">
      <c r="DX136" s="1"/>
    </row>
    <row r="137" spans="128:128" ht="12.75" x14ac:dyDescent="0.2">
      <c r="DX137" s="1"/>
    </row>
    <row r="138" spans="128:128" ht="12.75" x14ac:dyDescent="0.2">
      <c r="DX138" s="1"/>
    </row>
    <row r="139" spans="128:128" ht="12.75" x14ac:dyDescent="0.2">
      <c r="DX139" s="1"/>
    </row>
    <row r="140" spans="128:128" ht="12.75" x14ac:dyDescent="0.2">
      <c r="DX140" s="1"/>
    </row>
    <row r="141" spans="128:128" ht="12.75" x14ac:dyDescent="0.2">
      <c r="DX141" s="1"/>
    </row>
    <row r="142" spans="128:128" ht="12.75" x14ac:dyDescent="0.2">
      <c r="DX142" s="1"/>
    </row>
    <row r="143" spans="128:128" ht="12.75" x14ac:dyDescent="0.2">
      <c r="DX143" s="1"/>
    </row>
    <row r="144" spans="128:128" ht="12.75" x14ac:dyDescent="0.2">
      <c r="DX144" s="1"/>
    </row>
    <row r="145" spans="128:128" ht="12.75" x14ac:dyDescent="0.2">
      <c r="DX145" s="1"/>
    </row>
    <row r="146" spans="128:128" ht="12.75" x14ac:dyDescent="0.2">
      <c r="DX146" s="1"/>
    </row>
    <row r="147" spans="128:128" ht="12.75" x14ac:dyDescent="0.2">
      <c r="DX147" s="1"/>
    </row>
    <row r="148" spans="128:128" ht="12.75" x14ac:dyDescent="0.2">
      <c r="DX148" s="1"/>
    </row>
    <row r="149" spans="128:128" ht="12.75" x14ac:dyDescent="0.2">
      <c r="DX149" s="1"/>
    </row>
    <row r="150" spans="128:128" ht="12.75" x14ac:dyDescent="0.2">
      <c r="DX150" s="1"/>
    </row>
    <row r="151" spans="128:128" ht="12.75" x14ac:dyDescent="0.2">
      <c r="DX151" s="1"/>
    </row>
    <row r="152" spans="128:128" ht="12.75" x14ac:dyDescent="0.2">
      <c r="DX152" s="1"/>
    </row>
    <row r="153" spans="128:128" ht="12.75" x14ac:dyDescent="0.2">
      <c r="DX153" s="1"/>
    </row>
    <row r="154" spans="128:128" ht="12.75" x14ac:dyDescent="0.2">
      <c r="DX154" s="1"/>
    </row>
    <row r="155" spans="128:128" ht="12.75" x14ac:dyDescent="0.2">
      <c r="DX155" s="1"/>
    </row>
    <row r="156" spans="128:128" ht="12.75" x14ac:dyDescent="0.2">
      <c r="DX156" s="1"/>
    </row>
    <row r="157" spans="128:128" ht="12.75" x14ac:dyDescent="0.2">
      <c r="DX157" s="1"/>
    </row>
    <row r="158" spans="128:128" ht="12.75" x14ac:dyDescent="0.2">
      <c r="DX158" s="1"/>
    </row>
    <row r="159" spans="128:128" ht="12.75" x14ac:dyDescent="0.2">
      <c r="DX159" s="1"/>
    </row>
    <row r="160" spans="128:128" ht="12.75" x14ac:dyDescent="0.2">
      <c r="DX160" s="1"/>
    </row>
    <row r="161" spans="128:128" ht="12.75" x14ac:dyDescent="0.2">
      <c r="DX161" s="1"/>
    </row>
    <row r="162" spans="128:128" ht="12.75" x14ac:dyDescent="0.2">
      <c r="DX162" s="1"/>
    </row>
    <row r="163" spans="128:128" ht="12.75" x14ac:dyDescent="0.2">
      <c r="DX163" s="1"/>
    </row>
    <row r="164" spans="128:128" ht="12.75" x14ac:dyDescent="0.2">
      <c r="DX164" s="1"/>
    </row>
    <row r="165" spans="128:128" ht="12.75" x14ac:dyDescent="0.2">
      <c r="DX165" s="1"/>
    </row>
    <row r="166" spans="128:128" ht="12.75" x14ac:dyDescent="0.2">
      <c r="DX166" s="1"/>
    </row>
    <row r="167" spans="128:128" ht="12.75" x14ac:dyDescent="0.2">
      <c r="DX167" s="1"/>
    </row>
    <row r="168" spans="128:128" ht="12.75" x14ac:dyDescent="0.2">
      <c r="DX168" s="1"/>
    </row>
    <row r="169" spans="128:128" ht="12.75" x14ac:dyDescent="0.2">
      <c r="DX169" s="1"/>
    </row>
    <row r="170" spans="128:128" ht="12.75" x14ac:dyDescent="0.2">
      <c r="DX170" s="1"/>
    </row>
    <row r="171" spans="128:128" ht="12.75" x14ac:dyDescent="0.2">
      <c r="DX171" s="1"/>
    </row>
    <row r="172" spans="128:128" ht="12.75" x14ac:dyDescent="0.2">
      <c r="DX172" s="1"/>
    </row>
    <row r="173" spans="128:128" ht="12.75" x14ac:dyDescent="0.2">
      <c r="DX173" s="1"/>
    </row>
    <row r="174" spans="128:128" ht="12.75" x14ac:dyDescent="0.2">
      <c r="DX174" s="1"/>
    </row>
    <row r="175" spans="128:128" ht="12.75" x14ac:dyDescent="0.2">
      <c r="DX175" s="1"/>
    </row>
    <row r="176" spans="128:128" ht="12.75" x14ac:dyDescent="0.2">
      <c r="DX176" s="1"/>
    </row>
    <row r="177" spans="128:128" ht="12.75" x14ac:dyDescent="0.2">
      <c r="DX177" s="1"/>
    </row>
    <row r="178" spans="128:128" ht="12.75" x14ac:dyDescent="0.2">
      <c r="DX178" s="1"/>
    </row>
    <row r="179" spans="128:128" ht="12.75" x14ac:dyDescent="0.2">
      <c r="DX179" s="1"/>
    </row>
    <row r="180" spans="128:128" ht="12.75" x14ac:dyDescent="0.2">
      <c r="DX180" s="1"/>
    </row>
    <row r="181" spans="128:128" ht="12.75" x14ac:dyDescent="0.2">
      <c r="DX181" s="1"/>
    </row>
    <row r="182" spans="128:128" ht="12.75" x14ac:dyDescent="0.2">
      <c r="DX182" s="1"/>
    </row>
    <row r="183" spans="128:128" ht="12.75" x14ac:dyDescent="0.2">
      <c r="DX183" s="1"/>
    </row>
    <row r="184" spans="128:128" ht="12.75" x14ac:dyDescent="0.2">
      <c r="DX184" s="1"/>
    </row>
    <row r="185" spans="128:128" ht="12.75" x14ac:dyDescent="0.2">
      <c r="DX185" s="1"/>
    </row>
    <row r="186" spans="128:128" ht="12.75" x14ac:dyDescent="0.2">
      <c r="DX186" s="1"/>
    </row>
    <row r="187" spans="128:128" ht="12.75" x14ac:dyDescent="0.2">
      <c r="DX187" s="1"/>
    </row>
    <row r="188" spans="128:128" ht="12.75" x14ac:dyDescent="0.2">
      <c r="DX188" s="1"/>
    </row>
    <row r="189" spans="128:128" ht="12.75" x14ac:dyDescent="0.2">
      <c r="DX189" s="1"/>
    </row>
    <row r="190" spans="128:128" ht="12.75" x14ac:dyDescent="0.2">
      <c r="DX190" s="1"/>
    </row>
    <row r="191" spans="128:128" ht="12.75" x14ac:dyDescent="0.2">
      <c r="DX191" s="1"/>
    </row>
    <row r="192" spans="128:128" ht="12.75" x14ac:dyDescent="0.2">
      <c r="DX192" s="1"/>
    </row>
    <row r="193" spans="128:128" ht="12.75" x14ac:dyDescent="0.2">
      <c r="DX193" s="1"/>
    </row>
    <row r="194" spans="128:128" ht="12.75" x14ac:dyDescent="0.2">
      <c r="DX194" s="1"/>
    </row>
    <row r="195" spans="128:128" ht="12.75" x14ac:dyDescent="0.2">
      <c r="DX195" s="1"/>
    </row>
    <row r="196" spans="128:128" ht="12.75" x14ac:dyDescent="0.2">
      <c r="DX196" s="1"/>
    </row>
    <row r="197" spans="128:128" ht="12.75" x14ac:dyDescent="0.2">
      <c r="DX197" s="1"/>
    </row>
    <row r="198" spans="128:128" ht="12.75" x14ac:dyDescent="0.2">
      <c r="DX198" s="1"/>
    </row>
    <row r="199" spans="128:128" ht="12.75" x14ac:dyDescent="0.2">
      <c r="DX199" s="1"/>
    </row>
    <row r="200" spans="128:128" ht="12.75" x14ac:dyDescent="0.2">
      <c r="DX200" s="1"/>
    </row>
    <row r="201" spans="128:128" ht="12.75" x14ac:dyDescent="0.2">
      <c r="DX201" s="1"/>
    </row>
    <row r="202" spans="128:128" ht="12.75" x14ac:dyDescent="0.2">
      <c r="DX202" s="1"/>
    </row>
    <row r="203" spans="128:128" ht="12.75" x14ac:dyDescent="0.2">
      <c r="DX203" s="1"/>
    </row>
    <row r="204" spans="128:128" ht="12.75" x14ac:dyDescent="0.2">
      <c r="DX204" s="1"/>
    </row>
    <row r="205" spans="128:128" ht="12.75" x14ac:dyDescent="0.2">
      <c r="DX205" s="1"/>
    </row>
    <row r="206" spans="128:128" ht="12.75" x14ac:dyDescent="0.2">
      <c r="DX206" s="1"/>
    </row>
    <row r="207" spans="128:128" ht="12.75" x14ac:dyDescent="0.2">
      <c r="DX207" s="1"/>
    </row>
    <row r="208" spans="128:128" ht="12.75" x14ac:dyDescent="0.2">
      <c r="DX208" s="1"/>
    </row>
    <row r="209" spans="128:128" ht="12.75" x14ac:dyDescent="0.2">
      <c r="DX209" s="1"/>
    </row>
    <row r="210" spans="128:128" ht="12.75" x14ac:dyDescent="0.2">
      <c r="DX210" s="1"/>
    </row>
    <row r="211" spans="128:128" ht="12.75" x14ac:dyDescent="0.2">
      <c r="DX211" s="1"/>
    </row>
    <row r="212" spans="128:128" ht="12.75" x14ac:dyDescent="0.2">
      <c r="DX212" s="1"/>
    </row>
    <row r="213" spans="128:128" ht="12.75" x14ac:dyDescent="0.2">
      <c r="DX213" s="1"/>
    </row>
    <row r="214" spans="128:128" ht="12.75" x14ac:dyDescent="0.2">
      <c r="DX214" s="1"/>
    </row>
    <row r="215" spans="128:128" ht="12.75" x14ac:dyDescent="0.2">
      <c r="DX215" s="1"/>
    </row>
    <row r="216" spans="128:128" ht="12.75" x14ac:dyDescent="0.2">
      <c r="DX216" s="1"/>
    </row>
    <row r="217" spans="128:128" ht="12.75" x14ac:dyDescent="0.2">
      <c r="DX217" s="1"/>
    </row>
    <row r="218" spans="128:128" ht="12.75" x14ac:dyDescent="0.2">
      <c r="DX218" s="1"/>
    </row>
    <row r="219" spans="128:128" ht="12.75" x14ac:dyDescent="0.2">
      <c r="DX219" s="1"/>
    </row>
    <row r="220" spans="128:128" ht="12.75" x14ac:dyDescent="0.2">
      <c r="DX220" s="1"/>
    </row>
    <row r="221" spans="128:128" ht="12.75" x14ac:dyDescent="0.2">
      <c r="DX221" s="1"/>
    </row>
    <row r="222" spans="128:128" ht="12.75" x14ac:dyDescent="0.2">
      <c r="DX222" s="1"/>
    </row>
    <row r="223" spans="128:128" ht="12.75" x14ac:dyDescent="0.2">
      <c r="DX223" s="1"/>
    </row>
    <row r="224" spans="128:128" ht="12.75" x14ac:dyDescent="0.2">
      <c r="DX224" s="1"/>
    </row>
    <row r="225" spans="128:128" ht="12.75" x14ac:dyDescent="0.2">
      <c r="DX225" s="1"/>
    </row>
    <row r="226" spans="128:128" ht="12.75" x14ac:dyDescent="0.2">
      <c r="DX226" s="1"/>
    </row>
    <row r="227" spans="128:128" ht="12.75" x14ac:dyDescent="0.2">
      <c r="DX227" s="1"/>
    </row>
    <row r="228" spans="128:128" ht="12.75" x14ac:dyDescent="0.2">
      <c r="DX228" s="1"/>
    </row>
    <row r="229" spans="128:128" ht="12.75" x14ac:dyDescent="0.2">
      <c r="DX229" s="1"/>
    </row>
    <row r="230" spans="128:128" ht="12.75" x14ac:dyDescent="0.2">
      <c r="DX230" s="1"/>
    </row>
    <row r="231" spans="128:128" ht="12.75" x14ac:dyDescent="0.2">
      <c r="DX231" s="1"/>
    </row>
    <row r="232" spans="128:128" ht="12.75" x14ac:dyDescent="0.2">
      <c r="DX232" s="1"/>
    </row>
    <row r="233" spans="128:128" ht="12.75" x14ac:dyDescent="0.2">
      <c r="DX233" s="1"/>
    </row>
    <row r="234" spans="128:128" ht="12.75" x14ac:dyDescent="0.2">
      <c r="DX234" s="1"/>
    </row>
    <row r="235" spans="128:128" ht="12.75" x14ac:dyDescent="0.2">
      <c r="DX235" s="1"/>
    </row>
    <row r="236" spans="128:128" ht="12.75" x14ac:dyDescent="0.2">
      <c r="DX236" s="1"/>
    </row>
    <row r="237" spans="128:128" ht="12.75" x14ac:dyDescent="0.2">
      <c r="DX237" s="1"/>
    </row>
    <row r="238" spans="128:128" ht="12.75" x14ac:dyDescent="0.2">
      <c r="DX238" s="1"/>
    </row>
    <row r="239" spans="128:128" ht="12.75" x14ac:dyDescent="0.2">
      <c r="DX239" s="1"/>
    </row>
    <row r="240" spans="128:128" ht="12.75" x14ac:dyDescent="0.2">
      <c r="DX240" s="1"/>
    </row>
    <row r="241" spans="128:128" ht="12.75" x14ac:dyDescent="0.2">
      <c r="DX241" s="1"/>
    </row>
    <row r="242" spans="128:128" ht="12.75" x14ac:dyDescent="0.2">
      <c r="DX242" s="1"/>
    </row>
    <row r="243" spans="128:128" ht="12.75" x14ac:dyDescent="0.2">
      <c r="DX243" s="1"/>
    </row>
    <row r="244" spans="128:128" ht="12.75" x14ac:dyDescent="0.2">
      <c r="DX244" s="1"/>
    </row>
    <row r="245" spans="128:128" ht="12.75" x14ac:dyDescent="0.2">
      <c r="DX245" s="1"/>
    </row>
    <row r="246" spans="128:128" ht="12.75" x14ac:dyDescent="0.2">
      <c r="DX246" s="1"/>
    </row>
    <row r="247" spans="128:128" ht="12.75" x14ac:dyDescent="0.2">
      <c r="DX247" s="1"/>
    </row>
    <row r="248" spans="128:128" ht="12.75" x14ac:dyDescent="0.2">
      <c r="DX248" s="1"/>
    </row>
    <row r="249" spans="128:128" ht="12.75" x14ac:dyDescent="0.2">
      <c r="DX249" s="1"/>
    </row>
    <row r="250" spans="128:128" ht="12.75" x14ac:dyDescent="0.2">
      <c r="DX250" s="1"/>
    </row>
    <row r="251" spans="128:128" ht="12.75" x14ac:dyDescent="0.2">
      <c r="DX251" s="1"/>
    </row>
    <row r="252" spans="128:128" ht="12.75" x14ac:dyDescent="0.2">
      <c r="DX252" s="1"/>
    </row>
    <row r="253" spans="128:128" ht="12.75" x14ac:dyDescent="0.2">
      <c r="DX253" s="1"/>
    </row>
    <row r="254" spans="128:128" ht="12.75" x14ac:dyDescent="0.2">
      <c r="DX254" s="1"/>
    </row>
    <row r="255" spans="128:128" ht="12.75" x14ac:dyDescent="0.2">
      <c r="DX255" s="1"/>
    </row>
    <row r="256" spans="128:128" ht="12.75" x14ac:dyDescent="0.2">
      <c r="DX256" s="1"/>
    </row>
    <row r="257" spans="128:128" ht="12.75" x14ac:dyDescent="0.2">
      <c r="DX257" s="1"/>
    </row>
    <row r="258" spans="128:128" ht="12.75" x14ac:dyDescent="0.2">
      <c r="DX258" s="1"/>
    </row>
    <row r="259" spans="128:128" ht="12.75" x14ac:dyDescent="0.2">
      <c r="DX259" s="1"/>
    </row>
    <row r="260" spans="128:128" ht="12.75" x14ac:dyDescent="0.2">
      <c r="DX260" s="1"/>
    </row>
    <row r="261" spans="128:128" ht="12.75" x14ac:dyDescent="0.2">
      <c r="DX261" s="1"/>
    </row>
    <row r="262" spans="128:128" ht="12.75" x14ac:dyDescent="0.2">
      <c r="DX262" s="1"/>
    </row>
    <row r="263" spans="128:128" ht="12.75" x14ac:dyDescent="0.2">
      <c r="DX263" s="1"/>
    </row>
    <row r="264" spans="128:128" ht="12.75" x14ac:dyDescent="0.2">
      <c r="DX264" s="1"/>
    </row>
    <row r="265" spans="128:128" ht="12.75" x14ac:dyDescent="0.2">
      <c r="DX265" s="1"/>
    </row>
    <row r="266" spans="128:128" ht="12.75" x14ac:dyDescent="0.2">
      <c r="DX266" s="1"/>
    </row>
    <row r="267" spans="128:128" ht="12.75" x14ac:dyDescent="0.2">
      <c r="DX267" s="1"/>
    </row>
    <row r="268" spans="128:128" ht="12.75" x14ac:dyDescent="0.2">
      <c r="DX268" s="1"/>
    </row>
    <row r="269" spans="128:128" ht="12.75" x14ac:dyDescent="0.2">
      <c r="DX269" s="1"/>
    </row>
    <row r="270" spans="128:128" ht="12.75" x14ac:dyDescent="0.2">
      <c r="DX270" s="1"/>
    </row>
    <row r="271" spans="128:128" ht="12.75" x14ac:dyDescent="0.2">
      <c r="DX271" s="1"/>
    </row>
    <row r="272" spans="128:128" ht="12.75" x14ac:dyDescent="0.2">
      <c r="DX272" s="1"/>
    </row>
    <row r="273" spans="128:128" ht="12.75" x14ac:dyDescent="0.2">
      <c r="DX273" s="1"/>
    </row>
    <row r="274" spans="128:128" ht="12.75" x14ac:dyDescent="0.2">
      <c r="DX274" s="1"/>
    </row>
    <row r="275" spans="128:128" ht="12.75" x14ac:dyDescent="0.2">
      <c r="DX275" s="1"/>
    </row>
    <row r="276" spans="128:128" ht="12.75" x14ac:dyDescent="0.2">
      <c r="DX276" s="1"/>
    </row>
    <row r="277" spans="128:128" ht="12.75" x14ac:dyDescent="0.2">
      <c r="DX277" s="1"/>
    </row>
    <row r="278" spans="128:128" ht="12.75" x14ac:dyDescent="0.2">
      <c r="DX278" s="1"/>
    </row>
    <row r="279" spans="128:128" ht="12.75" x14ac:dyDescent="0.2">
      <c r="DX279" s="1"/>
    </row>
    <row r="280" spans="128:128" ht="12.75" x14ac:dyDescent="0.2">
      <c r="DX280" s="1"/>
    </row>
    <row r="281" spans="128:128" ht="12.75" x14ac:dyDescent="0.2">
      <c r="DX281" s="1"/>
    </row>
    <row r="282" spans="128:128" ht="12.75" x14ac:dyDescent="0.2">
      <c r="DX282" s="1"/>
    </row>
    <row r="283" spans="128:128" ht="12.75" x14ac:dyDescent="0.2">
      <c r="DX283" s="1"/>
    </row>
    <row r="284" spans="128:128" ht="12.75" x14ac:dyDescent="0.2">
      <c r="DX284" s="1"/>
    </row>
    <row r="285" spans="128:128" ht="12.75" x14ac:dyDescent="0.2">
      <c r="DX285" s="1"/>
    </row>
    <row r="286" spans="128:128" ht="12.75" x14ac:dyDescent="0.2">
      <c r="DX286" s="1"/>
    </row>
    <row r="287" spans="128:128" ht="12.75" x14ac:dyDescent="0.2">
      <c r="DX287" s="1"/>
    </row>
    <row r="288" spans="128:128" ht="12.75" x14ac:dyDescent="0.2">
      <c r="DX288" s="1"/>
    </row>
    <row r="289" spans="128:128" ht="12.75" x14ac:dyDescent="0.2">
      <c r="DX289" s="1"/>
    </row>
    <row r="290" spans="128:128" ht="12.75" x14ac:dyDescent="0.2">
      <c r="DX290" s="1"/>
    </row>
    <row r="291" spans="128:128" ht="12.75" x14ac:dyDescent="0.2">
      <c r="DX291" s="1"/>
    </row>
    <row r="292" spans="128:128" ht="12.75" x14ac:dyDescent="0.2">
      <c r="DX292" s="1"/>
    </row>
    <row r="293" spans="128:128" ht="12.75" x14ac:dyDescent="0.2">
      <c r="DX293" s="1"/>
    </row>
    <row r="294" spans="128:128" ht="12.75" x14ac:dyDescent="0.2">
      <c r="DX294" s="1"/>
    </row>
    <row r="295" spans="128:128" ht="12.75" x14ac:dyDescent="0.2">
      <c r="DX295" s="1"/>
    </row>
    <row r="296" spans="128:128" ht="12.75" x14ac:dyDescent="0.2">
      <c r="DX296" s="1"/>
    </row>
    <row r="297" spans="128:128" ht="12.75" x14ac:dyDescent="0.2">
      <c r="DX297" s="1"/>
    </row>
    <row r="298" spans="128:128" ht="12.75" x14ac:dyDescent="0.2">
      <c r="DX298" s="1"/>
    </row>
    <row r="299" spans="128:128" ht="12.75" x14ac:dyDescent="0.2">
      <c r="DX299" s="1"/>
    </row>
    <row r="300" spans="128:128" ht="12.75" x14ac:dyDescent="0.2">
      <c r="DX300" s="1"/>
    </row>
    <row r="301" spans="128:128" ht="12.75" x14ac:dyDescent="0.2">
      <c r="DX301" s="1"/>
    </row>
    <row r="302" spans="128:128" ht="12.75" x14ac:dyDescent="0.2">
      <c r="DX302" s="1"/>
    </row>
    <row r="303" spans="128:128" ht="12.75" x14ac:dyDescent="0.2">
      <c r="DX303" s="1"/>
    </row>
    <row r="304" spans="128:128" ht="12.75" x14ac:dyDescent="0.2">
      <c r="DX304" s="1"/>
    </row>
    <row r="305" spans="128:128" ht="12.75" x14ac:dyDescent="0.2">
      <c r="DX305" s="1"/>
    </row>
    <row r="306" spans="128:128" ht="12.75" x14ac:dyDescent="0.2">
      <c r="DX306" s="1"/>
    </row>
    <row r="307" spans="128:128" ht="12.75" x14ac:dyDescent="0.2">
      <c r="DX307" s="1"/>
    </row>
    <row r="308" spans="128:128" ht="12.75" x14ac:dyDescent="0.2">
      <c r="DX308" s="1"/>
    </row>
    <row r="309" spans="128:128" ht="12.75" x14ac:dyDescent="0.2">
      <c r="DX309" s="1"/>
    </row>
    <row r="310" spans="128:128" ht="12.75" x14ac:dyDescent="0.2">
      <c r="DX310" s="1"/>
    </row>
    <row r="311" spans="128:128" ht="12.75" x14ac:dyDescent="0.2">
      <c r="DX311" s="1"/>
    </row>
    <row r="312" spans="128:128" ht="12.75" x14ac:dyDescent="0.2">
      <c r="DX312" s="1"/>
    </row>
    <row r="313" spans="128:128" ht="12.75" x14ac:dyDescent="0.2">
      <c r="DX313" s="1"/>
    </row>
    <row r="314" spans="128:128" ht="12.75" x14ac:dyDescent="0.2">
      <c r="DX314" s="1"/>
    </row>
    <row r="315" spans="128:128" ht="12.75" x14ac:dyDescent="0.2">
      <c r="DX315" s="1"/>
    </row>
    <row r="316" spans="128:128" ht="12.75" x14ac:dyDescent="0.2">
      <c r="DX316" s="1"/>
    </row>
    <row r="317" spans="128:128" ht="12.75" x14ac:dyDescent="0.2">
      <c r="DX317" s="1"/>
    </row>
    <row r="318" spans="128:128" ht="12.75" x14ac:dyDescent="0.2">
      <c r="DX318" s="1"/>
    </row>
    <row r="319" spans="128:128" ht="12.75" x14ac:dyDescent="0.2">
      <c r="DX319" s="1"/>
    </row>
    <row r="320" spans="128:128" ht="12.75" x14ac:dyDescent="0.2">
      <c r="DX320" s="1"/>
    </row>
    <row r="321" spans="128:128" ht="12.75" x14ac:dyDescent="0.2">
      <c r="DX321" s="1"/>
    </row>
    <row r="322" spans="128:128" ht="12.75" x14ac:dyDescent="0.2">
      <c r="DX322" s="1"/>
    </row>
    <row r="323" spans="128:128" ht="12.75" x14ac:dyDescent="0.2">
      <c r="DX323" s="1"/>
    </row>
    <row r="324" spans="128:128" ht="12.75" x14ac:dyDescent="0.2">
      <c r="DX324" s="1"/>
    </row>
    <row r="325" spans="128:128" ht="12.75" x14ac:dyDescent="0.2">
      <c r="DX325" s="1"/>
    </row>
    <row r="326" spans="128:128" ht="12.75" x14ac:dyDescent="0.2">
      <c r="DX326" s="1"/>
    </row>
    <row r="327" spans="128:128" ht="12.75" x14ac:dyDescent="0.2">
      <c r="DX327" s="1"/>
    </row>
    <row r="328" spans="128:128" ht="12.75" x14ac:dyDescent="0.2">
      <c r="DX328" s="1"/>
    </row>
    <row r="329" spans="128:128" ht="12.75" x14ac:dyDescent="0.2">
      <c r="DX329" s="1"/>
    </row>
    <row r="330" spans="128:128" ht="12.75" x14ac:dyDescent="0.2">
      <c r="DX330" s="1"/>
    </row>
    <row r="331" spans="128:128" ht="12.75" x14ac:dyDescent="0.2">
      <c r="DX331" s="1"/>
    </row>
    <row r="332" spans="128:128" ht="12.75" x14ac:dyDescent="0.2">
      <c r="DX332" s="1"/>
    </row>
    <row r="333" spans="128:128" ht="12.75" x14ac:dyDescent="0.2">
      <c r="DX333" s="1"/>
    </row>
    <row r="334" spans="128:128" ht="12.75" x14ac:dyDescent="0.2">
      <c r="DX334" s="1"/>
    </row>
    <row r="335" spans="128:128" ht="12.75" x14ac:dyDescent="0.2">
      <c r="DX335" s="1"/>
    </row>
    <row r="336" spans="128:128" ht="12.75" x14ac:dyDescent="0.2">
      <c r="DX336" s="1"/>
    </row>
    <row r="337" spans="128:128" ht="12.75" x14ac:dyDescent="0.2">
      <c r="DX337" s="1"/>
    </row>
    <row r="338" spans="128:128" ht="12.75" x14ac:dyDescent="0.2">
      <c r="DX338" s="1"/>
    </row>
    <row r="339" spans="128:128" ht="12.75" x14ac:dyDescent="0.2">
      <c r="DX339" s="1"/>
    </row>
    <row r="340" spans="128:128" ht="12.75" x14ac:dyDescent="0.2">
      <c r="DX340" s="1"/>
    </row>
    <row r="341" spans="128:128" ht="12.75" x14ac:dyDescent="0.2">
      <c r="DX341" s="1"/>
    </row>
    <row r="342" spans="128:128" ht="12.75" x14ac:dyDescent="0.2">
      <c r="DX342" s="1"/>
    </row>
    <row r="343" spans="128:128" ht="12.75" x14ac:dyDescent="0.2">
      <c r="DX343" s="1"/>
    </row>
    <row r="344" spans="128:128" ht="12.75" x14ac:dyDescent="0.2">
      <c r="DX344" s="1"/>
    </row>
    <row r="345" spans="128:128" ht="12.75" x14ac:dyDescent="0.2">
      <c r="DX345" s="1"/>
    </row>
    <row r="346" spans="128:128" ht="12.75" x14ac:dyDescent="0.2">
      <c r="DX346" s="1"/>
    </row>
    <row r="347" spans="128:128" ht="12.75" x14ac:dyDescent="0.2">
      <c r="DX347" s="1"/>
    </row>
    <row r="348" spans="128:128" ht="12.75" x14ac:dyDescent="0.2">
      <c r="DX348" s="1"/>
    </row>
    <row r="349" spans="128:128" ht="12.75" x14ac:dyDescent="0.2">
      <c r="DX349" s="1"/>
    </row>
    <row r="350" spans="128:128" ht="12.75" x14ac:dyDescent="0.2">
      <c r="DX350" s="1"/>
    </row>
    <row r="351" spans="128:128" ht="12.75" x14ac:dyDescent="0.2">
      <c r="DX351" s="1"/>
    </row>
    <row r="352" spans="128:128" ht="12.75" x14ac:dyDescent="0.2">
      <c r="DX352" s="1"/>
    </row>
    <row r="353" spans="128:128" ht="12.75" x14ac:dyDescent="0.2">
      <c r="DX353" s="1"/>
    </row>
    <row r="354" spans="128:128" ht="12.75" x14ac:dyDescent="0.2">
      <c r="DX354" s="1"/>
    </row>
    <row r="355" spans="128:128" ht="12.75" x14ac:dyDescent="0.2">
      <c r="DX355" s="1"/>
    </row>
    <row r="356" spans="128:128" ht="12.75" x14ac:dyDescent="0.2">
      <c r="DX356" s="1"/>
    </row>
    <row r="357" spans="128:128" ht="12.75" x14ac:dyDescent="0.2">
      <c r="DX357" s="1"/>
    </row>
    <row r="358" spans="128:128" ht="12.75" x14ac:dyDescent="0.2">
      <c r="DX358" s="1"/>
    </row>
    <row r="359" spans="128:128" ht="12.75" x14ac:dyDescent="0.2">
      <c r="DX359" s="1"/>
    </row>
    <row r="360" spans="128:128" ht="12.75" x14ac:dyDescent="0.2">
      <c r="DX360" s="1"/>
    </row>
    <row r="361" spans="128:128" ht="12.75" x14ac:dyDescent="0.2">
      <c r="DX361" s="1"/>
    </row>
    <row r="362" spans="128:128" ht="12.75" x14ac:dyDescent="0.2">
      <c r="DX362" s="1"/>
    </row>
    <row r="363" spans="128:128" ht="12.75" x14ac:dyDescent="0.2">
      <c r="DX363" s="1"/>
    </row>
    <row r="364" spans="128:128" ht="12.75" x14ac:dyDescent="0.2">
      <c r="DX364" s="1"/>
    </row>
    <row r="365" spans="128:128" ht="12.75" x14ac:dyDescent="0.2">
      <c r="DX365" s="1"/>
    </row>
    <row r="366" spans="128:128" ht="12.75" x14ac:dyDescent="0.2">
      <c r="DX366" s="1"/>
    </row>
    <row r="367" spans="128:128" ht="12.75" x14ac:dyDescent="0.2">
      <c r="DX367" s="1"/>
    </row>
    <row r="368" spans="128:128" ht="12.75" x14ac:dyDescent="0.2">
      <c r="DX368" s="1"/>
    </row>
    <row r="369" spans="128:128" ht="12.75" x14ac:dyDescent="0.2">
      <c r="DX369" s="1"/>
    </row>
    <row r="370" spans="128:128" ht="12.75" x14ac:dyDescent="0.2">
      <c r="DX370" s="1"/>
    </row>
    <row r="371" spans="128:128" ht="12.75" x14ac:dyDescent="0.2">
      <c r="DX371" s="1"/>
    </row>
    <row r="372" spans="128:128" ht="12.75" x14ac:dyDescent="0.2">
      <c r="DX372" s="1"/>
    </row>
    <row r="373" spans="128:128" ht="12.75" x14ac:dyDescent="0.2">
      <c r="DX373" s="1"/>
    </row>
    <row r="374" spans="128:128" ht="12.75" x14ac:dyDescent="0.2">
      <c r="DX374" s="1"/>
    </row>
    <row r="375" spans="128:128" ht="12.75" x14ac:dyDescent="0.2">
      <c r="DX375" s="1"/>
    </row>
    <row r="376" spans="128:128" ht="12.75" x14ac:dyDescent="0.2">
      <c r="DX376" s="1"/>
    </row>
    <row r="377" spans="128:128" ht="12.75" x14ac:dyDescent="0.2">
      <c r="DX377" s="1"/>
    </row>
    <row r="378" spans="128:128" ht="12.75" x14ac:dyDescent="0.2">
      <c r="DX378" s="1"/>
    </row>
    <row r="379" spans="128:128" ht="12.75" x14ac:dyDescent="0.2">
      <c r="DX379" s="1"/>
    </row>
    <row r="380" spans="128:128" ht="12.75" x14ac:dyDescent="0.2">
      <c r="DX380" s="1"/>
    </row>
    <row r="381" spans="128:128" ht="12.75" x14ac:dyDescent="0.2">
      <c r="DX381" s="1"/>
    </row>
    <row r="382" spans="128:128" ht="12.75" x14ac:dyDescent="0.2">
      <c r="DX382" s="1"/>
    </row>
    <row r="383" spans="128:128" ht="12.75" x14ac:dyDescent="0.2">
      <c r="DX383" s="1"/>
    </row>
    <row r="384" spans="128:128" ht="12.75" x14ac:dyDescent="0.2">
      <c r="DX384" s="1"/>
    </row>
    <row r="385" spans="128:128" ht="12.75" x14ac:dyDescent="0.2">
      <c r="DX385" s="1"/>
    </row>
    <row r="386" spans="128:128" ht="12.75" x14ac:dyDescent="0.2">
      <c r="DX386" s="1"/>
    </row>
    <row r="387" spans="128:128" ht="12.75" x14ac:dyDescent="0.2">
      <c r="DX387" s="1"/>
    </row>
    <row r="388" spans="128:128" ht="12.75" x14ac:dyDescent="0.2">
      <c r="DX388" s="1"/>
    </row>
    <row r="389" spans="128:128" ht="12.75" x14ac:dyDescent="0.2">
      <c r="DX389" s="1"/>
    </row>
    <row r="390" spans="128:128" ht="12.75" x14ac:dyDescent="0.2">
      <c r="DX390" s="1"/>
    </row>
    <row r="391" spans="128:128" ht="12.75" x14ac:dyDescent="0.2">
      <c r="DX391" s="1"/>
    </row>
    <row r="392" spans="128:128" ht="12.75" x14ac:dyDescent="0.2">
      <c r="DX392" s="1"/>
    </row>
    <row r="393" spans="128:128" ht="12.75" x14ac:dyDescent="0.2">
      <c r="DX393" s="1"/>
    </row>
    <row r="394" spans="128:128" ht="12.75" x14ac:dyDescent="0.2">
      <c r="DX394" s="1"/>
    </row>
    <row r="395" spans="128:128" ht="12.75" x14ac:dyDescent="0.2">
      <c r="DX395" s="1"/>
    </row>
    <row r="396" spans="128:128" ht="12.75" x14ac:dyDescent="0.2">
      <c r="DX396" s="1"/>
    </row>
    <row r="397" spans="128:128" ht="12.75" x14ac:dyDescent="0.2">
      <c r="DX397" s="1"/>
    </row>
    <row r="398" spans="128:128" ht="12.75" x14ac:dyDescent="0.2">
      <c r="DX398" s="1"/>
    </row>
    <row r="399" spans="128:128" ht="12.75" x14ac:dyDescent="0.2">
      <c r="DX399" s="1"/>
    </row>
    <row r="400" spans="128:128" ht="12.75" x14ac:dyDescent="0.2">
      <c r="DX400" s="1"/>
    </row>
    <row r="401" spans="128:128" ht="12.75" x14ac:dyDescent="0.2">
      <c r="DX401" s="1"/>
    </row>
    <row r="402" spans="128:128" ht="12.75" x14ac:dyDescent="0.2">
      <c r="DX402" s="1"/>
    </row>
    <row r="403" spans="128:128" ht="12.75" x14ac:dyDescent="0.2">
      <c r="DX403" s="1"/>
    </row>
    <row r="404" spans="128:128" ht="12.75" x14ac:dyDescent="0.2">
      <c r="DX404" s="1"/>
    </row>
    <row r="405" spans="128:128" ht="12.75" x14ac:dyDescent="0.2">
      <c r="DX405" s="1"/>
    </row>
    <row r="406" spans="128:128" ht="12.75" x14ac:dyDescent="0.2">
      <c r="DX406" s="1"/>
    </row>
    <row r="407" spans="128:128" ht="12.75" x14ac:dyDescent="0.2">
      <c r="DX407" s="1"/>
    </row>
    <row r="408" spans="128:128" ht="12.75" x14ac:dyDescent="0.2">
      <c r="DX408" s="1"/>
    </row>
    <row r="409" spans="128:128" ht="12.75" x14ac:dyDescent="0.2">
      <c r="DX409" s="1"/>
    </row>
    <row r="410" spans="128:128" ht="12.75" x14ac:dyDescent="0.2">
      <c r="DX410" s="1"/>
    </row>
    <row r="411" spans="128:128" ht="12.75" x14ac:dyDescent="0.2">
      <c r="DX411" s="1"/>
    </row>
    <row r="412" spans="128:128" ht="12.75" x14ac:dyDescent="0.2">
      <c r="DX412" s="1"/>
    </row>
    <row r="413" spans="128:128" ht="12.75" x14ac:dyDescent="0.2">
      <c r="DX413" s="1"/>
    </row>
    <row r="414" spans="128:128" ht="12.75" x14ac:dyDescent="0.2">
      <c r="DX414" s="1"/>
    </row>
    <row r="415" spans="128:128" ht="12.75" x14ac:dyDescent="0.2">
      <c r="DX415" s="1"/>
    </row>
    <row r="416" spans="128:128" ht="12.75" x14ac:dyDescent="0.2">
      <c r="DX416" s="1"/>
    </row>
    <row r="417" spans="128:128" ht="12.75" x14ac:dyDescent="0.2">
      <c r="DX417" s="1"/>
    </row>
    <row r="418" spans="128:128" ht="12.75" x14ac:dyDescent="0.2">
      <c r="DX418" s="1"/>
    </row>
    <row r="419" spans="128:128" ht="12.75" x14ac:dyDescent="0.2">
      <c r="DX419" s="1"/>
    </row>
    <row r="420" spans="128:128" ht="12.75" x14ac:dyDescent="0.2">
      <c r="DX420" s="1"/>
    </row>
    <row r="421" spans="128:128" ht="12.75" x14ac:dyDescent="0.2">
      <c r="DX421" s="1"/>
    </row>
    <row r="422" spans="128:128" ht="12.75" x14ac:dyDescent="0.2">
      <c r="DX422" s="1"/>
    </row>
    <row r="423" spans="128:128" ht="12.75" x14ac:dyDescent="0.2">
      <c r="DX423" s="1"/>
    </row>
    <row r="424" spans="128:128" ht="12.75" x14ac:dyDescent="0.2">
      <c r="DX424" s="1"/>
    </row>
    <row r="425" spans="128:128" ht="12.75" x14ac:dyDescent="0.2">
      <c r="DX425" s="1"/>
    </row>
    <row r="426" spans="128:128" ht="12.75" x14ac:dyDescent="0.2">
      <c r="DX426" s="1"/>
    </row>
    <row r="427" spans="128:128" ht="12.75" x14ac:dyDescent="0.2">
      <c r="DX427" s="1"/>
    </row>
    <row r="428" spans="128:128" ht="12.75" x14ac:dyDescent="0.2">
      <c r="DX428" s="1"/>
    </row>
    <row r="429" spans="128:128" ht="12.75" x14ac:dyDescent="0.2">
      <c r="DX429" s="1"/>
    </row>
    <row r="430" spans="128:128" ht="12.75" x14ac:dyDescent="0.2">
      <c r="DX430" s="1"/>
    </row>
    <row r="431" spans="128:128" ht="12.75" x14ac:dyDescent="0.2">
      <c r="DX431" s="1"/>
    </row>
    <row r="432" spans="128:128" ht="12.75" x14ac:dyDescent="0.2">
      <c r="DX432" s="1"/>
    </row>
    <row r="433" spans="128:128" ht="12.75" x14ac:dyDescent="0.2">
      <c r="DX433" s="1"/>
    </row>
    <row r="434" spans="128:128" ht="12.75" x14ac:dyDescent="0.2">
      <c r="DX434" s="1"/>
    </row>
    <row r="435" spans="128:128" ht="12.75" x14ac:dyDescent="0.2">
      <c r="DX435" s="1"/>
    </row>
    <row r="436" spans="128:128" ht="12.75" x14ac:dyDescent="0.2">
      <c r="DX436" s="1"/>
    </row>
    <row r="437" spans="128:128" ht="12.75" x14ac:dyDescent="0.2">
      <c r="DX437" s="1"/>
    </row>
    <row r="438" spans="128:128" ht="12.75" x14ac:dyDescent="0.2">
      <c r="DX438" s="1"/>
    </row>
    <row r="439" spans="128:128" ht="12.75" x14ac:dyDescent="0.2">
      <c r="DX439" s="1"/>
    </row>
    <row r="440" spans="128:128" ht="12.75" x14ac:dyDescent="0.2">
      <c r="DX440" s="1"/>
    </row>
    <row r="441" spans="128:128" ht="12.75" x14ac:dyDescent="0.2">
      <c r="DX441" s="1"/>
    </row>
    <row r="442" spans="128:128" ht="12.75" x14ac:dyDescent="0.2">
      <c r="DX442" s="1"/>
    </row>
    <row r="443" spans="128:128" ht="12.75" x14ac:dyDescent="0.2">
      <c r="DX443" s="1"/>
    </row>
    <row r="444" spans="128:128" ht="12.75" x14ac:dyDescent="0.2">
      <c r="DX444" s="1"/>
    </row>
    <row r="445" spans="128:128" ht="12.75" x14ac:dyDescent="0.2">
      <c r="DX445" s="1"/>
    </row>
    <row r="446" spans="128:128" ht="12.75" x14ac:dyDescent="0.2">
      <c r="DX446" s="1"/>
    </row>
    <row r="447" spans="128:128" ht="12.75" x14ac:dyDescent="0.2">
      <c r="DX447" s="1"/>
    </row>
    <row r="448" spans="128:128" ht="12.75" x14ac:dyDescent="0.2">
      <c r="DX448" s="1"/>
    </row>
    <row r="449" spans="128:128" ht="12.75" x14ac:dyDescent="0.2">
      <c r="DX449" s="1"/>
    </row>
    <row r="450" spans="128:128" ht="12.75" x14ac:dyDescent="0.2">
      <c r="DX450" s="1"/>
    </row>
    <row r="451" spans="128:128" ht="12.75" x14ac:dyDescent="0.2">
      <c r="DX451" s="1"/>
    </row>
    <row r="452" spans="128:128" ht="12.75" x14ac:dyDescent="0.2">
      <c r="DX452" s="1"/>
    </row>
    <row r="453" spans="128:128" ht="12.75" x14ac:dyDescent="0.2">
      <c r="DX453" s="1"/>
    </row>
    <row r="454" spans="128:128" ht="12.75" x14ac:dyDescent="0.2">
      <c r="DX454" s="1"/>
    </row>
    <row r="455" spans="128:128" ht="12.75" x14ac:dyDescent="0.2">
      <c r="DX455" s="1"/>
    </row>
    <row r="456" spans="128:128" ht="12.75" x14ac:dyDescent="0.2">
      <c r="DX456" s="1"/>
    </row>
    <row r="457" spans="128:128" ht="12.75" x14ac:dyDescent="0.2">
      <c r="DX457" s="1"/>
    </row>
    <row r="458" spans="128:128" ht="12.75" x14ac:dyDescent="0.2">
      <c r="DX458" s="1"/>
    </row>
    <row r="459" spans="128:128" ht="12.75" x14ac:dyDescent="0.2">
      <c r="DX459" s="1"/>
    </row>
    <row r="460" spans="128:128" ht="12.75" x14ac:dyDescent="0.2">
      <c r="DX460" s="1"/>
    </row>
    <row r="461" spans="128:128" ht="12.75" x14ac:dyDescent="0.2">
      <c r="DX461" s="1"/>
    </row>
    <row r="462" spans="128:128" ht="12.75" x14ac:dyDescent="0.2">
      <c r="DX462" s="1"/>
    </row>
    <row r="463" spans="128:128" ht="12.75" x14ac:dyDescent="0.2">
      <c r="DX463" s="1"/>
    </row>
    <row r="464" spans="128:128" ht="12.75" x14ac:dyDescent="0.2">
      <c r="DX464" s="1"/>
    </row>
    <row r="465" spans="128:128" ht="12.75" x14ac:dyDescent="0.2">
      <c r="DX465" s="1"/>
    </row>
    <row r="466" spans="128:128" ht="12.75" x14ac:dyDescent="0.2">
      <c r="DX466" s="1"/>
    </row>
    <row r="467" spans="128:128" ht="12.75" x14ac:dyDescent="0.2">
      <c r="DX467" s="1"/>
    </row>
    <row r="468" spans="128:128" ht="12.75" x14ac:dyDescent="0.2">
      <c r="DX468" s="1"/>
    </row>
    <row r="469" spans="128:128" ht="12.75" x14ac:dyDescent="0.2">
      <c r="DX469" s="1"/>
    </row>
    <row r="470" spans="128:128" ht="12.75" x14ac:dyDescent="0.2">
      <c r="DX470" s="1"/>
    </row>
    <row r="471" spans="128:128" ht="12.75" x14ac:dyDescent="0.2">
      <c r="DX471" s="1"/>
    </row>
    <row r="472" spans="128:128" ht="12.75" x14ac:dyDescent="0.2">
      <c r="DX472" s="1"/>
    </row>
    <row r="473" spans="128:128" ht="12.75" x14ac:dyDescent="0.2">
      <c r="DX473" s="1"/>
    </row>
    <row r="474" spans="128:128" ht="12.75" x14ac:dyDescent="0.2">
      <c r="DX474" s="1"/>
    </row>
    <row r="475" spans="128:128" ht="12.75" x14ac:dyDescent="0.2">
      <c r="DX475" s="1"/>
    </row>
    <row r="476" spans="128:128" ht="12.75" x14ac:dyDescent="0.2">
      <c r="DX476" s="1"/>
    </row>
    <row r="477" spans="128:128" ht="12.75" x14ac:dyDescent="0.2">
      <c r="DX477" s="1"/>
    </row>
    <row r="478" spans="128:128" ht="12.75" x14ac:dyDescent="0.2">
      <c r="DX478" s="1"/>
    </row>
    <row r="479" spans="128:128" ht="12.75" x14ac:dyDescent="0.2">
      <c r="DX479" s="1"/>
    </row>
    <row r="480" spans="128:128" ht="12.75" x14ac:dyDescent="0.2">
      <c r="DX480" s="1"/>
    </row>
    <row r="481" spans="128:128" ht="12.75" x14ac:dyDescent="0.2">
      <c r="DX481" s="1"/>
    </row>
    <row r="482" spans="128:128" ht="12.75" x14ac:dyDescent="0.2">
      <c r="DX482" s="1"/>
    </row>
    <row r="483" spans="128:128" ht="12.75" x14ac:dyDescent="0.2">
      <c r="DX483" s="1"/>
    </row>
    <row r="484" spans="128:128" ht="12.75" x14ac:dyDescent="0.2">
      <c r="DX484" s="1"/>
    </row>
    <row r="485" spans="128:128" ht="12.75" x14ac:dyDescent="0.2">
      <c r="DX485" s="1"/>
    </row>
    <row r="486" spans="128:128" ht="12.75" x14ac:dyDescent="0.2">
      <c r="DX486" s="1"/>
    </row>
    <row r="487" spans="128:128" ht="12.75" x14ac:dyDescent="0.2">
      <c r="DX487" s="1"/>
    </row>
    <row r="488" spans="128:128" ht="12.75" x14ac:dyDescent="0.2">
      <c r="DX488" s="1"/>
    </row>
    <row r="489" spans="128:128" ht="12.75" x14ac:dyDescent="0.2">
      <c r="DX489" s="1"/>
    </row>
    <row r="490" spans="128:128" ht="12.75" x14ac:dyDescent="0.2">
      <c r="DX490" s="1"/>
    </row>
    <row r="491" spans="128:128" ht="12.75" x14ac:dyDescent="0.2">
      <c r="DX491" s="1"/>
    </row>
    <row r="492" spans="128:128" ht="12.75" x14ac:dyDescent="0.2">
      <c r="DX492" s="1"/>
    </row>
    <row r="493" spans="128:128" ht="12.75" x14ac:dyDescent="0.2">
      <c r="DX493" s="1"/>
    </row>
    <row r="494" spans="128:128" ht="12.75" x14ac:dyDescent="0.2">
      <c r="DX494" s="1"/>
    </row>
    <row r="495" spans="128:128" ht="12.75" x14ac:dyDescent="0.2">
      <c r="DX495" s="1"/>
    </row>
    <row r="496" spans="128:128" ht="12.75" x14ac:dyDescent="0.2">
      <c r="DX496" s="1"/>
    </row>
    <row r="497" spans="128:128" ht="12.75" x14ac:dyDescent="0.2">
      <c r="DX497" s="1"/>
    </row>
    <row r="498" spans="128:128" ht="12.75" x14ac:dyDescent="0.2">
      <c r="DX498" s="1"/>
    </row>
    <row r="499" spans="128:128" ht="12.75" x14ac:dyDescent="0.2">
      <c r="DX499" s="1"/>
    </row>
    <row r="500" spans="128:128" ht="12.75" x14ac:dyDescent="0.2">
      <c r="DX500" s="1"/>
    </row>
    <row r="501" spans="128:128" ht="12.75" x14ac:dyDescent="0.2">
      <c r="DX501" s="1"/>
    </row>
    <row r="502" spans="128:128" ht="12.75" x14ac:dyDescent="0.2">
      <c r="DX502" s="1"/>
    </row>
    <row r="503" spans="128:128" ht="12.75" x14ac:dyDescent="0.2">
      <c r="DX503" s="1"/>
    </row>
    <row r="504" spans="128:128" ht="12.75" x14ac:dyDescent="0.2">
      <c r="DX504" s="1"/>
    </row>
    <row r="505" spans="128:128" ht="12.75" x14ac:dyDescent="0.2">
      <c r="DX505" s="1"/>
    </row>
    <row r="506" spans="128:128" ht="12.75" x14ac:dyDescent="0.2">
      <c r="DX506" s="1"/>
    </row>
    <row r="507" spans="128:128" ht="12.75" x14ac:dyDescent="0.2">
      <c r="DX507" s="1"/>
    </row>
    <row r="508" spans="128:128" ht="12.75" x14ac:dyDescent="0.2">
      <c r="DX508" s="1"/>
    </row>
    <row r="509" spans="128:128" ht="12.75" x14ac:dyDescent="0.2">
      <c r="DX509" s="1"/>
    </row>
    <row r="510" spans="128:128" ht="12.75" x14ac:dyDescent="0.2">
      <c r="DX510" s="1"/>
    </row>
    <row r="511" spans="128:128" ht="12.75" x14ac:dyDescent="0.2">
      <c r="DX511" s="1"/>
    </row>
    <row r="512" spans="128:128" ht="12.75" x14ac:dyDescent="0.2">
      <c r="DX512" s="1"/>
    </row>
    <row r="513" spans="128:128" ht="12.75" x14ac:dyDescent="0.2">
      <c r="DX513" s="1"/>
    </row>
    <row r="514" spans="128:128" ht="12.75" x14ac:dyDescent="0.2">
      <c r="DX514" s="1"/>
    </row>
    <row r="515" spans="128:128" ht="12.75" x14ac:dyDescent="0.2">
      <c r="DX515" s="1"/>
    </row>
    <row r="516" spans="128:128" ht="12.75" x14ac:dyDescent="0.2">
      <c r="DX516" s="1"/>
    </row>
    <row r="517" spans="128:128" ht="12.75" x14ac:dyDescent="0.2">
      <c r="DX517" s="1"/>
    </row>
    <row r="518" spans="128:128" ht="12.75" x14ac:dyDescent="0.2">
      <c r="DX518" s="1"/>
    </row>
    <row r="519" spans="128:128" ht="12.75" x14ac:dyDescent="0.2">
      <c r="DX519" s="1"/>
    </row>
    <row r="520" spans="128:128" ht="12.75" x14ac:dyDescent="0.2">
      <c r="DX520" s="1"/>
    </row>
    <row r="521" spans="128:128" ht="12.75" x14ac:dyDescent="0.2">
      <c r="DX521" s="1"/>
    </row>
    <row r="522" spans="128:128" ht="12.75" x14ac:dyDescent="0.2">
      <c r="DX522" s="1"/>
    </row>
    <row r="523" spans="128:128" ht="12.75" x14ac:dyDescent="0.2">
      <c r="DX523" s="1"/>
    </row>
    <row r="524" spans="128:128" ht="12.75" x14ac:dyDescent="0.2">
      <c r="DX524" s="1"/>
    </row>
    <row r="525" spans="128:128" ht="12.75" x14ac:dyDescent="0.2">
      <c r="DX525" s="1"/>
    </row>
    <row r="526" spans="128:128" ht="12.75" x14ac:dyDescent="0.2">
      <c r="DX526" s="1"/>
    </row>
    <row r="527" spans="128:128" ht="12.75" x14ac:dyDescent="0.2">
      <c r="DX527" s="1"/>
    </row>
    <row r="528" spans="128:128" ht="12.75" x14ac:dyDescent="0.2">
      <c r="DX528" s="1"/>
    </row>
    <row r="529" spans="128:128" ht="12.75" x14ac:dyDescent="0.2">
      <c r="DX529" s="1"/>
    </row>
    <row r="530" spans="128:128" ht="12.75" x14ac:dyDescent="0.2">
      <c r="DX530" s="1"/>
    </row>
    <row r="531" spans="128:128" ht="12.75" x14ac:dyDescent="0.2">
      <c r="DX531" s="1"/>
    </row>
    <row r="532" spans="128:128" ht="12.75" x14ac:dyDescent="0.2">
      <c r="DX532" s="1"/>
    </row>
    <row r="533" spans="128:128" ht="12.75" x14ac:dyDescent="0.2">
      <c r="DX533" s="1"/>
    </row>
    <row r="534" spans="128:128" ht="12.75" x14ac:dyDescent="0.2">
      <c r="DX534" s="1"/>
    </row>
    <row r="535" spans="128:128" ht="12.75" x14ac:dyDescent="0.2">
      <c r="DX535" s="1"/>
    </row>
    <row r="536" spans="128:128" ht="12.75" x14ac:dyDescent="0.2">
      <c r="DX536" s="1"/>
    </row>
    <row r="537" spans="128:128" ht="12.75" x14ac:dyDescent="0.2">
      <c r="DX537" s="1"/>
    </row>
    <row r="538" spans="128:128" ht="12.75" x14ac:dyDescent="0.2">
      <c r="DX538" s="1"/>
    </row>
    <row r="539" spans="128:128" ht="12.75" x14ac:dyDescent="0.2">
      <c r="DX539" s="1"/>
    </row>
    <row r="540" spans="128:128" ht="12.75" x14ac:dyDescent="0.2">
      <c r="DX540" s="1"/>
    </row>
    <row r="541" spans="128:128" ht="12.75" x14ac:dyDescent="0.2">
      <c r="DX541" s="1"/>
    </row>
    <row r="542" spans="128:128" ht="12.75" x14ac:dyDescent="0.2">
      <c r="DX542" s="1"/>
    </row>
    <row r="543" spans="128:128" ht="12.75" x14ac:dyDescent="0.2">
      <c r="DX543" s="1"/>
    </row>
    <row r="544" spans="128:128" ht="12.75" x14ac:dyDescent="0.2">
      <c r="DX544" s="1"/>
    </row>
    <row r="545" spans="128:128" ht="12.75" x14ac:dyDescent="0.2">
      <c r="DX545" s="1"/>
    </row>
    <row r="546" spans="128:128" ht="12.75" x14ac:dyDescent="0.2">
      <c r="DX546" s="1"/>
    </row>
    <row r="547" spans="128:128" ht="12.75" x14ac:dyDescent="0.2">
      <c r="DX547" s="1"/>
    </row>
    <row r="548" spans="128:128" ht="12.75" x14ac:dyDescent="0.2">
      <c r="DX548" s="1"/>
    </row>
    <row r="549" spans="128:128" ht="12.75" x14ac:dyDescent="0.2">
      <c r="DX549" s="1"/>
    </row>
    <row r="550" spans="128:128" ht="12.75" x14ac:dyDescent="0.2">
      <c r="DX550" s="1"/>
    </row>
    <row r="551" spans="128:128" ht="12.75" x14ac:dyDescent="0.2">
      <c r="DX551" s="1"/>
    </row>
    <row r="552" spans="128:128" ht="12.75" x14ac:dyDescent="0.2">
      <c r="DX552" s="1"/>
    </row>
    <row r="553" spans="128:128" ht="12.75" x14ac:dyDescent="0.2">
      <c r="DX553" s="1"/>
    </row>
    <row r="554" spans="128:128" ht="12.75" x14ac:dyDescent="0.2">
      <c r="DX554" s="1"/>
    </row>
    <row r="555" spans="128:128" ht="12.75" x14ac:dyDescent="0.2">
      <c r="DX555" s="1"/>
    </row>
    <row r="556" spans="128:128" ht="12.75" x14ac:dyDescent="0.2">
      <c r="DX556" s="1"/>
    </row>
    <row r="557" spans="128:128" ht="12.75" x14ac:dyDescent="0.2">
      <c r="DX557" s="1"/>
    </row>
    <row r="558" spans="128:128" ht="12.75" x14ac:dyDescent="0.2">
      <c r="DX558" s="1"/>
    </row>
    <row r="559" spans="128:128" ht="12.75" x14ac:dyDescent="0.2">
      <c r="DX559" s="1"/>
    </row>
    <row r="560" spans="128:128" ht="12.75" x14ac:dyDescent="0.2">
      <c r="DX560" s="1"/>
    </row>
    <row r="561" spans="128:128" ht="12.75" x14ac:dyDescent="0.2">
      <c r="DX561" s="1"/>
    </row>
    <row r="562" spans="128:128" ht="12.75" x14ac:dyDescent="0.2">
      <c r="DX562" s="1"/>
    </row>
    <row r="563" spans="128:128" ht="12.75" x14ac:dyDescent="0.2">
      <c r="DX563" s="1"/>
    </row>
    <row r="564" spans="128:128" ht="12.75" x14ac:dyDescent="0.2">
      <c r="DX564" s="1"/>
    </row>
    <row r="565" spans="128:128" ht="12.75" x14ac:dyDescent="0.2">
      <c r="DX565" s="1"/>
    </row>
    <row r="566" spans="128:128" ht="12.75" x14ac:dyDescent="0.2">
      <c r="DX566" s="1"/>
    </row>
    <row r="567" spans="128:128" ht="12.75" x14ac:dyDescent="0.2">
      <c r="DX567" s="1"/>
    </row>
    <row r="568" spans="128:128" ht="12.75" x14ac:dyDescent="0.2">
      <c r="DX568" s="1"/>
    </row>
    <row r="569" spans="128:128" ht="12.75" x14ac:dyDescent="0.2">
      <c r="DX569" s="1"/>
    </row>
    <row r="570" spans="128:128" ht="12.75" x14ac:dyDescent="0.2">
      <c r="DX570" s="1"/>
    </row>
    <row r="571" spans="128:128" ht="12.75" x14ac:dyDescent="0.2">
      <c r="DX571" s="1"/>
    </row>
    <row r="572" spans="128:128" ht="12.75" x14ac:dyDescent="0.2">
      <c r="DX572" s="1"/>
    </row>
    <row r="573" spans="128:128" ht="12.75" x14ac:dyDescent="0.2">
      <c r="DX573" s="1"/>
    </row>
    <row r="574" spans="128:128" ht="12.75" x14ac:dyDescent="0.2">
      <c r="DX574" s="1"/>
    </row>
    <row r="575" spans="128:128" ht="12.75" x14ac:dyDescent="0.2">
      <c r="DX575" s="1"/>
    </row>
    <row r="576" spans="128:128" ht="12.75" x14ac:dyDescent="0.2">
      <c r="DX576" s="1"/>
    </row>
    <row r="577" spans="128:128" ht="12.75" x14ac:dyDescent="0.2">
      <c r="DX577" s="1"/>
    </row>
    <row r="578" spans="128:128" ht="12.75" x14ac:dyDescent="0.2">
      <c r="DX578" s="1"/>
    </row>
    <row r="579" spans="128:128" ht="12.75" x14ac:dyDescent="0.2">
      <c r="DX579" s="1"/>
    </row>
    <row r="580" spans="128:128" ht="12.75" x14ac:dyDescent="0.2">
      <c r="DX580" s="1"/>
    </row>
    <row r="581" spans="128:128" ht="12.75" x14ac:dyDescent="0.2">
      <c r="DX581" s="1"/>
    </row>
    <row r="582" spans="128:128" ht="12.75" x14ac:dyDescent="0.2">
      <c r="DX582" s="1"/>
    </row>
    <row r="583" spans="128:128" ht="12.75" x14ac:dyDescent="0.2">
      <c r="DX583" s="1"/>
    </row>
    <row r="584" spans="128:128" ht="12.75" x14ac:dyDescent="0.2">
      <c r="DX584" s="1"/>
    </row>
    <row r="585" spans="128:128" ht="12.75" x14ac:dyDescent="0.2">
      <c r="DX585" s="1"/>
    </row>
    <row r="586" spans="128:128" ht="12.75" x14ac:dyDescent="0.2">
      <c r="DX586" s="1"/>
    </row>
    <row r="587" spans="128:128" ht="12.75" x14ac:dyDescent="0.2">
      <c r="DX587" s="1"/>
    </row>
    <row r="588" spans="128:128" ht="12.75" x14ac:dyDescent="0.2">
      <c r="DX588" s="1"/>
    </row>
    <row r="589" spans="128:128" ht="12.75" x14ac:dyDescent="0.2">
      <c r="DX589" s="1"/>
    </row>
    <row r="590" spans="128:128" ht="12.75" x14ac:dyDescent="0.2">
      <c r="DX590" s="1"/>
    </row>
    <row r="591" spans="128:128" ht="12.75" x14ac:dyDescent="0.2">
      <c r="DX591" s="1"/>
    </row>
    <row r="592" spans="128:128" ht="12.75" x14ac:dyDescent="0.2">
      <c r="DX592" s="1"/>
    </row>
    <row r="593" spans="128:128" ht="12.75" x14ac:dyDescent="0.2">
      <c r="DX593" s="1"/>
    </row>
    <row r="594" spans="128:128" ht="12.75" x14ac:dyDescent="0.2">
      <c r="DX594" s="1"/>
    </row>
    <row r="595" spans="128:128" ht="12.75" x14ac:dyDescent="0.2">
      <c r="DX595" s="1"/>
    </row>
    <row r="596" spans="128:128" ht="12.75" x14ac:dyDescent="0.2">
      <c r="DX596" s="1"/>
    </row>
    <row r="597" spans="128:128" ht="12.75" x14ac:dyDescent="0.2">
      <c r="DX597" s="1"/>
    </row>
    <row r="598" spans="128:128" ht="12.75" x14ac:dyDescent="0.2">
      <c r="DX598" s="1"/>
    </row>
    <row r="599" spans="128:128" ht="12.75" x14ac:dyDescent="0.2">
      <c r="DX599" s="1"/>
    </row>
    <row r="600" spans="128:128" ht="12.75" x14ac:dyDescent="0.2">
      <c r="DX600" s="1"/>
    </row>
    <row r="601" spans="128:128" ht="12.75" x14ac:dyDescent="0.2">
      <c r="DX601" s="1"/>
    </row>
    <row r="602" spans="128:128" ht="12.75" x14ac:dyDescent="0.2">
      <c r="DX602" s="1"/>
    </row>
    <row r="603" spans="128:128" ht="12.75" x14ac:dyDescent="0.2">
      <c r="DX603" s="1"/>
    </row>
    <row r="604" spans="128:128" ht="12.75" x14ac:dyDescent="0.2">
      <c r="DX604" s="1"/>
    </row>
    <row r="605" spans="128:128" ht="12.75" x14ac:dyDescent="0.2">
      <c r="DX605" s="1"/>
    </row>
    <row r="606" spans="128:128" ht="12.75" x14ac:dyDescent="0.2">
      <c r="DX606" s="1"/>
    </row>
    <row r="607" spans="128:128" ht="12.75" x14ac:dyDescent="0.2">
      <c r="DX607" s="1"/>
    </row>
    <row r="608" spans="128:128" ht="12.75" x14ac:dyDescent="0.2">
      <c r="DX608" s="1"/>
    </row>
    <row r="609" spans="128:128" ht="12.75" x14ac:dyDescent="0.2">
      <c r="DX609" s="1"/>
    </row>
    <row r="610" spans="128:128" ht="12.75" x14ac:dyDescent="0.2">
      <c r="DX610" s="1"/>
    </row>
    <row r="611" spans="128:128" ht="12.75" x14ac:dyDescent="0.2">
      <c r="DX611" s="1"/>
    </row>
    <row r="612" spans="128:128" ht="12.75" x14ac:dyDescent="0.2">
      <c r="DX612" s="1"/>
    </row>
    <row r="613" spans="128:128" ht="12.75" x14ac:dyDescent="0.2">
      <c r="DX613" s="1"/>
    </row>
    <row r="614" spans="128:128" ht="12.75" x14ac:dyDescent="0.2">
      <c r="DX614" s="1"/>
    </row>
    <row r="615" spans="128:128" ht="12.75" x14ac:dyDescent="0.2">
      <c r="DX615" s="1"/>
    </row>
    <row r="616" spans="128:128" ht="12.75" x14ac:dyDescent="0.2">
      <c r="DX616" s="1"/>
    </row>
    <row r="617" spans="128:128" ht="12.75" x14ac:dyDescent="0.2">
      <c r="DX617" s="1"/>
    </row>
    <row r="618" spans="128:128" ht="12.75" x14ac:dyDescent="0.2">
      <c r="DX618" s="1"/>
    </row>
    <row r="619" spans="128:128" ht="12.75" x14ac:dyDescent="0.2">
      <c r="DX619" s="1"/>
    </row>
    <row r="620" spans="128:128" ht="12.75" x14ac:dyDescent="0.2">
      <c r="DX620" s="1"/>
    </row>
    <row r="621" spans="128:128" ht="12.75" x14ac:dyDescent="0.2">
      <c r="DX621" s="1"/>
    </row>
    <row r="622" spans="128:128" ht="12.75" x14ac:dyDescent="0.2">
      <c r="DX622" s="1"/>
    </row>
    <row r="623" spans="128:128" ht="12.75" x14ac:dyDescent="0.2">
      <c r="DX623" s="1"/>
    </row>
    <row r="624" spans="128:128" ht="12.75" x14ac:dyDescent="0.2">
      <c r="DX624" s="1"/>
    </row>
    <row r="625" spans="128:128" ht="12.75" x14ac:dyDescent="0.2">
      <c r="DX625" s="1"/>
    </row>
    <row r="626" spans="128:128" ht="12.75" x14ac:dyDescent="0.2">
      <c r="DX626" s="1"/>
    </row>
    <row r="627" spans="128:128" ht="12.75" x14ac:dyDescent="0.2">
      <c r="DX627" s="1"/>
    </row>
    <row r="628" spans="128:128" ht="12.75" x14ac:dyDescent="0.2">
      <c r="DX628" s="1"/>
    </row>
    <row r="629" spans="128:128" ht="12.75" x14ac:dyDescent="0.2">
      <c r="DX629" s="1"/>
    </row>
    <row r="630" spans="128:128" ht="12.75" x14ac:dyDescent="0.2">
      <c r="DX630" s="1"/>
    </row>
    <row r="631" spans="128:128" ht="12.75" x14ac:dyDescent="0.2">
      <c r="DX631" s="1"/>
    </row>
    <row r="632" spans="128:128" ht="12.75" x14ac:dyDescent="0.2">
      <c r="DX632" s="1"/>
    </row>
    <row r="633" spans="128:128" ht="12.75" x14ac:dyDescent="0.2">
      <c r="DX633" s="1"/>
    </row>
    <row r="634" spans="128:128" ht="12.75" x14ac:dyDescent="0.2">
      <c r="DX634" s="1"/>
    </row>
    <row r="635" spans="128:128" ht="12.75" x14ac:dyDescent="0.2">
      <c r="DX635" s="1"/>
    </row>
    <row r="636" spans="128:128" ht="12.75" x14ac:dyDescent="0.2">
      <c r="DX636" s="1"/>
    </row>
    <row r="637" spans="128:128" ht="12.75" x14ac:dyDescent="0.2">
      <c r="DX637" s="1"/>
    </row>
    <row r="638" spans="128:128" ht="12.75" x14ac:dyDescent="0.2">
      <c r="DX638" s="1"/>
    </row>
    <row r="639" spans="128:128" ht="12.75" x14ac:dyDescent="0.2">
      <c r="DX639" s="1"/>
    </row>
    <row r="640" spans="128:128" ht="12.75" x14ac:dyDescent="0.2">
      <c r="DX640" s="1"/>
    </row>
    <row r="641" spans="128:128" ht="12.75" x14ac:dyDescent="0.2">
      <c r="DX641" s="1"/>
    </row>
    <row r="642" spans="128:128" ht="12.75" x14ac:dyDescent="0.2">
      <c r="DX642" s="1"/>
    </row>
    <row r="643" spans="128:128" ht="12.75" x14ac:dyDescent="0.2">
      <c r="DX643" s="1"/>
    </row>
    <row r="644" spans="128:128" ht="12.75" x14ac:dyDescent="0.2">
      <c r="DX644" s="1"/>
    </row>
    <row r="645" spans="128:128" ht="12.75" x14ac:dyDescent="0.2">
      <c r="DX645" s="1"/>
    </row>
    <row r="646" spans="128:128" ht="12.75" x14ac:dyDescent="0.2">
      <c r="DX646" s="1"/>
    </row>
    <row r="647" spans="128:128" ht="12.75" x14ac:dyDescent="0.2">
      <c r="DX647" s="1"/>
    </row>
    <row r="648" spans="128:128" ht="12.75" x14ac:dyDescent="0.2">
      <c r="DX648" s="1"/>
    </row>
    <row r="649" spans="128:128" ht="12.75" x14ac:dyDescent="0.2">
      <c r="DX649" s="1"/>
    </row>
    <row r="650" spans="128:128" ht="12.75" x14ac:dyDescent="0.2">
      <c r="DX650" s="1"/>
    </row>
    <row r="651" spans="128:128" ht="12.75" x14ac:dyDescent="0.2">
      <c r="DX651" s="1"/>
    </row>
    <row r="652" spans="128:128" ht="12.75" x14ac:dyDescent="0.2">
      <c r="DX652" s="1"/>
    </row>
    <row r="653" spans="128:128" ht="12.75" x14ac:dyDescent="0.2">
      <c r="DX653" s="1"/>
    </row>
    <row r="654" spans="128:128" ht="12.75" x14ac:dyDescent="0.2">
      <c r="DX654" s="1"/>
    </row>
    <row r="655" spans="128:128" ht="12.75" x14ac:dyDescent="0.2">
      <c r="DX655" s="1"/>
    </row>
    <row r="656" spans="128:128" ht="12.75" x14ac:dyDescent="0.2">
      <c r="DX656" s="1"/>
    </row>
    <row r="657" spans="128:128" ht="12.75" x14ac:dyDescent="0.2">
      <c r="DX657" s="1"/>
    </row>
    <row r="658" spans="128:128" ht="12.75" x14ac:dyDescent="0.2">
      <c r="DX658" s="1"/>
    </row>
    <row r="659" spans="128:128" ht="12.75" x14ac:dyDescent="0.2">
      <c r="DX659" s="1"/>
    </row>
    <row r="660" spans="128:128" ht="12.75" x14ac:dyDescent="0.2">
      <c r="DX660" s="1"/>
    </row>
    <row r="661" spans="128:128" ht="12.75" x14ac:dyDescent="0.2">
      <c r="DX661" s="1"/>
    </row>
    <row r="662" spans="128:128" ht="12.75" x14ac:dyDescent="0.2">
      <c r="DX662" s="1"/>
    </row>
    <row r="663" spans="128:128" ht="12.75" x14ac:dyDescent="0.2">
      <c r="DX663" s="1"/>
    </row>
    <row r="664" spans="128:128" ht="12.75" x14ac:dyDescent="0.2">
      <c r="DX664" s="1"/>
    </row>
    <row r="665" spans="128:128" ht="12.75" x14ac:dyDescent="0.2">
      <c r="DX665" s="1"/>
    </row>
    <row r="666" spans="128:128" ht="12.75" x14ac:dyDescent="0.2">
      <c r="DX666" s="1"/>
    </row>
    <row r="667" spans="128:128" ht="12.75" x14ac:dyDescent="0.2">
      <c r="DX667" s="1"/>
    </row>
    <row r="668" spans="128:128" ht="12.75" x14ac:dyDescent="0.2">
      <c r="DX668" s="1"/>
    </row>
    <row r="669" spans="128:128" ht="12.75" x14ac:dyDescent="0.2">
      <c r="DX669" s="1"/>
    </row>
    <row r="670" spans="128:128" ht="12.75" x14ac:dyDescent="0.2">
      <c r="DX670" s="1"/>
    </row>
    <row r="671" spans="128:128" ht="12.75" x14ac:dyDescent="0.2">
      <c r="DX671" s="1"/>
    </row>
    <row r="672" spans="128:128" ht="12.75" x14ac:dyDescent="0.2">
      <c r="DX672" s="1"/>
    </row>
    <row r="673" spans="128:128" ht="12.75" x14ac:dyDescent="0.2">
      <c r="DX673" s="1"/>
    </row>
    <row r="674" spans="128:128" ht="12.75" x14ac:dyDescent="0.2">
      <c r="DX674" s="1"/>
    </row>
    <row r="675" spans="128:128" ht="12.75" x14ac:dyDescent="0.2">
      <c r="DX675" s="1"/>
    </row>
    <row r="676" spans="128:128" ht="12.75" x14ac:dyDescent="0.2">
      <c r="DX676" s="1"/>
    </row>
    <row r="677" spans="128:128" ht="12.75" x14ac:dyDescent="0.2">
      <c r="DX677" s="1"/>
    </row>
    <row r="678" spans="128:128" ht="12.75" x14ac:dyDescent="0.2">
      <c r="DX678" s="1"/>
    </row>
    <row r="679" spans="128:128" ht="12.75" x14ac:dyDescent="0.2">
      <c r="DX679" s="1"/>
    </row>
    <row r="680" spans="128:128" ht="12.75" x14ac:dyDescent="0.2">
      <c r="DX680" s="1"/>
    </row>
    <row r="681" spans="128:128" ht="12.75" x14ac:dyDescent="0.2">
      <c r="DX681" s="1"/>
    </row>
    <row r="682" spans="128:128" ht="12.75" x14ac:dyDescent="0.2">
      <c r="DX682" s="1"/>
    </row>
    <row r="683" spans="128:128" ht="12.75" x14ac:dyDescent="0.2">
      <c r="DX683" s="1"/>
    </row>
    <row r="684" spans="128:128" ht="12.75" x14ac:dyDescent="0.2">
      <c r="DX684" s="1"/>
    </row>
    <row r="685" spans="128:128" ht="12.75" x14ac:dyDescent="0.2">
      <c r="DX685" s="1"/>
    </row>
    <row r="686" spans="128:128" ht="12.75" x14ac:dyDescent="0.2">
      <c r="DX686" s="1"/>
    </row>
    <row r="687" spans="128:128" ht="12.75" x14ac:dyDescent="0.2">
      <c r="DX687" s="1"/>
    </row>
    <row r="688" spans="128:128" ht="12.75" x14ac:dyDescent="0.2">
      <c r="DX688" s="1"/>
    </row>
    <row r="689" spans="128:128" ht="12.75" x14ac:dyDescent="0.2">
      <c r="DX689" s="1"/>
    </row>
    <row r="690" spans="128:128" ht="12.75" x14ac:dyDescent="0.2">
      <c r="DX690" s="1"/>
    </row>
    <row r="691" spans="128:128" ht="12.75" x14ac:dyDescent="0.2">
      <c r="DX691" s="1"/>
    </row>
    <row r="692" spans="128:128" ht="12.75" x14ac:dyDescent="0.2">
      <c r="DX692" s="1"/>
    </row>
    <row r="693" spans="128:128" ht="12.75" x14ac:dyDescent="0.2">
      <c r="DX693" s="1"/>
    </row>
    <row r="694" spans="128:128" ht="12.75" x14ac:dyDescent="0.2">
      <c r="DX694" s="1"/>
    </row>
    <row r="695" spans="128:128" ht="12.75" x14ac:dyDescent="0.2">
      <c r="DX695" s="1"/>
    </row>
    <row r="696" spans="128:128" ht="12.75" x14ac:dyDescent="0.2">
      <c r="DX696" s="1"/>
    </row>
    <row r="697" spans="128:128" ht="12.75" x14ac:dyDescent="0.2">
      <c r="DX697" s="1"/>
    </row>
    <row r="698" spans="128:128" ht="12.75" x14ac:dyDescent="0.2">
      <c r="DX698" s="1"/>
    </row>
    <row r="699" spans="128:128" ht="12.75" x14ac:dyDescent="0.2">
      <c r="DX699" s="1"/>
    </row>
    <row r="700" spans="128:128" ht="12.75" x14ac:dyDescent="0.2">
      <c r="DX700" s="1"/>
    </row>
    <row r="701" spans="128:128" ht="12.75" x14ac:dyDescent="0.2">
      <c r="DX701" s="1"/>
    </row>
    <row r="702" spans="128:128" ht="12.75" x14ac:dyDescent="0.2">
      <c r="DX702" s="1"/>
    </row>
    <row r="703" spans="128:128" ht="12.75" x14ac:dyDescent="0.2">
      <c r="DX703" s="1"/>
    </row>
    <row r="704" spans="128:128" ht="12.75" x14ac:dyDescent="0.2">
      <c r="DX704" s="1"/>
    </row>
    <row r="705" spans="128:128" ht="12.75" x14ac:dyDescent="0.2">
      <c r="DX705" s="1"/>
    </row>
    <row r="706" spans="128:128" ht="12.75" x14ac:dyDescent="0.2">
      <c r="DX706" s="1"/>
    </row>
    <row r="707" spans="128:128" ht="12.75" x14ac:dyDescent="0.2">
      <c r="DX707" s="1"/>
    </row>
    <row r="708" spans="128:128" ht="12.75" x14ac:dyDescent="0.2">
      <c r="DX708" s="1"/>
    </row>
    <row r="709" spans="128:128" ht="12.75" x14ac:dyDescent="0.2">
      <c r="DX709" s="1"/>
    </row>
    <row r="710" spans="128:128" ht="12.75" x14ac:dyDescent="0.2">
      <c r="DX710" s="1"/>
    </row>
    <row r="711" spans="128:128" ht="12.75" x14ac:dyDescent="0.2">
      <c r="DX711" s="1"/>
    </row>
    <row r="712" spans="128:128" ht="12.75" x14ac:dyDescent="0.2">
      <c r="DX712" s="1"/>
    </row>
    <row r="713" spans="128:128" ht="12.75" x14ac:dyDescent="0.2">
      <c r="DX713" s="1"/>
    </row>
    <row r="714" spans="128:128" ht="12.75" x14ac:dyDescent="0.2">
      <c r="DX714" s="1"/>
    </row>
    <row r="715" spans="128:128" ht="12.75" x14ac:dyDescent="0.2">
      <c r="DX715" s="1"/>
    </row>
    <row r="716" spans="128:128" ht="12.75" x14ac:dyDescent="0.2">
      <c r="DX716" s="1"/>
    </row>
    <row r="717" spans="128:128" ht="12.75" x14ac:dyDescent="0.2">
      <c r="DX717" s="1"/>
    </row>
    <row r="718" spans="128:128" ht="12.75" x14ac:dyDescent="0.2">
      <c r="DX718" s="1"/>
    </row>
    <row r="719" spans="128:128" ht="12.75" x14ac:dyDescent="0.2">
      <c r="DX719" s="1"/>
    </row>
    <row r="720" spans="128:128" ht="12.75" x14ac:dyDescent="0.2">
      <c r="DX720" s="1"/>
    </row>
    <row r="721" spans="128:128" ht="12.75" x14ac:dyDescent="0.2">
      <c r="DX721" s="1"/>
    </row>
    <row r="722" spans="128:128" ht="12.75" x14ac:dyDescent="0.2">
      <c r="DX722" s="1"/>
    </row>
    <row r="723" spans="128:128" ht="12.75" x14ac:dyDescent="0.2">
      <c r="DX723" s="1"/>
    </row>
    <row r="724" spans="128:128" ht="12.75" x14ac:dyDescent="0.2">
      <c r="DX724" s="1"/>
    </row>
    <row r="725" spans="128:128" ht="12.75" x14ac:dyDescent="0.2">
      <c r="DX725" s="1"/>
    </row>
    <row r="726" spans="128:128" ht="12.75" x14ac:dyDescent="0.2">
      <c r="DX726" s="1"/>
    </row>
    <row r="727" spans="128:128" ht="12.75" x14ac:dyDescent="0.2">
      <c r="DX727" s="1"/>
    </row>
    <row r="728" spans="128:128" ht="12.75" x14ac:dyDescent="0.2">
      <c r="DX728" s="1"/>
    </row>
    <row r="729" spans="128:128" ht="12.75" x14ac:dyDescent="0.2">
      <c r="DX729" s="1"/>
    </row>
    <row r="730" spans="128:128" ht="12.75" x14ac:dyDescent="0.2">
      <c r="DX730" s="1"/>
    </row>
    <row r="731" spans="128:128" ht="12.75" x14ac:dyDescent="0.2">
      <c r="DX731" s="1"/>
    </row>
    <row r="732" spans="128:128" ht="12.75" x14ac:dyDescent="0.2">
      <c r="DX732" s="1"/>
    </row>
    <row r="733" spans="128:128" ht="12.75" x14ac:dyDescent="0.2">
      <c r="DX733" s="1"/>
    </row>
    <row r="734" spans="128:128" ht="12.75" x14ac:dyDescent="0.2">
      <c r="DX734" s="1"/>
    </row>
    <row r="735" spans="128:128" ht="12.75" x14ac:dyDescent="0.2">
      <c r="DX735" s="1"/>
    </row>
    <row r="736" spans="128:128" ht="12.75" x14ac:dyDescent="0.2">
      <c r="DX736" s="1"/>
    </row>
    <row r="737" spans="128:128" ht="12.75" x14ac:dyDescent="0.2">
      <c r="DX737" s="1"/>
    </row>
    <row r="738" spans="128:128" ht="12.75" x14ac:dyDescent="0.2">
      <c r="DX738" s="1"/>
    </row>
    <row r="739" spans="128:128" ht="12.75" x14ac:dyDescent="0.2">
      <c r="DX739" s="1"/>
    </row>
    <row r="740" spans="128:128" ht="12.75" x14ac:dyDescent="0.2">
      <c r="DX740" s="1"/>
    </row>
    <row r="741" spans="128:128" ht="12.75" x14ac:dyDescent="0.2">
      <c r="DX741" s="1"/>
    </row>
    <row r="742" spans="128:128" ht="12.75" x14ac:dyDescent="0.2">
      <c r="DX742" s="1"/>
    </row>
    <row r="743" spans="128:128" ht="12.75" x14ac:dyDescent="0.2">
      <c r="DX743" s="1"/>
    </row>
    <row r="744" spans="128:128" ht="12.75" x14ac:dyDescent="0.2">
      <c r="DX744" s="1"/>
    </row>
    <row r="745" spans="128:128" ht="12.75" x14ac:dyDescent="0.2">
      <c r="DX745" s="1"/>
    </row>
    <row r="746" spans="128:128" ht="12.75" x14ac:dyDescent="0.2">
      <c r="DX746" s="1"/>
    </row>
    <row r="747" spans="128:128" ht="12.75" x14ac:dyDescent="0.2">
      <c r="DX747" s="1"/>
    </row>
    <row r="748" spans="128:128" ht="12.75" x14ac:dyDescent="0.2">
      <c r="DX748" s="1"/>
    </row>
    <row r="749" spans="128:128" ht="12.75" x14ac:dyDescent="0.2">
      <c r="DX749" s="1"/>
    </row>
    <row r="750" spans="128:128" ht="12.75" x14ac:dyDescent="0.2">
      <c r="DX750" s="1"/>
    </row>
    <row r="751" spans="128:128" ht="12.75" x14ac:dyDescent="0.2">
      <c r="DX751" s="1"/>
    </row>
    <row r="752" spans="128:128" ht="12.75" x14ac:dyDescent="0.2">
      <c r="DX752" s="1"/>
    </row>
    <row r="753" spans="128:128" ht="12.75" x14ac:dyDescent="0.2">
      <c r="DX753" s="1"/>
    </row>
    <row r="754" spans="128:128" ht="12.75" x14ac:dyDescent="0.2">
      <c r="DX754" s="1"/>
    </row>
    <row r="755" spans="128:128" ht="12.75" x14ac:dyDescent="0.2">
      <c r="DX755" s="1"/>
    </row>
    <row r="756" spans="128:128" ht="12.75" x14ac:dyDescent="0.2">
      <c r="DX756" s="1"/>
    </row>
    <row r="757" spans="128:128" ht="12.75" x14ac:dyDescent="0.2">
      <c r="DX757" s="1"/>
    </row>
    <row r="758" spans="128:128" ht="12.75" x14ac:dyDescent="0.2">
      <c r="DX758" s="1"/>
    </row>
    <row r="759" spans="128:128" ht="12.75" x14ac:dyDescent="0.2">
      <c r="DX759" s="1"/>
    </row>
    <row r="760" spans="128:128" ht="12.75" x14ac:dyDescent="0.2">
      <c r="DX760" s="1"/>
    </row>
    <row r="761" spans="128:128" ht="12.75" x14ac:dyDescent="0.2">
      <c r="DX761" s="1"/>
    </row>
    <row r="762" spans="128:128" ht="12.75" x14ac:dyDescent="0.2">
      <c r="DX762" s="1"/>
    </row>
    <row r="763" spans="128:128" ht="12.75" x14ac:dyDescent="0.2">
      <c r="DX763" s="1"/>
    </row>
    <row r="764" spans="128:128" ht="12.75" x14ac:dyDescent="0.2">
      <c r="DX764" s="1"/>
    </row>
    <row r="765" spans="128:128" ht="12.75" x14ac:dyDescent="0.2">
      <c r="DX765" s="1"/>
    </row>
    <row r="766" spans="128:128" ht="12.75" x14ac:dyDescent="0.2">
      <c r="DX766" s="1"/>
    </row>
    <row r="767" spans="128:128" ht="12.75" x14ac:dyDescent="0.2">
      <c r="DX767" s="1"/>
    </row>
    <row r="768" spans="128:128" ht="12.75" x14ac:dyDescent="0.2">
      <c r="DX768" s="1"/>
    </row>
    <row r="769" spans="128:128" ht="12.75" x14ac:dyDescent="0.2">
      <c r="DX769" s="1"/>
    </row>
    <row r="770" spans="128:128" ht="12.75" x14ac:dyDescent="0.2">
      <c r="DX770" s="1"/>
    </row>
    <row r="771" spans="128:128" ht="12.75" x14ac:dyDescent="0.2">
      <c r="DX771" s="1"/>
    </row>
    <row r="772" spans="128:128" ht="12.75" x14ac:dyDescent="0.2">
      <c r="DX772" s="1"/>
    </row>
    <row r="773" spans="128:128" ht="12.75" x14ac:dyDescent="0.2">
      <c r="DX773" s="1"/>
    </row>
    <row r="774" spans="128:128" ht="12.75" x14ac:dyDescent="0.2">
      <c r="DX774" s="1"/>
    </row>
    <row r="775" spans="128:128" ht="12.75" x14ac:dyDescent="0.2">
      <c r="DX775" s="1"/>
    </row>
    <row r="776" spans="128:128" ht="12.75" x14ac:dyDescent="0.2">
      <c r="DX776" s="1"/>
    </row>
    <row r="777" spans="128:128" ht="12.75" x14ac:dyDescent="0.2">
      <c r="DX777" s="1"/>
    </row>
    <row r="778" spans="128:128" ht="12.75" x14ac:dyDescent="0.2">
      <c r="DX778" s="1"/>
    </row>
    <row r="779" spans="128:128" ht="12.75" x14ac:dyDescent="0.2">
      <c r="DX779" s="1"/>
    </row>
    <row r="780" spans="128:128" ht="12.75" x14ac:dyDescent="0.2">
      <c r="DX780" s="1"/>
    </row>
    <row r="781" spans="128:128" ht="12.75" x14ac:dyDescent="0.2">
      <c r="DX781" s="1"/>
    </row>
    <row r="782" spans="128:128" ht="12.75" x14ac:dyDescent="0.2">
      <c r="DX782" s="1"/>
    </row>
    <row r="783" spans="128:128" ht="12.75" x14ac:dyDescent="0.2">
      <c r="DX783" s="1"/>
    </row>
    <row r="784" spans="128:128" ht="12.75" x14ac:dyDescent="0.2">
      <c r="DX784" s="1"/>
    </row>
    <row r="785" spans="128:128" ht="12.75" x14ac:dyDescent="0.2">
      <c r="DX785" s="1"/>
    </row>
    <row r="786" spans="128:128" ht="12.75" x14ac:dyDescent="0.2">
      <c r="DX786" s="1"/>
    </row>
    <row r="787" spans="128:128" ht="12.75" x14ac:dyDescent="0.2">
      <c r="DX787" s="1"/>
    </row>
    <row r="788" spans="128:128" ht="12.75" x14ac:dyDescent="0.2">
      <c r="DX788" s="1"/>
    </row>
    <row r="789" spans="128:128" ht="12.75" x14ac:dyDescent="0.2">
      <c r="DX789" s="1"/>
    </row>
    <row r="790" spans="128:128" ht="12.75" x14ac:dyDescent="0.2">
      <c r="DX790" s="1"/>
    </row>
    <row r="791" spans="128:128" ht="12.75" x14ac:dyDescent="0.2">
      <c r="DX791" s="1"/>
    </row>
    <row r="792" spans="128:128" ht="12.75" x14ac:dyDescent="0.2">
      <c r="DX792" s="1"/>
    </row>
    <row r="793" spans="128:128" ht="12.75" x14ac:dyDescent="0.2">
      <c r="DX793" s="1"/>
    </row>
    <row r="794" spans="128:128" ht="12.75" x14ac:dyDescent="0.2">
      <c r="DX794" s="1"/>
    </row>
    <row r="795" spans="128:128" ht="12.75" x14ac:dyDescent="0.2">
      <c r="DX795" s="1"/>
    </row>
    <row r="796" spans="128:128" ht="12.75" x14ac:dyDescent="0.2">
      <c r="DX796" s="1"/>
    </row>
    <row r="797" spans="128:128" ht="12.75" x14ac:dyDescent="0.2">
      <c r="DX797" s="1"/>
    </row>
    <row r="798" spans="128:128" ht="12.75" x14ac:dyDescent="0.2">
      <c r="DX798" s="1"/>
    </row>
    <row r="799" spans="128:128" ht="12.75" x14ac:dyDescent="0.2">
      <c r="DX799" s="1"/>
    </row>
    <row r="800" spans="128:128" ht="12.75" x14ac:dyDescent="0.2">
      <c r="DX800" s="1"/>
    </row>
    <row r="801" spans="128:128" ht="12.75" x14ac:dyDescent="0.2">
      <c r="DX801" s="1"/>
    </row>
    <row r="802" spans="128:128" ht="12.75" x14ac:dyDescent="0.2">
      <c r="DX802" s="1"/>
    </row>
    <row r="803" spans="128:128" ht="12.75" x14ac:dyDescent="0.2">
      <c r="DX803" s="1"/>
    </row>
    <row r="804" spans="128:128" ht="12.75" x14ac:dyDescent="0.2">
      <c r="DX804" s="1"/>
    </row>
    <row r="805" spans="128:128" ht="12.75" x14ac:dyDescent="0.2">
      <c r="DX805" s="1"/>
    </row>
    <row r="806" spans="128:128" ht="12.75" x14ac:dyDescent="0.2">
      <c r="DX806" s="1"/>
    </row>
    <row r="807" spans="128:128" ht="12.75" x14ac:dyDescent="0.2">
      <c r="DX807" s="1"/>
    </row>
    <row r="808" spans="128:128" ht="12.75" x14ac:dyDescent="0.2">
      <c r="DX808" s="1"/>
    </row>
    <row r="809" spans="128:128" ht="12.75" x14ac:dyDescent="0.2">
      <c r="DX809" s="1"/>
    </row>
    <row r="810" spans="128:128" ht="12.75" x14ac:dyDescent="0.2">
      <c r="DX810" s="1"/>
    </row>
    <row r="811" spans="128:128" ht="12.75" x14ac:dyDescent="0.2">
      <c r="DX811" s="1"/>
    </row>
    <row r="812" spans="128:128" ht="12.75" x14ac:dyDescent="0.2">
      <c r="DX812" s="1"/>
    </row>
    <row r="813" spans="128:128" ht="12.75" x14ac:dyDescent="0.2">
      <c r="DX813" s="1"/>
    </row>
    <row r="814" spans="128:128" ht="12.75" x14ac:dyDescent="0.2">
      <c r="DX814" s="1"/>
    </row>
    <row r="815" spans="128:128" ht="12.75" x14ac:dyDescent="0.2">
      <c r="DX815" s="1"/>
    </row>
    <row r="816" spans="128:128" ht="12.75" x14ac:dyDescent="0.2">
      <c r="DX816" s="1"/>
    </row>
    <row r="817" spans="128:128" ht="12.75" x14ac:dyDescent="0.2">
      <c r="DX817" s="1"/>
    </row>
    <row r="818" spans="128:128" ht="12.75" x14ac:dyDescent="0.2">
      <c r="DX818" s="1"/>
    </row>
    <row r="819" spans="128:128" ht="12.75" x14ac:dyDescent="0.2">
      <c r="DX819" s="1"/>
    </row>
    <row r="820" spans="128:128" ht="12.75" x14ac:dyDescent="0.2">
      <c r="DX820" s="1"/>
    </row>
    <row r="821" spans="128:128" ht="12.75" x14ac:dyDescent="0.2">
      <c r="DX821" s="1"/>
    </row>
    <row r="822" spans="128:128" ht="12.75" x14ac:dyDescent="0.2">
      <c r="DX822" s="1"/>
    </row>
    <row r="823" spans="128:128" ht="12.75" x14ac:dyDescent="0.2">
      <c r="DX823" s="1"/>
    </row>
    <row r="824" spans="128:128" ht="12.75" x14ac:dyDescent="0.2">
      <c r="DX824" s="1"/>
    </row>
    <row r="825" spans="128:128" ht="12.75" x14ac:dyDescent="0.2">
      <c r="DX825" s="1"/>
    </row>
    <row r="826" spans="128:128" ht="12.75" x14ac:dyDescent="0.2">
      <c r="DX826" s="1"/>
    </row>
    <row r="827" spans="128:128" ht="12.75" x14ac:dyDescent="0.2">
      <c r="DX827" s="1"/>
    </row>
    <row r="828" spans="128:128" ht="12.75" x14ac:dyDescent="0.2">
      <c r="DX828" s="1"/>
    </row>
    <row r="829" spans="128:128" ht="12.75" x14ac:dyDescent="0.2">
      <c r="DX829" s="1"/>
    </row>
    <row r="830" spans="128:128" ht="12.75" x14ac:dyDescent="0.2">
      <c r="DX830" s="1"/>
    </row>
    <row r="831" spans="128:128" ht="12.75" x14ac:dyDescent="0.2">
      <c r="DX831" s="1"/>
    </row>
    <row r="832" spans="128:128" ht="12.75" x14ac:dyDescent="0.2">
      <c r="DX832" s="1"/>
    </row>
    <row r="833" spans="128:128" ht="12.75" x14ac:dyDescent="0.2">
      <c r="DX833" s="1"/>
    </row>
    <row r="834" spans="128:128" ht="12.75" x14ac:dyDescent="0.2">
      <c r="DX834" s="1"/>
    </row>
    <row r="835" spans="128:128" ht="12.75" x14ac:dyDescent="0.2">
      <c r="DX835" s="1"/>
    </row>
    <row r="836" spans="128:128" ht="12.75" x14ac:dyDescent="0.2">
      <c r="DX836" s="1"/>
    </row>
    <row r="837" spans="128:128" ht="12.75" x14ac:dyDescent="0.2">
      <c r="DX837" s="1"/>
    </row>
    <row r="838" spans="128:128" ht="12.75" x14ac:dyDescent="0.2">
      <c r="DX838" s="1"/>
    </row>
    <row r="839" spans="128:128" ht="12.75" x14ac:dyDescent="0.2">
      <c r="DX839" s="1"/>
    </row>
    <row r="840" spans="128:128" ht="12.75" x14ac:dyDescent="0.2">
      <c r="DX840" s="1"/>
    </row>
    <row r="841" spans="128:128" ht="12.75" x14ac:dyDescent="0.2">
      <c r="DX841" s="1"/>
    </row>
    <row r="842" spans="128:128" ht="12.75" x14ac:dyDescent="0.2">
      <c r="DX842" s="1"/>
    </row>
    <row r="843" spans="128:128" ht="12.75" x14ac:dyDescent="0.2">
      <c r="DX843" s="1"/>
    </row>
    <row r="844" spans="128:128" ht="12.75" x14ac:dyDescent="0.2">
      <c r="DX844" s="1"/>
    </row>
    <row r="845" spans="128:128" ht="12.75" x14ac:dyDescent="0.2">
      <c r="DX845" s="1"/>
    </row>
    <row r="846" spans="128:128" ht="12.75" x14ac:dyDescent="0.2">
      <c r="DX846" s="1"/>
    </row>
    <row r="847" spans="128:128" ht="12.75" x14ac:dyDescent="0.2">
      <c r="DX847" s="1"/>
    </row>
    <row r="848" spans="128:128" ht="12.75" x14ac:dyDescent="0.2">
      <c r="DX848" s="1"/>
    </row>
    <row r="849" spans="128:128" ht="12.75" x14ac:dyDescent="0.2">
      <c r="DX849" s="1"/>
    </row>
    <row r="850" spans="128:128" ht="12.75" x14ac:dyDescent="0.2">
      <c r="DX850" s="1"/>
    </row>
    <row r="851" spans="128:128" ht="12.75" x14ac:dyDescent="0.2">
      <c r="DX851" s="1"/>
    </row>
    <row r="852" spans="128:128" ht="12.75" x14ac:dyDescent="0.2">
      <c r="DX852" s="1"/>
    </row>
    <row r="853" spans="128:128" ht="12.75" x14ac:dyDescent="0.2">
      <c r="DX853" s="1"/>
    </row>
    <row r="854" spans="128:128" ht="12.75" x14ac:dyDescent="0.2">
      <c r="DX854" s="1"/>
    </row>
    <row r="855" spans="128:128" ht="12.75" x14ac:dyDescent="0.2">
      <c r="DX855" s="1"/>
    </row>
    <row r="856" spans="128:128" ht="12.75" x14ac:dyDescent="0.2">
      <c r="DX856" s="1"/>
    </row>
    <row r="857" spans="128:128" ht="12.75" x14ac:dyDescent="0.2">
      <c r="DX857" s="1"/>
    </row>
    <row r="858" spans="128:128" ht="12.75" x14ac:dyDescent="0.2">
      <c r="DX858" s="1"/>
    </row>
    <row r="859" spans="128:128" ht="12.75" x14ac:dyDescent="0.2">
      <c r="DX859" s="1"/>
    </row>
    <row r="860" spans="128:128" ht="12.75" x14ac:dyDescent="0.2">
      <c r="DX860" s="1"/>
    </row>
    <row r="861" spans="128:128" ht="12.75" x14ac:dyDescent="0.2">
      <c r="DX861" s="1"/>
    </row>
    <row r="862" spans="128:128" ht="12.75" x14ac:dyDescent="0.2">
      <c r="DX862" s="1"/>
    </row>
    <row r="863" spans="128:128" ht="12.75" x14ac:dyDescent="0.2">
      <c r="DX863" s="1"/>
    </row>
    <row r="864" spans="128:128" ht="12.75" x14ac:dyDescent="0.2">
      <c r="DX864" s="1"/>
    </row>
    <row r="865" spans="128:128" ht="12.75" x14ac:dyDescent="0.2">
      <c r="DX865" s="1"/>
    </row>
    <row r="866" spans="128:128" ht="12.75" x14ac:dyDescent="0.2">
      <c r="DX866" s="1"/>
    </row>
    <row r="867" spans="128:128" ht="12.75" x14ac:dyDescent="0.2">
      <c r="DX867" s="1"/>
    </row>
    <row r="868" spans="128:128" ht="12.75" x14ac:dyDescent="0.2">
      <c r="DX868" s="1"/>
    </row>
    <row r="869" spans="128:128" ht="12.75" x14ac:dyDescent="0.2">
      <c r="DX869" s="1"/>
    </row>
    <row r="870" spans="128:128" ht="12.75" x14ac:dyDescent="0.2">
      <c r="DX870" s="1"/>
    </row>
    <row r="871" spans="128:128" ht="12.75" x14ac:dyDescent="0.2">
      <c r="DX871" s="1"/>
    </row>
    <row r="872" spans="128:128" ht="12.75" x14ac:dyDescent="0.2">
      <c r="DX872" s="1"/>
    </row>
    <row r="873" spans="128:128" ht="12.75" x14ac:dyDescent="0.2">
      <c r="DX873" s="1"/>
    </row>
    <row r="874" spans="128:128" ht="12.75" x14ac:dyDescent="0.2">
      <c r="DX874" s="1"/>
    </row>
    <row r="875" spans="128:128" ht="12.75" x14ac:dyDescent="0.2">
      <c r="DX875" s="1"/>
    </row>
    <row r="876" spans="128:128" ht="12.75" x14ac:dyDescent="0.2">
      <c r="DX876" s="1"/>
    </row>
    <row r="877" spans="128:128" ht="12.75" x14ac:dyDescent="0.2">
      <c r="DX877" s="1"/>
    </row>
    <row r="878" spans="128:128" ht="12.75" x14ac:dyDescent="0.2">
      <c r="DX878" s="1"/>
    </row>
    <row r="879" spans="128:128" ht="12.75" x14ac:dyDescent="0.2">
      <c r="DX879" s="1"/>
    </row>
    <row r="880" spans="128:128" ht="12.75" x14ac:dyDescent="0.2">
      <c r="DX880" s="1"/>
    </row>
    <row r="881" spans="128:128" ht="12.75" x14ac:dyDescent="0.2">
      <c r="DX881" s="1"/>
    </row>
    <row r="882" spans="128:128" ht="12.75" x14ac:dyDescent="0.2">
      <c r="DX882" s="1"/>
    </row>
    <row r="883" spans="128:128" ht="12.75" x14ac:dyDescent="0.2">
      <c r="DX883" s="1"/>
    </row>
    <row r="884" spans="128:128" ht="12.75" x14ac:dyDescent="0.2">
      <c r="DX884" s="1"/>
    </row>
    <row r="885" spans="128:128" ht="12.75" x14ac:dyDescent="0.2">
      <c r="DX885" s="1"/>
    </row>
    <row r="886" spans="128:128" ht="12.75" x14ac:dyDescent="0.2">
      <c r="DX886" s="1"/>
    </row>
    <row r="887" spans="128:128" ht="12.75" x14ac:dyDescent="0.2">
      <c r="DX887" s="1"/>
    </row>
    <row r="888" spans="128:128" ht="12.75" x14ac:dyDescent="0.2">
      <c r="DX888" s="1"/>
    </row>
    <row r="889" spans="128:128" ht="12.75" x14ac:dyDescent="0.2">
      <c r="DX889" s="1"/>
    </row>
    <row r="890" spans="128:128" ht="12.75" x14ac:dyDescent="0.2">
      <c r="DX890" s="1"/>
    </row>
    <row r="891" spans="128:128" ht="12.75" x14ac:dyDescent="0.2">
      <c r="DX891" s="1"/>
    </row>
    <row r="892" spans="128:128" ht="12.75" x14ac:dyDescent="0.2">
      <c r="DX892" s="1"/>
    </row>
    <row r="893" spans="128:128" ht="12.75" x14ac:dyDescent="0.2">
      <c r="DX893" s="1"/>
    </row>
    <row r="894" spans="128:128" ht="12.75" x14ac:dyDescent="0.2">
      <c r="DX894" s="1"/>
    </row>
    <row r="895" spans="128:128" ht="12.75" x14ac:dyDescent="0.2">
      <c r="DX895" s="1"/>
    </row>
    <row r="896" spans="128:128" ht="12.75" x14ac:dyDescent="0.2">
      <c r="DX896" s="1"/>
    </row>
    <row r="897" spans="128:128" ht="12.75" x14ac:dyDescent="0.2">
      <c r="DX897" s="1"/>
    </row>
    <row r="898" spans="128:128" ht="12.75" x14ac:dyDescent="0.2">
      <c r="DX898" s="1"/>
    </row>
    <row r="899" spans="128:128" ht="12.75" x14ac:dyDescent="0.2">
      <c r="DX899" s="1"/>
    </row>
    <row r="900" spans="128:128" ht="12.75" x14ac:dyDescent="0.2">
      <c r="DX900" s="1"/>
    </row>
    <row r="901" spans="128:128" ht="12.75" x14ac:dyDescent="0.2">
      <c r="DX901" s="1"/>
    </row>
    <row r="902" spans="128:128" ht="12.75" x14ac:dyDescent="0.2">
      <c r="DX902" s="1"/>
    </row>
    <row r="903" spans="128:128" ht="12.75" x14ac:dyDescent="0.2">
      <c r="DX903" s="1"/>
    </row>
    <row r="904" spans="128:128" ht="12.75" x14ac:dyDescent="0.2">
      <c r="DX904" s="1"/>
    </row>
    <row r="905" spans="128:128" ht="12.75" x14ac:dyDescent="0.2">
      <c r="DX905" s="1"/>
    </row>
    <row r="906" spans="128:128" ht="12.75" x14ac:dyDescent="0.2">
      <c r="DX906" s="1"/>
    </row>
    <row r="907" spans="128:128" ht="12.75" x14ac:dyDescent="0.2">
      <c r="DX907" s="1"/>
    </row>
    <row r="908" spans="128:128" ht="12.75" x14ac:dyDescent="0.2">
      <c r="DX908" s="1"/>
    </row>
    <row r="909" spans="128:128" ht="12.75" x14ac:dyDescent="0.2">
      <c r="DX909" s="1"/>
    </row>
    <row r="910" spans="128:128" ht="12.75" x14ac:dyDescent="0.2">
      <c r="DX910" s="1"/>
    </row>
    <row r="911" spans="128:128" ht="12.75" x14ac:dyDescent="0.2">
      <c r="DX911" s="1"/>
    </row>
    <row r="912" spans="128:128" ht="12.75" x14ac:dyDescent="0.2">
      <c r="DX912" s="1"/>
    </row>
    <row r="913" spans="128:128" ht="12.75" x14ac:dyDescent="0.2">
      <c r="DX913" s="1"/>
    </row>
    <row r="914" spans="128:128" ht="12.75" x14ac:dyDescent="0.2">
      <c r="DX914" s="1"/>
    </row>
    <row r="915" spans="128:128" ht="12.75" x14ac:dyDescent="0.2">
      <c r="DX915" s="1"/>
    </row>
    <row r="916" spans="128:128" ht="12.75" x14ac:dyDescent="0.2">
      <c r="DX916" s="1"/>
    </row>
    <row r="917" spans="128:128" ht="12.75" x14ac:dyDescent="0.2">
      <c r="DX917" s="1"/>
    </row>
    <row r="918" spans="128:128" ht="12.75" x14ac:dyDescent="0.2">
      <c r="DX918" s="1"/>
    </row>
    <row r="919" spans="128:128" ht="12.75" x14ac:dyDescent="0.2">
      <c r="DX919" s="1"/>
    </row>
    <row r="920" spans="128:128" ht="12.75" x14ac:dyDescent="0.2">
      <c r="DX920" s="1"/>
    </row>
    <row r="921" spans="128:128" ht="12.75" x14ac:dyDescent="0.2">
      <c r="DX921" s="1"/>
    </row>
    <row r="922" spans="128:128" ht="12.75" x14ac:dyDescent="0.2">
      <c r="DX922" s="1"/>
    </row>
    <row r="923" spans="128:128" ht="12.75" x14ac:dyDescent="0.2">
      <c r="DX923" s="1"/>
    </row>
    <row r="924" spans="128:128" ht="12.75" x14ac:dyDescent="0.2">
      <c r="DX924" s="1"/>
    </row>
    <row r="925" spans="128:128" ht="12.75" x14ac:dyDescent="0.2">
      <c r="DX925" s="1"/>
    </row>
    <row r="926" spans="128:128" ht="12.75" x14ac:dyDescent="0.2">
      <c r="DX926" s="1"/>
    </row>
    <row r="927" spans="128:128" ht="12.75" x14ac:dyDescent="0.2">
      <c r="DX927" s="1"/>
    </row>
    <row r="928" spans="128:128" ht="12.75" x14ac:dyDescent="0.2">
      <c r="DX928" s="1"/>
    </row>
    <row r="929" spans="128:128" ht="12.75" x14ac:dyDescent="0.2">
      <c r="DX929" s="1"/>
    </row>
    <row r="930" spans="128:128" ht="12.75" x14ac:dyDescent="0.2">
      <c r="DX930" s="1"/>
    </row>
    <row r="931" spans="128:128" ht="12.75" x14ac:dyDescent="0.2">
      <c r="DX931" s="1"/>
    </row>
    <row r="932" spans="128:128" ht="12.75" x14ac:dyDescent="0.2">
      <c r="DX932" s="1"/>
    </row>
    <row r="933" spans="128:128" ht="12.75" x14ac:dyDescent="0.2">
      <c r="DX933" s="1"/>
    </row>
    <row r="934" spans="128:128" ht="12.75" x14ac:dyDescent="0.2">
      <c r="DX934" s="1"/>
    </row>
    <row r="935" spans="128:128" ht="12.75" x14ac:dyDescent="0.2">
      <c r="DX935" s="1"/>
    </row>
    <row r="936" spans="128:128" ht="12.75" x14ac:dyDescent="0.2">
      <c r="DX936" s="1"/>
    </row>
    <row r="937" spans="128:128" ht="12.75" x14ac:dyDescent="0.2">
      <c r="DX937" s="1"/>
    </row>
    <row r="938" spans="128:128" ht="12.75" x14ac:dyDescent="0.2">
      <c r="DX938" s="1"/>
    </row>
    <row r="939" spans="128:128" ht="12.75" x14ac:dyDescent="0.2">
      <c r="DX939" s="1"/>
    </row>
    <row r="940" spans="128:128" ht="12.75" x14ac:dyDescent="0.2">
      <c r="DX940" s="1"/>
    </row>
    <row r="941" spans="128:128" ht="12.75" x14ac:dyDescent="0.2">
      <c r="DX941" s="1"/>
    </row>
    <row r="942" spans="128:128" ht="12.75" x14ac:dyDescent="0.2">
      <c r="DX942" s="1"/>
    </row>
    <row r="943" spans="128:128" ht="12.75" x14ac:dyDescent="0.2">
      <c r="DX943" s="1"/>
    </row>
    <row r="944" spans="128:128" ht="12.75" x14ac:dyDescent="0.2">
      <c r="DX944" s="1"/>
    </row>
    <row r="945" spans="128:128" ht="12.75" x14ac:dyDescent="0.2">
      <c r="DX945" s="1"/>
    </row>
    <row r="946" spans="128:128" ht="12.75" x14ac:dyDescent="0.2">
      <c r="DX946" s="1"/>
    </row>
    <row r="947" spans="128:128" ht="12.75" x14ac:dyDescent="0.2">
      <c r="DX947" s="1"/>
    </row>
    <row r="948" spans="128:128" ht="12.75" x14ac:dyDescent="0.2">
      <c r="DX948" s="1"/>
    </row>
    <row r="949" spans="128:128" ht="12.75" x14ac:dyDescent="0.2">
      <c r="DX949" s="1"/>
    </row>
    <row r="950" spans="128:128" ht="12.75" x14ac:dyDescent="0.2">
      <c r="DX950" s="1"/>
    </row>
    <row r="951" spans="128:128" ht="12.75" x14ac:dyDescent="0.2">
      <c r="DX951" s="1"/>
    </row>
    <row r="952" spans="128:128" ht="12.75" x14ac:dyDescent="0.2">
      <c r="DX952" s="1"/>
    </row>
    <row r="953" spans="128:128" ht="12.75" x14ac:dyDescent="0.2">
      <c r="DX953" s="1"/>
    </row>
    <row r="954" spans="128:128" ht="12.75" x14ac:dyDescent="0.2">
      <c r="DX954" s="1"/>
    </row>
    <row r="955" spans="128:128" ht="12.75" x14ac:dyDescent="0.2">
      <c r="DX955" s="1"/>
    </row>
    <row r="956" spans="128:128" ht="12.75" x14ac:dyDescent="0.2">
      <c r="DX956" s="1"/>
    </row>
    <row r="957" spans="128:128" ht="12.75" x14ac:dyDescent="0.2">
      <c r="DX957" s="1"/>
    </row>
    <row r="958" spans="128:128" ht="12.75" x14ac:dyDescent="0.2">
      <c r="DX958" s="1"/>
    </row>
    <row r="959" spans="128:128" ht="12.75" x14ac:dyDescent="0.2">
      <c r="DX959" s="1"/>
    </row>
    <row r="960" spans="128:128" ht="12.75" x14ac:dyDescent="0.2">
      <c r="DX960" s="1"/>
    </row>
    <row r="961" spans="128:128" ht="12.75" x14ac:dyDescent="0.2">
      <c r="DX961" s="1"/>
    </row>
    <row r="962" spans="128:128" ht="12.75" x14ac:dyDescent="0.2">
      <c r="DX962" s="1"/>
    </row>
    <row r="963" spans="128:128" ht="12.75" x14ac:dyDescent="0.2">
      <c r="DX963" s="1"/>
    </row>
    <row r="964" spans="128:128" ht="12.75" x14ac:dyDescent="0.2">
      <c r="DX964" s="1"/>
    </row>
    <row r="965" spans="128:128" ht="12.75" x14ac:dyDescent="0.2">
      <c r="DX965" s="1"/>
    </row>
    <row r="966" spans="128:128" ht="12.75" x14ac:dyDescent="0.2">
      <c r="DX966" s="1"/>
    </row>
    <row r="967" spans="128:128" ht="12.75" x14ac:dyDescent="0.2">
      <c r="DX967" s="1"/>
    </row>
    <row r="968" spans="128:128" ht="12.75" x14ac:dyDescent="0.2">
      <c r="DX968" s="1"/>
    </row>
    <row r="969" spans="128:128" ht="12.75" x14ac:dyDescent="0.2">
      <c r="DX969" s="1"/>
    </row>
    <row r="970" spans="128:128" ht="12.75" x14ac:dyDescent="0.2">
      <c r="DX970" s="1"/>
    </row>
    <row r="971" spans="128:128" ht="12.75" x14ac:dyDescent="0.2">
      <c r="DX971" s="1"/>
    </row>
    <row r="972" spans="128:128" ht="12.75" x14ac:dyDescent="0.2">
      <c r="DX972" s="1"/>
    </row>
    <row r="973" spans="128:128" ht="12.75" x14ac:dyDescent="0.2">
      <c r="DX973" s="1"/>
    </row>
    <row r="974" spans="128:128" ht="12.75" x14ac:dyDescent="0.2">
      <c r="DX974" s="1"/>
    </row>
    <row r="975" spans="128:128" ht="12.75" x14ac:dyDescent="0.2">
      <c r="DX975" s="1"/>
    </row>
    <row r="976" spans="128:128" ht="12.75" x14ac:dyDescent="0.2">
      <c r="DX976" s="1"/>
    </row>
    <row r="977" spans="128:128" ht="12.75" x14ac:dyDescent="0.2">
      <c r="DX977" s="1"/>
    </row>
    <row r="978" spans="128:128" ht="12.75" x14ac:dyDescent="0.2">
      <c r="DX978" s="1"/>
    </row>
    <row r="979" spans="128:128" ht="12.75" x14ac:dyDescent="0.2">
      <c r="DX979" s="1"/>
    </row>
    <row r="980" spans="128:128" ht="12.75" x14ac:dyDescent="0.2">
      <c r="DX980" s="1"/>
    </row>
    <row r="981" spans="128:128" ht="12.75" x14ac:dyDescent="0.2">
      <c r="DX981" s="1"/>
    </row>
    <row r="982" spans="128:128" ht="12.75" x14ac:dyDescent="0.2">
      <c r="DX982" s="1"/>
    </row>
    <row r="983" spans="128:128" ht="12.75" x14ac:dyDescent="0.2">
      <c r="DX983" s="1"/>
    </row>
    <row r="984" spans="128:128" ht="12.75" x14ac:dyDescent="0.2">
      <c r="DX984" s="1"/>
    </row>
    <row r="985" spans="128:128" ht="12.75" x14ac:dyDescent="0.2">
      <c r="DX985" s="1"/>
    </row>
    <row r="986" spans="128:128" ht="12.75" x14ac:dyDescent="0.2">
      <c r="DX986" s="1"/>
    </row>
    <row r="987" spans="128:128" ht="12.75" x14ac:dyDescent="0.2">
      <c r="DX987" s="1"/>
    </row>
    <row r="988" spans="128:128" ht="12.75" x14ac:dyDescent="0.2">
      <c r="DX988" s="1"/>
    </row>
    <row r="989" spans="128:128" ht="12.75" x14ac:dyDescent="0.2">
      <c r="DX989" s="1"/>
    </row>
    <row r="990" spans="128:128" ht="12.75" x14ac:dyDescent="0.2">
      <c r="DX990" s="1"/>
    </row>
    <row r="991" spans="128:128" ht="12.75" x14ac:dyDescent="0.2">
      <c r="DX991" s="1"/>
    </row>
    <row r="992" spans="128:128" ht="12.75" x14ac:dyDescent="0.2">
      <c r="DX992" s="1"/>
    </row>
    <row r="993" spans="128:128" ht="12.75" x14ac:dyDescent="0.2">
      <c r="DX993" s="1"/>
    </row>
    <row r="994" spans="128:128" ht="12.75" x14ac:dyDescent="0.2">
      <c r="DX994" s="1"/>
    </row>
    <row r="995" spans="128:128" ht="12.75" x14ac:dyDescent="0.2">
      <c r="DX995" s="1"/>
    </row>
    <row r="996" spans="128:128" ht="12.75" x14ac:dyDescent="0.2">
      <c r="DX996" s="1"/>
    </row>
    <row r="997" spans="128:128" ht="12.75" x14ac:dyDescent="0.2">
      <c r="DX99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Raw pollen 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2020-06-08T10:21:51Z</dcterms:modified>
</cp:coreProperties>
</file>