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ystbio_seed_plants\"/>
    </mc:Choice>
  </mc:AlternateContent>
  <bookViews>
    <workbookView xWindow="0" yWindow="0" windowWidth="28800" windowHeight="12324" xr2:uid="{00000000-000D-0000-FFFF-FFFF00000000}"/>
  </bookViews>
  <sheets>
    <sheet name="Support" sheetId="1" r:id="rId1"/>
    <sheet name="Branch Elongation experiment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7" i="2"/>
  <c r="D12" i="1" l="1"/>
  <c r="B12" i="1"/>
  <c r="E8" i="1"/>
  <c r="C8" i="1"/>
</calcChain>
</file>

<file path=xl/sharedStrings.xml><?xml version="1.0" encoding="utf-8"?>
<sst xmlns="http://schemas.openxmlformats.org/spreadsheetml/2006/main" count="46" uniqueCount="31">
  <si>
    <t>Equal</t>
  </si>
  <si>
    <t>Gamma</t>
  </si>
  <si>
    <t>Parsimony bootstrap</t>
  </si>
  <si>
    <t>Matrix</t>
  </si>
  <si>
    <t>Anthophyte equal</t>
  </si>
  <si>
    <t>Anthophyte gamma</t>
  </si>
  <si>
    <t>Crane 1985</t>
  </si>
  <si>
    <t>Doyle and Donoghue 1986</t>
  </si>
  <si>
    <t>Doyle and Donoghue 1992</t>
  </si>
  <si>
    <t>Nixon et al 1994</t>
  </si>
  <si>
    <t>Rothwell and Serbet 1994</t>
  </si>
  <si>
    <t>Doyle 1996</t>
  </si>
  <si>
    <t>Hilton and Bateman 2006</t>
  </si>
  <si>
    <t>Doyle 2006</t>
  </si>
  <si>
    <t>Doyle 2008</t>
  </si>
  <si>
    <t>Rothwell et al 2009</t>
  </si>
  <si>
    <t>Rothwell and Stockey 2016</t>
  </si>
  <si>
    <t>Anthophyte</t>
  </si>
  <si>
    <t>Gnetales-conifer</t>
  </si>
  <si>
    <t>Support for different hypotheses in the Bayesian and Parsimony analysis of the full matrices</t>
  </si>
  <si>
    <t>Maximum parsimony bootstrap (MPB) and Posterior Probabilities (pp) for the Anthophyte clade in the full matrices, the Branch Extraction matrices and the Extant only matrices; pp are shown for the analyses with equal rates across sites (eq) and the analyses with gamma-distributed rate variation (g)</t>
  </si>
  <si>
    <t>Full matrix MPB</t>
  </si>
  <si>
    <t>Branch Extraction MPB</t>
  </si>
  <si>
    <t>Extant only MPB</t>
  </si>
  <si>
    <t>Full matrix pp eq</t>
  </si>
  <si>
    <t>Full matrix pp g</t>
  </si>
  <si>
    <t>Branch extraction pp eq</t>
  </si>
  <si>
    <t>Branch extraction pp g</t>
  </si>
  <si>
    <t>Extant only pp eq</t>
  </si>
  <si>
    <t>Extant only pp g</t>
  </si>
  <si>
    <t>ML bootstrap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</si>
</sst>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1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0" borderId="0" xfId="0" applyFont="1"/>
    <xf numFmtId="0" fontId="2" fillId="0" borderId="0" xfId="0" applyFont="1"/>
    <xf numFmtId="0" fontId="2" fillId="4" borderId="0" xfId="0" applyFont="1" applyFill="1"/>
    <xf numFmtId="0" fontId="3" fillId="4" borderId="0" xfId="0" applyFont="1" applyFill="1"/>
    <xf numFmtId="0" fontId="3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3" fillId="0" borderId="0" xfId="0" applyFont="1"/>
    <xf numFmtId="2" fontId="2" fillId="4" borderId="0" xfId="0" applyNumberFormat="1" applyFont="1" applyFill="1"/>
    <xf numFmtId="2" fontId="2" fillId="2" borderId="0" xfId="0" applyNumberFormat="1" applyFont="1" applyFill="1"/>
    <xf numFmtId="164" fontId="2" fillId="3" borderId="0" xfId="0" applyNumberFormat="1" applyFont="1" applyFill="1"/>
    <xf numFmtId="0" fontId="5" fillId="5" borderId="0" xfId="1" applyFont="1"/>
    <xf numFmtId="164" fontId="6" fillId="5" borderId="0" xfId="1" applyNumberFormat="1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85" zoomScaleNormal="85" workbookViewId="0">
      <selection activeCell="K14" sqref="K14"/>
    </sheetView>
  </sheetViews>
  <sheetFormatPr defaultRowHeight="14.4"/>
  <cols>
    <col min="1" max="1" width="24.77734375" style="5" bestFit="1" customWidth="1"/>
    <col min="2" max="2" width="16.44140625" style="5" bestFit="1" customWidth="1"/>
    <col min="3" max="3" width="15.44140625" style="5" bestFit="1" customWidth="1"/>
    <col min="4" max="4" width="18.109375" style="5" bestFit="1" customWidth="1"/>
    <col min="5" max="5" width="15.44140625" style="5" bestFit="1" customWidth="1"/>
    <col min="6" max="6" width="19.5546875" style="5" bestFit="1" customWidth="1"/>
    <col min="7" max="7" width="16.44140625" style="5" bestFit="1" customWidth="1"/>
    <col min="8" max="8" width="12" style="5" bestFit="1" customWidth="1"/>
    <col min="9" max="9" width="15.6640625" style="5" bestFit="1" customWidth="1"/>
    <col min="10" max="16384" width="8.88671875" style="5"/>
  </cols>
  <sheetData>
    <row r="1" spans="1:11">
      <c r="A1" s="5" t="s">
        <v>19</v>
      </c>
    </row>
    <row r="4" spans="1:11">
      <c r="B4" s="6"/>
      <c r="C4" s="7" t="s">
        <v>0</v>
      </c>
      <c r="D4" s="8"/>
      <c r="E4" s="8" t="s">
        <v>1</v>
      </c>
      <c r="F4" s="9" t="s">
        <v>2</v>
      </c>
      <c r="G4" s="10"/>
      <c r="H4" s="15" t="s">
        <v>30</v>
      </c>
      <c r="I4" s="15"/>
    </row>
    <row r="5" spans="1:11">
      <c r="A5" s="11" t="s">
        <v>3</v>
      </c>
      <c r="B5" s="7" t="s">
        <v>4</v>
      </c>
      <c r="C5" s="7" t="s">
        <v>18</v>
      </c>
      <c r="D5" s="8" t="s">
        <v>5</v>
      </c>
      <c r="E5" s="8" t="s">
        <v>18</v>
      </c>
      <c r="F5" s="9" t="s">
        <v>17</v>
      </c>
      <c r="G5" s="9" t="s">
        <v>18</v>
      </c>
      <c r="H5" s="15" t="s">
        <v>17</v>
      </c>
      <c r="I5" s="15" t="s">
        <v>18</v>
      </c>
      <c r="J5" s="11"/>
      <c r="K5"/>
    </row>
    <row r="6" spans="1:11">
      <c r="A6" s="11" t="s">
        <v>6</v>
      </c>
      <c r="B6" s="12">
        <v>0.79390000000000005</v>
      </c>
      <c r="C6" s="12">
        <v>0</v>
      </c>
      <c r="D6" s="13">
        <v>0.70309999999999995</v>
      </c>
      <c r="E6" s="13">
        <v>0</v>
      </c>
      <c r="F6" s="14">
        <v>52</v>
      </c>
      <c r="G6" s="14">
        <v>0</v>
      </c>
      <c r="H6" s="16">
        <v>40.9</v>
      </c>
      <c r="I6" s="16">
        <v>0</v>
      </c>
    </row>
    <row r="7" spans="1:11">
      <c r="A7" s="11" t="s">
        <v>7</v>
      </c>
      <c r="B7" s="12">
        <v>0.94240000000000002</v>
      </c>
      <c r="C7" s="12">
        <v>0</v>
      </c>
      <c r="D7" s="13">
        <v>0.86580000000000001</v>
      </c>
      <c r="E7" s="13">
        <v>0</v>
      </c>
      <c r="F7" s="14">
        <v>59</v>
      </c>
      <c r="G7" s="14">
        <v>0</v>
      </c>
      <c r="H7" s="16">
        <v>52.7</v>
      </c>
      <c r="I7" s="16">
        <v>26.4</v>
      </c>
    </row>
    <row r="8" spans="1:11">
      <c r="A8" s="11" t="s">
        <v>8</v>
      </c>
      <c r="B8" s="12">
        <v>0.86719999999999997</v>
      </c>
      <c r="C8" s="12">
        <f>(0.079+0.084)/2</f>
        <v>8.1500000000000003E-2</v>
      </c>
      <c r="D8" s="13">
        <v>0.71</v>
      </c>
      <c r="E8" s="13">
        <f>(0.212+0.186)/2</f>
        <v>0.19900000000000001</v>
      </c>
      <c r="F8" s="14">
        <v>61</v>
      </c>
      <c r="G8" s="14">
        <v>0</v>
      </c>
      <c r="H8" s="16">
        <v>60</v>
      </c>
      <c r="I8" s="16">
        <v>14.4</v>
      </c>
    </row>
    <row r="9" spans="1:11">
      <c r="A9" s="11" t="s">
        <v>9</v>
      </c>
      <c r="B9" s="12">
        <v>0.99650000000000005</v>
      </c>
      <c r="C9" s="12">
        <v>0</v>
      </c>
      <c r="D9" s="13">
        <v>0.99990000000000001</v>
      </c>
      <c r="E9" s="13">
        <v>0</v>
      </c>
      <c r="F9" s="14">
        <v>86</v>
      </c>
      <c r="G9" s="14">
        <v>0</v>
      </c>
      <c r="H9" s="16">
        <v>88.6</v>
      </c>
      <c r="I9" s="16">
        <v>0</v>
      </c>
    </row>
    <row r="10" spans="1:11">
      <c r="A10" s="11" t="s">
        <v>10</v>
      </c>
      <c r="B10" s="12">
        <v>0.92390000000000005</v>
      </c>
      <c r="C10" s="12">
        <v>0</v>
      </c>
      <c r="D10" s="13">
        <v>0.77090000000000003</v>
      </c>
      <c r="E10" s="13">
        <v>0</v>
      </c>
      <c r="F10" s="14">
        <v>63</v>
      </c>
      <c r="G10" s="14">
        <v>0</v>
      </c>
      <c r="H10" s="16">
        <v>49.8</v>
      </c>
      <c r="I10" s="16">
        <v>0</v>
      </c>
    </row>
    <row r="11" spans="1:11">
      <c r="A11" s="11" t="s">
        <v>11</v>
      </c>
      <c r="B11" s="12">
        <v>0.88439999999999996</v>
      </c>
      <c r="C11" s="12">
        <v>0</v>
      </c>
      <c r="D11" s="13">
        <v>0.7</v>
      </c>
      <c r="E11" s="13">
        <v>0</v>
      </c>
      <c r="F11" s="14">
        <v>40</v>
      </c>
      <c r="G11" s="14">
        <v>0</v>
      </c>
      <c r="H11" s="16">
        <v>35.200000000000003</v>
      </c>
      <c r="I11" s="16">
        <v>0</v>
      </c>
    </row>
    <row r="12" spans="1:11">
      <c r="A12" s="11" t="s">
        <v>12</v>
      </c>
      <c r="B12" s="12">
        <f>(0.301+0.292)/2</f>
        <v>0.29649999999999999</v>
      </c>
      <c r="C12" s="12">
        <v>0.53110000000000002</v>
      </c>
      <c r="D12" s="13">
        <f>(0.1+0.107)/2</f>
        <v>0.10350000000000001</v>
      </c>
      <c r="E12" s="13">
        <v>0.76800000000000002</v>
      </c>
      <c r="F12" s="14">
        <v>18</v>
      </c>
      <c r="G12" s="14">
        <v>33</v>
      </c>
      <c r="H12" s="16">
        <v>18.7</v>
      </c>
      <c r="I12" s="16">
        <v>41.5</v>
      </c>
    </row>
    <row r="13" spans="1:11">
      <c r="A13" s="11" t="s">
        <v>13</v>
      </c>
      <c r="B13" s="12">
        <v>0</v>
      </c>
      <c r="C13" s="12">
        <v>0.7379</v>
      </c>
      <c r="D13" s="13">
        <v>0</v>
      </c>
      <c r="E13" s="13">
        <v>0.84379999999999999</v>
      </c>
      <c r="F13" s="14">
        <v>13</v>
      </c>
      <c r="G13" s="14">
        <v>29</v>
      </c>
      <c r="H13" s="16">
        <v>16.2</v>
      </c>
      <c r="I13" s="16">
        <v>37.9</v>
      </c>
    </row>
    <row r="14" spans="1:11">
      <c r="A14" s="11" t="s">
        <v>14</v>
      </c>
      <c r="B14" s="12">
        <v>0</v>
      </c>
      <c r="C14" s="12">
        <v>0.79210000000000003</v>
      </c>
      <c r="D14" s="13">
        <v>0</v>
      </c>
      <c r="E14" s="13">
        <v>0.94989999999999997</v>
      </c>
      <c r="F14" s="14">
        <v>12</v>
      </c>
      <c r="G14" s="14">
        <v>34</v>
      </c>
      <c r="H14" s="16">
        <v>7.6</v>
      </c>
      <c r="I14" s="16">
        <v>40.6</v>
      </c>
    </row>
    <row r="15" spans="1:11">
      <c r="A15" s="11" t="s">
        <v>15</v>
      </c>
      <c r="B15" s="12">
        <v>0</v>
      </c>
      <c r="C15" s="12">
        <v>0.87</v>
      </c>
      <c r="D15" s="13">
        <v>0</v>
      </c>
      <c r="E15" s="13">
        <v>0.96</v>
      </c>
      <c r="F15" s="14">
        <v>38</v>
      </c>
      <c r="G15" s="14">
        <v>24.9</v>
      </c>
      <c r="H15" s="16">
        <v>23.7</v>
      </c>
      <c r="I15" s="16">
        <v>35</v>
      </c>
    </row>
    <row r="16" spans="1:11">
      <c r="A16" s="11" t="s">
        <v>16</v>
      </c>
      <c r="B16" s="12">
        <v>0</v>
      </c>
      <c r="C16" s="12">
        <v>0.53</v>
      </c>
      <c r="D16" s="13">
        <v>0</v>
      </c>
      <c r="E16" s="13">
        <v>0.69</v>
      </c>
      <c r="F16" s="14">
        <v>17.899999999999999</v>
      </c>
      <c r="G16" s="14">
        <v>18.899999999999999</v>
      </c>
      <c r="H16" s="16">
        <v>7.7</v>
      </c>
      <c r="I16" s="16">
        <v>29.8</v>
      </c>
    </row>
    <row r="17" spans="8:9">
      <c r="H17"/>
      <c r="I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23" sqref="H23"/>
    </sheetView>
  </sheetViews>
  <sheetFormatPr defaultRowHeight="14.4"/>
  <cols>
    <col min="1" max="1" width="29.44140625" customWidth="1"/>
    <col min="2" max="2" width="15.44140625" bestFit="1" customWidth="1"/>
    <col min="3" max="3" width="21.77734375" bestFit="1" customWidth="1"/>
    <col min="4" max="4" width="22.21875" bestFit="1" customWidth="1"/>
    <col min="5" max="5" width="23.77734375" bestFit="1" customWidth="1"/>
    <col min="6" max="6" width="16.21875" bestFit="1" customWidth="1"/>
    <col min="7" max="7" width="24.21875" customWidth="1"/>
    <col min="8" max="8" width="21" customWidth="1"/>
    <col min="9" max="9" width="16.44140625" bestFit="1" customWidth="1"/>
  </cols>
  <sheetData>
    <row r="1" spans="1:10">
      <c r="A1" t="s">
        <v>20</v>
      </c>
    </row>
    <row r="5" spans="1:10">
      <c r="A5" s="2"/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2" t="s">
        <v>29</v>
      </c>
    </row>
    <row r="6" spans="1:10">
      <c r="A6" s="2" t="s">
        <v>6</v>
      </c>
      <c r="B6">
        <v>52</v>
      </c>
      <c r="C6">
        <v>70</v>
      </c>
      <c r="D6">
        <v>79</v>
      </c>
      <c r="E6" s="1">
        <v>0.79390000000000005</v>
      </c>
      <c r="F6" s="1">
        <v>0.70310000000000006</v>
      </c>
      <c r="G6">
        <v>0.87</v>
      </c>
      <c r="H6">
        <v>0.76</v>
      </c>
      <c r="I6">
        <v>0.75</v>
      </c>
      <c r="J6">
        <v>0.75</v>
      </c>
    </row>
    <row r="7" spans="1:10">
      <c r="A7" s="2" t="s">
        <v>7</v>
      </c>
      <c r="B7">
        <v>59</v>
      </c>
      <c r="C7">
        <v>62</v>
      </c>
      <c r="D7">
        <v>77</v>
      </c>
      <c r="E7" s="1">
        <v>0.94240000000000002</v>
      </c>
      <c r="F7" s="1">
        <v>0.86580000000000001</v>
      </c>
      <c r="G7">
        <v>0.72</v>
      </c>
      <c r="H7" s="3">
        <f>(0.284+0.273)/2</f>
        <v>0.27849999999999997</v>
      </c>
      <c r="I7">
        <v>0.81</v>
      </c>
      <c r="J7">
        <v>0.83</v>
      </c>
    </row>
    <row r="8" spans="1:10">
      <c r="A8" s="2" t="s">
        <v>8</v>
      </c>
      <c r="B8">
        <v>61</v>
      </c>
      <c r="C8">
        <v>60</v>
      </c>
      <c r="D8">
        <v>88</v>
      </c>
      <c r="E8" s="1">
        <v>0.86720000000000008</v>
      </c>
      <c r="F8" s="1">
        <v>0.71</v>
      </c>
      <c r="G8">
        <v>0.73</v>
      </c>
      <c r="H8" s="3">
        <f>(0.244+0.233)/2</f>
        <v>0.23849999999999999</v>
      </c>
      <c r="I8">
        <v>0.92</v>
      </c>
      <c r="J8">
        <v>0.9</v>
      </c>
    </row>
    <row r="9" spans="1:10">
      <c r="A9" s="2" t="s">
        <v>9</v>
      </c>
      <c r="B9">
        <v>86</v>
      </c>
      <c r="C9">
        <v>100</v>
      </c>
      <c r="D9">
        <v>100</v>
      </c>
      <c r="E9" s="1">
        <v>0.99650000000000005</v>
      </c>
      <c r="F9" s="1">
        <v>0.99990000000000001</v>
      </c>
      <c r="G9">
        <v>1</v>
      </c>
      <c r="H9">
        <v>1</v>
      </c>
      <c r="I9">
        <v>1</v>
      </c>
      <c r="J9">
        <v>1</v>
      </c>
    </row>
    <row r="10" spans="1:10">
      <c r="A10" s="2" t="s">
        <v>10</v>
      </c>
      <c r="B10">
        <v>63</v>
      </c>
      <c r="C10">
        <v>87</v>
      </c>
      <c r="D10">
        <v>99</v>
      </c>
      <c r="E10" s="1">
        <v>0.92390000000000005</v>
      </c>
      <c r="F10" s="1">
        <v>0.77090000000000003</v>
      </c>
      <c r="G10">
        <v>0.93</v>
      </c>
      <c r="H10">
        <v>0.99</v>
      </c>
      <c r="I10">
        <v>0.99</v>
      </c>
      <c r="J10">
        <v>0.99</v>
      </c>
    </row>
    <row r="11" spans="1:10">
      <c r="A11" s="2" t="s">
        <v>11</v>
      </c>
      <c r="B11">
        <v>40</v>
      </c>
      <c r="C11">
        <v>60</v>
      </c>
      <c r="D11">
        <v>96</v>
      </c>
      <c r="E11">
        <v>0.88440000000000007</v>
      </c>
      <c r="F11" s="1">
        <v>0.7</v>
      </c>
      <c r="G11">
        <v>0.95110000000000006</v>
      </c>
      <c r="H11">
        <v>0.94840000000000002</v>
      </c>
      <c r="I11">
        <v>0.94240000000000002</v>
      </c>
      <c r="J11">
        <v>0.98970000000000002</v>
      </c>
    </row>
    <row r="12" spans="1:10">
      <c r="A12" s="2" t="s">
        <v>12</v>
      </c>
      <c r="B12">
        <v>18</v>
      </c>
      <c r="C12">
        <v>64</v>
      </c>
      <c r="D12">
        <v>86</v>
      </c>
      <c r="E12">
        <v>0.3</v>
      </c>
      <c r="F12">
        <v>0.1</v>
      </c>
      <c r="G12">
        <v>0</v>
      </c>
      <c r="H12" s="3">
        <v>0</v>
      </c>
      <c r="I12">
        <v>0.55610000000000004</v>
      </c>
      <c r="J12">
        <v>0.80580000000000007</v>
      </c>
    </row>
    <row r="13" spans="1:10">
      <c r="A13" s="2" t="s">
        <v>13</v>
      </c>
      <c r="B13">
        <v>13</v>
      </c>
      <c r="C13">
        <v>64</v>
      </c>
      <c r="D13">
        <v>94</v>
      </c>
      <c r="E13">
        <v>0</v>
      </c>
      <c r="F13">
        <v>0</v>
      </c>
      <c r="G13" s="3">
        <v>7.0000000000000007E-2</v>
      </c>
      <c r="H13">
        <v>0</v>
      </c>
      <c r="I13">
        <v>0.72740000000000005</v>
      </c>
      <c r="J13">
        <v>0.93270000000000008</v>
      </c>
    </row>
    <row r="14" spans="1:10">
      <c r="A14" s="2" t="s">
        <v>14</v>
      </c>
      <c r="B14">
        <v>12</v>
      </c>
      <c r="C14">
        <v>64</v>
      </c>
      <c r="D14">
        <v>94</v>
      </c>
      <c r="E14">
        <v>0</v>
      </c>
      <c r="F14">
        <v>0</v>
      </c>
      <c r="G14">
        <v>0</v>
      </c>
      <c r="H14">
        <v>0.55000000000000004</v>
      </c>
      <c r="I14">
        <v>0.82590000000000008</v>
      </c>
      <c r="J14">
        <v>0.96</v>
      </c>
    </row>
    <row r="15" spans="1:10">
      <c r="A15" s="2" t="s">
        <v>15</v>
      </c>
      <c r="B15">
        <v>38</v>
      </c>
      <c r="C15">
        <v>63</v>
      </c>
      <c r="D15">
        <v>88</v>
      </c>
      <c r="E15">
        <v>0</v>
      </c>
      <c r="F15">
        <v>0</v>
      </c>
      <c r="G15">
        <v>0</v>
      </c>
      <c r="H15">
        <v>0.51</v>
      </c>
      <c r="I15">
        <v>0.71820000000000006</v>
      </c>
      <c r="J15">
        <v>0.96510000000000007</v>
      </c>
    </row>
    <row r="16" spans="1:10">
      <c r="A16" s="2" t="s">
        <v>16</v>
      </c>
      <c r="B16">
        <v>17.899999999999999</v>
      </c>
      <c r="C16" s="4">
        <v>51.3</v>
      </c>
      <c r="D16" s="4">
        <v>79</v>
      </c>
      <c r="E16">
        <v>0</v>
      </c>
      <c r="F16">
        <v>0</v>
      </c>
      <c r="G16">
        <v>0.23</v>
      </c>
      <c r="H16">
        <v>0.37</v>
      </c>
      <c r="I16">
        <v>0.81169999999999998</v>
      </c>
      <c r="J16">
        <v>0.82579999999999998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Support</vt:lpstr>
      <vt:lpstr>Branch Elongation experiment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coirom</dc:creator>
  <cp:lastModifiedBy>coirom</cp:lastModifiedBy>
  <dcterms:created xsi:type="dcterms:W3CDTF">2017-05-04T13:47:29Z</dcterms:created>
  <dcterms:modified xsi:type="dcterms:W3CDTF">2017-10-18T12:05:59Z</dcterms:modified>
</cp:coreProperties>
</file>