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7"/>
  <workbookPr defaultThemeVersion="166925"/>
  <mc:AlternateContent xmlns:mc="http://schemas.openxmlformats.org/markup-compatibility/2006">
    <mc:Choice Requires="x15">
      <x15ac:absPath xmlns:x15ac="http://schemas.microsoft.com/office/spreadsheetml/2010/11/ac" url="/Users/giovanniagostinis/Desktop/Agostinis 2020/Agostinis &amp; Parthenay 2020 /RIS submission/"/>
    </mc:Choice>
  </mc:AlternateContent>
  <xr:revisionPtr revIDLastSave="0" documentId="13_ncr:1_{31CE6C92-C78D-0145-A324-FEB573656E1C}" xr6:coauthVersionLast="36" xr6:coauthVersionMax="36" xr10:uidLastSave="{00000000-0000-0000-0000-000000000000}"/>
  <bookViews>
    <workbookView xWindow="300" yWindow="460" windowWidth="28140" windowHeight="15640" tabRatio="804" xr2:uid="{08CB4E95-0A8F-4D9B-9AD4-A0B061E801B3}"/>
  </bookViews>
  <sheets>
    <sheet name="Info" sheetId="50" r:id="rId1"/>
    <sheet name="Results" sheetId="13" r:id="rId2"/>
    <sheet name="South America" sheetId="67" r:id="rId3"/>
    <sheet name="Central America" sheetId="68" r:id="rId4"/>
    <sheet name="GGHE-D_pc_PPP LATAM" sheetId="63" r:id="rId5"/>
    <sheet name="EXT%CHE LATAM" sheetId="64" r:id="rId6"/>
    <sheet name="Doctors (10,000) LATAM" sheetId="6" r:id="rId7"/>
    <sheet name="Hospital beds (10,000) LATAM" sheetId="7" r:id="rId8"/>
    <sheet name="ART coverage % LATAM" sheetId="37" r:id="rId9"/>
    <sheet name="OECD" sheetId="3" r:id="rId10"/>
    <sheet name="GGHE-D_pc_PPP OCDE" sheetId="69" r:id="rId11"/>
    <sheet name="EXT%CHE OCDE" sheetId="70" r:id="rId12"/>
    <sheet name="Doctors (10,000) OECD" sheetId="19" r:id="rId13"/>
    <sheet name="Hosp. beds (10,000) OECD" sheetId="20" r:id="rId14"/>
    <sheet name="ART coverage % OECD" sheetId="40" r:id="rId1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6" l="1"/>
  <c r="F24" i="6"/>
  <c r="C24" i="6"/>
  <c r="D24" i="6"/>
  <c r="E24" i="6"/>
  <c r="H24" i="6"/>
  <c r="I24" i="6"/>
  <c r="J24" i="6"/>
  <c r="K24" i="6"/>
  <c r="L24" i="6"/>
  <c r="M24" i="6"/>
  <c r="N24" i="6"/>
  <c r="O24" i="6"/>
  <c r="P24" i="6"/>
  <c r="B24" i="6"/>
  <c r="C23" i="6"/>
  <c r="D23" i="6"/>
  <c r="E23" i="6"/>
  <c r="F23" i="6"/>
  <c r="G23" i="6"/>
  <c r="H23" i="6"/>
  <c r="I23" i="6"/>
  <c r="J23" i="6"/>
  <c r="K23" i="6"/>
  <c r="L23" i="6"/>
  <c r="M23" i="6"/>
  <c r="N23" i="6"/>
  <c r="O23" i="6"/>
  <c r="P23" i="6"/>
  <c r="B23" i="6"/>
  <c r="C24" i="7"/>
  <c r="D24" i="7"/>
  <c r="E24" i="7"/>
  <c r="F24" i="7"/>
  <c r="G24" i="7"/>
  <c r="H24" i="7"/>
  <c r="I24" i="7"/>
  <c r="J24" i="7"/>
  <c r="K24" i="7"/>
  <c r="L24" i="7"/>
  <c r="M24" i="7"/>
  <c r="N24" i="7"/>
  <c r="O24" i="7"/>
  <c r="P24" i="7"/>
  <c r="B24" i="7"/>
  <c r="C23" i="7"/>
  <c r="D23" i="7"/>
  <c r="E23" i="7"/>
  <c r="F23" i="7"/>
  <c r="G23" i="7"/>
  <c r="H23" i="7"/>
  <c r="I23" i="7"/>
  <c r="J23" i="7"/>
  <c r="K23" i="7"/>
  <c r="L23" i="7"/>
  <c r="M23" i="7"/>
  <c r="N23" i="7"/>
  <c r="O23" i="7"/>
  <c r="P23" i="7"/>
  <c r="B23" i="7"/>
  <c r="C24" i="37"/>
  <c r="D24" i="37"/>
  <c r="E24" i="37"/>
  <c r="F24" i="37"/>
  <c r="G24" i="37"/>
  <c r="H24" i="37"/>
  <c r="I24" i="37"/>
  <c r="J24" i="37"/>
  <c r="K24" i="37"/>
  <c r="L24" i="37"/>
  <c r="M24" i="37"/>
  <c r="N24" i="37"/>
  <c r="O24" i="37"/>
  <c r="P24" i="37"/>
  <c r="B24" i="37"/>
  <c r="C23" i="37"/>
  <c r="D23" i="37"/>
  <c r="E23" i="37"/>
  <c r="F23" i="37"/>
  <c r="G23" i="37"/>
  <c r="H23" i="37"/>
  <c r="I23" i="37"/>
  <c r="J23" i="37"/>
  <c r="K23" i="37"/>
  <c r="L23" i="37"/>
  <c r="M23" i="37"/>
  <c r="N23" i="37"/>
  <c r="O23" i="37"/>
  <c r="P23" i="37"/>
  <c r="B23" i="37"/>
  <c r="J8" i="68"/>
  <c r="I8" i="68"/>
  <c r="H8" i="68"/>
  <c r="G8" i="68"/>
  <c r="F8" i="68"/>
  <c r="E8" i="68"/>
  <c r="D8" i="68"/>
  <c r="C8" i="68"/>
  <c r="J7" i="68"/>
  <c r="I7" i="68"/>
  <c r="H7" i="68"/>
  <c r="G7" i="68"/>
  <c r="F7" i="68"/>
  <c r="E7" i="68"/>
  <c r="D7" i="68"/>
  <c r="C7" i="68"/>
  <c r="J6" i="68"/>
  <c r="I6" i="68"/>
  <c r="H6" i="68"/>
  <c r="G6" i="68"/>
  <c r="F6" i="68"/>
  <c r="E6" i="68"/>
  <c r="D6" i="68"/>
  <c r="C6" i="68"/>
  <c r="M8" i="67" l="1"/>
  <c r="L8" i="67"/>
  <c r="K8" i="67"/>
  <c r="J8" i="67"/>
  <c r="I8" i="67"/>
  <c r="H8" i="67"/>
  <c r="G8" i="67"/>
  <c r="F8" i="67"/>
  <c r="E8" i="67"/>
  <c r="D8" i="67"/>
  <c r="C8" i="67"/>
  <c r="N7" i="67"/>
  <c r="M7" i="67"/>
  <c r="L7" i="67"/>
  <c r="K7" i="67"/>
  <c r="J7" i="67"/>
  <c r="I7" i="67"/>
  <c r="H7" i="67"/>
  <c r="G7" i="67"/>
  <c r="F7" i="67"/>
  <c r="E7" i="67"/>
  <c r="D7" i="67"/>
  <c r="C7" i="67"/>
  <c r="N6" i="67"/>
  <c r="M6" i="67"/>
  <c r="L6" i="67"/>
  <c r="K6" i="67"/>
  <c r="J6" i="67"/>
  <c r="I6" i="67"/>
  <c r="H6" i="67"/>
  <c r="G6" i="67"/>
  <c r="F6" i="67"/>
  <c r="E6" i="67"/>
  <c r="D6" i="67"/>
  <c r="C6" i="67"/>
  <c r="D4" i="3"/>
  <c r="E4" i="3"/>
  <c r="F4" i="3"/>
  <c r="G4" i="3"/>
  <c r="H4" i="3"/>
  <c r="I4" i="3"/>
  <c r="J4" i="3"/>
  <c r="K4" i="3"/>
  <c r="L4" i="3"/>
  <c r="M4" i="3"/>
  <c r="N4" i="3"/>
  <c r="O4" i="3"/>
  <c r="P4" i="3"/>
  <c r="Q4" i="3"/>
  <c r="C4" i="3"/>
  <c r="C4" i="68"/>
  <c r="J5" i="68"/>
  <c r="I5" i="68"/>
  <c r="H5" i="68"/>
  <c r="G5" i="68"/>
  <c r="F5" i="68"/>
  <c r="E5" i="68"/>
  <c r="D5" i="68"/>
  <c r="C5" i="68"/>
  <c r="N5" i="67"/>
  <c r="M5" i="67"/>
  <c r="L5" i="67"/>
  <c r="K5" i="67"/>
  <c r="J5" i="67"/>
  <c r="I5" i="67"/>
  <c r="H5" i="67"/>
  <c r="G5" i="67"/>
  <c r="F5" i="67"/>
  <c r="E5" i="67"/>
  <c r="D5" i="67"/>
  <c r="C5" i="67"/>
  <c r="D3" i="3"/>
  <c r="E3" i="3"/>
  <c r="F3" i="3"/>
  <c r="G3" i="3"/>
  <c r="H3" i="3"/>
  <c r="I3" i="3"/>
  <c r="J3" i="3"/>
  <c r="K3" i="3"/>
  <c r="L3" i="3"/>
  <c r="M3" i="3"/>
  <c r="N3" i="3"/>
  <c r="O3" i="3"/>
  <c r="P3" i="3"/>
  <c r="Q3" i="3"/>
  <c r="C3" i="3"/>
  <c r="E4" i="13" s="1"/>
  <c r="J4" i="68"/>
  <c r="I4" i="68"/>
  <c r="H4" i="68"/>
  <c r="G4" i="68"/>
  <c r="F4" i="68"/>
  <c r="E4" i="68"/>
  <c r="D4" i="68"/>
  <c r="N4" i="67"/>
  <c r="M4" i="67"/>
  <c r="L4" i="67"/>
  <c r="K4" i="67"/>
  <c r="J4" i="67"/>
  <c r="I4" i="67"/>
  <c r="H4" i="67"/>
  <c r="G4" i="67"/>
  <c r="F4" i="67"/>
  <c r="E4" i="67"/>
  <c r="D4" i="67"/>
  <c r="C4" i="67"/>
  <c r="E5" i="13" l="1"/>
  <c r="C24" i="64"/>
  <c r="D24" i="64"/>
  <c r="E24" i="64"/>
  <c r="F24" i="64"/>
  <c r="G24" i="64"/>
  <c r="H24" i="64"/>
  <c r="I24" i="64"/>
  <c r="J24" i="64"/>
  <c r="K24" i="64"/>
  <c r="L24" i="64"/>
  <c r="M24" i="64"/>
  <c r="N24" i="64"/>
  <c r="O24" i="64"/>
  <c r="P24" i="64"/>
  <c r="B24" i="64"/>
  <c r="P23" i="64"/>
  <c r="O23" i="64"/>
  <c r="N23" i="64"/>
  <c r="M23" i="64"/>
  <c r="L23" i="64"/>
  <c r="K23" i="64"/>
  <c r="J23" i="64"/>
  <c r="I23" i="64"/>
  <c r="H23" i="64"/>
  <c r="G23" i="64"/>
  <c r="F23" i="64"/>
  <c r="E23" i="64"/>
  <c r="D23" i="64"/>
  <c r="C23" i="64"/>
  <c r="B23" i="64"/>
  <c r="D5" i="13" s="1"/>
  <c r="P24" i="63"/>
  <c r="O24" i="63"/>
  <c r="N24" i="63"/>
  <c r="M24" i="63"/>
  <c r="L24" i="63"/>
  <c r="K24" i="63"/>
  <c r="J24" i="63"/>
  <c r="I24" i="63"/>
  <c r="H24" i="63"/>
  <c r="G24" i="63"/>
  <c r="F24" i="63"/>
  <c r="E24" i="63"/>
  <c r="D24" i="63"/>
  <c r="C24" i="63"/>
  <c r="B24" i="63"/>
  <c r="P23" i="63"/>
  <c r="O23" i="63"/>
  <c r="N23" i="63"/>
  <c r="M23" i="63"/>
  <c r="L23" i="63"/>
  <c r="K23" i="63"/>
  <c r="J23" i="63"/>
  <c r="I23" i="63"/>
  <c r="H23" i="63"/>
  <c r="G23" i="63"/>
  <c r="F23" i="63"/>
  <c r="E23" i="63"/>
  <c r="D23" i="63"/>
  <c r="C23" i="63"/>
  <c r="B23" i="63"/>
  <c r="C5" i="13" l="1"/>
  <c r="C4" i="13"/>
  <c r="D4" i="13"/>
  <c r="D6" i="13"/>
  <c r="C6" i="13"/>
  <c r="D7" i="3" l="1"/>
  <c r="E7" i="3"/>
  <c r="F7" i="3"/>
  <c r="G7" i="3"/>
  <c r="H7" i="3"/>
  <c r="I7" i="3"/>
  <c r="J7" i="3"/>
  <c r="K7" i="3"/>
  <c r="L7" i="3"/>
  <c r="M7" i="3"/>
  <c r="N7" i="3"/>
  <c r="O7" i="3"/>
  <c r="P7" i="3"/>
  <c r="Q7" i="3"/>
  <c r="C7" i="3"/>
  <c r="E8" i="13" l="1"/>
  <c r="C8" i="13" l="1"/>
  <c r="D8" i="13"/>
  <c r="D7" i="13" l="1"/>
  <c r="C7" i="13"/>
  <c r="L25" i="20" l="1"/>
  <c r="M25" i="20" s="1"/>
  <c r="C6" i="3" l="1"/>
  <c r="C5" i="3" l="1"/>
  <c r="Q5" i="3"/>
  <c r="D5" i="3"/>
  <c r="E5" i="3"/>
  <c r="F5" i="3"/>
  <c r="G5" i="3"/>
  <c r="H5" i="3"/>
  <c r="I5" i="3"/>
  <c r="J5" i="3"/>
  <c r="K5" i="3"/>
  <c r="L5" i="3"/>
  <c r="M5" i="3"/>
  <c r="N5" i="3"/>
  <c r="O5" i="3"/>
  <c r="P5" i="3"/>
  <c r="D6" i="3"/>
  <c r="E6" i="3"/>
  <c r="F6" i="3"/>
  <c r="G6" i="3"/>
  <c r="H6" i="3"/>
  <c r="I6" i="3"/>
  <c r="J6" i="3"/>
  <c r="K6" i="3"/>
  <c r="L6" i="3"/>
  <c r="M6" i="3"/>
  <c r="N6" i="3"/>
  <c r="O6" i="3"/>
  <c r="P6" i="3"/>
  <c r="Q6" i="3"/>
  <c r="E6" i="13" l="1"/>
  <c r="E7" i="13"/>
</calcChain>
</file>

<file path=xl/sharedStrings.xml><?xml version="1.0" encoding="utf-8"?>
<sst xmlns="http://schemas.openxmlformats.org/spreadsheetml/2006/main" count="386" uniqueCount="108">
  <si>
    <t>El Salvador</t>
  </si>
  <si>
    <t>Guatemala</t>
  </si>
  <si>
    <t>Honduras</t>
  </si>
  <si>
    <t>Nicaragua</t>
  </si>
  <si>
    <t>Costa Rica</t>
  </si>
  <si>
    <t>Belize</t>
  </si>
  <si>
    <t>Dominican Republic</t>
  </si>
  <si>
    <t>Argentina</t>
  </si>
  <si>
    <t>Brazil</t>
  </si>
  <si>
    <t>Chile</t>
  </si>
  <si>
    <t>Colombia</t>
  </si>
  <si>
    <t>Ecuador</t>
  </si>
  <si>
    <t>Paraguay</t>
  </si>
  <si>
    <t>Peru</t>
  </si>
  <si>
    <t>Uruguay</t>
  </si>
  <si>
    <t>Guyana</t>
  </si>
  <si>
    <t>Suriname</t>
  </si>
  <si>
    <t>Country</t>
  </si>
  <si>
    <t>Panama</t>
  </si>
  <si>
    <t>Bolivia (Plurinational State)</t>
  </si>
  <si>
    <t>Venezuela (Bolivarian Republic)</t>
  </si>
  <si>
    <t>Source</t>
  </si>
  <si>
    <t>South America</t>
  </si>
  <si>
    <t>Central America</t>
  </si>
  <si>
    <t>OECD</t>
  </si>
  <si>
    <t>WHO (2000-2014)</t>
  </si>
  <si>
    <t>Australia</t>
  </si>
  <si>
    <t>Austria</t>
  </si>
  <si>
    <t>Belgium</t>
  </si>
  <si>
    <t>Canada</t>
  </si>
  <si>
    <t>Czech Republic</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</si>
  <si>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</si>
  <si>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</si>
  <si>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</si>
  <si>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</si>
  <si>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</si>
  <si>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</si>
  <si>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</si>
  <si>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</si>
  <si>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</si>
  <si>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</si>
  <si>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</si>
  <si>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</si>
  <si>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</si>
  <si>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</si>
  <si>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</si>
  <si>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</si>
  <si>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</si>
  <si>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</si>
  <si>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</si>
  <si>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</si>
  <si>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</si>
  <si>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</si>
  <si>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</si>
  <si>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</si>
  <si>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</si>
  <si>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</si>
  <si>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</si>
  <si>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</si>
  <si>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</si>
  <si>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</si>
  <si>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 xml:space="preserve">Country </t>
  </si>
  <si>
    <t xml:space="preserve">New Zealand </t>
  </si>
  <si>
    <t xml:space="preserve">WHO (2005-2014)  PAHO (2010-2014) OECD (2000-2014) </t>
  </si>
  <si>
    <t>Indicator</t>
  </si>
  <si>
    <t>OECD (2019), Doctors (indicator). doi: 10.1787/4355e1ec-en (Accessed on 08 September 2019)</t>
  </si>
  <si>
    <t xml:space="preserve">PAHO (2000-2014)               OECD (2000-2014) </t>
  </si>
  <si>
    <t xml:space="preserve">WHO World Health Statistics. </t>
  </si>
  <si>
    <t>WHO: www.who.int/gho/publications/world_health_statistics/en/</t>
  </si>
  <si>
    <t>https://www.who.int/gho/publications/world_health_statistics/en/   https://data.worldbank.org/indicator/SH.MED.BEDS.ZS?end=2015&amp;start=2015&amp;view=map</t>
  </si>
  <si>
    <t xml:space="preserve">Domestic General Government Health Expenditure (GGHE-D) per Capita in PPP int$ </t>
  </si>
  <si>
    <t>External Health Expenditure as a Percentage of Current Health Expenditure (CHE)</t>
  </si>
  <si>
    <t>The share of external sources spent on health as percentage of total current health expenditures indicates how much is the health system dependent on external funding sources relative to domestic sources. External sources compose of direct foreign transfers and foreign transfers distributed by government encompassing all financial inflows into the national health system from outside the country.</t>
  </si>
  <si>
    <t>External health expenditure (EXT) as percentage of current health expenditure (CHE) (%)</t>
  </si>
  <si>
    <t>https://apps.who.int/gho/data/node.imr.GHED_EXTCHE_SHA2011?lang=en</t>
  </si>
  <si>
    <t>Bolivia</t>
  </si>
  <si>
    <t>Perú</t>
  </si>
  <si>
    <t>Venezuela</t>
  </si>
  <si>
    <t>GGHE-D_pc_PPP</t>
  </si>
  <si>
    <t>This indicator calculates the average domestic general government health expenditures per person in comparable currency including the purchasing power of national currencies against USD. It contributes to understand the general government health expenditure relative to the population size and purchasing power of each country facilitating international comparison.</t>
  </si>
  <si>
    <t>Short name</t>
  </si>
  <si>
    <t>Rationale</t>
  </si>
  <si>
    <t>Link</t>
  </si>
  <si>
    <t>https://apps.who.int/gho/data/view.main.GHEDGGHEDpcPPPSHA2011v</t>
  </si>
  <si>
    <t>EXT%CHE</t>
  </si>
  <si>
    <t/>
  </si>
  <si>
    <t>Observations</t>
  </si>
  <si>
    <t>No data for Greece (2000-2003)</t>
  </si>
  <si>
    <t>N/A</t>
  </si>
  <si>
    <t>Doctors (10.000)</t>
  </si>
  <si>
    <t>Hosp. Beds (10.000)</t>
  </si>
  <si>
    <t>Hospital beds (per 10 000 population)</t>
  </si>
  <si>
    <t>Medical doctors (per 10 000 population)</t>
  </si>
  <si>
    <t>Estimated antiretroviral therapy coverage among people living with HIV (%)</t>
  </si>
  <si>
    <t xml:space="preserve">The percentage of adults and children with HIV infection currently receiving antiretroviral combination therapy in accordance with the nationally approved treatment protocols (or WHO/UNAIDS standards) among the estimated number of adults and children with HIV infection. </t>
  </si>
  <si>
    <t>ART coverage among people living with HIV (%)</t>
  </si>
  <si>
    <t xml:space="preserve">OECD: Hospital beds (1000 inhabitants). we multiplied them by 10 to get the number of hospital beds per 10000 inhabitants. The data that was not available we took the average from the World Health Statistics or we took the average of the side values. For Latin America, we used data from PAHO (10000); WHO (10000); WB (1000) because there was little nformation available. </t>
  </si>
  <si>
    <t>OCDE: Number of doctors (1000 inhabitants). I multiplied them by 10 to get the number of doctors per 10000 inhabitants. I took the average for Chile, Portugal and Greece from the World Health Statistics. For Latin America, we used PAHO; WHO; WB</t>
  </si>
  <si>
    <t>State Health Capacity Indicators for Central American Countries (2000-2014 average)</t>
  </si>
  <si>
    <t xml:space="preserve">Medical doctors (per 10 000 population) </t>
  </si>
  <si>
    <t>State Health Capacity Indicators of South American Countries (2000-2014 average)</t>
  </si>
  <si>
    <t>Domestic General Government Health Expenditure (GGHE-D) per Capita in PPP int$</t>
  </si>
  <si>
    <t xml:space="preserve">Estimated antiretroviral therapy coverage among people living with HIV (%) </t>
  </si>
  <si>
    <t>State Health Capacity Indicators by Country Group (average 2000-2014)</t>
  </si>
  <si>
    <t>No data for Chile 2000/2001/2010/2014</t>
  </si>
  <si>
    <t>No data for Austria, Belgium, Canada, Greece, Israel, Korea, Lithuania, Poland, Slovenia, Sweden. Switzerland, Turkey, United Kingdom, United States, and Venezuela</t>
  </si>
  <si>
    <t>No data for Chile 2014, Netherlands 2014, Suriname 2013-2014</t>
  </si>
  <si>
    <t xml:space="preserve">South America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</si>
</sst>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00\ _€_-;\-* #,##0.00\ _€_-;_-* &quot;-&quot;??\ _€_-;_-@_-"/>
    <numFmt numFmtId="166" formatCode="0.0"/>
    <numFmt numFmtId="167" formatCode="&quot;$&quot;#,##0;\-&quot;$&quot;#,##0"/>
    <numFmt numFmtId="168" formatCode="0_)"/>
    <numFmt numFmtId="169" formatCode="_-* #,##0.0\ _€_-;\-* #,##0.0\ _€_-;_-* &quot;-&quot;??\ _€_-;_-@_-"/>
    <numFmt numFmtId="170" formatCode="#,##0.0"/>
  </numFmts>
  <fonts count="50">
    <font>
      <sz val="11"/>
      <color theme="1"/>
      <name val="Calibri"/>
      <family val="2"/>
      <scheme val="minor"/>
    </font>
    <font>
      <sz val="10"/>
      <name val="Arial"/>
      <family val="2"/>
    </font>
    <font>
      <sz val="11"/>
      <color rgb="FFFF0000"/>
      <name val="Calibri"/>
      <family val="2"/>
      <scheme val="minor"/>
    </font>
    <font>
      <u/>
      <sz val="11"/>
      <color theme="10"/>
      <name val="Calibri"/>
      <family val="2"/>
      <scheme val="minor"/>
    </font>
    <font>
      <sz val="11"/>
      <name val="Calibri"/>
      <family val="2"/>
      <scheme val="minor"/>
    </font>
    <font>
      <sz val="12"/>
      <color theme="1"/>
      <name val="Times New Roman"/>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2"/>
      <name val="Helvetica"/>
      <family val="2"/>
    </font>
    <font>
      <b/>
      <sz val="18"/>
      <name val="Arial"/>
      <family val="2"/>
    </font>
    <font>
      <b/>
      <sz val="12"/>
      <name val="Arial"/>
      <family val="2"/>
    </font>
    <font>
      <sz val="10"/>
      <name val="Geneva"/>
      <family val="2"/>
    </font>
    <font>
      <sz val="9"/>
      <name val="Helvetica"/>
      <family val="2"/>
    </font>
    <font>
      <b/>
      <i/>
      <sz val="9"/>
      <name val="Helvetica"/>
      <family val="2"/>
    </font>
    <font>
      <u/>
      <sz val="10"/>
      <color theme="10"/>
      <name val="Arial"/>
      <family val="2"/>
    </font>
    <font>
      <b/>
      <sz val="11"/>
      <name val="Calibri"/>
      <family val="2"/>
      <scheme val="minor"/>
    </font>
    <font>
      <sz val="10"/>
      <name val="Arial"/>
      <family val="2"/>
    </font>
    <font>
      <sz val="10"/>
      <name val="Arial"/>
      <family val="2"/>
    </font>
    <font>
      <sz val="7"/>
      <name val="Arial"/>
      <family val="2"/>
    </font>
    <font>
      <sz val="11"/>
      <name val="Calibri "/>
    </font>
    <font>
      <b/>
      <u/>
      <sz val="11"/>
      <color theme="10"/>
      <name val="Calibri"/>
      <family val="2"/>
      <scheme val="minor"/>
    </font>
    <font>
      <sz val="11"/>
      <name val="Calibri"/>
      <family val="2"/>
    </font>
    <font>
      <sz val="11"/>
      <name val="Calibri"/>
      <family val="2"/>
    </font>
    <font>
      <sz val="11"/>
      <color theme="1"/>
      <name val="Calibri "/>
    </font>
    <font>
      <sz val="11"/>
      <color theme="1"/>
      <name val="Calibri"/>
      <family val="2"/>
    </font>
    <font>
      <b/>
      <sz val="12"/>
      <color theme="1"/>
      <name val="Calibri"/>
      <family val="2"/>
    </font>
    <font>
      <b/>
      <sz val="10"/>
      <name val="Calibri"/>
      <family val="2"/>
    </font>
    <font>
      <sz val="10"/>
      <name val="Calibri"/>
      <family val="2"/>
    </font>
    <font>
      <u/>
      <sz val="10"/>
      <color theme="10"/>
      <name val="Calibri"/>
      <family val="2"/>
    </font>
    <font>
      <sz val="10"/>
      <color theme="1"/>
      <name val="Calibri"/>
      <family val="2"/>
    </font>
    <font>
      <sz val="12"/>
      <color theme="1"/>
      <name val="Calibri"/>
      <family val="2"/>
    </font>
    <font>
      <b/>
      <sz val="11"/>
      <color theme="1"/>
      <name val="Calibri"/>
      <family val="2"/>
    </font>
    <font>
      <b/>
      <sz val="11"/>
      <color rgb="FF000000"/>
      <name val="Calibri"/>
      <family val="2"/>
    </font>
    <font>
      <b/>
      <sz val="12"/>
      <color rgb="FF000000"/>
      <name val="Calibri"/>
      <family val="2"/>
    </font>
  </fonts>
  <fills count="45">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0"/>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1" fillId="0" borderId="0"/>
    <xf numFmtId="0" fontId="3" fillId="0" borderId="0" applyNumberFormat="0" applyFill="0" applyBorder="0" applyAlignment="0" applyProtection="0"/>
    <xf numFmtId="165" fontId="6" fillId="0" borderId="0" applyFont="0" applyFill="0" applyBorder="0" applyAlignment="0" applyProtection="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0" borderId="5" applyNumberFormat="0" applyAlignment="0" applyProtection="0"/>
    <xf numFmtId="0" fontId="15" fillId="11" borderId="6" applyNumberFormat="0" applyAlignment="0" applyProtection="0"/>
    <xf numFmtId="0" fontId="16" fillId="11" borderId="5" applyNumberFormat="0" applyAlignment="0" applyProtection="0"/>
    <xf numFmtId="0" fontId="17" fillId="0" borderId="7" applyNumberFormat="0" applyFill="0" applyAlignment="0" applyProtection="0"/>
    <xf numFmtId="0" fontId="18" fillId="12" borderId="8" applyNumberFormat="0" applyAlignment="0" applyProtection="0"/>
    <xf numFmtId="0" fontId="2" fillId="0" borderId="0" applyNumberFormat="0" applyFill="0" applyBorder="0" applyAlignment="0" applyProtection="0"/>
    <xf numFmtId="0" fontId="6" fillId="13"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1"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1"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1"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22" fillId="0" borderId="0"/>
    <xf numFmtId="164" fontId="1" fillId="0" borderId="0" applyFont="0" applyFill="0" applyBorder="0" applyAlignment="0" applyProtection="0"/>
    <xf numFmtId="168" fontId="29" fillId="0" borderId="0" applyNumberFormat="0" applyFill="0" applyBorder="0" applyAlignment="0" applyProtection="0">
      <alignment horizontal="left"/>
    </xf>
    <xf numFmtId="0" fontId="26" fillId="0" borderId="0" applyNumberFormat="0" applyFont="0" applyFill="0" applyAlignment="0" applyProtection="0"/>
    <xf numFmtId="167" fontId="1" fillId="0" borderId="0" applyFont="0" applyFill="0" applyBorder="0" applyAlignment="0" applyProtection="0"/>
    <xf numFmtId="168" fontId="28" fillId="0" borderId="11" applyNumberFormat="0" applyFill="0" applyBorder="0" applyProtection="0">
      <alignment horizontal="right"/>
    </xf>
    <xf numFmtId="168" fontId="28" fillId="0" borderId="11" applyNumberFormat="0" applyFill="0" applyBorder="0" applyProtection="0">
      <alignment horizontal="left"/>
    </xf>
    <xf numFmtId="0" fontId="1" fillId="0" borderId="12" applyNumberFormat="0" applyFont="0" applyBorder="0" applyAlignment="0" applyProtection="0"/>
    <xf numFmtId="0" fontId="25" fillId="0" borderId="0" applyNumberFormat="0" applyFont="0" applyFill="0" applyAlignment="0" applyProtection="0"/>
    <xf numFmtId="0" fontId="30" fillId="0" borderId="0" applyNumberFormat="0" applyFill="0" applyBorder="0" applyAlignment="0" applyProtection="0">
      <alignment vertical="top"/>
      <protection locked="0"/>
    </xf>
    <xf numFmtId="168" fontId="24" fillId="0" borderId="11" applyNumberFormat="0" applyFill="0" applyBorder="0" applyProtection="0">
      <alignment horizontal="left"/>
    </xf>
    <xf numFmtId="3" fontId="1" fillId="0" borderId="0" applyFont="0" applyFill="0" applyBorder="0" applyAlignment="0" applyProtection="0"/>
    <xf numFmtId="0" fontId="23" fillId="0" borderId="0"/>
    <xf numFmtId="0" fontId="27" fillId="0" borderId="0"/>
    <xf numFmtId="2" fontId="1" fillId="0" borderId="0" applyFont="0" applyFill="0" applyBorder="0" applyAlignment="0" applyProtection="0"/>
    <xf numFmtId="14" fontId="1" fillId="0" borderId="0" applyFont="0" applyFill="0" applyBorder="0" applyAlignment="0" applyProtection="0"/>
    <xf numFmtId="0" fontId="1" fillId="0" borderId="13">
      <alignment vertical="top"/>
    </xf>
    <xf numFmtId="0" fontId="1" fillId="0" borderId="0"/>
    <xf numFmtId="0" fontId="32" fillId="0" borderId="0"/>
    <xf numFmtId="0" fontId="32" fillId="0" borderId="0"/>
    <xf numFmtId="0" fontId="33" fillId="0" borderId="0"/>
    <xf numFmtId="0" fontId="33" fillId="0" borderId="0" applyNumberFormat="0" applyFill="0" applyBorder="0" applyAlignment="0" applyProtection="0"/>
    <xf numFmtId="0" fontId="32"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xf numFmtId="0" fontId="32" fillId="0" borderId="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37" fillId="0" borderId="0"/>
    <xf numFmtId="0" fontId="38" fillId="0" borderId="0"/>
    <xf numFmtId="0" fontId="30"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wrapText="1"/>
    </xf>
    <xf numFmtId="0" fontId="20" fillId="38" borderId="1" xfId="0" applyFont="1" applyFill="1" applyBorder="1" applyAlignment="1">
      <alignment horizontal="center"/>
    </xf>
    <xf numFmtId="0" fontId="20" fillId="39" borderId="1" xfId="0" applyFont="1" applyFill="1" applyBorder="1" applyAlignment="1">
      <alignment horizontal="center"/>
    </xf>
    <xf numFmtId="0" fontId="20" fillId="39" borderId="1" xfId="0" applyFont="1" applyFill="1" applyBorder="1" applyAlignment="1">
      <alignment horizontal="center" vertical="center"/>
    </xf>
    <xf numFmtId="0" fontId="0" fillId="6" borderId="0" xfId="0" applyFill="1" applyBorder="1"/>
    <xf numFmtId="169" fontId="0" fillId="0" borderId="1" xfId="3" applyNumberFormat="1" applyFont="1" applyFill="1" applyBorder="1"/>
    <xf numFmtId="169" fontId="0" fillId="2" borderId="1" xfId="3" applyNumberFormat="1" applyFont="1" applyFill="1" applyBorder="1"/>
    <xf numFmtId="3" fontId="0" fillId="0" borderId="0" xfId="0" applyNumberFormat="1" applyFill="1" applyBorder="1"/>
    <xf numFmtId="170" fontId="0" fillId="0" borderId="1" xfId="0" applyNumberFormat="1" applyFill="1" applyBorder="1"/>
    <xf numFmtId="0" fontId="20" fillId="40" borderId="1" xfId="0" applyFont="1" applyFill="1" applyBorder="1"/>
    <xf numFmtId="170" fontId="0" fillId="2" borderId="1" xfId="0" applyNumberFormat="1" applyFill="1" applyBorder="1"/>
    <xf numFmtId="0" fontId="5" fillId="0" borderId="0" xfId="0" applyFont="1" applyAlignment="1">
      <alignment vertical="top" wrapText="1"/>
    </xf>
    <xf numFmtId="0" fontId="0" fillId="6" borderId="13" xfId="0" applyFill="1" applyBorder="1" applyAlignment="1">
      <alignment horizontal="center"/>
    </xf>
    <xf numFmtId="169" fontId="0" fillId="38" borderId="1" xfId="3" applyNumberFormat="1" applyFont="1" applyFill="1" applyBorder="1"/>
    <xf numFmtId="170" fontId="0" fillId="6" borderId="1" xfId="0" applyNumberFormat="1" applyFill="1" applyBorder="1"/>
    <xf numFmtId="0" fontId="0" fillId="0" borderId="0" xfId="0" applyFont="1"/>
    <xf numFmtId="0" fontId="20" fillId="0" borderId="0" xfId="0" applyFont="1"/>
    <xf numFmtId="166" fontId="0" fillId="0" borderId="1" xfId="0" applyNumberFormat="1" applyBorder="1" applyAlignment="1">
      <alignment horizontal="center"/>
    </xf>
    <xf numFmtId="166" fontId="0" fillId="2" borderId="1" xfId="0" applyNumberFormat="1" applyFill="1" applyBorder="1" applyAlignment="1">
      <alignment horizontal="center"/>
    </xf>
    <xf numFmtId="0" fontId="20" fillId="6" borderId="1" xfId="0" applyFont="1" applyFill="1" applyBorder="1" applyAlignment="1">
      <alignment horizontal="center"/>
    </xf>
    <xf numFmtId="0" fontId="20" fillId="0" borderId="0" xfId="0" applyFont="1" applyAlignment="1">
      <alignment horizontal="center"/>
    </xf>
    <xf numFmtId="0" fontId="0" fillId="0" borderId="0" xfId="0" applyAlignment="1">
      <alignment horizontal="center"/>
    </xf>
    <xf numFmtId="0" fontId="4" fillId="6" borderId="1" xfId="0" applyFont="1" applyFill="1" applyBorder="1" applyAlignment="1">
      <alignment horizontal="center" vertical="center"/>
    </xf>
    <xf numFmtId="0" fontId="31" fillId="39" borderId="1" xfId="0" applyFont="1" applyFill="1" applyBorder="1" applyAlignment="1">
      <alignment horizontal="center" vertical="center" wrapText="1"/>
    </xf>
    <xf numFmtId="0" fontId="20" fillId="41" borderId="1" xfId="0" applyFont="1" applyFill="1" applyBorder="1" applyAlignment="1">
      <alignment horizontal="center"/>
    </xf>
    <xf numFmtId="166" fontId="0" fillId="6" borderId="1" xfId="0" applyNumberFormat="1" applyFont="1" applyFill="1" applyBorder="1" applyAlignment="1">
      <alignment horizontal="center"/>
    </xf>
    <xf numFmtId="166" fontId="0" fillId="0" borderId="1" xfId="0" applyNumberFormat="1" applyFont="1" applyBorder="1" applyAlignment="1">
      <alignment horizontal="center"/>
    </xf>
    <xf numFmtId="166" fontId="4" fillId="6" borderId="1" xfId="0" applyNumberFormat="1" applyFont="1" applyFill="1" applyBorder="1" applyAlignment="1">
      <alignment horizontal="center" vertical="center"/>
    </xf>
    <xf numFmtId="166" fontId="4" fillId="6" borderId="1" xfId="67" applyNumberFormat="1" applyFont="1" applyFill="1" applyBorder="1" applyAlignment="1">
      <alignment horizontal="center" vertical="center"/>
    </xf>
    <xf numFmtId="0" fontId="20" fillId="5" borderId="1" xfId="0" applyFont="1" applyFill="1" applyBorder="1" applyAlignment="1">
      <alignment horizontal="center"/>
    </xf>
    <xf numFmtId="0" fontId="20" fillId="3" borderId="1" xfId="0" applyFont="1" applyFill="1" applyBorder="1" applyAlignment="1">
      <alignment horizontal="center"/>
    </xf>
    <xf numFmtId="0" fontId="20" fillId="4" borderId="1" xfId="0" applyFont="1" applyFill="1" applyBorder="1" applyAlignment="1">
      <alignment horizontal="center"/>
    </xf>
    <xf numFmtId="2" fontId="0" fillId="0" borderId="1" xfId="0" applyNumberFormat="1" applyBorder="1" applyAlignment="1">
      <alignment horizontal="center"/>
    </xf>
    <xf numFmtId="0" fontId="36" fillId="0" borderId="0" xfId="2" applyFont="1"/>
    <xf numFmtId="0" fontId="0" fillId="0" borderId="0" xfId="0" applyFont="1" applyAlignment="1">
      <alignment horizontal="center"/>
    </xf>
    <xf numFmtId="166" fontId="0" fillId="6" borderId="1" xfId="0" applyNumberFormat="1" applyFill="1" applyBorder="1" applyAlignment="1">
      <alignment horizontal="center"/>
    </xf>
    <xf numFmtId="2" fontId="0" fillId="6" borderId="1" xfId="0" applyNumberFormat="1" applyFill="1" applyBorder="1" applyAlignment="1">
      <alignment horizontal="center"/>
    </xf>
    <xf numFmtId="170" fontId="4" fillId="6" borderId="1" xfId="0" applyNumberFormat="1" applyFont="1" applyFill="1" applyBorder="1"/>
    <xf numFmtId="166" fontId="0" fillId="6" borderId="1" xfId="0" applyNumberFormat="1" applyFill="1" applyBorder="1"/>
    <xf numFmtId="169" fontId="0" fillId="6" borderId="1" xfId="3" applyNumberFormat="1" applyFont="1" applyFill="1" applyBorder="1"/>
    <xf numFmtId="166" fontId="35" fillId="6" borderId="1" xfId="72" applyNumberFormat="1" applyFont="1" applyFill="1" applyBorder="1" applyAlignment="1">
      <alignment horizontal="center" vertical="center"/>
    </xf>
    <xf numFmtId="166" fontId="0" fillId="2" borderId="1" xfId="0" applyNumberFormat="1" applyFont="1" applyFill="1" applyBorder="1" applyAlignment="1">
      <alignment horizontal="center"/>
    </xf>
    <xf numFmtId="166" fontId="4" fillId="2" borderId="1" xfId="0" applyNumberFormat="1" applyFont="1" applyFill="1" applyBorder="1" applyAlignment="1">
      <alignment horizontal="center" vertical="center"/>
    </xf>
    <xf numFmtId="166" fontId="4" fillId="2" borderId="1" xfId="67" applyNumberFormat="1" applyFont="1" applyFill="1" applyBorder="1" applyAlignment="1">
      <alignment horizontal="center" vertical="center"/>
    </xf>
    <xf numFmtId="0" fontId="0" fillId="2" borderId="1" xfId="0" applyFill="1" applyBorder="1"/>
    <xf numFmtId="0" fontId="0" fillId="0" borderId="0" xfId="0" applyAlignment="1">
      <alignment horizontal="center" vertical="center"/>
    </xf>
    <xf numFmtId="2" fontId="4" fillId="6" borderId="1" xfId="67" applyNumberFormat="1" applyFont="1" applyFill="1" applyBorder="1" applyAlignment="1">
      <alignment horizontal="center"/>
    </xf>
    <xf numFmtId="2" fontId="6" fillId="6" borderId="1" xfId="0" applyNumberFormat="1" applyFont="1" applyFill="1" applyBorder="1" applyAlignment="1">
      <alignment horizontal="center"/>
    </xf>
    <xf numFmtId="0" fontId="0" fillId="0" borderId="1" xfId="0" applyBorder="1" applyAlignment="1">
      <alignment horizontal="center" vertical="center"/>
    </xf>
    <xf numFmtId="2" fontId="0" fillId="0" borderId="0" xfId="0" applyNumberFormat="1" applyAlignment="1">
      <alignment horizontal="center"/>
    </xf>
    <xf numFmtId="166" fontId="0" fillId="44" borderId="1" xfId="0" applyNumberFormat="1" applyFill="1" applyBorder="1" applyAlignment="1">
      <alignment horizontal="center"/>
    </xf>
    <xf numFmtId="0" fontId="35" fillId="6" borderId="1" xfId="0" applyFont="1" applyFill="1" applyBorder="1" applyAlignment="1">
      <alignment horizontal="center" vertical="center"/>
    </xf>
    <xf numFmtId="0" fontId="39" fillId="0" borderId="0" xfId="0" applyFont="1" applyAlignment="1">
      <alignment horizontal="center" vertical="center"/>
    </xf>
    <xf numFmtId="166" fontId="39" fillId="0" borderId="1" xfId="0" applyNumberFormat="1" applyFont="1" applyBorder="1" applyAlignment="1">
      <alignment horizontal="center" vertical="center"/>
    </xf>
    <xf numFmtId="0" fontId="4" fillId="38"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vertical="center" wrapText="1"/>
    </xf>
    <xf numFmtId="166"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 fontId="0" fillId="0" borderId="1" xfId="0" applyNumberFormat="1" applyBorder="1" applyAlignment="1">
      <alignment horizontal="center" vertical="center" wrapText="1"/>
    </xf>
    <xf numFmtId="1" fontId="20" fillId="0" borderId="1" xfId="0" applyNumberFormat="1" applyFont="1" applyBorder="1" applyAlignment="1">
      <alignment horizontal="center" vertical="center"/>
    </xf>
    <xf numFmtId="1" fontId="0" fillId="0" borderId="1" xfId="0" applyNumberFormat="1" applyBorder="1" applyAlignment="1">
      <alignment horizontal="center" vertical="center"/>
    </xf>
    <xf numFmtId="0" fontId="41" fillId="38" borderId="1" xfId="0" applyFont="1" applyFill="1" applyBorder="1" applyAlignment="1">
      <alignment horizontal="center" vertical="center"/>
    </xf>
    <xf numFmtId="0" fontId="41" fillId="38" borderId="1" xfId="0" applyFont="1" applyFill="1" applyBorder="1" applyAlignment="1">
      <alignment horizontal="center"/>
    </xf>
    <xf numFmtId="0" fontId="40" fillId="0" borderId="0" xfId="0" applyFont="1"/>
    <xf numFmtId="0" fontId="42" fillId="42"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left" vertical="center" wrapText="1"/>
    </xf>
    <xf numFmtId="0" fontId="44" fillId="0" borderId="1" xfId="2" applyFont="1" applyBorder="1" applyAlignment="1">
      <alignment horizontal="center" vertical="center" wrapText="1"/>
    </xf>
    <xf numFmtId="0" fontId="45" fillId="0" borderId="1" xfId="0" applyFont="1" applyBorder="1" applyAlignment="1">
      <alignment horizontal="center" vertical="center" wrapText="1"/>
    </xf>
    <xf numFmtId="0" fontId="42" fillId="3" borderId="1" xfId="0" applyFont="1" applyFill="1" applyBorder="1" applyAlignment="1">
      <alignment horizontal="center" vertical="center" wrapText="1"/>
    </xf>
    <xf numFmtId="0" fontId="43" fillId="0" borderId="14" xfId="0" applyFont="1" applyBorder="1" applyAlignment="1">
      <alignment horizontal="left" vertical="center" wrapText="1"/>
    </xf>
    <xf numFmtId="0" fontId="45" fillId="0" borderId="0" xfId="0" applyFont="1" applyAlignment="1">
      <alignment horizontal="left" vertical="center"/>
    </xf>
    <xf numFmtId="0" fontId="46" fillId="0" borderId="1" xfId="0" applyFont="1" applyBorder="1" applyAlignment="1">
      <alignment horizontal="center" vertical="center" wrapText="1"/>
    </xf>
    <xf numFmtId="0" fontId="41" fillId="6" borderId="1" xfId="0" applyFont="1" applyFill="1" applyBorder="1" applyAlignment="1">
      <alignment horizontal="center" vertical="center" wrapText="1"/>
    </xf>
    <xf numFmtId="0" fontId="47" fillId="42" borderId="1" xfId="0" applyFont="1" applyFill="1" applyBorder="1" applyAlignment="1">
      <alignment horizontal="center" vertical="center" wrapText="1"/>
    </xf>
    <xf numFmtId="2" fontId="46" fillId="0" borderId="1" xfId="0" applyNumberFormat="1" applyFont="1" applyBorder="1" applyAlignment="1">
      <alignment horizontal="center" vertical="center"/>
    </xf>
    <xf numFmtId="0" fontId="48" fillId="42"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166" fontId="46" fillId="0" borderId="1" xfId="0" applyNumberFormat="1" applyFont="1" applyBorder="1" applyAlignment="1">
      <alignment horizontal="center" vertical="center"/>
    </xf>
    <xf numFmtId="166" fontId="46" fillId="0" borderId="1" xfId="0" applyNumberFormat="1" applyFont="1" applyBorder="1" applyAlignment="1">
      <alignment horizontal="center" vertical="center" wrapText="1"/>
    </xf>
    <xf numFmtId="0" fontId="46" fillId="6" borderId="1" xfId="0" applyFont="1" applyFill="1" applyBorder="1" applyAlignment="1">
      <alignment horizontal="center" vertical="center" wrapText="1"/>
    </xf>
    <xf numFmtId="2" fontId="46" fillId="0" borderId="1" xfId="0" applyNumberFormat="1" applyFont="1" applyBorder="1" applyAlignment="1">
      <alignment horizontal="center" vertical="center" wrapText="1"/>
    </xf>
    <xf numFmtId="0" fontId="47" fillId="38" borderId="1" xfId="0" applyFont="1" applyFill="1" applyBorder="1" applyAlignment="1">
      <alignment horizontal="center"/>
    </xf>
    <xf numFmtId="0" fontId="47" fillId="5" borderId="1" xfId="0" applyFont="1" applyFill="1" applyBorder="1" applyAlignment="1">
      <alignment horizontal="center"/>
    </xf>
    <xf numFmtId="0" fontId="47" fillId="3" borderId="1" xfId="0" applyFont="1" applyFill="1" applyBorder="1" applyAlignment="1">
      <alignment horizontal="center"/>
    </xf>
    <xf numFmtId="2" fontId="40" fillId="6" borderId="1" xfId="0" applyNumberFormat="1" applyFont="1" applyFill="1" applyBorder="1" applyAlignment="1">
      <alignment horizontal="center" vertical="center"/>
    </xf>
    <xf numFmtId="2" fontId="38" fillId="6" borderId="1" xfId="67" applyNumberFormat="1" applyFont="1" applyFill="1" applyBorder="1" applyAlignment="1">
      <alignment horizontal="center" vertical="center"/>
    </xf>
    <xf numFmtId="0" fontId="47" fillId="4" borderId="1" xfId="0" applyFont="1" applyFill="1" applyBorder="1" applyAlignment="1">
      <alignment horizontal="center"/>
    </xf>
    <xf numFmtId="2" fontId="40" fillId="43" borderId="1" xfId="0" applyNumberFormat="1" applyFont="1" applyFill="1" applyBorder="1" applyAlignment="1">
      <alignment horizontal="center" vertical="center"/>
    </xf>
    <xf numFmtId="0" fontId="47" fillId="0" borderId="0" xfId="0" applyFont="1" applyAlignment="1">
      <alignment horizontal="center"/>
    </xf>
    <xf numFmtId="0" fontId="40" fillId="0" borderId="0" xfId="0" applyFont="1" applyAlignment="1">
      <alignment horizontal="center"/>
    </xf>
    <xf numFmtId="166" fontId="40" fillId="0" borderId="1" xfId="0" applyNumberFormat="1" applyFont="1" applyBorder="1" applyAlignment="1">
      <alignment horizontal="center"/>
    </xf>
    <xf numFmtId="0" fontId="40" fillId="0" borderId="1" xfId="0" applyFont="1" applyBorder="1" applyAlignment="1">
      <alignment horizontal="center" vertical="center"/>
    </xf>
    <xf numFmtId="0" fontId="41" fillId="39" borderId="1" xfId="0" applyFont="1" applyFill="1" applyBorder="1" applyAlignment="1">
      <alignment horizontal="center" vertical="center" wrapText="1"/>
    </xf>
    <xf numFmtId="0" fontId="49" fillId="39" borderId="1" xfId="0" applyFont="1" applyFill="1" applyBorder="1" applyAlignment="1">
      <alignment horizontal="center" vertical="center" wrapText="1"/>
    </xf>
    <xf numFmtId="2" fontId="38" fillId="0" borderId="1" xfId="0" applyNumberFormat="1" applyFont="1" applyBorder="1" applyAlignment="1">
      <alignment horizontal="center" vertical="center"/>
    </xf>
    <xf numFmtId="0" fontId="49" fillId="3" borderId="1" xfId="0" applyFont="1" applyFill="1" applyBorder="1" applyAlignment="1">
      <alignment horizontal="center" vertical="center" wrapText="1"/>
    </xf>
    <xf numFmtId="166" fontId="38" fillId="0" borderId="1" xfId="0" applyNumberFormat="1" applyFont="1" applyBorder="1" applyAlignment="1">
      <alignment horizontal="center" vertical="center"/>
    </xf>
    <xf numFmtId="0" fontId="41" fillId="38" borderId="14" xfId="0" applyFont="1" applyFill="1" applyBorder="1" applyAlignment="1">
      <alignment horizontal="center" vertical="center"/>
    </xf>
    <xf numFmtId="0" fontId="46" fillId="38" borderId="15" xfId="0" applyFont="1" applyFill="1" applyBorder="1" applyAlignment="1">
      <alignment horizontal="center" vertical="center"/>
    </xf>
    <xf numFmtId="0" fontId="46" fillId="38" borderId="16" xfId="0" applyFont="1" applyFill="1" applyBorder="1" applyAlignment="1">
      <alignment horizontal="center" vertical="center"/>
    </xf>
    <xf numFmtId="0" fontId="40" fillId="38" borderId="15" xfId="0" applyFont="1" applyFill="1" applyBorder="1" applyAlignment="1">
      <alignment horizontal="center" vertical="center"/>
    </xf>
    <xf numFmtId="0" fontId="40" fillId="38" borderId="16" xfId="0" applyFont="1" applyFill="1" applyBorder="1" applyAlignment="1">
      <alignment horizontal="center" vertical="center"/>
    </xf>
    <xf numFmtId="0" fontId="41" fillId="38" borderId="15" xfId="0" applyFont="1" applyFill="1" applyBorder="1" applyAlignment="1">
      <alignment horizontal="center" vertical="center"/>
    </xf>
    <xf numFmtId="0" fontId="41" fillId="38" borderId="16" xfId="0" applyFont="1" applyFill="1" applyBorder="1" applyAlignment="1">
      <alignment horizontal="center" vertical="center"/>
    </xf>
  </cellXfs>
  <cellStyles count="82">
    <cellStyle name="_Averages 2000 2007" xfId="65" xr:uid="{C50F97D8-2C69-49A5-81FA-D56D60D8133A}"/>
    <cellStyle name="_Averages 2000 2007 2" xfId="73" xr:uid="{D815F2BB-BBF3-434D-BC76-D0C844DDB483}"/>
    <cellStyle name="_WHS report Feb 2 FINAL" xfId="66" xr:uid="{FD7534E6-F476-464D-AD19-AA1CF1EE4D61}"/>
    <cellStyle name="_WHS report Feb 2 FINAL 2" xfId="74" xr:uid="{5FAC88FA-1640-464C-BC6E-0C8BB94A0561}"/>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3" builtinId="3"/>
    <cellStyle name="Comma 2" xfId="46" xr:uid="{B7FBF6E8-7BBC-4238-8483-8A1C878FE4E7}"/>
    <cellStyle name="Comma0" xfId="56" xr:uid="{FAA8398C-33CA-491B-906A-A6F363E2D099}"/>
    <cellStyle name="Currency0" xfId="49" xr:uid="{2D79FE8D-3906-4248-B278-651F4B10739A}"/>
    <cellStyle name="Data" xfId="61" xr:uid="{8A3E9632-E544-407C-8304-AD7C073B8544}"/>
    <cellStyle name="Date" xfId="60" xr:uid="{FD7B1BE5-4A67-4240-BCD2-D7CE6644559C}"/>
    <cellStyle name="Explanatory Text" xfId="19" builtinId="53" customBuiltin="1"/>
    <cellStyle name="Fixed" xfId="59" xr:uid="{B31E88FD-2528-4C19-907D-AED980895DB1}"/>
    <cellStyle name="Good" xfId="9" builtinId="26" customBuiltin="1"/>
    <cellStyle name="Heading" xfId="55" xr:uid="{51E08885-DBF8-45DA-8219-A22F580E337D}"/>
    <cellStyle name="Heading 1" xfId="5" builtinId="16" customBuiltin="1"/>
    <cellStyle name="Heading 1 2" xfId="53" xr:uid="{9EDF1774-AE52-418A-B032-05A728BDB65F}"/>
    <cellStyle name="Heading 2" xfId="6" builtinId="17" customBuiltin="1"/>
    <cellStyle name="Heading 2 2" xfId="48" xr:uid="{F4C89DD8-0EEE-4E01-9C71-05F28ABB2DA6}"/>
    <cellStyle name="Heading 3" xfId="7" builtinId="18" customBuiltin="1"/>
    <cellStyle name="Heading 4" xfId="8" builtinId="19" customBuiltin="1"/>
    <cellStyle name="Hyperlink" xfId="2" builtinId="8"/>
    <cellStyle name="Hyperlink 2" xfId="54" xr:uid="{6D881342-0ED2-4DC1-9ED0-288BC0FFD5EF}"/>
    <cellStyle name="Hyperlink 3" xfId="81" xr:uid="{6E9381F1-A579-49E9-BD97-DE5DE63CCBFA}"/>
    <cellStyle name="Input" xfId="12" builtinId="20" customBuiltin="1"/>
    <cellStyle name="Linked Cell" xfId="15" builtinId="24" customBuiltin="1"/>
    <cellStyle name="Microsoft Excel found an error in the formula you entered. Do you want to accept the correction proposed below?_x000a__x000a_|_x000a__x000a_• To accept the correction, click Yes._x000a_• To close this message and correct the formula yourself, click No." xfId="58" xr:uid="{A0385D17-AE3E-4952-8DA0-FF03AF23C4D4}"/>
    <cellStyle name="Neutral" xfId="11" builtinId="28" customBuiltin="1"/>
    <cellStyle name="Normal" xfId="0" builtinId="0"/>
    <cellStyle name="Normal 2" xfId="1" xr:uid="{CBC6F5DE-5C1A-4717-8AF2-E1ED3205480D}"/>
    <cellStyle name="Normal 3" xfId="45" xr:uid="{E1A916A7-27DA-4AEA-B3A6-43D6BDDC843A}"/>
    <cellStyle name="Normal 3 2" xfId="62" xr:uid="{F97464EB-B5B4-472D-92C3-C93D5E3A1C22}"/>
    <cellStyle name="Normal 4" xfId="57" xr:uid="{29F4A9F8-3B1E-4905-B329-3A5D8E59EBAA}"/>
    <cellStyle name="Normal 5" xfId="63" xr:uid="{914FFABD-D915-49C2-B2E1-4374B1DCF963}"/>
    <cellStyle name="Normal 6" xfId="71" xr:uid="{A1AC5BB4-7AFD-4F6E-96C0-84B9F8DFCF95}"/>
    <cellStyle name="Normal 7" xfId="79" xr:uid="{F59B0B8D-E273-4D8A-A82C-817430E93A42}"/>
    <cellStyle name="Normal 8" xfId="80" xr:uid="{D424D241-9593-44C8-B294-075A1EDD90BC}"/>
    <cellStyle name="Normal__HE" xfId="67" xr:uid="{EC2951A8-FFA5-4A79-879F-5FB013BF93BC}"/>
    <cellStyle name="Normal__HR" xfId="72" xr:uid="{7FD06138-BB98-44D6-8057-7DA518095683}"/>
    <cellStyle name="Note" xfId="18" builtinId="10" customBuiltin="1"/>
    <cellStyle name="Output" xfId="13" builtinId="21" customBuiltin="1"/>
    <cellStyle name="Stub" xfId="51" xr:uid="{724F9E49-5A03-4F93-AA05-6A46506633F4}"/>
    <cellStyle name="Style 1" xfId="64" xr:uid="{A5D0A227-5F7D-465B-B30A-7BBBA688AA7E}"/>
    <cellStyle name="Style 1 2" xfId="75" xr:uid="{8568BC7E-18D5-4F7C-B024-9316CD5BA986}"/>
    <cellStyle name="Style 2" xfId="68" xr:uid="{7E0BD50E-50EB-4D15-A58D-D222EC3E1CBB}"/>
    <cellStyle name="Style 2 2" xfId="76" xr:uid="{BCA210EA-369E-4FD0-9D7A-F9B1DBA3CB28}"/>
    <cellStyle name="Style 3" xfId="69" xr:uid="{CD619C25-3067-4C12-B830-D40285F3FA94}"/>
    <cellStyle name="Style 3 2" xfId="77" xr:uid="{E0BDDD46-BA36-4D9A-9D68-90242A200C58}"/>
    <cellStyle name="Style 4" xfId="70" xr:uid="{CF68F69B-50B0-44AF-BC25-174D9CA71875}"/>
    <cellStyle name="Style 4 2" xfId="78" xr:uid="{FD9B76A6-5DAA-48DD-9D1C-9D6FAD08A6E7}"/>
    <cellStyle name="Title" xfId="4" builtinId="15" customBuiltin="1"/>
    <cellStyle name="Top" xfId="50" xr:uid="{927C0CED-C757-4141-B1AE-A7E1E8C08AA5}"/>
    <cellStyle name="Total" xfId="20" builtinId="25" customBuiltin="1"/>
    <cellStyle name="Total 2" xfId="52" xr:uid="{BE27116C-03EC-4A1D-B9AB-755FF7246B61}"/>
    <cellStyle name="Totals" xfId="47" xr:uid="{72EEF941-1171-4C43-A811-BFBB28CA236D}"/>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pps.who.int/gho/data/view.main.GHEDGGHEDpcPPPSHA2011v" TargetMode="External"/><Relationship Id="rId1" Type="http://schemas.openxmlformats.org/officeDocument/2006/relationships/hyperlink" Target="https://apps.who.int/gho/data/node.imr.GHED_EXTCHE_SHA2011?lang=e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496F-3933-4A65-BE4E-F00FFD1F520D}">
  <dimension ref="B2:G9"/>
  <sheetViews>
    <sheetView tabSelected="1" zoomScale="150" zoomScaleNormal="70" workbookViewId="0">
      <selection activeCell="B3" sqref="B3"/>
    </sheetView>
  </sheetViews>
  <sheetFormatPr baseColWidth="10" defaultColWidth="8.83203125" defaultRowHeight="15"/>
  <cols>
    <col min="1" max="1" width="8.83203125" style="67"/>
    <col min="2" max="2" width="37.1640625" style="75" customWidth="1"/>
    <col min="3" max="3" width="23" style="75" customWidth="1"/>
    <col min="4" max="4" width="18" style="75" customWidth="1"/>
    <col min="5" max="5" width="73.6640625" style="75" customWidth="1"/>
    <col min="6" max="6" width="43.83203125" style="67" customWidth="1"/>
    <col min="7" max="7" width="33" style="67" customWidth="1"/>
    <col min="8" max="16384" width="8.83203125" style="67"/>
  </cols>
  <sheetData>
    <row r="2" spans="2:7" ht="16">
      <c r="B2" s="65" t="s">
        <v>64</v>
      </c>
      <c r="C2" s="65" t="s">
        <v>80</v>
      </c>
      <c r="D2" s="65" t="s">
        <v>21</v>
      </c>
      <c r="E2" s="65" t="s">
        <v>81</v>
      </c>
      <c r="F2" s="66" t="s">
        <v>82</v>
      </c>
      <c r="G2" s="65" t="s">
        <v>86</v>
      </c>
    </row>
    <row r="3" spans="2:7" ht="71.5" customHeight="1">
      <c r="B3" s="68" t="s">
        <v>70</v>
      </c>
      <c r="C3" s="68" t="s">
        <v>78</v>
      </c>
      <c r="D3" s="69" t="s">
        <v>25</v>
      </c>
      <c r="E3" s="70" t="s">
        <v>79</v>
      </c>
      <c r="F3" s="71" t="s">
        <v>83</v>
      </c>
      <c r="G3" s="72" t="s">
        <v>87</v>
      </c>
    </row>
    <row r="4" spans="2:7" ht="75.5" customHeight="1">
      <c r="B4" s="68" t="s">
        <v>73</v>
      </c>
      <c r="C4" s="68" t="s">
        <v>84</v>
      </c>
      <c r="D4" s="69" t="s">
        <v>25</v>
      </c>
      <c r="E4" s="70" t="s">
        <v>72</v>
      </c>
      <c r="F4" s="71" t="s">
        <v>74</v>
      </c>
      <c r="G4" s="72" t="s">
        <v>87</v>
      </c>
    </row>
    <row r="5" spans="2:7" ht="45.5" customHeight="1">
      <c r="B5" s="73" t="s">
        <v>92</v>
      </c>
      <c r="C5" s="73" t="s">
        <v>89</v>
      </c>
      <c r="D5" s="69" t="s">
        <v>66</v>
      </c>
      <c r="E5" s="74" t="s">
        <v>97</v>
      </c>
      <c r="F5" s="69" t="s">
        <v>65</v>
      </c>
      <c r="G5" s="72" t="s">
        <v>104</v>
      </c>
    </row>
    <row r="6" spans="2:7" ht="60">
      <c r="B6" s="73" t="s">
        <v>91</v>
      </c>
      <c r="C6" s="73" t="s">
        <v>90</v>
      </c>
      <c r="D6" s="69" t="s">
        <v>63</v>
      </c>
      <c r="E6" s="74" t="s">
        <v>96</v>
      </c>
      <c r="F6" s="69" t="s">
        <v>69</v>
      </c>
      <c r="G6" s="72" t="s">
        <v>106</v>
      </c>
    </row>
    <row r="7" spans="2:7" ht="66.5" customHeight="1">
      <c r="B7" s="73" t="s">
        <v>93</v>
      </c>
      <c r="C7" s="73" t="s">
        <v>95</v>
      </c>
      <c r="D7" s="69" t="s">
        <v>67</v>
      </c>
      <c r="E7" s="70" t="s">
        <v>94</v>
      </c>
      <c r="F7" s="69" t="s">
        <v>68</v>
      </c>
      <c r="G7" s="72" t="s">
        <v>105</v>
      </c>
    </row>
    <row r="9" spans="2:7" ht="44.5" customHeight="1"/>
  </sheetData>
  <hyperlinks>
    <hyperlink ref="F4" r:id="rId1" xr:uid="{E638A300-7DDD-4AE3-B932-25CF06FCE377}"/>
    <hyperlink ref="F3" r:id="rId2" xr:uid="{833CB055-6445-41EB-9849-1B5F91F7FBEB}"/>
  </hyperlinks>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FA01-4783-47DF-8D1A-EB530E971B6D}">
  <dimension ref="A2:Q7"/>
  <sheetViews>
    <sheetView zoomScale="74" zoomScaleNormal="40" workbookViewId="0">
      <selection activeCell="B2" sqref="B2:Q7"/>
    </sheetView>
  </sheetViews>
  <sheetFormatPr baseColWidth="10" defaultColWidth="8.83203125" defaultRowHeight="15"/>
  <cols>
    <col min="1" max="1" width="10.83203125" customWidth="1"/>
    <col min="2" max="2" width="37.6640625" style="47" customWidth="1"/>
    <col min="3" max="8" width="9.6640625" bestFit="1" customWidth="1"/>
    <col min="9" max="9" width="9.1640625" bestFit="1" customWidth="1"/>
    <col min="10" max="10" width="9.33203125" customWidth="1"/>
    <col min="11" max="11" width="9.1640625" bestFit="1" customWidth="1"/>
    <col min="12" max="16" width="9.6640625" bestFit="1" customWidth="1"/>
    <col min="17" max="17" width="9.1640625" bestFit="1" customWidth="1"/>
  </cols>
  <sheetData>
    <row r="2" spans="1:17" s="36" customFormat="1">
      <c r="B2" s="96"/>
      <c r="C2" s="86">
        <v>2000</v>
      </c>
      <c r="D2" s="86">
        <v>2001</v>
      </c>
      <c r="E2" s="86">
        <v>2002</v>
      </c>
      <c r="F2" s="86">
        <v>2003</v>
      </c>
      <c r="G2" s="86">
        <v>2004</v>
      </c>
      <c r="H2" s="86">
        <v>2005</v>
      </c>
      <c r="I2" s="86">
        <v>2006</v>
      </c>
      <c r="J2" s="86">
        <v>2007</v>
      </c>
      <c r="K2" s="86">
        <v>2008</v>
      </c>
      <c r="L2" s="86">
        <v>2009</v>
      </c>
      <c r="M2" s="86">
        <v>2010</v>
      </c>
      <c r="N2" s="86">
        <v>2011</v>
      </c>
      <c r="O2" s="86">
        <v>2012</v>
      </c>
      <c r="P2" s="86">
        <v>2013</v>
      </c>
      <c r="Q2" s="86">
        <v>2014</v>
      </c>
    </row>
    <row r="3" spans="1:17" s="36" customFormat="1" ht="66" customHeight="1">
      <c r="B3" s="97" t="s">
        <v>70</v>
      </c>
      <c r="C3" s="96">
        <f>AVERAGE('GGHE-D_pc_PPP OCDE'!B2:B37)</f>
        <v>1244.0942857142854</v>
      </c>
      <c r="D3" s="96">
        <f>AVERAGE('GGHE-D_pc_PPP OCDE'!C2:C37)</f>
        <v>1341.8142857142857</v>
      </c>
      <c r="E3" s="96">
        <f>AVERAGE('GGHE-D_pc_PPP OCDE'!D2:D37)</f>
        <v>1458.68</v>
      </c>
      <c r="F3" s="96">
        <f>AVERAGE('GGHE-D_pc_PPP OCDE'!E2:E37)</f>
        <v>1537.7314285714288</v>
      </c>
      <c r="G3" s="96">
        <f>AVERAGE('GGHE-D_pc_PPP OCDE'!F2:F37)</f>
        <v>1624.0472222222218</v>
      </c>
      <c r="H3" s="96">
        <f>AVERAGE('GGHE-D_pc_PPP OCDE'!G2:G37)</f>
        <v>1706.780555555556</v>
      </c>
      <c r="I3" s="96">
        <f>AVERAGE('GGHE-D_pc_PPP OCDE'!H2:H37)</f>
        <v>1838.3999999999994</v>
      </c>
      <c r="J3" s="96">
        <f>AVERAGE('GGHE-D_pc_PPP OCDE'!I2:I37)</f>
        <v>1943.9861111111111</v>
      </c>
      <c r="K3" s="96">
        <f>AVERAGE('GGHE-D_pc_PPP OCDE'!J2:J37)</f>
        <v>2107.6944444444448</v>
      </c>
      <c r="L3" s="96">
        <f>AVERAGE('GGHE-D_pc_PPP OCDE'!K2:K37)</f>
        <v>2225.2361111111113</v>
      </c>
      <c r="M3" s="96">
        <f>AVERAGE('GGHE-D_pc_PPP OCDE'!L2:L37)</f>
        <v>2259.8694444444432</v>
      </c>
      <c r="N3" s="96">
        <f>AVERAGE('GGHE-D_pc_PPP OCDE'!M2:M37)</f>
        <v>2347.0916666666672</v>
      </c>
      <c r="O3" s="96">
        <f>AVERAGE('GGHE-D_pc_PPP OCDE'!N2:N37)</f>
        <v>2414.8555555555558</v>
      </c>
      <c r="P3" s="96">
        <f>AVERAGE('GGHE-D_pc_PPP OCDE'!O2:O37)</f>
        <v>2500.4444444444434</v>
      </c>
      <c r="Q3" s="96">
        <f>AVERAGE('GGHE-D_pc_PPP OCDE'!P2:P37)</f>
        <v>2578.1638888888879</v>
      </c>
    </row>
    <row r="4" spans="1:17" s="36" customFormat="1" ht="63" customHeight="1">
      <c r="B4" s="98" t="s">
        <v>71</v>
      </c>
      <c r="C4" s="99">
        <f>AVERAGE('EXT%CHE OCDE'!B2:B37)</f>
        <v>6.5714285714285711E-2</v>
      </c>
      <c r="D4" s="99">
        <f>AVERAGE('EXT%CHE OCDE'!C2:C37)</f>
        <v>6.0000000000000005E-2</v>
      </c>
      <c r="E4" s="99">
        <f>AVERAGE('EXT%CHE OCDE'!D2:D37)</f>
        <v>6.5714285714285725E-2</v>
      </c>
      <c r="F4" s="99">
        <f>AVERAGE('EXT%CHE OCDE'!E2:E37)</f>
        <v>6.8571428571428575E-2</v>
      </c>
      <c r="G4" s="99">
        <f>AVERAGE('EXT%CHE OCDE'!F2:F37)</f>
        <v>0.1</v>
      </c>
      <c r="H4" s="99">
        <f>AVERAGE('EXT%CHE OCDE'!G2:G37)</f>
        <v>8.0555555555555547E-2</v>
      </c>
      <c r="I4" s="99">
        <f>AVERAGE('EXT%CHE OCDE'!H2:H37)</f>
        <v>6.1111111111111102E-2</v>
      </c>
      <c r="J4" s="99">
        <f>AVERAGE('EXT%CHE OCDE'!I2:I37)</f>
        <v>5.8333333333333334E-2</v>
      </c>
      <c r="K4" s="99">
        <f>AVERAGE('EXT%CHE OCDE'!J2:J37)</f>
        <v>5.8333333333333334E-2</v>
      </c>
      <c r="L4" s="99">
        <f>AVERAGE('EXT%CHE OCDE'!K2:K37)</f>
        <v>6.666666666666668E-2</v>
      </c>
      <c r="M4" s="99">
        <f>AVERAGE('EXT%CHE OCDE'!L2:L37)</f>
        <v>9.4444444444444456E-2</v>
      </c>
      <c r="N4" s="99">
        <f>AVERAGE('EXT%CHE OCDE'!M2:M37)</f>
        <v>8.611111111111111E-2</v>
      </c>
      <c r="O4" s="99">
        <f>AVERAGE('EXT%CHE OCDE'!N2:N37)</f>
        <v>5.5555555555555552E-2</v>
      </c>
      <c r="P4" s="99">
        <f>AVERAGE('EXT%CHE OCDE'!O2:O37)</f>
        <v>0.10833333333333334</v>
      </c>
      <c r="Q4" s="99">
        <f>AVERAGE('EXT%CHE OCDE'!P2:P37)</f>
        <v>0.11944444444444444</v>
      </c>
    </row>
    <row r="5" spans="1:17" ht="50" customHeight="1">
      <c r="B5" s="100" t="s">
        <v>92</v>
      </c>
      <c r="C5" s="101">
        <f>AVERAGE('Doctors (10,000) OECD'!B2:B37)</f>
        <v>26.041485714285706</v>
      </c>
      <c r="D5" s="101">
        <f>AVERAGE('Doctors (10,000) OECD'!C2:C37)</f>
        <v>25.758799999999994</v>
      </c>
      <c r="E5" s="101">
        <f>AVERAGE('Doctors (10,000) OECD'!D2:D37)</f>
        <v>26.231472222222216</v>
      </c>
      <c r="F5" s="101">
        <f>AVERAGE('Doctors (10,000) OECD'!E2:E37)</f>
        <v>27.129833333333334</v>
      </c>
      <c r="G5" s="101">
        <f>AVERAGE('Doctors (10,000) OECD'!F2:F37)</f>
        <v>28.163972222222217</v>
      </c>
      <c r="H5" s="101">
        <f>AVERAGE('Doctors (10,000) OECD'!G2:G37)</f>
        <v>27.751138888888892</v>
      </c>
      <c r="I5" s="101">
        <f>AVERAGE('Doctors (10,000) OECD'!H2:H37)</f>
        <v>29.001361111111109</v>
      </c>
      <c r="J5" s="101">
        <f>AVERAGE('Doctors (10,000) OECD'!I2:I37)</f>
        <v>28.847027777777768</v>
      </c>
      <c r="K5" s="101">
        <f>AVERAGE('Doctors (10,000) OECD'!J2:J37)</f>
        <v>30.058361111111115</v>
      </c>
      <c r="L5" s="101">
        <f>AVERAGE('Doctors (10,000) OECD'!K2:K37)</f>
        <v>29.745111111111118</v>
      </c>
      <c r="M5" s="101">
        <f>AVERAGE('Doctors (10,000) OECD'!L2:L37)</f>
        <v>30.320628571428571</v>
      </c>
      <c r="N5" s="101">
        <f>AVERAGE('Doctors (10,000) OECD'!M2:M37)</f>
        <v>31.399444444444441</v>
      </c>
      <c r="O5" s="101">
        <f>AVERAGE('Doctors (10,000) OECD'!N2:N37)</f>
        <v>32.455777777777783</v>
      </c>
      <c r="P5" s="101">
        <f>AVERAGE('Doctors (10,000) OECD'!O2:O37)</f>
        <v>32.330749999999995</v>
      </c>
      <c r="Q5" s="101">
        <f>AVERAGE('Doctors (10,000) OECD'!P2:P37)</f>
        <v>31.868628571428566</v>
      </c>
    </row>
    <row r="6" spans="1:17" ht="50" customHeight="1">
      <c r="A6" s="13"/>
      <c r="B6" s="100" t="s">
        <v>91</v>
      </c>
      <c r="C6" s="101">
        <f>AVERAGE('Hosp. beds (10,000) OECD'!B2:B37)</f>
        <v>57.83619444444443</v>
      </c>
      <c r="D6" s="101">
        <f>AVERAGE('Hosp. beds (10,000) OECD'!C2:C37)</f>
        <v>56.583416666666672</v>
      </c>
      <c r="E6" s="101">
        <f>AVERAGE('Hosp. beds (10,000) OECD'!D2:D37)</f>
        <v>56.244444444444454</v>
      </c>
      <c r="F6" s="101">
        <f>AVERAGE('Hosp. beds (10,000) OECD'!E2:E37)</f>
        <v>55.608333333333334</v>
      </c>
      <c r="G6" s="101">
        <f>AVERAGE('Hosp. beds (10,000) OECD'!F2:F37)</f>
        <v>55.283333333333331</v>
      </c>
      <c r="H6" s="101">
        <f>AVERAGE('Hosp. beds (10,000) OECD'!G2:G37)</f>
        <v>54.466666666666676</v>
      </c>
      <c r="I6" s="101">
        <f>AVERAGE('Hosp. beds (10,000) OECD'!H2:H37)</f>
        <v>54.102777777777781</v>
      </c>
      <c r="J6" s="101">
        <f>AVERAGE('Hosp. beds (10,000) OECD'!I2:I37)</f>
        <v>53.119444444444454</v>
      </c>
      <c r="K6" s="101">
        <f>AVERAGE('Hosp. beds (10,000) OECD'!J2:J37)</f>
        <v>52.641666666666673</v>
      </c>
      <c r="L6" s="101">
        <f>AVERAGE('Hosp. beds (10,000) OECD'!K2:K37)</f>
        <v>50.227777777777774</v>
      </c>
      <c r="M6" s="101">
        <f>AVERAGE('Hosp. beds (10,000) OECD'!L2:L37)</f>
        <v>49.401388888888881</v>
      </c>
      <c r="N6" s="101">
        <f>AVERAGE('Hosp. beds (10,000) OECD'!M2:M37)</f>
        <v>49.054861111111116</v>
      </c>
      <c r="O6" s="101">
        <f>AVERAGE('Hosp. beds (10,000) OECD'!N2:N37)</f>
        <v>48.748305555555547</v>
      </c>
      <c r="P6" s="101">
        <f>AVERAGE('Hosp. beds (10,000) OECD'!O2:O37)</f>
        <v>48.183333333333323</v>
      </c>
      <c r="Q6" s="101">
        <f>AVERAGE('Hosp. beds (10,000) OECD'!P2:P37)</f>
        <v>47.982857142857142</v>
      </c>
    </row>
    <row r="7" spans="1:17" ht="50" customHeight="1">
      <c r="B7" s="100" t="s">
        <v>93</v>
      </c>
      <c r="C7" s="101">
        <f>AVERAGE('ART coverage % OECD'!B2:B37)</f>
        <v>31.545454545454547</v>
      </c>
      <c r="D7" s="101">
        <f>AVERAGE('ART coverage % OECD'!C2:C37)</f>
        <v>35</v>
      </c>
      <c r="E7" s="101">
        <f>AVERAGE('ART coverage % OECD'!D2:D37)</f>
        <v>37.409090909090907</v>
      </c>
      <c r="F7" s="101">
        <f>AVERAGE('ART coverage % OECD'!E2:E37)</f>
        <v>39.409090909090907</v>
      </c>
      <c r="G7" s="101">
        <f>AVERAGE('ART coverage % OECD'!F2:F37)</f>
        <v>41.954545454545453</v>
      </c>
      <c r="H7" s="101">
        <f>AVERAGE('ART coverage % OECD'!G2:G37)</f>
        <v>43.954545454545453</v>
      </c>
      <c r="I7" s="101">
        <f>AVERAGE('ART coverage % OECD'!H2:H37)</f>
        <v>46.954545454545453</v>
      </c>
      <c r="J7" s="101">
        <f>AVERAGE('ART coverage % OECD'!I2:I37)</f>
        <v>48.18181818181818</v>
      </c>
      <c r="K7" s="101">
        <f>AVERAGE('ART coverage % OECD'!J2:J37)</f>
        <v>49.409090909090907</v>
      </c>
      <c r="L7" s="101">
        <f>AVERAGE('ART coverage % OECD'!K2:K37)</f>
        <v>50.909090909090907</v>
      </c>
      <c r="M7" s="101">
        <f>AVERAGE('ART coverage % OECD'!L2:L37)</f>
        <v>53.227272727272727</v>
      </c>
      <c r="N7" s="101">
        <f>AVERAGE('ART coverage % OECD'!M2:M37)</f>
        <v>55.227272727272727</v>
      </c>
      <c r="O7" s="101">
        <f>AVERAGE('ART coverage % OECD'!N2:N37)</f>
        <v>57.363636363636367</v>
      </c>
      <c r="P7" s="101">
        <f>AVERAGE('ART coverage % OECD'!O2:O37)</f>
        <v>59.227272727272727</v>
      </c>
      <c r="Q7" s="101">
        <f>AVERAGE('ART coverage % OECD'!P2:P37)</f>
        <v>61.695652173913047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89406-5131-40BF-B94E-375D4730D1AA}">
  <dimension ref="A1:P37"/>
  <sheetViews>
    <sheetView zoomScale="59" workbookViewId="0">
      <pane xSplit="1" topLeftCell="B1" activePane="topRight" state="frozen"/>
      <selection pane="topRight" activeCell="A12" sqref="A12"/>
    </sheetView>
  </sheetViews>
  <sheetFormatPr baseColWidth="10" defaultColWidth="8.83203125" defaultRowHeight="15"/>
  <cols>
    <col min="1" max="1" width="24" customWidth="1"/>
  </cols>
  <sheetData>
    <row r="1" spans="1:16">
      <c r="A1" s="21"/>
      <c r="B1" s="3">
        <v>2000</v>
      </c>
      <c r="C1" s="3">
        <v>2001</v>
      </c>
      <c r="D1" s="3">
        <v>2002</v>
      </c>
      <c r="E1" s="3">
        <v>2003</v>
      </c>
      <c r="F1" s="3">
        <v>2004</v>
      </c>
      <c r="G1" s="3">
        <v>2005</v>
      </c>
      <c r="H1" s="3">
        <v>2006</v>
      </c>
      <c r="I1" s="3">
        <v>2007</v>
      </c>
      <c r="J1" s="3">
        <v>2008</v>
      </c>
      <c r="K1" s="3">
        <v>2009</v>
      </c>
      <c r="L1" s="3">
        <v>2010</v>
      </c>
      <c r="M1" s="3">
        <v>2011</v>
      </c>
      <c r="N1" s="3">
        <v>2012</v>
      </c>
      <c r="O1" s="3">
        <v>2013</v>
      </c>
      <c r="P1" s="3">
        <v>2014</v>
      </c>
    </row>
    <row r="2" spans="1:16">
      <c r="A2" s="4" t="s">
        <v>26</v>
      </c>
      <c r="B2" s="19">
        <v>1468.5</v>
      </c>
      <c r="C2" s="19">
        <v>1536.4</v>
      </c>
      <c r="D2" s="19">
        <v>1666.9</v>
      </c>
      <c r="E2" s="19">
        <v>1734.3</v>
      </c>
      <c r="F2" s="19">
        <v>1876.7</v>
      </c>
      <c r="G2" s="19">
        <v>1938.1</v>
      </c>
      <c r="H2" s="19">
        <v>2054</v>
      </c>
      <c r="I2" s="19">
        <v>2202.3000000000002</v>
      </c>
      <c r="J2" s="19">
        <v>2274</v>
      </c>
      <c r="K2" s="19">
        <v>2463.9</v>
      </c>
      <c r="L2" s="19">
        <v>2467.5</v>
      </c>
      <c r="M2" s="19">
        <v>2609.6999999999998</v>
      </c>
      <c r="N2" s="19">
        <v>2561</v>
      </c>
      <c r="O2" s="19">
        <v>2823.1</v>
      </c>
      <c r="P2" s="19">
        <v>2900.3</v>
      </c>
    </row>
    <row r="3" spans="1:16">
      <c r="A3" s="4" t="s">
        <v>27</v>
      </c>
      <c r="B3" s="19">
        <v>2007.8</v>
      </c>
      <c r="C3" s="19">
        <v>2033.9</v>
      </c>
      <c r="D3" s="19">
        <v>2156</v>
      </c>
      <c r="E3" s="19">
        <v>2247.9</v>
      </c>
      <c r="F3" s="19">
        <v>2369.1999999999998</v>
      </c>
      <c r="G3" s="19">
        <v>2456.8000000000002</v>
      </c>
      <c r="H3" s="19">
        <v>2616.9</v>
      </c>
      <c r="I3" s="19">
        <v>2737.7</v>
      </c>
      <c r="J3" s="19">
        <v>2969.8</v>
      </c>
      <c r="K3" s="19">
        <v>3051.7</v>
      </c>
      <c r="L3" s="19">
        <v>3112.6</v>
      </c>
      <c r="M3" s="19">
        <v>3246</v>
      </c>
      <c r="N3" s="19">
        <v>3461.9</v>
      </c>
      <c r="O3" s="19">
        <v>3569.1</v>
      </c>
      <c r="P3" s="19">
        <v>3685.7</v>
      </c>
    </row>
    <row r="4" spans="1:16">
      <c r="A4" s="4" t="s">
        <v>28</v>
      </c>
      <c r="B4" s="37">
        <v>1658.7</v>
      </c>
      <c r="C4" s="37">
        <v>1772.2</v>
      </c>
      <c r="D4" s="37">
        <v>1861.2</v>
      </c>
      <c r="E4" s="19">
        <v>2103.6999999999998</v>
      </c>
      <c r="F4" s="19">
        <v>2246.4</v>
      </c>
      <c r="G4" s="19">
        <v>2312.1999999999998</v>
      </c>
      <c r="H4" s="19">
        <v>2406</v>
      </c>
      <c r="I4" s="19">
        <v>2499.1</v>
      </c>
      <c r="J4" s="19">
        <v>2757.3</v>
      </c>
      <c r="K4" s="19">
        <v>3007.6</v>
      </c>
      <c r="L4" s="19">
        <v>3121.3</v>
      </c>
      <c r="M4" s="19">
        <v>3256.4</v>
      </c>
      <c r="N4" s="19">
        <v>3412</v>
      </c>
      <c r="O4" s="19">
        <v>3516.3</v>
      </c>
      <c r="P4" s="19">
        <v>3635.1</v>
      </c>
    </row>
    <row r="5" spans="1:16">
      <c r="A5" s="4" t="s">
        <v>29</v>
      </c>
      <c r="B5" s="19">
        <v>1761.5</v>
      </c>
      <c r="C5" s="19">
        <v>1896.9</v>
      </c>
      <c r="D5" s="19">
        <v>1989</v>
      </c>
      <c r="E5" s="19">
        <v>2132.4</v>
      </c>
      <c r="F5" s="19">
        <v>2245.6999999999998</v>
      </c>
      <c r="G5" s="19">
        <v>2394</v>
      </c>
      <c r="H5" s="19">
        <v>2595.4</v>
      </c>
      <c r="I5" s="19">
        <v>2725.3</v>
      </c>
      <c r="J5" s="19">
        <v>2835.7</v>
      </c>
      <c r="K5" s="19">
        <v>3064.9</v>
      </c>
      <c r="L5" s="19">
        <v>3138.6</v>
      </c>
      <c r="M5" s="19">
        <v>3184.3</v>
      </c>
      <c r="N5" s="19">
        <v>3235.8</v>
      </c>
      <c r="O5" s="19">
        <v>3351.4</v>
      </c>
      <c r="P5" s="19">
        <v>3402.3</v>
      </c>
    </row>
    <row r="6" spans="1:16">
      <c r="A6" s="4" t="s">
        <v>9</v>
      </c>
      <c r="B6" s="19">
        <v>241.8</v>
      </c>
      <c r="C6" s="19">
        <v>260.5</v>
      </c>
      <c r="D6" s="19">
        <v>283</v>
      </c>
      <c r="E6" s="19">
        <v>305</v>
      </c>
      <c r="F6" s="19">
        <v>322.60000000000002</v>
      </c>
      <c r="G6" s="19">
        <v>331.1</v>
      </c>
      <c r="H6" s="19">
        <v>394</v>
      </c>
      <c r="I6" s="19">
        <v>443.2</v>
      </c>
      <c r="J6" s="19">
        <v>485.5</v>
      </c>
      <c r="K6" s="19">
        <v>547.79999999999995</v>
      </c>
      <c r="L6" s="19">
        <v>582</v>
      </c>
      <c r="M6" s="19">
        <v>652.70000000000005</v>
      </c>
      <c r="N6" s="19">
        <v>727.6</v>
      </c>
      <c r="O6" s="19">
        <v>801</v>
      </c>
      <c r="P6" s="19">
        <v>856.2</v>
      </c>
    </row>
    <row r="7" spans="1:16">
      <c r="A7" s="4" t="s">
        <v>30</v>
      </c>
      <c r="B7" s="19">
        <v>819.3</v>
      </c>
      <c r="C7" s="19">
        <v>902.5</v>
      </c>
      <c r="D7" s="19">
        <v>992.6</v>
      </c>
      <c r="E7" s="19">
        <v>1114</v>
      </c>
      <c r="F7" s="19">
        <v>1163.7</v>
      </c>
      <c r="G7" s="19">
        <v>1195.5</v>
      </c>
      <c r="H7" s="19">
        <v>1261.4000000000001</v>
      </c>
      <c r="I7" s="19">
        <v>1322.7</v>
      </c>
      <c r="J7" s="19">
        <v>1440</v>
      </c>
      <c r="K7" s="19">
        <v>1671.2</v>
      </c>
      <c r="L7" s="19">
        <v>1595.3</v>
      </c>
      <c r="M7" s="19">
        <v>1683.1</v>
      </c>
      <c r="N7" s="19">
        <v>1706.5</v>
      </c>
      <c r="O7" s="19">
        <v>1984.7</v>
      </c>
      <c r="P7" s="19">
        <v>2041.3</v>
      </c>
    </row>
    <row r="8" spans="1:16">
      <c r="A8" s="4" t="s">
        <v>31</v>
      </c>
      <c r="B8" s="19">
        <v>1934</v>
      </c>
      <c r="C8" s="19">
        <v>2078.8000000000002</v>
      </c>
      <c r="D8" s="19">
        <v>2237.8000000000002</v>
      </c>
      <c r="E8" s="19">
        <v>2303.1</v>
      </c>
      <c r="F8" s="19">
        <v>2479.6999999999998</v>
      </c>
      <c r="G8" s="19">
        <v>2603.6</v>
      </c>
      <c r="H8" s="19">
        <v>2873.2</v>
      </c>
      <c r="I8" s="19">
        <v>3049.9</v>
      </c>
      <c r="J8" s="19">
        <v>3309.5</v>
      </c>
      <c r="K8" s="19">
        <v>3644.5</v>
      </c>
      <c r="L8" s="19">
        <v>3735.7</v>
      </c>
      <c r="M8" s="19">
        <v>3776.2</v>
      </c>
      <c r="N8" s="19">
        <v>3861.1</v>
      </c>
      <c r="O8" s="19">
        <v>4012.8</v>
      </c>
      <c r="P8" s="19">
        <v>4114</v>
      </c>
    </row>
    <row r="9" spans="1:16">
      <c r="A9" s="4" t="s">
        <v>32</v>
      </c>
      <c r="B9" s="19">
        <v>368.4</v>
      </c>
      <c r="C9" s="19">
        <v>384.2</v>
      </c>
      <c r="D9" s="19">
        <v>416.2</v>
      </c>
      <c r="E9" s="19">
        <v>483</v>
      </c>
      <c r="F9" s="19">
        <v>548.1</v>
      </c>
      <c r="G9" s="19">
        <v>620.20000000000005</v>
      </c>
      <c r="H9" s="19">
        <v>685.9</v>
      </c>
      <c r="I9" s="19">
        <v>827.8</v>
      </c>
      <c r="J9" s="19">
        <v>992.8</v>
      </c>
      <c r="K9" s="19">
        <v>1034.2</v>
      </c>
      <c r="L9" s="19">
        <v>1012.8</v>
      </c>
      <c r="M9" s="19">
        <v>1069.7</v>
      </c>
      <c r="N9" s="19">
        <v>1152.3</v>
      </c>
      <c r="O9" s="19">
        <v>1244.8</v>
      </c>
      <c r="P9" s="19">
        <v>1334.1</v>
      </c>
    </row>
    <row r="10" spans="1:16">
      <c r="A10" s="4" t="s">
        <v>33</v>
      </c>
      <c r="B10" s="19">
        <v>1356.4</v>
      </c>
      <c r="C10" s="19">
        <v>1447.8</v>
      </c>
      <c r="D10" s="19">
        <v>1585.1</v>
      </c>
      <c r="E10" s="19">
        <v>1687.6</v>
      </c>
      <c r="F10" s="19">
        <v>1854.3</v>
      </c>
      <c r="G10" s="19">
        <v>1962.4</v>
      </c>
      <c r="H10" s="19">
        <v>2134.4</v>
      </c>
      <c r="I10" s="19">
        <v>2289.6999999999998</v>
      </c>
      <c r="J10" s="19">
        <v>2511.3000000000002</v>
      </c>
      <c r="K10" s="19">
        <v>2613</v>
      </c>
      <c r="L10" s="19">
        <v>2655.7</v>
      </c>
      <c r="M10" s="19">
        <v>2836.9</v>
      </c>
      <c r="N10" s="19">
        <v>2964.6</v>
      </c>
      <c r="O10" s="19">
        <v>2789.5</v>
      </c>
      <c r="P10" s="19">
        <v>3076.5</v>
      </c>
    </row>
    <row r="11" spans="1:16">
      <c r="A11" s="4" t="s">
        <v>34</v>
      </c>
      <c r="B11" s="19">
        <v>1984.8</v>
      </c>
      <c r="C11" s="19">
        <v>2119.4</v>
      </c>
      <c r="D11" s="19">
        <v>2277.5</v>
      </c>
      <c r="E11" s="19">
        <v>2249.1</v>
      </c>
      <c r="F11" s="19">
        <v>2340.5</v>
      </c>
      <c r="G11" s="19">
        <v>2467.1999999999998</v>
      </c>
      <c r="H11" s="19">
        <v>2622.2</v>
      </c>
      <c r="I11" s="19">
        <v>2731.8</v>
      </c>
      <c r="J11" s="19">
        <v>2841.5</v>
      </c>
      <c r="K11" s="19">
        <v>3017.6</v>
      </c>
      <c r="L11" s="19">
        <v>3098</v>
      </c>
      <c r="M11" s="19">
        <v>3209.1</v>
      </c>
      <c r="N11" s="19">
        <v>3265.9</v>
      </c>
      <c r="O11" s="19">
        <v>3470.6</v>
      </c>
      <c r="P11" s="19">
        <v>3568.5</v>
      </c>
    </row>
    <row r="12" spans="1:16">
      <c r="A12" s="4" t="s">
        <v>35</v>
      </c>
      <c r="B12" s="19">
        <v>2103.4</v>
      </c>
      <c r="C12" s="19">
        <v>2202.1</v>
      </c>
      <c r="D12" s="19">
        <v>2312.6</v>
      </c>
      <c r="E12" s="19">
        <v>2404</v>
      </c>
      <c r="F12" s="19">
        <v>2408.1</v>
      </c>
      <c r="G12" s="19">
        <v>2477.6</v>
      </c>
      <c r="H12" s="19">
        <v>2608.6999999999998</v>
      </c>
      <c r="I12" s="19">
        <v>2734.3</v>
      </c>
      <c r="J12" s="19">
        <v>2909.3</v>
      </c>
      <c r="K12" s="19">
        <v>3122.4</v>
      </c>
      <c r="L12" s="19">
        <v>3266</v>
      </c>
      <c r="M12" s="19">
        <v>3455.2</v>
      </c>
      <c r="N12" s="19">
        <v>3548.6</v>
      </c>
      <c r="O12" s="19">
        <v>3782.5</v>
      </c>
      <c r="P12" s="19">
        <v>3995.2</v>
      </c>
    </row>
    <row r="13" spans="1:16">
      <c r="A13" s="4" t="s">
        <v>36</v>
      </c>
      <c r="B13" s="52" t="s">
        <v>85</v>
      </c>
      <c r="C13" s="52" t="s">
        <v>85</v>
      </c>
      <c r="D13" s="52" t="s">
        <v>85</v>
      </c>
      <c r="E13" s="52" t="s">
        <v>85</v>
      </c>
      <c r="F13" s="37">
        <v>1209</v>
      </c>
      <c r="G13" s="37">
        <v>1334.9</v>
      </c>
      <c r="H13" s="37">
        <v>1450</v>
      </c>
      <c r="I13" s="37">
        <v>1557.7</v>
      </c>
      <c r="J13" s="19">
        <v>1781.7</v>
      </c>
      <c r="K13" s="19">
        <v>1948.5</v>
      </c>
      <c r="L13" s="19">
        <v>1837.3</v>
      </c>
      <c r="M13" s="19">
        <v>1545.6</v>
      </c>
      <c r="N13" s="19">
        <v>1471.1</v>
      </c>
      <c r="O13" s="19">
        <v>1346.3</v>
      </c>
      <c r="P13" s="19">
        <v>1225.9000000000001</v>
      </c>
    </row>
    <row r="14" spans="1:16">
      <c r="A14" s="4" t="s">
        <v>37</v>
      </c>
      <c r="B14" s="19">
        <v>552.6</v>
      </c>
      <c r="C14" s="19">
        <v>602.70000000000005</v>
      </c>
      <c r="D14" s="19">
        <v>715.1</v>
      </c>
      <c r="E14" s="19">
        <v>877.6</v>
      </c>
      <c r="F14" s="19">
        <v>877.1</v>
      </c>
      <c r="G14" s="19">
        <v>957.4</v>
      </c>
      <c r="H14" s="19">
        <v>1004.4</v>
      </c>
      <c r="I14" s="19">
        <v>930.6</v>
      </c>
      <c r="J14" s="19">
        <v>994.4</v>
      </c>
      <c r="K14" s="19">
        <v>1016.8</v>
      </c>
      <c r="L14" s="19">
        <v>1077.4000000000001</v>
      </c>
      <c r="M14" s="19">
        <v>1139.3</v>
      </c>
      <c r="N14" s="19">
        <v>1116.7</v>
      </c>
      <c r="O14" s="19">
        <v>1174</v>
      </c>
      <c r="P14" s="19">
        <v>1206.5999999999999</v>
      </c>
    </row>
    <row r="15" spans="1:16">
      <c r="A15" s="4" t="s">
        <v>38</v>
      </c>
      <c r="B15" s="19">
        <v>2148.6999999999998</v>
      </c>
      <c r="C15" s="19">
        <v>2272.5</v>
      </c>
      <c r="D15" s="19">
        <v>2532.6999999999998</v>
      </c>
      <c r="E15" s="19">
        <v>2672.4</v>
      </c>
      <c r="F15" s="19">
        <v>2746</v>
      </c>
      <c r="G15" s="19">
        <v>2787.6</v>
      </c>
      <c r="H15" s="19">
        <v>2867.2</v>
      </c>
      <c r="I15" s="19">
        <v>2992.8</v>
      </c>
      <c r="J15" s="19">
        <v>3136.9</v>
      </c>
      <c r="K15" s="19">
        <v>3069.7</v>
      </c>
      <c r="L15" s="19">
        <v>2696.5</v>
      </c>
      <c r="M15" s="19">
        <v>2656.3</v>
      </c>
      <c r="N15" s="19">
        <v>2705.9</v>
      </c>
      <c r="O15" s="19">
        <v>2884</v>
      </c>
      <c r="P15" s="19">
        <v>3036.9</v>
      </c>
    </row>
    <row r="16" spans="1:16">
      <c r="A16" s="4" t="s">
        <v>39</v>
      </c>
      <c r="B16" s="19">
        <v>1391.5</v>
      </c>
      <c r="C16" s="19">
        <v>1648</v>
      </c>
      <c r="D16" s="19">
        <v>1871.9</v>
      </c>
      <c r="E16" s="19">
        <v>2016.7</v>
      </c>
      <c r="F16" s="19">
        <v>2227.5</v>
      </c>
      <c r="G16" s="19">
        <v>2467.6999999999998</v>
      </c>
      <c r="H16" s="19">
        <v>2625</v>
      </c>
      <c r="I16" s="19">
        <v>2930</v>
      </c>
      <c r="J16" s="19">
        <v>3220.1</v>
      </c>
      <c r="K16" s="19">
        <v>3374.5</v>
      </c>
      <c r="L16" s="19">
        <v>3472.1</v>
      </c>
      <c r="M16" s="19">
        <v>3481.7</v>
      </c>
      <c r="N16" s="19">
        <v>3571</v>
      </c>
      <c r="O16" s="19">
        <v>3522.6</v>
      </c>
      <c r="P16" s="19">
        <v>3524.2</v>
      </c>
    </row>
    <row r="17" spans="1:16">
      <c r="A17" s="4" t="s">
        <v>40</v>
      </c>
      <c r="B17" s="19">
        <v>1119.0999999999999</v>
      </c>
      <c r="C17" s="19">
        <v>1185.7</v>
      </c>
      <c r="D17" s="19">
        <v>1215.3</v>
      </c>
      <c r="E17" s="19">
        <v>1112.3</v>
      </c>
      <c r="F17" s="19">
        <v>1152.5</v>
      </c>
      <c r="G17" s="19">
        <v>1112.7</v>
      </c>
      <c r="H17" s="19">
        <v>1155</v>
      </c>
      <c r="I17" s="19">
        <v>1189.5999999999999</v>
      </c>
      <c r="J17" s="19">
        <v>1206.4000000000001</v>
      </c>
      <c r="K17" s="19">
        <v>1225.3</v>
      </c>
      <c r="L17" s="19">
        <v>1305.7</v>
      </c>
      <c r="M17" s="19">
        <v>1368.6</v>
      </c>
      <c r="N17" s="19">
        <v>1450.5</v>
      </c>
      <c r="O17" s="19">
        <v>1579.7</v>
      </c>
      <c r="P17" s="19">
        <v>1599.5</v>
      </c>
    </row>
    <row r="18" spans="1:16">
      <c r="A18" s="4" t="s">
        <v>41</v>
      </c>
      <c r="B18" s="19">
        <v>1488.7</v>
      </c>
      <c r="C18" s="19">
        <v>1619.7</v>
      </c>
      <c r="D18" s="19">
        <v>1696.7</v>
      </c>
      <c r="E18" s="19">
        <v>1726.5</v>
      </c>
      <c r="F18" s="19">
        <v>1844.4</v>
      </c>
      <c r="G18" s="19">
        <v>1950.2</v>
      </c>
      <c r="H18" s="19">
        <v>2129.5</v>
      </c>
      <c r="I18" s="19">
        <v>2158.3000000000002</v>
      </c>
      <c r="J18" s="19">
        <v>2361.4</v>
      </c>
      <c r="K18" s="19">
        <v>2429.9</v>
      </c>
      <c r="L18" s="19">
        <v>2462.6999999999998</v>
      </c>
      <c r="M18" s="19">
        <v>2473.6</v>
      </c>
      <c r="N18" s="19">
        <v>2476.9</v>
      </c>
      <c r="O18" s="19">
        <v>2482.6999999999998</v>
      </c>
      <c r="P18" s="19">
        <v>2459.1</v>
      </c>
    </row>
    <row r="19" spans="1:16">
      <c r="A19" s="4" t="s">
        <v>42</v>
      </c>
      <c r="B19" s="19">
        <v>1535.3</v>
      </c>
      <c r="C19" s="19">
        <v>1629.5</v>
      </c>
      <c r="D19" s="19">
        <v>1693.4</v>
      </c>
      <c r="E19" s="19">
        <v>1755.6</v>
      </c>
      <c r="F19" s="19">
        <v>1858.8</v>
      </c>
      <c r="G19" s="19">
        <v>1990.9</v>
      </c>
      <c r="H19" s="19">
        <v>2065.9</v>
      </c>
      <c r="I19" s="19">
        <v>2203.1999999999998</v>
      </c>
      <c r="J19" s="19">
        <v>2307.3000000000002</v>
      </c>
      <c r="K19" s="19">
        <v>2434.8000000000002</v>
      </c>
      <c r="L19" s="19">
        <v>2614.8000000000002</v>
      </c>
      <c r="M19" s="19">
        <v>3163.9</v>
      </c>
      <c r="N19" s="19">
        <v>3347.4</v>
      </c>
      <c r="O19" s="19">
        <v>3520</v>
      </c>
      <c r="P19" s="19">
        <v>3545.2</v>
      </c>
    </row>
    <row r="20" spans="1:16">
      <c r="A20" s="4" t="s">
        <v>43</v>
      </c>
      <c r="B20" s="19">
        <v>361</v>
      </c>
      <c r="C20" s="19">
        <v>484.2</v>
      </c>
      <c r="D20" s="19">
        <v>499.8</v>
      </c>
      <c r="E20" s="19">
        <v>542.79999999999995</v>
      </c>
      <c r="F20" s="19">
        <v>587</v>
      </c>
      <c r="G20" s="19">
        <v>656.4</v>
      </c>
      <c r="H20" s="19">
        <v>776.7</v>
      </c>
      <c r="I20" s="19">
        <v>869.4</v>
      </c>
      <c r="J20" s="19">
        <v>922.4</v>
      </c>
      <c r="K20" s="19">
        <v>1013.1</v>
      </c>
      <c r="L20" s="19">
        <v>1114.7</v>
      </c>
      <c r="M20" s="19">
        <v>1149.7</v>
      </c>
      <c r="N20" s="19">
        <v>1192.5999999999999</v>
      </c>
      <c r="O20" s="19">
        <v>1243.9000000000001</v>
      </c>
      <c r="P20" s="19">
        <v>1320.5</v>
      </c>
    </row>
    <row r="21" spans="1:16">
      <c r="A21" s="4" t="s">
        <v>44</v>
      </c>
      <c r="B21" s="19">
        <v>220.4</v>
      </c>
      <c r="C21" s="19">
        <v>252.7</v>
      </c>
      <c r="D21" s="19">
        <v>286.7</v>
      </c>
      <c r="E21" s="19">
        <v>300.2</v>
      </c>
      <c r="F21" s="19">
        <v>424.9</v>
      </c>
      <c r="G21" s="19">
        <v>449.8</v>
      </c>
      <c r="H21" s="19">
        <v>553.70000000000005</v>
      </c>
      <c r="I21" s="19">
        <v>609</v>
      </c>
      <c r="J21" s="19">
        <v>655.1</v>
      </c>
      <c r="K21" s="19">
        <v>613.20000000000005</v>
      </c>
      <c r="L21" s="19">
        <v>642.70000000000005</v>
      </c>
      <c r="M21" s="19">
        <v>694.6</v>
      </c>
      <c r="N21" s="19">
        <v>691.6</v>
      </c>
      <c r="O21" s="19">
        <v>730.8</v>
      </c>
      <c r="P21" s="19">
        <v>773.4</v>
      </c>
    </row>
    <row r="22" spans="1:16">
      <c r="A22" s="4" t="s">
        <v>45</v>
      </c>
      <c r="B22" s="19">
        <v>351</v>
      </c>
      <c r="C22" s="19">
        <v>396.7</v>
      </c>
      <c r="D22" s="19">
        <v>467.3</v>
      </c>
      <c r="E22" s="19">
        <v>551.6</v>
      </c>
      <c r="F22" s="19">
        <v>446.5</v>
      </c>
      <c r="G22" s="19">
        <v>492.7</v>
      </c>
      <c r="H22" s="19">
        <v>597.20000000000005</v>
      </c>
      <c r="I22" s="19">
        <v>719.7</v>
      </c>
      <c r="J22" s="19">
        <v>918.3</v>
      </c>
      <c r="K22" s="19">
        <v>953</v>
      </c>
      <c r="L22" s="19">
        <v>959.7</v>
      </c>
      <c r="M22" s="19">
        <v>1035.9000000000001</v>
      </c>
      <c r="N22" s="19">
        <v>1027.3</v>
      </c>
      <c r="O22" s="19">
        <v>1068.5</v>
      </c>
      <c r="P22" s="19">
        <v>1157.7</v>
      </c>
    </row>
    <row r="23" spans="1:16">
      <c r="A23" s="4" t="s">
        <v>46</v>
      </c>
      <c r="B23" s="19">
        <v>2735.5</v>
      </c>
      <c r="C23" s="19">
        <v>3026.9</v>
      </c>
      <c r="D23" s="19">
        <v>3339.4</v>
      </c>
      <c r="E23" s="19">
        <v>3534.8</v>
      </c>
      <c r="F23" s="19">
        <v>4002.6</v>
      </c>
      <c r="G23" s="19">
        <v>4157.5</v>
      </c>
      <c r="H23" s="19">
        <v>4414.2</v>
      </c>
      <c r="I23" s="19">
        <v>4504.6000000000004</v>
      </c>
      <c r="J23" s="19">
        <v>5017.8</v>
      </c>
      <c r="K23" s="19">
        <v>5281.3</v>
      </c>
      <c r="L23" s="19">
        <v>5221.7</v>
      </c>
      <c r="M23" s="19">
        <v>4800.8999999999996</v>
      </c>
      <c r="N23" s="19">
        <v>5127.3999999999996</v>
      </c>
      <c r="O23" s="19">
        <v>4617.3999999999996</v>
      </c>
      <c r="P23" s="19">
        <v>4808.7</v>
      </c>
    </row>
    <row r="24" spans="1:16">
      <c r="A24" s="4" t="s">
        <v>47</v>
      </c>
      <c r="B24" s="19">
        <v>216.9</v>
      </c>
      <c r="C24" s="19">
        <v>228.5</v>
      </c>
      <c r="D24" s="19">
        <v>236</v>
      </c>
      <c r="E24" s="19">
        <v>270.39999999999998</v>
      </c>
      <c r="F24" s="19">
        <v>305.5</v>
      </c>
      <c r="G24" s="19">
        <v>304.89999999999998</v>
      </c>
      <c r="H24" s="19">
        <v>326.7</v>
      </c>
      <c r="I24" s="19">
        <v>352.5</v>
      </c>
      <c r="J24" s="19">
        <v>380.7</v>
      </c>
      <c r="K24" s="19">
        <v>405.5</v>
      </c>
      <c r="L24" s="19">
        <v>431.4</v>
      </c>
      <c r="M24" s="19">
        <v>469.6</v>
      </c>
      <c r="N24" s="19">
        <v>502.1</v>
      </c>
      <c r="O24" s="19">
        <v>528.1</v>
      </c>
      <c r="P24" s="19">
        <v>524.20000000000005</v>
      </c>
    </row>
    <row r="25" spans="1:16">
      <c r="A25" s="4" t="s">
        <v>48</v>
      </c>
      <c r="B25" s="19">
        <v>1702.6</v>
      </c>
      <c r="C25" s="19">
        <v>1869.7</v>
      </c>
      <c r="D25" s="19">
        <v>2090.6</v>
      </c>
      <c r="E25" s="19">
        <v>2172</v>
      </c>
      <c r="F25" s="19">
        <v>2239.1999999999998</v>
      </c>
      <c r="G25" s="19">
        <v>2343.9</v>
      </c>
      <c r="H25" s="19">
        <v>2611.1</v>
      </c>
      <c r="I25" s="19">
        <v>2756.2</v>
      </c>
      <c r="J25" s="19">
        <v>2874.9</v>
      </c>
      <c r="K25" s="19">
        <v>2977.9</v>
      </c>
      <c r="L25" s="19">
        <v>3084</v>
      </c>
      <c r="M25" s="19">
        <v>3217.3</v>
      </c>
      <c r="N25" s="19">
        <v>3331.9</v>
      </c>
      <c r="O25" s="19">
        <v>3512.8</v>
      </c>
      <c r="P25" s="19">
        <v>3526.9</v>
      </c>
    </row>
    <row r="26" spans="1:16">
      <c r="A26" s="4" t="s">
        <v>49</v>
      </c>
      <c r="B26" s="19">
        <v>1197.2</v>
      </c>
      <c r="C26" s="19">
        <v>1239.2</v>
      </c>
      <c r="D26" s="19">
        <v>1374.7</v>
      </c>
      <c r="E26" s="37">
        <v>1399</v>
      </c>
      <c r="F26" s="19">
        <v>1529.2</v>
      </c>
      <c r="G26" s="19">
        <v>1634.1</v>
      </c>
      <c r="H26" s="19">
        <v>1849.9</v>
      </c>
      <c r="I26" s="19">
        <v>1934.8</v>
      </c>
      <c r="J26" s="19">
        <v>2103.5</v>
      </c>
      <c r="K26" s="19">
        <v>2285.1</v>
      </c>
      <c r="L26" s="19">
        <v>2335.1</v>
      </c>
      <c r="M26" s="19">
        <v>2433.5</v>
      </c>
      <c r="N26" s="19">
        <v>2466.3000000000002</v>
      </c>
      <c r="O26" s="19">
        <v>2589.8000000000002</v>
      </c>
      <c r="P26" s="19">
        <v>2685.2</v>
      </c>
    </row>
    <row r="27" spans="1:16">
      <c r="A27" s="4" t="s">
        <v>50</v>
      </c>
      <c r="B27" s="19">
        <v>2333.6</v>
      </c>
      <c r="C27" s="19">
        <v>2515.1999999999998</v>
      </c>
      <c r="D27" s="19">
        <v>2842.2</v>
      </c>
      <c r="E27" s="19">
        <v>2962.6</v>
      </c>
      <c r="F27" s="19">
        <v>3123</v>
      </c>
      <c r="G27" s="19">
        <v>3318.2</v>
      </c>
      <c r="H27" s="19">
        <v>3583.7</v>
      </c>
      <c r="I27" s="19">
        <v>3787.9</v>
      </c>
      <c r="J27" s="19">
        <v>4160.7</v>
      </c>
      <c r="K27" s="19">
        <v>4268.8999999999996</v>
      </c>
      <c r="L27" s="19">
        <v>4395.3999999999996</v>
      </c>
      <c r="M27" s="19">
        <v>4636.6000000000004</v>
      </c>
      <c r="N27" s="19">
        <v>4894.1000000000004</v>
      </c>
      <c r="O27" s="19">
        <v>5112.3</v>
      </c>
      <c r="P27" s="19">
        <v>5281.9</v>
      </c>
    </row>
    <row r="28" spans="1:16">
      <c r="A28" s="4" t="s">
        <v>51</v>
      </c>
      <c r="B28" s="19">
        <v>385</v>
      </c>
      <c r="C28" s="19">
        <v>443.4</v>
      </c>
      <c r="D28" s="19">
        <v>500.9</v>
      </c>
      <c r="E28" s="19">
        <v>501</v>
      </c>
      <c r="F28" s="19">
        <v>528.1</v>
      </c>
      <c r="G28" s="19">
        <v>552.79999999999995</v>
      </c>
      <c r="H28" s="19">
        <v>605.6</v>
      </c>
      <c r="I28" s="19">
        <v>687</v>
      </c>
      <c r="J28" s="19">
        <v>831.2</v>
      </c>
      <c r="K28" s="19">
        <v>909.9</v>
      </c>
      <c r="L28" s="19">
        <v>964.5</v>
      </c>
      <c r="M28" s="19">
        <v>1011.8</v>
      </c>
      <c r="N28" s="19">
        <v>1032</v>
      </c>
      <c r="O28" s="19">
        <v>1107.2</v>
      </c>
      <c r="P28" s="19">
        <v>1137.7</v>
      </c>
    </row>
    <row r="29" spans="1:16">
      <c r="A29" s="4" t="s">
        <v>52</v>
      </c>
      <c r="B29" s="19">
        <v>1118.4000000000001</v>
      </c>
      <c r="C29" s="19">
        <v>1165.9000000000001</v>
      </c>
      <c r="D29" s="19">
        <v>1267.5</v>
      </c>
      <c r="E29" s="19">
        <v>1318.3</v>
      </c>
      <c r="F29" s="19">
        <v>1418.5</v>
      </c>
      <c r="G29" s="19">
        <v>1529.3</v>
      </c>
      <c r="H29" s="19">
        <v>1558</v>
      </c>
      <c r="I29" s="19">
        <v>1602</v>
      </c>
      <c r="J29" s="19">
        <v>1703</v>
      </c>
      <c r="K29" s="19">
        <v>1828.1</v>
      </c>
      <c r="L29" s="19">
        <v>1869.6</v>
      </c>
      <c r="M29" s="19">
        <v>1724.1</v>
      </c>
      <c r="N29" s="19">
        <v>1616</v>
      </c>
      <c r="O29" s="19">
        <v>1690.9</v>
      </c>
      <c r="P29" s="19">
        <v>1708.1</v>
      </c>
    </row>
    <row r="30" spans="1:16">
      <c r="A30" s="4" t="s">
        <v>53</v>
      </c>
      <c r="B30" s="19">
        <v>532.70000000000005</v>
      </c>
      <c r="C30" s="19">
        <v>583.70000000000005</v>
      </c>
      <c r="D30" s="19">
        <v>647</v>
      </c>
      <c r="E30" s="19">
        <v>671.8</v>
      </c>
      <c r="F30" s="19">
        <v>756.9</v>
      </c>
      <c r="G30" s="19">
        <v>815.3</v>
      </c>
      <c r="H30" s="19">
        <v>894.7</v>
      </c>
      <c r="I30" s="19">
        <v>1041.8</v>
      </c>
      <c r="J30" s="19">
        <v>1235.9000000000001</v>
      </c>
      <c r="K30" s="19">
        <v>1341.8</v>
      </c>
      <c r="L30" s="19">
        <v>1394.3</v>
      </c>
      <c r="M30" s="19">
        <v>1406.2</v>
      </c>
      <c r="N30" s="19">
        <v>1458.2</v>
      </c>
      <c r="O30" s="19">
        <v>1548</v>
      </c>
      <c r="P30" s="19">
        <v>1591.5</v>
      </c>
    </row>
    <row r="31" spans="1:16">
      <c r="A31" s="4" t="s">
        <v>54</v>
      </c>
      <c r="B31" s="37">
        <v>1003.6</v>
      </c>
      <c r="C31" s="37">
        <v>1054.5</v>
      </c>
      <c r="D31" s="37">
        <v>1176.3</v>
      </c>
      <c r="E31" s="19">
        <v>1229.5999999999999</v>
      </c>
      <c r="F31" s="19">
        <v>1300.0999999999999</v>
      </c>
      <c r="G31" s="19">
        <v>1379.4</v>
      </c>
      <c r="H31" s="19">
        <v>1444.6</v>
      </c>
      <c r="I31" s="19">
        <v>1458.8</v>
      </c>
      <c r="J31" s="19">
        <v>1687.2</v>
      </c>
      <c r="K31" s="19">
        <v>1700.2</v>
      </c>
      <c r="L31" s="19">
        <v>1725.9</v>
      </c>
      <c r="M31" s="19">
        <v>1787.1</v>
      </c>
      <c r="N31" s="19">
        <v>1794.8</v>
      </c>
      <c r="O31" s="19">
        <v>1842.8</v>
      </c>
      <c r="P31" s="19">
        <v>1851.8</v>
      </c>
    </row>
    <row r="32" spans="1:16">
      <c r="A32" s="4" t="s">
        <v>55</v>
      </c>
      <c r="B32" s="19">
        <v>1049.9000000000001</v>
      </c>
      <c r="C32" s="19">
        <v>1108.9000000000001</v>
      </c>
      <c r="D32" s="19">
        <v>1188.8</v>
      </c>
      <c r="E32" s="19">
        <v>1356.8</v>
      </c>
      <c r="F32" s="19">
        <v>1439.5</v>
      </c>
      <c r="G32" s="19">
        <v>1540</v>
      </c>
      <c r="H32" s="19">
        <v>1746.8</v>
      </c>
      <c r="I32" s="19">
        <v>1874.6</v>
      </c>
      <c r="J32" s="19">
        <v>2055.1999999999998</v>
      </c>
      <c r="K32" s="19">
        <v>2199.6</v>
      </c>
      <c r="L32" s="19">
        <v>2154.5</v>
      </c>
      <c r="M32" s="19">
        <v>2150.5</v>
      </c>
      <c r="N32" s="19">
        <v>2092.5</v>
      </c>
      <c r="O32" s="19">
        <v>2083.4</v>
      </c>
      <c r="P32" s="19">
        <v>2139.9</v>
      </c>
    </row>
    <row r="33" spans="1:16">
      <c r="A33" s="4" t="s">
        <v>56</v>
      </c>
      <c r="B33" s="19">
        <v>1835.7</v>
      </c>
      <c r="C33" s="19">
        <v>1951.6</v>
      </c>
      <c r="D33" s="19">
        <v>2105.9</v>
      </c>
      <c r="E33" s="19">
        <v>2203.9</v>
      </c>
      <c r="F33" s="19">
        <v>2280.4</v>
      </c>
      <c r="G33" s="19">
        <v>2303.3000000000002</v>
      </c>
      <c r="H33" s="19">
        <v>2507.1999999999998</v>
      </c>
      <c r="I33" s="19">
        <v>2692</v>
      </c>
      <c r="J33" s="19">
        <v>2859.5</v>
      </c>
      <c r="K33" s="19">
        <v>2920.2</v>
      </c>
      <c r="L33" s="19">
        <v>2901.5</v>
      </c>
      <c r="M33" s="19">
        <v>3937.4</v>
      </c>
      <c r="N33" s="19">
        <v>4104.7</v>
      </c>
      <c r="O33" s="19">
        <v>4247.3</v>
      </c>
      <c r="P33" s="19">
        <v>4344.2</v>
      </c>
    </row>
    <row r="34" spans="1:16">
      <c r="A34" s="4" t="s">
        <v>57</v>
      </c>
      <c r="B34" s="19">
        <v>987.5</v>
      </c>
      <c r="C34" s="19">
        <v>1108.4000000000001</v>
      </c>
      <c r="D34" s="19">
        <v>1233.3</v>
      </c>
      <c r="E34" s="19">
        <v>1271.5999999999999</v>
      </c>
      <c r="F34" s="19">
        <v>1302.4000000000001</v>
      </c>
      <c r="G34" s="19">
        <v>1326.9</v>
      </c>
      <c r="H34" s="19">
        <v>1377.9</v>
      </c>
      <c r="I34" s="19">
        <v>1498.7</v>
      </c>
      <c r="J34" s="19">
        <v>1641.7</v>
      </c>
      <c r="K34" s="19">
        <v>1742.7</v>
      </c>
      <c r="L34" s="19">
        <v>1774.9</v>
      </c>
      <c r="M34" s="19">
        <v>1928.6</v>
      </c>
      <c r="N34" s="19">
        <v>2084.3000000000002</v>
      </c>
      <c r="O34" s="19">
        <v>2148.6999999999998</v>
      </c>
      <c r="P34" s="19">
        <v>2198.9</v>
      </c>
    </row>
    <row r="35" spans="1:16">
      <c r="A35" s="4" t="s">
        <v>58</v>
      </c>
      <c r="B35" s="19">
        <v>273.2</v>
      </c>
      <c r="C35" s="19">
        <v>305.2</v>
      </c>
      <c r="D35" s="19">
        <v>333</v>
      </c>
      <c r="E35" s="19">
        <v>346</v>
      </c>
      <c r="F35" s="19">
        <v>386.2</v>
      </c>
      <c r="G35" s="19">
        <v>398</v>
      </c>
      <c r="H35" s="19">
        <v>486.6</v>
      </c>
      <c r="I35" s="19">
        <v>539.29999999999995</v>
      </c>
      <c r="J35" s="19">
        <v>613.6</v>
      </c>
      <c r="K35" s="19">
        <v>689.9</v>
      </c>
      <c r="L35" s="19">
        <v>686.9</v>
      </c>
      <c r="M35" s="19">
        <v>729.3</v>
      </c>
      <c r="N35" s="19">
        <v>731.7</v>
      </c>
      <c r="O35" s="19">
        <v>769.9</v>
      </c>
      <c r="P35" s="19">
        <v>810.7</v>
      </c>
    </row>
    <row r="36" spans="1:16">
      <c r="A36" s="4" t="s">
        <v>59</v>
      </c>
      <c r="B36" s="19">
        <v>1283.5</v>
      </c>
      <c r="C36" s="19">
        <v>1418.8</v>
      </c>
      <c r="D36" s="19">
        <v>1556.7</v>
      </c>
      <c r="E36" s="19">
        <v>1686.2</v>
      </c>
      <c r="F36" s="19">
        <v>1865.7</v>
      </c>
      <c r="G36" s="19">
        <v>1953.4</v>
      </c>
      <c r="H36" s="19">
        <v>2140.3000000000002</v>
      </c>
      <c r="I36" s="19">
        <v>2200.6999999999998</v>
      </c>
      <c r="J36" s="19">
        <v>2364.6</v>
      </c>
      <c r="K36" s="19">
        <v>2521.1999999999998</v>
      </c>
      <c r="L36" s="19">
        <v>2584.6999999999998</v>
      </c>
      <c r="M36" s="19">
        <v>2608.6</v>
      </c>
      <c r="N36" s="19">
        <v>2663.3</v>
      </c>
      <c r="O36" s="19">
        <v>3094.2</v>
      </c>
      <c r="P36" s="19">
        <v>3204.2</v>
      </c>
    </row>
    <row r="37" spans="1:16">
      <c r="A37" s="4" t="s">
        <v>60</v>
      </c>
      <c r="B37" s="19">
        <v>2015.1</v>
      </c>
      <c r="C37" s="19">
        <v>2217.1999999999998</v>
      </c>
      <c r="D37" s="19">
        <v>2404.6999999999998</v>
      </c>
      <c r="E37" s="19">
        <v>2576.8000000000002</v>
      </c>
      <c r="F37" s="19">
        <v>2759.7</v>
      </c>
      <c r="G37" s="19">
        <v>2928.1</v>
      </c>
      <c r="H37" s="19">
        <v>3158.4</v>
      </c>
      <c r="I37" s="19">
        <v>3328.5</v>
      </c>
      <c r="J37" s="19">
        <v>3516.8</v>
      </c>
      <c r="K37" s="19">
        <v>3718.6</v>
      </c>
      <c r="L37" s="19">
        <v>3861.8</v>
      </c>
      <c r="M37" s="19">
        <v>3965.3</v>
      </c>
      <c r="N37" s="19">
        <v>4087.2</v>
      </c>
      <c r="O37" s="19">
        <v>4224.8999999999996</v>
      </c>
      <c r="P37" s="19">
        <v>4541.8</v>
      </c>
    </row>
  </sheetData>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83FFF-4EAA-41DD-AED1-9D99CA48F8D8}">
  <dimension ref="A1:P37"/>
  <sheetViews>
    <sheetView zoomScale="59" workbookViewId="0">
      <pane xSplit="1" topLeftCell="B1" activePane="topRight" state="frozen"/>
      <selection pane="topRight" activeCell="W13" sqref="W13"/>
    </sheetView>
  </sheetViews>
  <sheetFormatPr baseColWidth="10" defaultColWidth="8.83203125" defaultRowHeight="15"/>
  <cols>
    <col min="1" max="1" width="24" customWidth="1"/>
  </cols>
  <sheetData>
    <row r="1" spans="1:16">
      <c r="A1" s="21"/>
      <c r="B1" s="3">
        <v>2000</v>
      </c>
      <c r="C1" s="3">
        <v>2001</v>
      </c>
      <c r="D1" s="3">
        <v>2002</v>
      </c>
      <c r="E1" s="3">
        <v>2003</v>
      </c>
      <c r="F1" s="3">
        <v>2004</v>
      </c>
      <c r="G1" s="3">
        <v>2005</v>
      </c>
      <c r="H1" s="3">
        <v>2006</v>
      </c>
      <c r="I1" s="3">
        <v>2007</v>
      </c>
      <c r="J1" s="3">
        <v>2008</v>
      </c>
      <c r="K1" s="3">
        <v>2009</v>
      </c>
      <c r="L1" s="3">
        <v>2010</v>
      </c>
      <c r="M1" s="3">
        <v>2011</v>
      </c>
      <c r="N1" s="3">
        <v>2012</v>
      </c>
      <c r="O1" s="3">
        <v>2013</v>
      </c>
      <c r="P1" s="3">
        <v>2014</v>
      </c>
    </row>
    <row r="2" spans="1:16">
      <c r="A2" s="4" t="s">
        <v>26</v>
      </c>
      <c r="B2" s="19">
        <v>0</v>
      </c>
      <c r="C2" s="19">
        <v>0</v>
      </c>
      <c r="D2" s="19">
        <v>0</v>
      </c>
      <c r="E2" s="19">
        <v>0</v>
      </c>
      <c r="F2" s="19">
        <v>0</v>
      </c>
      <c r="G2" s="19">
        <v>0</v>
      </c>
      <c r="H2" s="19">
        <v>0</v>
      </c>
      <c r="I2" s="19">
        <v>0</v>
      </c>
      <c r="J2" s="19">
        <v>0</v>
      </c>
      <c r="K2" s="19">
        <v>0</v>
      </c>
      <c r="L2" s="19">
        <v>0</v>
      </c>
      <c r="M2" s="19">
        <v>0</v>
      </c>
      <c r="N2" s="19">
        <v>0</v>
      </c>
      <c r="O2" s="19">
        <v>0</v>
      </c>
      <c r="P2" s="19">
        <v>0</v>
      </c>
    </row>
    <row r="3" spans="1:16">
      <c r="A3" s="4" t="s">
        <v>27</v>
      </c>
      <c r="B3" s="19">
        <v>0</v>
      </c>
      <c r="C3" s="19">
        <v>0</v>
      </c>
      <c r="D3" s="19">
        <v>0</v>
      </c>
      <c r="E3" s="19">
        <v>0</v>
      </c>
      <c r="F3" s="19">
        <v>0</v>
      </c>
      <c r="G3" s="19">
        <v>0</v>
      </c>
      <c r="H3" s="19">
        <v>0</v>
      </c>
      <c r="I3" s="19">
        <v>0</v>
      </c>
      <c r="J3" s="19">
        <v>0</v>
      </c>
      <c r="K3" s="19">
        <v>0</v>
      </c>
      <c r="L3" s="19">
        <v>0</v>
      </c>
      <c r="M3" s="19">
        <v>0</v>
      </c>
      <c r="N3" s="19">
        <v>0</v>
      </c>
      <c r="O3" s="19">
        <v>0</v>
      </c>
      <c r="P3" s="19">
        <v>0</v>
      </c>
    </row>
    <row r="4" spans="1:16">
      <c r="A4" s="4" t="s">
        <v>28</v>
      </c>
      <c r="B4" s="37">
        <v>0</v>
      </c>
      <c r="C4" s="37">
        <v>0</v>
      </c>
      <c r="D4" s="37">
        <v>0</v>
      </c>
      <c r="E4" s="19">
        <v>0</v>
      </c>
      <c r="F4" s="19">
        <v>0</v>
      </c>
      <c r="G4" s="19">
        <v>0</v>
      </c>
      <c r="H4" s="19">
        <v>0</v>
      </c>
      <c r="I4" s="19">
        <v>0</v>
      </c>
      <c r="J4" s="19">
        <v>0</v>
      </c>
      <c r="K4" s="19">
        <v>0</v>
      </c>
      <c r="L4" s="19">
        <v>0</v>
      </c>
      <c r="M4" s="19">
        <v>0</v>
      </c>
      <c r="N4" s="19">
        <v>0</v>
      </c>
      <c r="O4" s="19">
        <v>0</v>
      </c>
      <c r="P4" s="19">
        <v>0</v>
      </c>
    </row>
    <row r="5" spans="1:16">
      <c r="A5" s="4" t="s">
        <v>29</v>
      </c>
      <c r="B5" s="19">
        <v>0</v>
      </c>
      <c r="C5" s="19">
        <v>0</v>
      </c>
      <c r="D5" s="19">
        <v>0</v>
      </c>
      <c r="E5" s="19">
        <v>0</v>
      </c>
      <c r="F5" s="19">
        <v>0</v>
      </c>
      <c r="G5" s="19">
        <v>0</v>
      </c>
      <c r="H5" s="19">
        <v>0</v>
      </c>
      <c r="I5" s="19">
        <v>0</v>
      </c>
      <c r="J5" s="19">
        <v>0</v>
      </c>
      <c r="K5" s="19">
        <v>0</v>
      </c>
      <c r="L5" s="19">
        <v>0</v>
      </c>
      <c r="M5" s="19">
        <v>0</v>
      </c>
      <c r="N5" s="19">
        <v>0</v>
      </c>
      <c r="O5" s="19">
        <v>0</v>
      </c>
      <c r="P5" s="19">
        <v>0</v>
      </c>
    </row>
    <row r="6" spans="1:16">
      <c r="A6" s="4" t="s">
        <v>9</v>
      </c>
      <c r="B6" s="28">
        <v>0</v>
      </c>
      <c r="C6" s="19">
        <v>0</v>
      </c>
      <c r="D6" s="19">
        <v>0</v>
      </c>
      <c r="E6" s="19">
        <v>0</v>
      </c>
      <c r="F6" s="19">
        <v>0</v>
      </c>
      <c r="G6" s="19">
        <v>0</v>
      </c>
      <c r="H6" s="19">
        <v>0</v>
      </c>
      <c r="I6" s="19">
        <v>0</v>
      </c>
      <c r="J6" s="19">
        <v>0</v>
      </c>
      <c r="K6" s="19">
        <v>0</v>
      </c>
      <c r="L6" s="19">
        <v>0</v>
      </c>
      <c r="M6" s="19">
        <v>0</v>
      </c>
      <c r="N6" s="19">
        <v>0</v>
      </c>
      <c r="O6" s="19">
        <v>0</v>
      </c>
      <c r="P6" s="19">
        <v>0</v>
      </c>
    </row>
    <row r="7" spans="1:16">
      <c r="A7" s="4" t="s">
        <v>30</v>
      </c>
      <c r="B7" s="19">
        <v>0</v>
      </c>
      <c r="C7" s="19">
        <v>0</v>
      </c>
      <c r="D7" s="19">
        <v>0</v>
      </c>
      <c r="E7" s="19">
        <v>0</v>
      </c>
      <c r="F7" s="19">
        <v>0</v>
      </c>
      <c r="G7" s="19">
        <v>0</v>
      </c>
      <c r="H7" s="19">
        <v>0</v>
      </c>
      <c r="I7" s="19">
        <v>0</v>
      </c>
      <c r="J7" s="19">
        <v>0</v>
      </c>
      <c r="K7" s="19">
        <v>0</v>
      </c>
      <c r="L7" s="19">
        <v>0</v>
      </c>
      <c r="M7" s="19">
        <v>0</v>
      </c>
      <c r="N7" s="19">
        <v>0</v>
      </c>
      <c r="O7" s="19">
        <v>0</v>
      </c>
      <c r="P7" s="19">
        <v>0</v>
      </c>
    </row>
    <row r="8" spans="1:16">
      <c r="A8" s="4" t="s">
        <v>31</v>
      </c>
      <c r="B8" s="19">
        <v>0</v>
      </c>
      <c r="C8" s="19">
        <v>0</v>
      </c>
      <c r="D8" s="19">
        <v>0</v>
      </c>
      <c r="E8" s="19">
        <v>0</v>
      </c>
      <c r="F8" s="19">
        <v>0</v>
      </c>
      <c r="G8" s="19">
        <v>0</v>
      </c>
      <c r="H8" s="19">
        <v>0</v>
      </c>
      <c r="I8" s="19">
        <v>0</v>
      </c>
      <c r="J8" s="19">
        <v>0</v>
      </c>
      <c r="K8" s="19">
        <v>0</v>
      </c>
      <c r="L8" s="19">
        <v>0</v>
      </c>
      <c r="M8" s="19">
        <v>0</v>
      </c>
      <c r="N8" s="19">
        <v>0</v>
      </c>
      <c r="O8" s="19">
        <v>0</v>
      </c>
      <c r="P8" s="19">
        <v>0</v>
      </c>
    </row>
    <row r="9" spans="1:16">
      <c r="A9" s="4" t="s">
        <v>32</v>
      </c>
      <c r="B9" s="19">
        <v>0</v>
      </c>
      <c r="C9" s="19">
        <v>0</v>
      </c>
      <c r="D9" s="19">
        <v>0</v>
      </c>
      <c r="E9" s="19">
        <v>0.3</v>
      </c>
      <c r="F9" s="19">
        <v>0.7</v>
      </c>
      <c r="G9" s="19">
        <v>0.5</v>
      </c>
      <c r="H9" s="19">
        <v>0.7</v>
      </c>
      <c r="I9" s="19">
        <v>0.6</v>
      </c>
      <c r="J9" s="19">
        <v>0.4</v>
      </c>
      <c r="K9" s="19">
        <v>0.4</v>
      </c>
      <c r="L9" s="19">
        <v>1.8</v>
      </c>
      <c r="M9" s="19">
        <v>1.4</v>
      </c>
      <c r="N9" s="19">
        <v>0.4</v>
      </c>
      <c r="O9" s="19">
        <v>0.1</v>
      </c>
      <c r="P9" s="19">
        <v>0.2</v>
      </c>
    </row>
    <row r="10" spans="1:16">
      <c r="A10" s="4" t="s">
        <v>33</v>
      </c>
      <c r="B10" s="19">
        <v>0</v>
      </c>
      <c r="C10" s="19">
        <v>0</v>
      </c>
      <c r="D10" s="19">
        <v>0</v>
      </c>
      <c r="E10" s="19">
        <v>0</v>
      </c>
      <c r="F10" s="19">
        <v>0</v>
      </c>
      <c r="G10" s="19">
        <v>0</v>
      </c>
      <c r="H10" s="19">
        <v>0</v>
      </c>
      <c r="I10" s="19">
        <v>0</v>
      </c>
      <c r="J10" s="19">
        <v>0</v>
      </c>
      <c r="K10" s="19">
        <v>0</v>
      </c>
      <c r="L10" s="19">
        <v>0</v>
      </c>
      <c r="M10" s="19">
        <v>0</v>
      </c>
      <c r="N10" s="19">
        <v>0</v>
      </c>
      <c r="O10" s="19">
        <v>0</v>
      </c>
      <c r="P10" s="19">
        <v>0</v>
      </c>
    </row>
    <row r="11" spans="1:16">
      <c r="A11" s="4" t="s">
        <v>34</v>
      </c>
      <c r="B11" s="19">
        <v>0</v>
      </c>
      <c r="C11" s="19">
        <v>0</v>
      </c>
      <c r="D11" s="19">
        <v>0</v>
      </c>
      <c r="E11" s="19">
        <v>0</v>
      </c>
      <c r="F11" s="19">
        <v>0</v>
      </c>
      <c r="G11" s="19">
        <v>0</v>
      </c>
      <c r="H11" s="19">
        <v>0</v>
      </c>
      <c r="I11" s="19">
        <v>0</v>
      </c>
      <c r="J11" s="19">
        <v>0</v>
      </c>
      <c r="K11" s="19">
        <v>0</v>
      </c>
      <c r="L11" s="19">
        <v>0</v>
      </c>
      <c r="M11" s="19">
        <v>0</v>
      </c>
      <c r="N11" s="19">
        <v>0</v>
      </c>
      <c r="O11" s="19">
        <v>0</v>
      </c>
      <c r="P11" s="19">
        <v>0</v>
      </c>
    </row>
    <row r="12" spans="1:16">
      <c r="A12" s="4" t="s">
        <v>35</v>
      </c>
      <c r="B12" s="19">
        <v>0</v>
      </c>
      <c r="C12" s="19">
        <v>0</v>
      </c>
      <c r="D12" s="19">
        <v>0</v>
      </c>
      <c r="E12" s="19">
        <v>0</v>
      </c>
      <c r="F12" s="19">
        <v>0</v>
      </c>
      <c r="G12" s="19">
        <v>0</v>
      </c>
      <c r="H12" s="19">
        <v>0</v>
      </c>
      <c r="I12" s="19">
        <v>0</v>
      </c>
      <c r="J12" s="19">
        <v>0</v>
      </c>
      <c r="K12" s="19">
        <v>0</v>
      </c>
      <c r="L12" s="19">
        <v>0</v>
      </c>
      <c r="M12" s="19">
        <v>0</v>
      </c>
      <c r="N12" s="19">
        <v>0</v>
      </c>
      <c r="O12" s="19">
        <v>0</v>
      </c>
      <c r="P12" s="19">
        <v>0</v>
      </c>
    </row>
    <row r="13" spans="1:16">
      <c r="A13" s="4" t="s">
        <v>36</v>
      </c>
      <c r="B13" s="52" t="s">
        <v>85</v>
      </c>
      <c r="C13" s="52" t="s">
        <v>85</v>
      </c>
      <c r="D13" s="52" t="s">
        <v>85</v>
      </c>
      <c r="E13" s="52" t="s">
        <v>85</v>
      </c>
      <c r="F13" s="37">
        <v>0</v>
      </c>
      <c r="G13" s="37">
        <v>0</v>
      </c>
      <c r="H13" s="37">
        <v>0</v>
      </c>
      <c r="I13" s="37">
        <v>0</v>
      </c>
      <c r="J13" s="19">
        <v>0</v>
      </c>
      <c r="K13" s="19">
        <v>0</v>
      </c>
      <c r="L13" s="19">
        <v>0</v>
      </c>
      <c r="M13" s="19">
        <v>0.2</v>
      </c>
      <c r="N13" s="19">
        <v>0.1</v>
      </c>
      <c r="O13" s="19">
        <v>0.8</v>
      </c>
      <c r="P13" s="19">
        <v>1.3</v>
      </c>
    </row>
    <row r="14" spans="1:16">
      <c r="A14" s="4" t="s">
        <v>37</v>
      </c>
      <c r="B14" s="19">
        <v>0</v>
      </c>
      <c r="C14" s="19">
        <v>0</v>
      </c>
      <c r="D14" s="19">
        <v>0</v>
      </c>
      <c r="E14" s="19">
        <v>0</v>
      </c>
      <c r="F14" s="19">
        <v>0</v>
      </c>
      <c r="G14" s="19">
        <v>0</v>
      </c>
      <c r="H14" s="19">
        <v>0</v>
      </c>
      <c r="I14" s="19">
        <v>0</v>
      </c>
      <c r="J14" s="19">
        <v>0</v>
      </c>
      <c r="K14" s="19">
        <v>0</v>
      </c>
      <c r="L14" s="19">
        <v>0</v>
      </c>
      <c r="M14" s="19">
        <v>0</v>
      </c>
      <c r="N14" s="19">
        <v>0</v>
      </c>
      <c r="O14" s="19">
        <v>0</v>
      </c>
      <c r="P14" s="19">
        <v>0</v>
      </c>
    </row>
    <row r="15" spans="1:16">
      <c r="A15" s="4" t="s">
        <v>38</v>
      </c>
      <c r="B15" s="19">
        <v>0</v>
      </c>
      <c r="C15" s="19">
        <v>0</v>
      </c>
      <c r="D15" s="19">
        <v>0</v>
      </c>
      <c r="E15" s="19">
        <v>0</v>
      </c>
      <c r="F15" s="19">
        <v>0</v>
      </c>
      <c r="G15" s="19">
        <v>0</v>
      </c>
      <c r="H15" s="19">
        <v>0</v>
      </c>
      <c r="I15" s="19">
        <v>0</v>
      </c>
      <c r="J15" s="19">
        <v>0</v>
      </c>
      <c r="K15" s="19">
        <v>0</v>
      </c>
      <c r="L15" s="19">
        <v>0</v>
      </c>
      <c r="M15" s="19">
        <v>0</v>
      </c>
      <c r="N15" s="19">
        <v>0</v>
      </c>
      <c r="O15" s="19">
        <v>0</v>
      </c>
      <c r="P15" s="19">
        <v>0</v>
      </c>
    </row>
    <row r="16" spans="1:16">
      <c r="A16" s="4" t="s">
        <v>39</v>
      </c>
      <c r="B16" s="19">
        <v>0</v>
      </c>
      <c r="C16" s="19">
        <v>0</v>
      </c>
      <c r="D16" s="19">
        <v>0</v>
      </c>
      <c r="E16" s="19">
        <v>0</v>
      </c>
      <c r="F16" s="19">
        <v>0</v>
      </c>
      <c r="G16" s="19">
        <v>0</v>
      </c>
      <c r="H16" s="19">
        <v>0</v>
      </c>
      <c r="I16" s="19">
        <v>0</v>
      </c>
      <c r="J16" s="19">
        <v>0</v>
      </c>
      <c r="K16" s="19">
        <v>0</v>
      </c>
      <c r="L16" s="19">
        <v>0</v>
      </c>
      <c r="M16" s="19">
        <v>0</v>
      </c>
      <c r="N16" s="19">
        <v>0</v>
      </c>
      <c r="O16" s="19">
        <v>0</v>
      </c>
      <c r="P16" s="19">
        <v>0</v>
      </c>
    </row>
    <row r="17" spans="1:16">
      <c r="A17" s="4" t="s">
        <v>40</v>
      </c>
      <c r="B17" s="19">
        <v>2.2999999999999998</v>
      </c>
      <c r="C17" s="19">
        <v>2</v>
      </c>
      <c r="D17" s="19">
        <v>2.2000000000000002</v>
      </c>
      <c r="E17" s="19">
        <v>2</v>
      </c>
      <c r="F17" s="19">
        <v>2.2999999999999998</v>
      </c>
      <c r="G17" s="19">
        <v>2</v>
      </c>
      <c r="H17" s="19">
        <v>1.4</v>
      </c>
      <c r="I17" s="19">
        <v>1.3</v>
      </c>
      <c r="J17" s="19">
        <v>1.4</v>
      </c>
      <c r="K17" s="19">
        <v>1.3</v>
      </c>
      <c r="L17" s="19">
        <v>1.3</v>
      </c>
      <c r="M17" s="19">
        <v>1.3</v>
      </c>
      <c r="N17" s="19">
        <v>1.4</v>
      </c>
      <c r="O17" s="19">
        <v>1.4</v>
      </c>
      <c r="P17" s="19">
        <v>1.3</v>
      </c>
    </row>
    <row r="18" spans="1:16">
      <c r="A18" s="4" t="s">
        <v>41</v>
      </c>
      <c r="B18" s="19">
        <v>0</v>
      </c>
      <c r="C18" s="19">
        <v>0</v>
      </c>
      <c r="D18" s="19">
        <v>0</v>
      </c>
      <c r="E18" s="19">
        <v>0</v>
      </c>
      <c r="F18" s="19">
        <v>0</v>
      </c>
      <c r="G18" s="19">
        <v>0</v>
      </c>
      <c r="H18" s="19">
        <v>0</v>
      </c>
      <c r="I18" s="19">
        <v>0</v>
      </c>
      <c r="J18" s="19">
        <v>0</v>
      </c>
      <c r="K18" s="19">
        <v>0</v>
      </c>
      <c r="L18" s="19">
        <v>0</v>
      </c>
      <c r="M18" s="19">
        <v>0</v>
      </c>
      <c r="N18" s="19">
        <v>0</v>
      </c>
      <c r="O18" s="19">
        <v>0</v>
      </c>
      <c r="P18" s="19">
        <v>0</v>
      </c>
    </row>
    <row r="19" spans="1:16">
      <c r="A19" s="4" t="s">
        <v>42</v>
      </c>
      <c r="B19" s="19">
        <v>0</v>
      </c>
      <c r="C19" s="19">
        <v>0</v>
      </c>
      <c r="D19" s="19">
        <v>0</v>
      </c>
      <c r="E19" s="19">
        <v>0</v>
      </c>
      <c r="F19" s="19">
        <v>0</v>
      </c>
      <c r="G19" s="19">
        <v>0</v>
      </c>
      <c r="H19" s="19">
        <v>0</v>
      </c>
      <c r="I19" s="19">
        <v>0</v>
      </c>
      <c r="J19" s="19">
        <v>0</v>
      </c>
      <c r="K19" s="19">
        <v>0</v>
      </c>
      <c r="L19" s="19">
        <v>0</v>
      </c>
      <c r="M19" s="19">
        <v>0</v>
      </c>
      <c r="N19" s="19">
        <v>0</v>
      </c>
      <c r="O19" s="19">
        <v>0</v>
      </c>
      <c r="P19" s="19">
        <v>0</v>
      </c>
    </row>
    <row r="20" spans="1:16">
      <c r="A20" s="4" t="s">
        <v>43</v>
      </c>
      <c r="B20" s="19">
        <v>0</v>
      </c>
      <c r="C20" s="19">
        <v>0</v>
      </c>
      <c r="D20" s="19">
        <v>0</v>
      </c>
      <c r="E20" s="19">
        <v>0</v>
      </c>
      <c r="F20" s="19">
        <v>0</v>
      </c>
      <c r="G20" s="19">
        <v>0</v>
      </c>
      <c r="H20" s="19">
        <v>0</v>
      </c>
      <c r="I20" s="19">
        <v>0</v>
      </c>
      <c r="J20" s="19">
        <v>0</v>
      </c>
      <c r="K20" s="19">
        <v>0</v>
      </c>
      <c r="L20" s="19">
        <v>0</v>
      </c>
      <c r="M20" s="19">
        <v>0</v>
      </c>
      <c r="N20" s="19">
        <v>0</v>
      </c>
      <c r="O20" s="19">
        <v>0</v>
      </c>
      <c r="P20" s="19">
        <v>0</v>
      </c>
    </row>
    <row r="21" spans="1:16">
      <c r="A21" s="4" t="s">
        <v>44</v>
      </c>
      <c r="B21" s="19">
        <v>0</v>
      </c>
      <c r="C21" s="19">
        <v>0</v>
      </c>
      <c r="D21" s="19">
        <v>0</v>
      </c>
      <c r="E21" s="19">
        <v>0</v>
      </c>
      <c r="F21" s="19">
        <v>0.5</v>
      </c>
      <c r="G21" s="19">
        <v>0.3</v>
      </c>
      <c r="H21" s="19">
        <v>0</v>
      </c>
      <c r="I21" s="19">
        <v>0.1</v>
      </c>
      <c r="J21" s="19">
        <v>0.1</v>
      </c>
      <c r="K21" s="19">
        <v>0.5</v>
      </c>
      <c r="L21" s="19">
        <v>0</v>
      </c>
      <c r="M21" s="19">
        <v>0</v>
      </c>
      <c r="N21" s="19">
        <v>0</v>
      </c>
      <c r="O21" s="19">
        <v>0</v>
      </c>
      <c r="P21" s="19">
        <v>0</v>
      </c>
    </row>
    <row r="22" spans="1:16">
      <c r="A22" s="4" t="s">
        <v>45</v>
      </c>
      <c r="B22" s="19">
        <v>0</v>
      </c>
      <c r="C22" s="19">
        <v>0.1</v>
      </c>
      <c r="D22" s="19">
        <v>0.1</v>
      </c>
      <c r="E22" s="19">
        <v>0.1</v>
      </c>
      <c r="F22" s="19">
        <v>0.1</v>
      </c>
      <c r="G22" s="19">
        <v>0.1</v>
      </c>
      <c r="H22" s="19">
        <v>0.1</v>
      </c>
      <c r="I22" s="19">
        <v>0.1</v>
      </c>
      <c r="J22" s="19">
        <v>0.1</v>
      </c>
      <c r="K22" s="19">
        <v>0.1</v>
      </c>
      <c r="L22" s="19">
        <v>0.2</v>
      </c>
      <c r="M22" s="19">
        <v>0.2</v>
      </c>
      <c r="N22" s="19">
        <v>0.1</v>
      </c>
      <c r="O22" s="19">
        <v>0.1</v>
      </c>
      <c r="P22" s="19">
        <v>0.1</v>
      </c>
    </row>
    <row r="23" spans="1:16">
      <c r="A23" s="4" t="s">
        <v>46</v>
      </c>
      <c r="B23" s="19">
        <v>0</v>
      </c>
      <c r="C23" s="19">
        <v>0</v>
      </c>
      <c r="D23" s="19">
        <v>0</v>
      </c>
      <c r="E23" s="19">
        <v>0</v>
      </c>
      <c r="F23" s="19">
        <v>0</v>
      </c>
      <c r="G23" s="19">
        <v>0</v>
      </c>
      <c r="H23" s="19">
        <v>0</v>
      </c>
      <c r="I23" s="19">
        <v>0</v>
      </c>
      <c r="J23" s="19">
        <v>0</v>
      </c>
      <c r="K23" s="19">
        <v>0</v>
      </c>
      <c r="L23" s="19">
        <v>0</v>
      </c>
      <c r="M23" s="19">
        <v>0</v>
      </c>
      <c r="N23" s="19">
        <v>0</v>
      </c>
      <c r="O23" s="19">
        <v>1.4</v>
      </c>
      <c r="P23" s="19">
        <v>1.4</v>
      </c>
    </row>
    <row r="24" spans="1:16">
      <c r="A24" s="4" t="s">
        <v>47</v>
      </c>
      <c r="B24" s="19">
        <v>0</v>
      </c>
      <c r="C24" s="19">
        <v>0</v>
      </c>
      <c r="D24" s="19">
        <v>0</v>
      </c>
      <c r="E24" s="19">
        <v>0</v>
      </c>
      <c r="F24" s="19">
        <v>0</v>
      </c>
      <c r="G24" s="19">
        <v>0</v>
      </c>
      <c r="H24" s="19">
        <v>0</v>
      </c>
      <c r="I24" s="19">
        <v>0</v>
      </c>
      <c r="J24" s="19">
        <v>0</v>
      </c>
      <c r="K24" s="19">
        <v>0</v>
      </c>
      <c r="L24" s="19">
        <v>0</v>
      </c>
      <c r="M24" s="19">
        <v>0</v>
      </c>
      <c r="N24" s="19">
        <v>0</v>
      </c>
      <c r="O24" s="19">
        <v>0</v>
      </c>
      <c r="P24" s="19">
        <v>0</v>
      </c>
    </row>
    <row r="25" spans="1:16">
      <c r="A25" s="4" t="s">
        <v>48</v>
      </c>
      <c r="B25" s="19">
        <v>0</v>
      </c>
      <c r="C25" s="19">
        <v>0</v>
      </c>
      <c r="D25" s="19">
        <v>0</v>
      </c>
      <c r="E25" s="19">
        <v>0</v>
      </c>
      <c r="F25" s="19">
        <v>0</v>
      </c>
      <c r="G25" s="19">
        <v>0</v>
      </c>
      <c r="H25" s="19">
        <v>0</v>
      </c>
      <c r="I25" s="19">
        <v>0</v>
      </c>
      <c r="J25" s="19">
        <v>0</v>
      </c>
      <c r="K25" s="19">
        <v>0</v>
      </c>
      <c r="L25" s="19">
        <v>0</v>
      </c>
      <c r="M25" s="19">
        <v>0</v>
      </c>
      <c r="N25" s="19">
        <v>0</v>
      </c>
      <c r="O25" s="19">
        <v>0</v>
      </c>
      <c r="P25" s="19">
        <v>0</v>
      </c>
    </row>
    <row r="26" spans="1:16">
      <c r="A26" s="4" t="s">
        <v>49</v>
      </c>
      <c r="B26" s="19">
        <v>0</v>
      </c>
      <c r="C26" s="19">
        <v>0</v>
      </c>
      <c r="D26" s="19">
        <v>0</v>
      </c>
      <c r="E26" s="37">
        <v>0</v>
      </c>
      <c r="F26" s="19">
        <v>0</v>
      </c>
      <c r="G26" s="19">
        <v>0</v>
      </c>
      <c r="H26" s="19">
        <v>0</v>
      </c>
      <c r="I26" s="19">
        <v>0</v>
      </c>
      <c r="J26" s="19">
        <v>0</v>
      </c>
      <c r="K26" s="19">
        <v>0</v>
      </c>
      <c r="L26" s="19">
        <v>0</v>
      </c>
      <c r="M26" s="19">
        <v>0</v>
      </c>
      <c r="N26" s="19">
        <v>0</v>
      </c>
      <c r="O26" s="19">
        <v>0</v>
      </c>
      <c r="P26" s="19">
        <v>0</v>
      </c>
    </row>
    <row r="27" spans="1:16">
      <c r="A27" s="4" t="s">
        <v>50</v>
      </c>
      <c r="B27" s="19">
        <v>0</v>
      </c>
      <c r="C27" s="19">
        <v>0</v>
      </c>
      <c r="D27" s="19">
        <v>0</v>
      </c>
      <c r="E27" s="19">
        <v>0</v>
      </c>
      <c r="F27" s="19">
        <v>0</v>
      </c>
      <c r="G27" s="19">
        <v>0</v>
      </c>
      <c r="H27" s="19">
        <v>0</v>
      </c>
      <c r="I27" s="19">
        <v>0</v>
      </c>
      <c r="J27" s="19">
        <v>0.1</v>
      </c>
      <c r="K27" s="19">
        <v>0.1</v>
      </c>
      <c r="L27" s="19">
        <v>0.1</v>
      </c>
      <c r="M27" s="19">
        <v>0</v>
      </c>
      <c r="N27" s="19">
        <v>0</v>
      </c>
      <c r="O27" s="19">
        <v>0</v>
      </c>
      <c r="P27" s="19">
        <v>0</v>
      </c>
    </row>
    <row r="28" spans="1:16">
      <c r="A28" s="4" t="s">
        <v>51</v>
      </c>
      <c r="B28" s="19">
        <v>0</v>
      </c>
      <c r="C28" s="19">
        <v>0</v>
      </c>
      <c r="D28" s="19">
        <v>0</v>
      </c>
      <c r="E28" s="19">
        <v>0</v>
      </c>
      <c r="F28" s="19">
        <v>0</v>
      </c>
      <c r="G28" s="19">
        <v>0</v>
      </c>
      <c r="H28" s="19">
        <v>0</v>
      </c>
      <c r="I28" s="19">
        <v>0</v>
      </c>
      <c r="J28" s="19">
        <v>0</v>
      </c>
      <c r="K28" s="19">
        <v>0</v>
      </c>
      <c r="L28" s="19">
        <v>0</v>
      </c>
      <c r="M28" s="19">
        <v>0</v>
      </c>
      <c r="N28" s="19">
        <v>0</v>
      </c>
      <c r="O28" s="19">
        <v>0.1</v>
      </c>
      <c r="P28" s="19">
        <v>0</v>
      </c>
    </row>
    <row r="29" spans="1:16">
      <c r="A29" s="4" t="s">
        <v>52</v>
      </c>
      <c r="B29" s="19">
        <v>0</v>
      </c>
      <c r="C29" s="19">
        <v>0</v>
      </c>
      <c r="D29" s="19">
        <v>0</v>
      </c>
      <c r="E29" s="19">
        <v>0</v>
      </c>
      <c r="F29" s="19">
        <v>0</v>
      </c>
      <c r="G29" s="19">
        <v>0</v>
      </c>
      <c r="H29" s="19">
        <v>0</v>
      </c>
      <c r="I29" s="19">
        <v>0</v>
      </c>
      <c r="J29" s="19">
        <v>0</v>
      </c>
      <c r="K29" s="19">
        <v>0</v>
      </c>
      <c r="L29" s="19">
        <v>0</v>
      </c>
      <c r="M29" s="19">
        <v>0</v>
      </c>
      <c r="N29" s="19">
        <v>0</v>
      </c>
      <c r="O29" s="19">
        <v>0</v>
      </c>
      <c r="P29" s="19">
        <v>0</v>
      </c>
    </row>
    <row r="30" spans="1:16">
      <c r="A30" s="4" t="s">
        <v>53</v>
      </c>
      <c r="B30" s="19">
        <v>0</v>
      </c>
      <c r="C30" s="19">
        <v>0</v>
      </c>
      <c r="D30" s="19">
        <v>0</v>
      </c>
      <c r="E30" s="19">
        <v>0</v>
      </c>
      <c r="F30" s="19">
        <v>0</v>
      </c>
      <c r="G30" s="19">
        <v>0</v>
      </c>
      <c r="H30" s="19">
        <v>0</v>
      </c>
      <c r="I30" s="19">
        <v>0</v>
      </c>
      <c r="J30" s="19">
        <v>0</v>
      </c>
      <c r="K30" s="19">
        <v>0</v>
      </c>
      <c r="L30" s="19">
        <v>0</v>
      </c>
      <c r="M30" s="19">
        <v>0</v>
      </c>
      <c r="N30" s="19">
        <v>0</v>
      </c>
      <c r="O30" s="19">
        <v>0</v>
      </c>
      <c r="P30" s="19">
        <v>0</v>
      </c>
    </row>
    <row r="31" spans="1:16">
      <c r="A31" s="4" t="s">
        <v>54</v>
      </c>
      <c r="B31" s="37">
        <v>0</v>
      </c>
      <c r="C31" s="37">
        <v>0</v>
      </c>
      <c r="D31" s="37">
        <v>0</v>
      </c>
      <c r="E31" s="19">
        <v>0</v>
      </c>
      <c r="F31" s="19">
        <v>0</v>
      </c>
      <c r="G31" s="19">
        <v>0</v>
      </c>
      <c r="H31" s="19">
        <v>0</v>
      </c>
      <c r="I31" s="19">
        <v>0</v>
      </c>
      <c r="J31" s="19">
        <v>0</v>
      </c>
      <c r="K31" s="19">
        <v>0</v>
      </c>
      <c r="L31" s="19">
        <v>0</v>
      </c>
      <c r="M31" s="19">
        <v>0</v>
      </c>
      <c r="N31" s="19">
        <v>0</v>
      </c>
      <c r="O31" s="19">
        <v>0</v>
      </c>
      <c r="P31" s="19">
        <v>0</v>
      </c>
    </row>
    <row r="32" spans="1:16">
      <c r="A32" s="4" t="s">
        <v>55</v>
      </c>
      <c r="B32" s="19">
        <v>0</v>
      </c>
      <c r="C32" s="19">
        <v>0</v>
      </c>
      <c r="D32" s="19">
        <v>0</v>
      </c>
      <c r="E32" s="19">
        <v>0</v>
      </c>
      <c r="F32" s="19">
        <v>0</v>
      </c>
      <c r="G32" s="19">
        <v>0</v>
      </c>
      <c r="H32" s="19">
        <v>0</v>
      </c>
      <c r="I32" s="19">
        <v>0</v>
      </c>
      <c r="J32" s="19">
        <v>0</v>
      </c>
      <c r="K32" s="19">
        <v>0</v>
      </c>
      <c r="L32" s="19">
        <v>0</v>
      </c>
      <c r="M32" s="19">
        <v>0</v>
      </c>
      <c r="N32" s="19">
        <v>0</v>
      </c>
      <c r="O32" s="19">
        <v>0</v>
      </c>
      <c r="P32" s="19">
        <v>0</v>
      </c>
    </row>
    <row r="33" spans="1:16">
      <c r="A33" s="4" t="s">
        <v>56</v>
      </c>
      <c r="B33" s="19">
        <v>0</v>
      </c>
      <c r="C33" s="19">
        <v>0</v>
      </c>
      <c r="D33" s="19">
        <v>0</v>
      </c>
      <c r="E33" s="19">
        <v>0</v>
      </c>
      <c r="F33" s="19">
        <v>0</v>
      </c>
      <c r="G33" s="19">
        <v>0</v>
      </c>
      <c r="H33" s="19">
        <v>0</v>
      </c>
      <c r="I33" s="19">
        <v>0</v>
      </c>
      <c r="J33" s="19">
        <v>0</v>
      </c>
      <c r="K33" s="19">
        <v>0</v>
      </c>
      <c r="L33" s="19">
        <v>0</v>
      </c>
      <c r="M33" s="19">
        <v>0</v>
      </c>
      <c r="N33" s="19">
        <v>0</v>
      </c>
      <c r="O33" s="19">
        <v>0</v>
      </c>
      <c r="P33" s="19">
        <v>0</v>
      </c>
    </row>
    <row r="34" spans="1:16">
      <c r="A34" s="4" t="s">
        <v>57</v>
      </c>
      <c r="B34" s="19">
        <v>0</v>
      </c>
      <c r="C34" s="19">
        <v>0</v>
      </c>
      <c r="D34" s="19">
        <v>0</v>
      </c>
      <c r="E34" s="19">
        <v>0</v>
      </c>
      <c r="F34" s="19">
        <v>0</v>
      </c>
      <c r="G34" s="19">
        <v>0</v>
      </c>
      <c r="H34" s="19">
        <v>0</v>
      </c>
      <c r="I34" s="19">
        <v>0</v>
      </c>
      <c r="J34" s="19">
        <v>0</v>
      </c>
      <c r="K34" s="19">
        <v>0</v>
      </c>
      <c r="L34" s="19">
        <v>0</v>
      </c>
      <c r="M34" s="19">
        <v>0</v>
      </c>
      <c r="N34" s="19">
        <v>0</v>
      </c>
      <c r="O34" s="19">
        <v>0</v>
      </c>
      <c r="P34" s="19">
        <v>0</v>
      </c>
    </row>
    <row r="35" spans="1:16">
      <c r="A35" s="4" t="s">
        <v>58</v>
      </c>
      <c r="B35" s="19">
        <v>0</v>
      </c>
      <c r="C35" s="19">
        <v>0</v>
      </c>
      <c r="D35" s="19">
        <v>0</v>
      </c>
      <c r="E35" s="19">
        <v>0</v>
      </c>
      <c r="F35" s="19">
        <v>0</v>
      </c>
      <c r="G35" s="19">
        <v>0</v>
      </c>
      <c r="H35" s="19">
        <v>0</v>
      </c>
      <c r="I35" s="19">
        <v>0</v>
      </c>
      <c r="J35" s="19">
        <v>0</v>
      </c>
      <c r="K35" s="19">
        <v>0</v>
      </c>
      <c r="L35" s="19">
        <v>0</v>
      </c>
      <c r="M35" s="19">
        <v>0</v>
      </c>
      <c r="N35" s="19">
        <v>0</v>
      </c>
      <c r="O35" s="19">
        <v>0</v>
      </c>
      <c r="P35" s="19">
        <v>0</v>
      </c>
    </row>
    <row r="36" spans="1:16">
      <c r="A36" s="4" t="s">
        <v>59</v>
      </c>
      <c r="B36" s="19">
        <v>0</v>
      </c>
      <c r="C36" s="19">
        <v>0</v>
      </c>
      <c r="D36" s="19">
        <v>0</v>
      </c>
      <c r="E36" s="19">
        <v>0</v>
      </c>
      <c r="F36" s="19">
        <v>0</v>
      </c>
      <c r="G36" s="19">
        <v>0</v>
      </c>
      <c r="H36" s="19">
        <v>0</v>
      </c>
      <c r="I36" s="19">
        <v>0</v>
      </c>
      <c r="J36" s="19">
        <v>0</v>
      </c>
      <c r="K36" s="19">
        <v>0</v>
      </c>
      <c r="L36" s="19">
        <v>0</v>
      </c>
      <c r="M36" s="19">
        <v>0</v>
      </c>
      <c r="N36" s="19">
        <v>0</v>
      </c>
      <c r="O36" s="19">
        <v>0</v>
      </c>
      <c r="P36" s="19">
        <v>0</v>
      </c>
    </row>
    <row r="37" spans="1:16">
      <c r="A37" s="4" t="s">
        <v>60</v>
      </c>
      <c r="B37" s="19">
        <v>0</v>
      </c>
      <c r="C37" s="19">
        <v>0</v>
      </c>
      <c r="D37" s="19">
        <v>0</v>
      </c>
      <c r="E37" s="19">
        <v>0</v>
      </c>
      <c r="F37" s="19">
        <v>0</v>
      </c>
      <c r="G37" s="19">
        <v>0</v>
      </c>
      <c r="H37" s="19">
        <v>0</v>
      </c>
      <c r="I37" s="19">
        <v>0</v>
      </c>
      <c r="J37" s="19">
        <v>0</v>
      </c>
      <c r="K37" s="19">
        <v>0</v>
      </c>
      <c r="L37" s="19">
        <v>0</v>
      </c>
      <c r="M37" s="19">
        <v>0</v>
      </c>
      <c r="N37" s="19">
        <v>0</v>
      </c>
      <c r="O37" s="19">
        <v>0</v>
      </c>
      <c r="P37" s="19">
        <v>0</v>
      </c>
    </row>
  </sheetData>
  <pageMargins left="0.7" right="0.7" top="0.75" bottom="0.75" header="0.3" footer="0.3"/>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77D1D-9E1A-4206-A437-65A6ACA3C8E9}">
  <dimension ref="A1:R44"/>
  <sheetViews>
    <sheetView zoomScale="61" zoomScaleNormal="66" workbookViewId="0">
      <pane xSplit="1" topLeftCell="B1" activePane="topRight" state="frozen"/>
      <selection pane="topRight" activeCell="P27" sqref="P27"/>
    </sheetView>
  </sheetViews>
  <sheetFormatPr baseColWidth="10" defaultColWidth="8.83203125" defaultRowHeight="15"/>
  <cols>
    <col min="1" max="1" width="20.33203125" customWidth="1"/>
  </cols>
  <sheetData>
    <row r="1" spans="1:18">
      <c r="A1" s="1"/>
      <c r="B1" s="11">
        <v>2000</v>
      </c>
      <c r="C1" s="11">
        <v>2001</v>
      </c>
      <c r="D1" s="11">
        <v>2002</v>
      </c>
      <c r="E1" s="11">
        <v>2003</v>
      </c>
      <c r="F1" s="11">
        <v>2004</v>
      </c>
      <c r="G1" s="11">
        <v>2005</v>
      </c>
      <c r="H1" s="11">
        <v>2006</v>
      </c>
      <c r="I1" s="11">
        <v>2007</v>
      </c>
      <c r="J1" s="11">
        <v>2008</v>
      </c>
      <c r="K1" s="11">
        <v>2009</v>
      </c>
      <c r="L1" s="11">
        <v>2010</v>
      </c>
      <c r="M1" s="11">
        <v>2011</v>
      </c>
      <c r="N1" s="11">
        <v>2012</v>
      </c>
      <c r="O1" s="11">
        <v>2013</v>
      </c>
      <c r="P1" s="11">
        <v>2014</v>
      </c>
    </row>
    <row r="2" spans="1:18">
      <c r="A2" s="4" t="s">
        <v>26</v>
      </c>
      <c r="B2" s="10">
        <v>24.900000000000002</v>
      </c>
      <c r="C2" s="10">
        <v>25.6</v>
      </c>
      <c r="D2" s="10">
        <v>25.6</v>
      </c>
      <c r="E2" s="10">
        <v>26.299999999999997</v>
      </c>
      <c r="F2" s="10">
        <v>27.1</v>
      </c>
      <c r="G2" s="10">
        <v>27.799999999999997</v>
      </c>
      <c r="H2" s="10">
        <v>28.4</v>
      </c>
      <c r="I2" s="10">
        <v>30.099999999999998</v>
      </c>
      <c r="J2" s="10">
        <v>30.2</v>
      </c>
      <c r="K2" s="10">
        <v>31.200000000000003</v>
      </c>
      <c r="L2" s="10">
        <v>0</v>
      </c>
      <c r="M2" s="10">
        <v>33.199999999999996</v>
      </c>
      <c r="N2" s="10">
        <v>33.1</v>
      </c>
      <c r="O2" s="16">
        <v>33.700000000000003</v>
      </c>
      <c r="P2" s="10">
        <v>34.5</v>
      </c>
      <c r="R2" s="9"/>
    </row>
    <row r="3" spans="1:18">
      <c r="A3" s="4" t="s">
        <v>27</v>
      </c>
      <c r="B3" s="10">
        <v>38.5</v>
      </c>
      <c r="C3" s="10">
        <v>39.6</v>
      </c>
      <c r="D3" s="10">
        <v>40.300000000000004</v>
      </c>
      <c r="E3" s="10">
        <v>41.1</v>
      </c>
      <c r="F3" s="10">
        <v>42</v>
      </c>
      <c r="G3" s="10">
        <v>43.2</v>
      </c>
      <c r="H3" s="10">
        <v>44.5</v>
      </c>
      <c r="I3" s="10">
        <v>45.4</v>
      </c>
      <c r="J3" s="10">
        <v>46</v>
      </c>
      <c r="K3" s="10">
        <v>46.900000000000006</v>
      </c>
      <c r="L3" s="10">
        <v>48</v>
      </c>
      <c r="M3" s="10">
        <v>48.4</v>
      </c>
      <c r="N3" s="10">
        <v>49</v>
      </c>
      <c r="O3" s="16">
        <v>49.900000000000006</v>
      </c>
      <c r="P3" s="10">
        <v>50.5</v>
      </c>
    </row>
    <row r="4" spans="1:18">
      <c r="A4" s="4" t="s">
        <v>28</v>
      </c>
      <c r="B4" s="10">
        <v>28.3</v>
      </c>
      <c r="C4" s="10">
        <v>28.5</v>
      </c>
      <c r="D4" s="10">
        <v>28.599999999999998</v>
      </c>
      <c r="E4" s="10">
        <v>28.599999999999998</v>
      </c>
      <c r="F4" s="10">
        <v>28.700000000000003</v>
      </c>
      <c r="G4" s="10">
        <v>28.700000000000003</v>
      </c>
      <c r="H4" s="10">
        <v>28.900000000000002</v>
      </c>
      <c r="I4" s="10">
        <v>29.1</v>
      </c>
      <c r="J4" s="10">
        <v>29.2</v>
      </c>
      <c r="K4" s="10">
        <v>29.2</v>
      </c>
      <c r="L4" s="10">
        <v>29.2</v>
      </c>
      <c r="M4" s="10">
        <v>29.2</v>
      </c>
      <c r="N4" s="10">
        <v>29.3</v>
      </c>
      <c r="O4" s="16">
        <v>29.6</v>
      </c>
      <c r="P4" s="10">
        <v>29.8</v>
      </c>
    </row>
    <row r="5" spans="1:18">
      <c r="A5" s="4" t="s">
        <v>29</v>
      </c>
      <c r="B5" s="10">
        <v>21</v>
      </c>
      <c r="C5" s="10">
        <v>21</v>
      </c>
      <c r="D5" s="10">
        <v>21.099999999999998</v>
      </c>
      <c r="E5" s="10">
        <v>21</v>
      </c>
      <c r="F5" s="10">
        <v>21.299999999999997</v>
      </c>
      <c r="G5" s="10">
        <v>21.6</v>
      </c>
      <c r="H5" s="10">
        <v>21.8</v>
      </c>
      <c r="I5" s="10">
        <v>22.200000000000003</v>
      </c>
      <c r="J5" s="10">
        <v>22.599999999999998</v>
      </c>
      <c r="K5" s="10">
        <v>23.4</v>
      </c>
      <c r="L5" s="10">
        <v>23.799999999999997</v>
      </c>
      <c r="M5" s="10">
        <v>24.6</v>
      </c>
      <c r="N5" s="10">
        <v>25.099999999999998</v>
      </c>
      <c r="O5" s="16">
        <v>25.7</v>
      </c>
      <c r="P5" s="10">
        <v>26.099999999999998</v>
      </c>
    </row>
    <row r="6" spans="1:18">
      <c r="A6" s="4" t="s">
        <v>9</v>
      </c>
      <c r="B6" s="12"/>
      <c r="C6" s="12"/>
      <c r="D6" s="16">
        <v>9</v>
      </c>
      <c r="E6" s="16">
        <v>9.5399999999999991</v>
      </c>
      <c r="F6" s="16">
        <v>9.91</v>
      </c>
      <c r="G6" s="16">
        <v>9.86</v>
      </c>
      <c r="H6" s="16">
        <v>10.45</v>
      </c>
      <c r="I6" s="16">
        <v>10.41</v>
      </c>
      <c r="J6" s="16">
        <v>10.43</v>
      </c>
      <c r="K6" s="16">
        <v>10.329999999999998</v>
      </c>
      <c r="L6" s="12"/>
      <c r="M6" s="16">
        <v>15.8</v>
      </c>
      <c r="N6" s="16">
        <v>18.2</v>
      </c>
      <c r="O6" s="16">
        <v>18.8</v>
      </c>
      <c r="P6" s="12"/>
    </row>
    <row r="7" spans="1:18">
      <c r="A7" s="4" t="s">
        <v>30</v>
      </c>
      <c r="B7" s="10">
        <v>33.700000000000003</v>
      </c>
      <c r="C7" s="10">
        <v>34.5</v>
      </c>
      <c r="D7" s="10">
        <v>35.099999999999994</v>
      </c>
      <c r="E7" s="10">
        <v>35.299999999999997</v>
      </c>
      <c r="F7" s="10">
        <v>35.200000000000003</v>
      </c>
      <c r="G7" s="10">
        <v>35.6</v>
      </c>
      <c r="H7" s="10">
        <v>35.699999999999996</v>
      </c>
      <c r="I7" s="10">
        <v>35.699999999999996</v>
      </c>
      <c r="J7" s="10">
        <v>35.6</v>
      </c>
      <c r="K7" s="10">
        <v>35.799999999999997</v>
      </c>
      <c r="L7" s="10">
        <v>36</v>
      </c>
      <c r="M7" s="10">
        <v>36.4</v>
      </c>
      <c r="N7" s="10">
        <v>36.700000000000003</v>
      </c>
      <c r="O7" s="16">
        <v>36.9</v>
      </c>
      <c r="P7" s="10">
        <v>0</v>
      </c>
    </row>
    <row r="8" spans="1:18">
      <c r="A8" s="4" t="s">
        <v>31</v>
      </c>
      <c r="B8" s="10">
        <v>29.1</v>
      </c>
      <c r="C8" s="10">
        <v>29.3</v>
      </c>
      <c r="D8" s="10">
        <v>30.4</v>
      </c>
      <c r="E8" s="10">
        <v>30.8</v>
      </c>
      <c r="F8" s="10">
        <v>32.299999999999997</v>
      </c>
      <c r="G8" s="10">
        <v>33.299999999999997</v>
      </c>
      <c r="H8" s="10">
        <v>34.200000000000003</v>
      </c>
      <c r="I8" s="10">
        <v>34.6</v>
      </c>
      <c r="J8" s="10">
        <v>35.799999999999997</v>
      </c>
      <c r="K8" s="10">
        <v>36.5</v>
      </c>
      <c r="L8" s="10">
        <v>37.299999999999997</v>
      </c>
      <c r="M8" s="10">
        <v>37.9</v>
      </c>
      <c r="N8" s="10">
        <v>38.4</v>
      </c>
      <c r="O8" s="16">
        <v>38.5</v>
      </c>
      <c r="P8" s="10">
        <v>38.799999999999997</v>
      </c>
    </row>
    <row r="9" spans="1:18">
      <c r="A9" s="4" t="s">
        <v>32</v>
      </c>
      <c r="B9" s="10">
        <v>31.299999999999997</v>
      </c>
      <c r="C9" s="10">
        <v>30.6</v>
      </c>
      <c r="D9" s="10">
        <v>30.9</v>
      </c>
      <c r="E9" s="10">
        <v>31.200000000000003</v>
      </c>
      <c r="F9" s="10">
        <v>31.8</v>
      </c>
      <c r="G9" s="10">
        <v>31.5</v>
      </c>
      <c r="H9" s="10">
        <v>31.8</v>
      </c>
      <c r="I9" s="10">
        <v>32.599999999999994</v>
      </c>
      <c r="J9" s="10">
        <v>33.4</v>
      </c>
      <c r="K9" s="10">
        <v>32.799999999999997</v>
      </c>
      <c r="L9" s="10">
        <v>32.400000000000006</v>
      </c>
      <c r="M9" s="10">
        <v>32.9</v>
      </c>
      <c r="N9" s="10">
        <v>32.799999999999997</v>
      </c>
      <c r="O9" s="16">
        <v>33.299999999999997</v>
      </c>
      <c r="P9" s="10">
        <v>33.6</v>
      </c>
    </row>
    <row r="10" spans="1:18">
      <c r="A10" s="4" t="s">
        <v>33</v>
      </c>
      <c r="B10" s="10">
        <v>25</v>
      </c>
      <c r="C10" s="10">
        <v>25</v>
      </c>
      <c r="D10" s="10">
        <v>25.299999999999997</v>
      </c>
      <c r="E10" s="10">
        <v>25.6</v>
      </c>
      <c r="F10" s="10">
        <v>25.9</v>
      </c>
      <c r="G10" s="10">
        <v>26.299999999999997</v>
      </c>
      <c r="H10" s="10">
        <v>26.8</v>
      </c>
      <c r="I10" s="10">
        <v>26.9</v>
      </c>
      <c r="J10" s="10">
        <v>27.200000000000003</v>
      </c>
      <c r="K10" s="10">
        <v>28.3</v>
      </c>
      <c r="L10" s="10">
        <v>29.900000000000002</v>
      </c>
      <c r="M10" s="10">
        <v>29.900000000000002</v>
      </c>
      <c r="N10" s="10">
        <v>30.7</v>
      </c>
      <c r="O10" s="16">
        <v>31.5</v>
      </c>
      <c r="P10" s="10">
        <v>32.1</v>
      </c>
    </row>
    <row r="11" spans="1:18">
      <c r="A11" s="4" t="s">
        <v>34</v>
      </c>
      <c r="B11" s="10">
        <v>32.599999999999994</v>
      </c>
      <c r="C11" s="10">
        <v>32.9</v>
      </c>
      <c r="D11" s="10">
        <v>33.1</v>
      </c>
      <c r="E11" s="10">
        <v>33.199999999999996</v>
      </c>
      <c r="F11" s="10">
        <v>33.4</v>
      </c>
      <c r="G11" s="10">
        <v>33.4</v>
      </c>
      <c r="H11" s="10">
        <v>33.299999999999997</v>
      </c>
      <c r="I11" s="10">
        <v>33.1</v>
      </c>
      <c r="J11" s="10">
        <v>33.1</v>
      </c>
      <c r="K11" s="10">
        <v>32.700000000000003</v>
      </c>
      <c r="L11" s="10">
        <v>32.700000000000003</v>
      </c>
      <c r="M11" s="10">
        <v>33.1</v>
      </c>
      <c r="N11" s="10">
        <v>33.199999999999996</v>
      </c>
      <c r="O11" s="16">
        <v>33.299999999999997</v>
      </c>
      <c r="P11" s="10">
        <v>33.299999999999997</v>
      </c>
    </row>
    <row r="12" spans="1:18">
      <c r="A12" s="4" t="s">
        <v>35</v>
      </c>
      <c r="B12" s="10">
        <v>32.5</v>
      </c>
      <c r="C12" s="10">
        <v>32.9</v>
      </c>
      <c r="D12" s="10">
        <v>33.199999999999996</v>
      </c>
      <c r="E12" s="10">
        <v>33.5</v>
      </c>
      <c r="F12" s="10">
        <v>33.700000000000003</v>
      </c>
      <c r="G12" s="10">
        <v>34</v>
      </c>
      <c r="H12" s="10">
        <v>34.4</v>
      </c>
      <c r="I12" s="10">
        <v>34.900000000000006</v>
      </c>
      <c r="J12" s="10">
        <v>35.4</v>
      </c>
      <c r="K12" s="10">
        <v>36.200000000000003</v>
      </c>
      <c r="L12" s="10">
        <v>37.1</v>
      </c>
      <c r="M12" s="10">
        <v>38.799999999999997</v>
      </c>
      <c r="N12" s="10">
        <v>39.5</v>
      </c>
      <c r="O12" s="16">
        <v>40.4</v>
      </c>
      <c r="P12" s="10">
        <v>41.1</v>
      </c>
    </row>
    <row r="13" spans="1:18">
      <c r="A13" s="4" t="s">
        <v>36</v>
      </c>
      <c r="B13" s="39">
        <v>43.28</v>
      </c>
      <c r="C13" s="39">
        <v>43.785000000000004</v>
      </c>
      <c r="D13" s="39">
        <v>45.822000000000003</v>
      </c>
      <c r="E13" s="39">
        <v>47.375999999999998</v>
      </c>
      <c r="F13" s="39">
        <v>48.765000000000001</v>
      </c>
      <c r="G13" s="39">
        <v>50.033000000000001</v>
      </c>
      <c r="H13" s="39">
        <v>53.459000000000003</v>
      </c>
      <c r="I13" s="39">
        <v>55.576999999999998</v>
      </c>
      <c r="J13" s="39">
        <v>60.332000000000008</v>
      </c>
      <c r="K13" s="39">
        <v>61.182000000000002</v>
      </c>
      <c r="L13" s="39">
        <v>61.254999999999995</v>
      </c>
      <c r="M13" s="39">
        <v>61.447000000000003</v>
      </c>
      <c r="N13" s="39">
        <v>62.396000000000001</v>
      </c>
      <c r="O13" s="16">
        <v>62.9</v>
      </c>
      <c r="P13" s="16">
        <v>62.546999999999997</v>
      </c>
    </row>
    <row r="14" spans="1:18">
      <c r="A14" s="4" t="s">
        <v>37</v>
      </c>
      <c r="B14" s="10">
        <v>26.8</v>
      </c>
      <c r="C14" s="10">
        <v>28.900000000000002</v>
      </c>
      <c r="D14" s="10">
        <v>31.9</v>
      </c>
      <c r="E14" s="10">
        <v>32.5</v>
      </c>
      <c r="F14" s="10">
        <v>33.4</v>
      </c>
      <c r="G14" s="10">
        <v>27.799999999999997</v>
      </c>
      <c r="H14" s="10">
        <v>30.4</v>
      </c>
      <c r="I14" s="10">
        <v>28</v>
      </c>
      <c r="J14" s="10">
        <v>30.9</v>
      </c>
      <c r="K14" s="10">
        <v>30.2</v>
      </c>
      <c r="L14" s="10">
        <v>28.700000000000003</v>
      </c>
      <c r="M14" s="10">
        <v>29.6</v>
      </c>
      <c r="N14" s="10">
        <v>30.9</v>
      </c>
      <c r="O14" s="16">
        <v>32.1</v>
      </c>
      <c r="P14" s="10">
        <v>33.199999999999996</v>
      </c>
    </row>
    <row r="15" spans="1:18">
      <c r="A15" s="4" t="s">
        <v>38</v>
      </c>
      <c r="B15" s="10">
        <v>34.4</v>
      </c>
      <c r="C15" s="10">
        <v>34.700000000000003</v>
      </c>
      <c r="D15" s="10">
        <v>35.799999999999997</v>
      </c>
      <c r="E15" s="10">
        <v>36.200000000000003</v>
      </c>
      <c r="F15" s="10">
        <v>36.200000000000003</v>
      </c>
      <c r="G15" s="10">
        <v>36.1</v>
      </c>
      <c r="H15" s="10">
        <v>36</v>
      </c>
      <c r="I15" s="10">
        <v>36.1</v>
      </c>
      <c r="J15" s="10">
        <v>36.4</v>
      </c>
      <c r="K15" s="10">
        <v>36.5</v>
      </c>
      <c r="L15" s="10">
        <v>35.9</v>
      </c>
      <c r="M15" s="10">
        <v>35</v>
      </c>
      <c r="N15" s="10">
        <v>35.6</v>
      </c>
      <c r="O15" s="16">
        <v>36.1</v>
      </c>
      <c r="P15" s="10">
        <v>36.4</v>
      </c>
    </row>
    <row r="16" spans="1:18">
      <c r="A16" s="4" t="s">
        <v>39</v>
      </c>
      <c r="B16" s="10">
        <v>0</v>
      </c>
      <c r="C16" s="10">
        <v>0</v>
      </c>
      <c r="D16" s="10">
        <v>0</v>
      </c>
      <c r="E16" s="10">
        <v>0</v>
      </c>
      <c r="F16" s="10">
        <v>0</v>
      </c>
      <c r="G16" s="10">
        <v>0</v>
      </c>
      <c r="H16" s="10">
        <v>0</v>
      </c>
      <c r="I16" s="10">
        <v>0</v>
      </c>
      <c r="J16" s="10">
        <v>0</v>
      </c>
      <c r="K16" s="10">
        <v>0</v>
      </c>
      <c r="L16" s="10">
        <v>0</v>
      </c>
      <c r="M16" s="10">
        <v>26.7</v>
      </c>
      <c r="N16" s="10">
        <v>27.1</v>
      </c>
      <c r="O16" s="16">
        <v>26.7</v>
      </c>
      <c r="P16" s="10">
        <v>27.9</v>
      </c>
    </row>
    <row r="17" spans="1:16">
      <c r="A17" s="4" t="s">
        <v>40</v>
      </c>
      <c r="B17" s="10">
        <v>34.5</v>
      </c>
      <c r="C17" s="10">
        <v>32.700000000000003</v>
      </c>
      <c r="D17" s="10">
        <v>32.799999999999997</v>
      </c>
      <c r="E17" s="10">
        <v>33.6</v>
      </c>
      <c r="F17" s="10">
        <v>33.4</v>
      </c>
      <c r="G17" s="10">
        <v>32.200000000000003</v>
      </c>
      <c r="H17" s="10">
        <v>32.1</v>
      </c>
      <c r="I17" s="10">
        <v>32.799999999999997</v>
      </c>
      <c r="J17" s="10">
        <v>34.200000000000003</v>
      </c>
      <c r="K17" s="10">
        <v>34.6</v>
      </c>
      <c r="L17" s="10">
        <v>33.199999999999996</v>
      </c>
      <c r="M17" s="10">
        <v>32.599999999999994</v>
      </c>
      <c r="N17" s="10">
        <v>29.700000000000003</v>
      </c>
      <c r="O17" s="16">
        <v>29.4</v>
      </c>
      <c r="P17" s="10">
        <v>29.8</v>
      </c>
    </row>
    <row r="18" spans="1:16">
      <c r="A18" s="4" t="s">
        <v>41</v>
      </c>
      <c r="B18" s="10">
        <v>34.4</v>
      </c>
      <c r="C18" s="10">
        <v>35.099999999999994</v>
      </c>
      <c r="D18" s="10">
        <v>35.699999999999996</v>
      </c>
      <c r="E18" s="10">
        <v>36.299999999999997</v>
      </c>
      <c r="F18" s="10">
        <v>37</v>
      </c>
      <c r="G18" s="10">
        <v>37.200000000000003</v>
      </c>
      <c r="H18" s="10">
        <v>37.200000000000003</v>
      </c>
      <c r="I18" s="10">
        <v>38</v>
      </c>
      <c r="J18" s="10">
        <v>37.9</v>
      </c>
      <c r="K18" s="10">
        <v>37.9</v>
      </c>
      <c r="L18" s="10">
        <v>38.199999999999996</v>
      </c>
      <c r="M18" s="10">
        <v>39</v>
      </c>
      <c r="N18" s="10">
        <v>38.700000000000003</v>
      </c>
      <c r="O18" s="16">
        <v>39</v>
      </c>
      <c r="P18" s="10">
        <v>38.799999999999997</v>
      </c>
    </row>
    <row r="19" spans="1:16">
      <c r="A19" s="4" t="s">
        <v>42</v>
      </c>
      <c r="B19" s="10">
        <v>19.3</v>
      </c>
      <c r="C19" s="10">
        <v>0</v>
      </c>
      <c r="D19" s="10">
        <v>19.8</v>
      </c>
      <c r="E19" s="10">
        <v>0</v>
      </c>
      <c r="F19" s="10">
        <v>20.299999999999997</v>
      </c>
      <c r="G19" s="10">
        <v>0</v>
      </c>
      <c r="H19" s="10">
        <v>20.8</v>
      </c>
      <c r="I19" s="10">
        <v>0</v>
      </c>
      <c r="J19" s="10">
        <v>21.5</v>
      </c>
      <c r="K19" s="10">
        <v>0</v>
      </c>
      <c r="L19" s="10">
        <v>22.1</v>
      </c>
      <c r="M19" s="10">
        <v>0</v>
      </c>
      <c r="N19" s="10">
        <v>22.9</v>
      </c>
      <c r="O19" s="16">
        <v>0</v>
      </c>
      <c r="P19" s="10">
        <v>23.599999999999998</v>
      </c>
    </row>
    <row r="20" spans="1:16">
      <c r="A20" s="4" t="s">
        <v>43</v>
      </c>
      <c r="B20" s="10">
        <v>13</v>
      </c>
      <c r="C20" s="10">
        <v>13.899999999999999</v>
      </c>
      <c r="D20" s="10">
        <v>14.9</v>
      </c>
      <c r="E20" s="10">
        <v>15.700000000000001</v>
      </c>
      <c r="F20" s="10">
        <v>15.600000000000001</v>
      </c>
      <c r="G20" s="10">
        <v>16.299999999999997</v>
      </c>
      <c r="H20" s="10">
        <v>16.899999999999999</v>
      </c>
      <c r="I20" s="10">
        <v>17.3</v>
      </c>
      <c r="J20" s="10">
        <v>18.5</v>
      </c>
      <c r="K20" s="10">
        <v>19.2</v>
      </c>
      <c r="L20" s="10">
        <v>19.8</v>
      </c>
      <c r="M20" s="10">
        <v>20.299999999999997</v>
      </c>
      <c r="N20" s="10">
        <v>20.7</v>
      </c>
      <c r="O20" s="16">
        <v>21.6</v>
      </c>
      <c r="P20" s="10">
        <v>22</v>
      </c>
    </row>
    <row r="21" spans="1:16">
      <c r="A21" s="4" t="s">
        <v>44</v>
      </c>
      <c r="B21" s="10">
        <v>28.799999999999997</v>
      </c>
      <c r="C21" s="10">
        <v>26.9</v>
      </c>
      <c r="D21" s="10">
        <v>27.9</v>
      </c>
      <c r="E21" s="10">
        <v>28.3</v>
      </c>
      <c r="F21" s="10">
        <v>29.2</v>
      </c>
      <c r="G21" s="10">
        <v>29.6</v>
      </c>
      <c r="H21" s="10">
        <v>30.299999999999997</v>
      </c>
      <c r="I21" s="10">
        <v>31.400000000000002</v>
      </c>
      <c r="J21" s="10">
        <v>32.299999999999997</v>
      </c>
      <c r="K21" s="10">
        <v>31.5</v>
      </c>
      <c r="L21" s="10">
        <v>31.099999999999998</v>
      </c>
      <c r="M21" s="10">
        <v>31.299999999999997</v>
      </c>
      <c r="N21" s="10">
        <v>31.400000000000002</v>
      </c>
      <c r="O21" s="16">
        <v>31.9</v>
      </c>
      <c r="P21" s="10">
        <v>32.200000000000003</v>
      </c>
    </row>
    <row r="22" spans="1:16">
      <c r="A22" s="4" t="s">
        <v>45</v>
      </c>
      <c r="B22" s="10">
        <v>36.299999999999997</v>
      </c>
      <c r="C22" s="10">
        <v>36.299999999999997</v>
      </c>
      <c r="D22" s="10">
        <v>37</v>
      </c>
      <c r="E22" s="10">
        <v>36.700000000000003</v>
      </c>
      <c r="F22" s="10">
        <v>36.299999999999997</v>
      </c>
      <c r="G22" s="10">
        <v>37.200000000000003</v>
      </c>
      <c r="H22" s="10">
        <v>37.9</v>
      </c>
      <c r="I22" s="10">
        <v>38.799999999999997</v>
      </c>
      <c r="J22" s="10">
        <v>38.799999999999997</v>
      </c>
      <c r="K22" s="10">
        <v>38.5</v>
      </c>
      <c r="L22" s="10">
        <v>39.5</v>
      </c>
      <c r="M22" s="10">
        <v>41</v>
      </c>
      <c r="N22" s="10">
        <v>42.199999999999996</v>
      </c>
      <c r="O22" s="16">
        <v>42.800000000000004</v>
      </c>
      <c r="P22" s="10">
        <v>43.099999999999994</v>
      </c>
    </row>
    <row r="23" spans="1:16">
      <c r="A23" s="4" t="s">
        <v>46</v>
      </c>
      <c r="B23" s="10">
        <v>21.5</v>
      </c>
      <c r="C23" s="10">
        <v>22.1</v>
      </c>
      <c r="D23" s="10">
        <v>22.599999999999998</v>
      </c>
      <c r="E23" s="10">
        <v>23.799999999999997</v>
      </c>
      <c r="F23" s="10">
        <v>24.2</v>
      </c>
      <c r="G23" s="10">
        <v>25.5</v>
      </c>
      <c r="H23" s="10">
        <v>26.099999999999998</v>
      </c>
      <c r="I23" s="10">
        <v>26.8</v>
      </c>
      <c r="J23" s="10">
        <v>27.200000000000003</v>
      </c>
      <c r="K23" s="10">
        <v>27</v>
      </c>
      <c r="L23" s="10">
        <v>27.7</v>
      </c>
      <c r="M23" s="10">
        <v>27.799999999999997</v>
      </c>
      <c r="N23" s="10">
        <v>28.1</v>
      </c>
      <c r="O23" s="16">
        <v>28.3</v>
      </c>
      <c r="P23" s="10">
        <v>28.799999999999997</v>
      </c>
    </row>
    <row r="24" spans="1:16">
      <c r="A24" s="4" t="s">
        <v>47</v>
      </c>
      <c r="B24" s="10">
        <v>15.9</v>
      </c>
      <c r="C24" s="10">
        <v>14.9</v>
      </c>
      <c r="D24" s="10">
        <v>15</v>
      </c>
      <c r="E24" s="10">
        <v>15.5</v>
      </c>
      <c r="F24" s="10">
        <v>16.299999999999997</v>
      </c>
      <c r="G24" s="10">
        <v>17.5</v>
      </c>
      <c r="H24" s="10">
        <v>18.700000000000003</v>
      </c>
      <c r="I24" s="10">
        <v>19.099999999999998</v>
      </c>
      <c r="J24" s="10">
        <v>19.399999999999999</v>
      </c>
      <c r="K24" s="10">
        <v>19.7</v>
      </c>
      <c r="L24" s="10">
        <v>20</v>
      </c>
      <c r="M24" s="10">
        <v>21</v>
      </c>
      <c r="N24" s="10">
        <v>21.200000000000003</v>
      </c>
      <c r="O24" s="16">
        <v>21.7</v>
      </c>
      <c r="P24" s="10">
        <v>22.5</v>
      </c>
    </row>
    <row r="25" spans="1:16">
      <c r="A25" s="4" t="s">
        <v>48</v>
      </c>
      <c r="B25" s="10">
        <v>24.4</v>
      </c>
      <c r="C25" s="10">
        <v>25.099999999999998</v>
      </c>
      <c r="D25" s="10">
        <v>25.8</v>
      </c>
      <c r="E25" s="10">
        <v>26.200000000000003</v>
      </c>
      <c r="F25" s="10">
        <v>26.5</v>
      </c>
      <c r="G25" s="10">
        <v>27.1</v>
      </c>
      <c r="H25" s="10">
        <v>28</v>
      </c>
      <c r="I25" s="10">
        <v>27.9</v>
      </c>
      <c r="J25" s="10">
        <v>28.700000000000003</v>
      </c>
      <c r="K25" s="10">
        <v>29.2</v>
      </c>
      <c r="L25" s="10">
        <v>29.6</v>
      </c>
      <c r="M25" s="10">
        <v>31.299999999999997</v>
      </c>
      <c r="N25" s="10">
        <v>32.5</v>
      </c>
      <c r="O25" s="16">
        <v>33.1</v>
      </c>
      <c r="P25" s="10">
        <v>0</v>
      </c>
    </row>
    <row r="26" spans="1:16">
      <c r="A26" s="4" t="s">
        <v>49</v>
      </c>
      <c r="B26" s="10">
        <v>22.3</v>
      </c>
      <c r="C26" s="10">
        <v>21.9</v>
      </c>
      <c r="D26" s="10">
        <v>21.299999999999997</v>
      </c>
      <c r="E26" s="10">
        <v>21.7</v>
      </c>
      <c r="F26" s="10">
        <v>21.9</v>
      </c>
      <c r="G26" s="10">
        <v>21.099999999999998</v>
      </c>
      <c r="H26" s="10">
        <v>22.7</v>
      </c>
      <c r="I26" s="10">
        <v>23</v>
      </c>
      <c r="J26" s="10">
        <v>24.6</v>
      </c>
      <c r="K26" s="10">
        <v>25.8</v>
      </c>
      <c r="L26" s="10">
        <v>26.200000000000003</v>
      </c>
      <c r="M26" s="10">
        <v>26.5</v>
      </c>
      <c r="N26" s="10">
        <v>27.200000000000003</v>
      </c>
      <c r="O26" s="16">
        <v>28.3</v>
      </c>
      <c r="P26" s="10">
        <v>29</v>
      </c>
    </row>
    <row r="27" spans="1:16">
      <c r="A27" s="4" t="s">
        <v>50</v>
      </c>
      <c r="B27" s="10">
        <v>33.799999999999997</v>
      </c>
      <c r="C27" s="10">
        <v>35.4</v>
      </c>
      <c r="D27" s="10">
        <v>32.700000000000003</v>
      </c>
      <c r="E27" s="10">
        <v>32.799999999999997</v>
      </c>
      <c r="F27" s="10">
        <v>34.4</v>
      </c>
      <c r="G27" s="10">
        <v>36.200000000000003</v>
      </c>
      <c r="H27" s="10">
        <v>37.9</v>
      </c>
      <c r="I27" s="10">
        <v>39</v>
      </c>
      <c r="J27" s="10">
        <v>40</v>
      </c>
      <c r="K27" s="10">
        <v>40.5</v>
      </c>
      <c r="L27" s="10">
        <v>41.1</v>
      </c>
      <c r="M27" s="10">
        <v>41.900000000000006</v>
      </c>
      <c r="N27" s="10">
        <v>42.300000000000004</v>
      </c>
      <c r="O27" s="16">
        <v>43.099999999999994</v>
      </c>
      <c r="P27" s="10">
        <v>44.3</v>
      </c>
    </row>
    <row r="28" spans="1:16">
      <c r="A28" s="4" t="s">
        <v>51</v>
      </c>
      <c r="B28" s="10">
        <v>22.200000000000003</v>
      </c>
      <c r="C28" s="10">
        <v>22.7</v>
      </c>
      <c r="D28" s="10">
        <v>23</v>
      </c>
      <c r="E28" s="10">
        <v>24.3</v>
      </c>
      <c r="F28" s="10">
        <v>22.9</v>
      </c>
      <c r="G28" s="10">
        <v>21.400000000000002</v>
      </c>
      <c r="H28" s="10">
        <v>21.8</v>
      </c>
      <c r="I28" s="10">
        <v>21.9</v>
      </c>
      <c r="J28" s="10">
        <v>21.6</v>
      </c>
      <c r="K28" s="10">
        <v>21.7</v>
      </c>
      <c r="L28" s="10">
        <v>21.9</v>
      </c>
      <c r="M28" s="10">
        <v>22.1</v>
      </c>
      <c r="N28" s="10">
        <v>22.3</v>
      </c>
      <c r="O28" s="16">
        <v>22.400000000000002</v>
      </c>
      <c r="P28" s="10">
        <v>23.1</v>
      </c>
    </row>
    <row r="29" spans="1:16">
      <c r="A29" s="4" t="s">
        <v>52</v>
      </c>
      <c r="B29" s="40">
        <v>30.772000000000002</v>
      </c>
      <c r="C29" s="40">
        <v>31.273000000000003</v>
      </c>
      <c r="D29" s="40">
        <v>31.611000000000001</v>
      </c>
      <c r="E29" s="40">
        <v>32.158000000000001</v>
      </c>
      <c r="F29" s="40">
        <v>32.827999999999996</v>
      </c>
      <c r="G29" s="40">
        <v>33.648000000000003</v>
      </c>
      <c r="H29" s="40">
        <v>34.339999999999996</v>
      </c>
      <c r="I29" s="40">
        <v>35.206000000000003</v>
      </c>
      <c r="J29" s="40">
        <v>36.138999999999996</v>
      </c>
      <c r="K29" s="40">
        <v>37.212000000000003</v>
      </c>
      <c r="L29" s="40">
        <v>38.466999999999999</v>
      </c>
      <c r="M29" s="40">
        <v>39.832999999999998</v>
      </c>
      <c r="N29" s="40">
        <v>41.012</v>
      </c>
      <c r="O29" s="40">
        <v>42.606999999999999</v>
      </c>
      <c r="P29" s="40">
        <v>44.255000000000003</v>
      </c>
    </row>
    <row r="30" spans="1:16">
      <c r="A30" s="4" t="s">
        <v>53</v>
      </c>
      <c r="B30" s="10">
        <v>33.5</v>
      </c>
      <c r="C30" s="10">
        <v>33.5</v>
      </c>
      <c r="D30" s="10">
        <v>33.299999999999997</v>
      </c>
      <c r="E30" s="10">
        <v>32.9</v>
      </c>
      <c r="F30" s="10">
        <v>33.199999999999996</v>
      </c>
      <c r="G30" s="10">
        <v>30.4</v>
      </c>
      <c r="H30" s="10">
        <v>31.7</v>
      </c>
      <c r="I30" s="10">
        <v>33.9</v>
      </c>
      <c r="J30" s="10">
        <v>33.700000000000003</v>
      </c>
      <c r="K30" s="10">
        <v>33</v>
      </c>
      <c r="L30" s="10">
        <v>33.6</v>
      </c>
      <c r="M30" s="10">
        <v>33.1</v>
      </c>
      <c r="N30" s="10">
        <v>33.6</v>
      </c>
      <c r="O30" s="16">
        <v>33.9</v>
      </c>
      <c r="P30" s="10">
        <v>34.300000000000004</v>
      </c>
    </row>
    <row r="31" spans="1:16">
      <c r="A31" s="4" t="s">
        <v>54</v>
      </c>
      <c r="B31" s="10">
        <v>21.5</v>
      </c>
      <c r="C31" s="10">
        <v>21.7</v>
      </c>
      <c r="D31" s="10">
        <v>22.3</v>
      </c>
      <c r="E31" s="10">
        <v>22.5</v>
      </c>
      <c r="F31" s="10">
        <v>23</v>
      </c>
      <c r="G31" s="10">
        <v>23.5</v>
      </c>
      <c r="H31" s="10">
        <v>23.599999999999998</v>
      </c>
      <c r="I31" s="10">
        <v>23.900000000000002</v>
      </c>
      <c r="J31" s="10">
        <v>24</v>
      </c>
      <c r="K31" s="10">
        <v>24.1</v>
      </c>
      <c r="L31" s="10">
        <v>24.3</v>
      </c>
      <c r="M31" s="10">
        <v>24.900000000000002</v>
      </c>
      <c r="N31" s="10">
        <v>25.4</v>
      </c>
      <c r="O31" s="16">
        <v>26.299999999999997</v>
      </c>
      <c r="P31" s="10">
        <v>27.7</v>
      </c>
    </row>
    <row r="32" spans="1:16">
      <c r="A32" s="4" t="s">
        <v>55</v>
      </c>
      <c r="B32" s="10">
        <v>31.400000000000002</v>
      </c>
      <c r="C32" s="10">
        <v>31.400000000000002</v>
      </c>
      <c r="D32" s="10">
        <v>31.299999999999997</v>
      </c>
      <c r="E32" s="10">
        <v>32.200000000000003</v>
      </c>
      <c r="F32" s="10">
        <v>34.4</v>
      </c>
      <c r="G32" s="10">
        <v>35.5</v>
      </c>
      <c r="H32" s="10">
        <v>36.200000000000003</v>
      </c>
      <c r="I32" s="10">
        <v>35.6</v>
      </c>
      <c r="J32" s="10">
        <v>35.4</v>
      </c>
      <c r="K32" s="10">
        <v>36</v>
      </c>
      <c r="L32" s="10">
        <v>37.599999999999994</v>
      </c>
      <c r="M32" s="10">
        <v>38.4</v>
      </c>
      <c r="N32" s="10">
        <v>38.199999999999996</v>
      </c>
      <c r="O32" s="16">
        <v>38.1</v>
      </c>
      <c r="P32" s="10">
        <v>38</v>
      </c>
    </row>
    <row r="33" spans="1:16">
      <c r="A33" s="4" t="s">
        <v>56</v>
      </c>
      <c r="B33" s="10">
        <v>30.8</v>
      </c>
      <c r="C33" s="10">
        <v>31.8</v>
      </c>
      <c r="D33" s="10">
        <v>32.799999999999997</v>
      </c>
      <c r="E33" s="10">
        <v>33.5</v>
      </c>
      <c r="F33" s="10">
        <v>34.4</v>
      </c>
      <c r="G33" s="10">
        <v>35.099999999999994</v>
      </c>
      <c r="H33" s="10">
        <v>36</v>
      </c>
      <c r="I33" s="10">
        <v>36.800000000000004</v>
      </c>
      <c r="J33" s="10">
        <v>37.400000000000006</v>
      </c>
      <c r="K33" s="10">
        <v>38.1</v>
      </c>
      <c r="L33" s="10">
        <v>38.799999999999997</v>
      </c>
      <c r="M33" s="10">
        <v>39.6</v>
      </c>
      <c r="N33" s="10">
        <v>40.5</v>
      </c>
      <c r="O33" s="16">
        <v>41.3</v>
      </c>
      <c r="P33" s="10">
        <v>42</v>
      </c>
    </row>
    <row r="34" spans="1:16">
      <c r="A34" s="4" t="s">
        <v>57</v>
      </c>
      <c r="B34" s="10">
        <v>0</v>
      </c>
      <c r="C34" s="10">
        <v>0</v>
      </c>
      <c r="D34" s="10">
        <v>0</v>
      </c>
      <c r="E34" s="10">
        <v>36.5</v>
      </c>
      <c r="F34" s="10">
        <v>36.9</v>
      </c>
      <c r="G34" s="10">
        <v>37.400000000000006</v>
      </c>
      <c r="H34" s="10">
        <v>37.9</v>
      </c>
      <c r="I34" s="10">
        <v>37.799999999999997</v>
      </c>
      <c r="J34" s="10">
        <v>38.199999999999996</v>
      </c>
      <c r="K34" s="10">
        <v>38.299999999999997</v>
      </c>
      <c r="L34" s="10">
        <v>38.1</v>
      </c>
      <c r="M34" s="10">
        <v>38.299999999999997</v>
      </c>
      <c r="N34" s="10">
        <v>39.200000000000003</v>
      </c>
      <c r="O34" s="16">
        <v>40.4</v>
      </c>
      <c r="P34" s="10">
        <v>41.3</v>
      </c>
    </row>
    <row r="35" spans="1:16">
      <c r="A35" s="4" t="s">
        <v>58</v>
      </c>
      <c r="B35" s="10">
        <v>13</v>
      </c>
      <c r="C35" s="10">
        <v>13.799999999999999</v>
      </c>
      <c r="D35" s="10">
        <v>13.899999999999999</v>
      </c>
      <c r="E35" s="10">
        <v>14.1</v>
      </c>
      <c r="F35" s="10">
        <v>14.399999999999999</v>
      </c>
      <c r="G35" s="10">
        <v>14.7</v>
      </c>
      <c r="H35" s="10">
        <v>15.1</v>
      </c>
      <c r="I35" s="10">
        <v>15.5</v>
      </c>
      <c r="J35" s="10">
        <v>15.9</v>
      </c>
      <c r="K35" s="10">
        <v>16.5</v>
      </c>
      <c r="L35" s="10">
        <v>16.899999999999999</v>
      </c>
      <c r="M35" s="10">
        <v>17</v>
      </c>
      <c r="N35" s="10">
        <v>17.3</v>
      </c>
      <c r="O35" s="16">
        <v>17.600000000000001</v>
      </c>
      <c r="P35" s="10">
        <v>17.600000000000001</v>
      </c>
    </row>
    <row r="36" spans="1:16">
      <c r="A36" s="4" t="s">
        <v>59</v>
      </c>
      <c r="B36" s="10">
        <v>19.8</v>
      </c>
      <c r="C36" s="10">
        <v>20.299999999999997</v>
      </c>
      <c r="D36" s="10">
        <v>21</v>
      </c>
      <c r="E36" s="10">
        <v>21.9</v>
      </c>
      <c r="F36" s="10">
        <v>23.2</v>
      </c>
      <c r="G36" s="10">
        <v>24</v>
      </c>
      <c r="H36" s="10">
        <v>24.5</v>
      </c>
      <c r="I36" s="10">
        <v>24.8</v>
      </c>
      <c r="J36" s="10">
        <v>25.7</v>
      </c>
      <c r="K36" s="10">
        <v>26.400000000000002</v>
      </c>
      <c r="L36" s="10">
        <v>26.5</v>
      </c>
      <c r="M36" s="10">
        <v>26.9</v>
      </c>
      <c r="N36" s="10">
        <v>27</v>
      </c>
      <c r="O36" s="16">
        <v>27.1</v>
      </c>
      <c r="P36" s="10">
        <v>27.5</v>
      </c>
    </row>
    <row r="37" spans="1:16">
      <c r="A37" s="4" t="s">
        <v>60</v>
      </c>
      <c r="B37" s="10">
        <v>22.9</v>
      </c>
      <c r="C37" s="10">
        <v>23.5</v>
      </c>
      <c r="D37" s="10">
        <v>23.5</v>
      </c>
      <c r="E37" s="10">
        <v>23.799999999999997</v>
      </c>
      <c r="F37" s="10">
        <v>23.900000000000002</v>
      </c>
      <c r="G37" s="10">
        <v>24.3</v>
      </c>
      <c r="H37" s="10">
        <v>24.2</v>
      </c>
      <c r="I37" s="10">
        <v>24.3</v>
      </c>
      <c r="J37" s="10">
        <v>24.4</v>
      </c>
      <c r="K37" s="10">
        <v>24.4</v>
      </c>
      <c r="L37" s="10">
        <v>24.3</v>
      </c>
      <c r="M37" s="10">
        <v>24.6</v>
      </c>
      <c r="N37" s="10">
        <v>25</v>
      </c>
      <c r="O37" s="16">
        <v>25.6</v>
      </c>
      <c r="P37" s="10">
        <v>25.7</v>
      </c>
    </row>
    <row r="42" spans="1:16">
      <c r="A42" s="2"/>
    </row>
    <row r="44" spans="1:16">
      <c r="A44" s="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828EA-2F0E-4991-BD79-B02C0A72E51D}">
  <dimension ref="A1:P40"/>
  <sheetViews>
    <sheetView zoomScale="62" zoomScaleNormal="69" workbookViewId="0">
      <pane xSplit="1" topLeftCell="B1" activePane="topRight" state="frozen"/>
      <selection pane="topRight" activeCell="T35" sqref="T35"/>
    </sheetView>
  </sheetViews>
  <sheetFormatPr baseColWidth="10" defaultColWidth="8.83203125" defaultRowHeight="15"/>
  <cols>
    <col min="1" max="1" width="19.83203125" customWidth="1"/>
    <col min="2" max="16" width="9.6640625" bestFit="1" customWidth="1"/>
  </cols>
  <sheetData>
    <row r="1" spans="1:16" s="6" customFormat="1">
      <c r="A1" s="14"/>
      <c r="B1" s="3">
        <v>2000</v>
      </c>
      <c r="C1" s="3">
        <v>2001</v>
      </c>
      <c r="D1" s="3">
        <v>2002</v>
      </c>
      <c r="E1" s="3">
        <v>2003</v>
      </c>
      <c r="F1" s="3">
        <v>2004</v>
      </c>
      <c r="G1" s="3">
        <v>2005</v>
      </c>
      <c r="H1" s="3">
        <v>2006</v>
      </c>
      <c r="I1" s="3">
        <v>2007</v>
      </c>
      <c r="J1" s="3">
        <v>2008</v>
      </c>
      <c r="K1" s="3">
        <v>2009</v>
      </c>
      <c r="L1" s="3">
        <v>2010</v>
      </c>
      <c r="M1" s="3">
        <v>2011</v>
      </c>
      <c r="N1" s="3">
        <v>2012</v>
      </c>
      <c r="O1" s="3">
        <v>2013</v>
      </c>
      <c r="P1" s="3">
        <v>2014</v>
      </c>
    </row>
    <row r="2" spans="1:16">
      <c r="A2" s="5" t="s">
        <v>26</v>
      </c>
      <c r="B2" s="7">
        <v>40.4</v>
      </c>
      <c r="C2" s="7">
        <v>39.5</v>
      </c>
      <c r="D2" s="7">
        <v>39.300000000000004</v>
      </c>
      <c r="E2" s="7">
        <v>39.700000000000003</v>
      </c>
      <c r="F2" s="7">
        <v>40</v>
      </c>
      <c r="G2" s="7">
        <v>39</v>
      </c>
      <c r="H2" s="7">
        <v>39.300000000000004</v>
      </c>
      <c r="I2" s="15">
        <v>38</v>
      </c>
      <c r="J2" s="7">
        <v>38.199999999999996</v>
      </c>
      <c r="K2" s="7">
        <v>37.700000000000003</v>
      </c>
      <c r="L2" s="7">
        <v>37.799999999999997</v>
      </c>
      <c r="M2" s="7">
        <v>37.9</v>
      </c>
      <c r="N2" s="7">
        <v>37.5</v>
      </c>
      <c r="O2" s="7">
        <v>37.400000000000006</v>
      </c>
      <c r="P2" s="7">
        <v>37.9</v>
      </c>
    </row>
    <row r="3" spans="1:16">
      <c r="A3" s="5" t="s">
        <v>27</v>
      </c>
      <c r="B3" s="7">
        <v>79.5</v>
      </c>
      <c r="C3" s="7">
        <v>78.5</v>
      </c>
      <c r="D3" s="7">
        <v>78.099999999999994</v>
      </c>
      <c r="E3" s="7">
        <v>77.300000000000011</v>
      </c>
      <c r="F3" s="7">
        <v>77.300000000000011</v>
      </c>
      <c r="G3" s="7">
        <v>76.900000000000006</v>
      </c>
      <c r="H3" s="7">
        <v>76.599999999999994</v>
      </c>
      <c r="I3" s="7">
        <v>77.5</v>
      </c>
      <c r="J3" s="7">
        <v>76.900000000000006</v>
      </c>
      <c r="K3" s="7">
        <v>76.8</v>
      </c>
      <c r="L3" s="7">
        <v>76.5</v>
      </c>
      <c r="M3" s="7">
        <v>76.8</v>
      </c>
      <c r="N3" s="7">
        <v>76.7</v>
      </c>
      <c r="O3" s="7">
        <v>76.399999999999991</v>
      </c>
      <c r="P3" s="7">
        <v>75.8</v>
      </c>
    </row>
    <row r="4" spans="1:16">
      <c r="A4" s="5" t="s">
        <v>28</v>
      </c>
      <c r="B4" s="7">
        <v>67.2</v>
      </c>
      <c r="C4" s="7">
        <v>66.2</v>
      </c>
      <c r="D4" s="7">
        <v>65.400000000000006</v>
      </c>
      <c r="E4" s="7">
        <v>65.3</v>
      </c>
      <c r="F4" s="7">
        <v>64.800000000000011</v>
      </c>
      <c r="G4" s="7">
        <v>64.400000000000006</v>
      </c>
      <c r="H4" s="7">
        <v>63.5</v>
      </c>
      <c r="I4" s="7">
        <v>62.699999999999996</v>
      </c>
      <c r="J4" s="7">
        <v>62.5</v>
      </c>
      <c r="K4" s="7">
        <v>61.5</v>
      </c>
      <c r="L4" s="7">
        <v>61.2</v>
      </c>
      <c r="M4" s="7">
        <v>60.5</v>
      </c>
      <c r="N4" s="7">
        <v>59.900000000000006</v>
      </c>
      <c r="O4" s="7">
        <v>59.3</v>
      </c>
      <c r="P4" s="7">
        <v>58.5</v>
      </c>
    </row>
    <row r="5" spans="1:16">
      <c r="A5" s="5" t="s">
        <v>29</v>
      </c>
      <c r="B5" s="7">
        <v>37.700000000000003</v>
      </c>
      <c r="C5" s="7">
        <v>36.9</v>
      </c>
      <c r="D5" s="7">
        <v>36.4</v>
      </c>
      <c r="E5" s="7">
        <v>35</v>
      </c>
      <c r="F5" s="7">
        <v>34.4</v>
      </c>
      <c r="G5" s="7">
        <v>31</v>
      </c>
      <c r="H5" s="7">
        <v>30.2</v>
      </c>
      <c r="I5" s="7">
        <v>29.6</v>
      </c>
      <c r="J5" s="7">
        <v>28.5</v>
      </c>
      <c r="K5" s="7">
        <v>28</v>
      </c>
      <c r="L5" s="7">
        <v>27.799999999999997</v>
      </c>
      <c r="M5" s="7">
        <v>28</v>
      </c>
      <c r="N5" s="7">
        <v>27.799999999999997</v>
      </c>
      <c r="O5" s="7">
        <v>27.1</v>
      </c>
      <c r="P5" s="7">
        <v>26.7</v>
      </c>
    </row>
    <row r="6" spans="1:16">
      <c r="A6" s="5" t="s">
        <v>9</v>
      </c>
      <c r="B6" s="7">
        <v>27.1</v>
      </c>
      <c r="C6" s="7">
        <v>26.099999999999998</v>
      </c>
      <c r="D6" s="7">
        <v>25.5</v>
      </c>
      <c r="E6" s="7">
        <v>25.099999999999998</v>
      </c>
      <c r="F6" s="7">
        <v>24.1</v>
      </c>
      <c r="G6" s="7">
        <v>23.1</v>
      </c>
      <c r="H6" s="7">
        <v>23.3</v>
      </c>
      <c r="I6" s="7">
        <v>22.9</v>
      </c>
      <c r="J6" s="7">
        <v>22.799999999999997</v>
      </c>
      <c r="K6" s="7">
        <v>22.7</v>
      </c>
      <c r="L6" s="7">
        <v>20.399999999999999</v>
      </c>
      <c r="M6" s="7">
        <v>22.200000000000003</v>
      </c>
      <c r="N6" s="7">
        <v>21.7</v>
      </c>
      <c r="O6" s="7">
        <v>21.6</v>
      </c>
      <c r="P6" s="7">
        <v>21.099999999999998</v>
      </c>
    </row>
    <row r="7" spans="1:16">
      <c r="A7" s="5" t="s">
        <v>30</v>
      </c>
      <c r="B7" s="7">
        <v>78</v>
      </c>
      <c r="C7" s="7">
        <v>77.699999999999989</v>
      </c>
      <c r="D7" s="7">
        <v>77.599999999999994</v>
      </c>
      <c r="E7" s="7">
        <v>77.300000000000011</v>
      </c>
      <c r="F7" s="7">
        <v>76.5</v>
      </c>
      <c r="G7" s="7">
        <v>75.7</v>
      </c>
      <c r="H7" s="7">
        <v>74.5</v>
      </c>
      <c r="I7" s="7">
        <v>73.3</v>
      </c>
      <c r="J7" s="7">
        <v>72.099999999999994</v>
      </c>
      <c r="K7" s="7">
        <v>71.399999999999991</v>
      </c>
      <c r="L7" s="7">
        <v>73</v>
      </c>
      <c r="M7" s="7">
        <v>70.599999999999994</v>
      </c>
      <c r="N7" s="7">
        <v>69.3</v>
      </c>
      <c r="O7" s="7">
        <v>67</v>
      </c>
      <c r="P7" s="7">
        <v>66.8</v>
      </c>
    </row>
    <row r="8" spans="1:16">
      <c r="A8" s="5" t="s">
        <v>31</v>
      </c>
      <c r="B8" s="7">
        <v>42.9</v>
      </c>
      <c r="C8" s="7">
        <v>42.199999999999996</v>
      </c>
      <c r="D8" s="7">
        <v>42.9</v>
      </c>
      <c r="E8" s="7">
        <v>41.3</v>
      </c>
      <c r="F8" s="7">
        <v>39.700000000000003</v>
      </c>
      <c r="G8" s="7">
        <v>38.6</v>
      </c>
      <c r="H8" s="7">
        <v>37.9</v>
      </c>
      <c r="I8" s="7">
        <v>36.9</v>
      </c>
      <c r="J8" s="7">
        <v>35.699999999999996</v>
      </c>
      <c r="K8" s="7">
        <v>34.900000000000006</v>
      </c>
      <c r="L8" s="7">
        <v>35</v>
      </c>
      <c r="M8" s="7">
        <v>31.299999999999997</v>
      </c>
      <c r="N8" s="41">
        <v>30.739000000000001</v>
      </c>
      <c r="O8" s="7">
        <v>30.7</v>
      </c>
      <c r="P8" s="7">
        <v>26.9</v>
      </c>
    </row>
    <row r="9" spans="1:16">
      <c r="A9" s="5" t="s">
        <v>32</v>
      </c>
      <c r="B9" s="7">
        <v>70.400000000000006</v>
      </c>
      <c r="C9" s="7">
        <v>66</v>
      </c>
      <c r="D9" s="7">
        <v>59.800000000000004</v>
      </c>
      <c r="E9" s="7">
        <v>57.300000000000004</v>
      </c>
      <c r="F9" s="7">
        <v>56.4</v>
      </c>
      <c r="G9" s="7">
        <v>53.8</v>
      </c>
      <c r="H9" s="7">
        <v>55.5</v>
      </c>
      <c r="I9" s="7">
        <v>54.800000000000004</v>
      </c>
      <c r="J9" s="7">
        <v>56.3</v>
      </c>
      <c r="K9" s="7">
        <v>53.7</v>
      </c>
      <c r="L9" s="7">
        <v>52.699999999999996</v>
      </c>
      <c r="M9" s="7">
        <v>53.6</v>
      </c>
      <c r="N9" s="7">
        <v>55.300000000000004</v>
      </c>
      <c r="O9" s="7">
        <v>50.099999999999994</v>
      </c>
      <c r="P9" s="7">
        <v>50.099999999999994</v>
      </c>
    </row>
    <row r="10" spans="1:16">
      <c r="A10" s="5" t="s">
        <v>33</v>
      </c>
      <c r="B10" s="7">
        <v>75.400000000000006</v>
      </c>
      <c r="C10" s="7">
        <v>74.599999999999994</v>
      </c>
      <c r="D10" s="7">
        <v>73.5</v>
      </c>
      <c r="E10" s="7">
        <v>72.400000000000006</v>
      </c>
      <c r="F10" s="7">
        <v>71</v>
      </c>
      <c r="G10" s="7">
        <v>70.5</v>
      </c>
      <c r="H10" s="7">
        <v>69.900000000000006</v>
      </c>
      <c r="I10" s="7">
        <v>67.300000000000011</v>
      </c>
      <c r="J10" s="7">
        <v>65.7</v>
      </c>
      <c r="K10" s="7">
        <v>62.5</v>
      </c>
      <c r="L10" s="7">
        <v>58.5</v>
      </c>
      <c r="M10" s="7">
        <v>55.199999999999996</v>
      </c>
      <c r="N10" s="7">
        <v>53</v>
      </c>
      <c r="O10" s="7">
        <v>48.7</v>
      </c>
      <c r="P10" s="7">
        <v>45.300000000000004</v>
      </c>
    </row>
    <row r="11" spans="1:16">
      <c r="A11" s="5" t="s">
        <v>34</v>
      </c>
      <c r="B11" s="7">
        <v>79.7</v>
      </c>
      <c r="C11" s="7">
        <v>78.3</v>
      </c>
      <c r="D11" s="7">
        <v>77.099999999999994</v>
      </c>
      <c r="E11" s="7">
        <v>75.5</v>
      </c>
      <c r="F11" s="7">
        <v>73.899999999999991</v>
      </c>
      <c r="G11" s="7">
        <v>72.2</v>
      </c>
      <c r="H11" s="7">
        <v>71.100000000000009</v>
      </c>
      <c r="I11" s="7">
        <v>70.599999999999994</v>
      </c>
      <c r="J11" s="7">
        <v>69</v>
      </c>
      <c r="K11" s="7">
        <v>66.599999999999994</v>
      </c>
      <c r="L11" s="7">
        <v>64.3</v>
      </c>
      <c r="M11" s="7">
        <v>63.6</v>
      </c>
      <c r="N11" s="7">
        <v>63.4</v>
      </c>
      <c r="O11" s="7">
        <v>62.800000000000004</v>
      </c>
      <c r="P11" s="7">
        <v>62</v>
      </c>
    </row>
    <row r="12" spans="1:16">
      <c r="A12" s="5" t="s">
        <v>35</v>
      </c>
      <c r="B12" s="7">
        <v>91.199999999999989</v>
      </c>
      <c r="C12" s="7">
        <v>90.1</v>
      </c>
      <c r="D12" s="7">
        <v>88.699999999999989</v>
      </c>
      <c r="E12" s="7">
        <v>87.4</v>
      </c>
      <c r="F12" s="7">
        <v>85.8</v>
      </c>
      <c r="G12" s="7">
        <v>84.7</v>
      </c>
      <c r="H12" s="7">
        <v>83</v>
      </c>
      <c r="I12" s="7">
        <v>82.4</v>
      </c>
      <c r="J12" s="7">
        <v>82.100000000000009</v>
      </c>
      <c r="K12" s="7">
        <v>82.4</v>
      </c>
      <c r="L12" s="7">
        <v>82.5</v>
      </c>
      <c r="M12" s="7">
        <v>83.800000000000011</v>
      </c>
      <c r="N12" s="7">
        <v>83.4</v>
      </c>
      <c r="O12" s="7">
        <v>82.8</v>
      </c>
      <c r="P12" s="7">
        <v>82.300000000000011</v>
      </c>
    </row>
    <row r="13" spans="1:16">
      <c r="A13" s="5" t="s">
        <v>36</v>
      </c>
      <c r="B13" s="7">
        <v>47.699999999999996</v>
      </c>
      <c r="C13" s="7">
        <v>48.099999999999994</v>
      </c>
      <c r="D13" s="7">
        <v>47.5</v>
      </c>
      <c r="E13" s="7">
        <v>47.400000000000006</v>
      </c>
      <c r="F13" s="7">
        <v>47.300000000000004</v>
      </c>
      <c r="G13" s="7">
        <v>47.800000000000004</v>
      </c>
      <c r="H13" s="7">
        <v>48.7</v>
      </c>
      <c r="I13" s="7">
        <v>48.8</v>
      </c>
      <c r="J13" s="7">
        <v>48.4</v>
      </c>
      <c r="K13" s="7">
        <v>49.3</v>
      </c>
      <c r="L13" s="7">
        <v>44.800000000000004</v>
      </c>
      <c r="M13" s="7">
        <v>44.699999999999996</v>
      </c>
      <c r="N13" s="7">
        <v>44.5</v>
      </c>
      <c r="O13" s="7">
        <v>42.400000000000006</v>
      </c>
      <c r="P13" s="7">
        <v>42.400000000000006</v>
      </c>
    </row>
    <row r="14" spans="1:16">
      <c r="A14" s="5" t="s">
        <v>37</v>
      </c>
      <c r="B14" s="7">
        <v>81.599999999999994</v>
      </c>
      <c r="C14" s="7">
        <v>79.2</v>
      </c>
      <c r="D14" s="7">
        <v>79.099999999999994</v>
      </c>
      <c r="E14" s="7">
        <v>79</v>
      </c>
      <c r="F14" s="7">
        <v>78.899999999999991</v>
      </c>
      <c r="G14" s="7">
        <v>79.099999999999994</v>
      </c>
      <c r="H14" s="7">
        <v>79.800000000000011</v>
      </c>
      <c r="I14" s="7">
        <v>71.900000000000006</v>
      </c>
      <c r="J14" s="7">
        <v>71.100000000000009</v>
      </c>
      <c r="K14" s="7">
        <v>71.399999999999991</v>
      </c>
      <c r="L14" s="7">
        <v>71.8</v>
      </c>
      <c r="M14" s="7">
        <v>71.900000000000006</v>
      </c>
      <c r="N14" s="7">
        <v>70</v>
      </c>
      <c r="O14" s="7">
        <v>70.400000000000006</v>
      </c>
      <c r="P14" s="7">
        <v>69.800000000000011</v>
      </c>
    </row>
    <row r="15" spans="1:16">
      <c r="A15" s="5" t="s">
        <v>38</v>
      </c>
      <c r="B15" s="15">
        <v>58</v>
      </c>
      <c r="C15" s="15">
        <v>58</v>
      </c>
      <c r="D15" s="15">
        <v>58</v>
      </c>
      <c r="E15" s="15">
        <v>58</v>
      </c>
      <c r="F15" s="15">
        <v>58</v>
      </c>
      <c r="G15" s="15">
        <v>58</v>
      </c>
      <c r="H15" s="15">
        <v>58</v>
      </c>
      <c r="I15" s="7">
        <v>41.2</v>
      </c>
      <c r="J15" s="7">
        <v>39.1</v>
      </c>
      <c r="K15" s="7">
        <v>37</v>
      </c>
      <c r="L15" s="7">
        <v>35.799999999999997</v>
      </c>
      <c r="M15" s="7">
        <v>32.9</v>
      </c>
      <c r="N15" s="7">
        <v>32.5</v>
      </c>
      <c r="O15" s="7">
        <v>32.200000000000003</v>
      </c>
      <c r="P15" s="7">
        <v>31.6</v>
      </c>
    </row>
    <row r="16" spans="1:16">
      <c r="A16" s="5" t="s">
        <v>39</v>
      </c>
      <c r="B16" s="7">
        <v>61.3</v>
      </c>
      <c r="C16" s="7">
        <v>58.6</v>
      </c>
      <c r="D16" s="7">
        <v>57.800000000000004</v>
      </c>
      <c r="E16" s="7">
        <v>56.7</v>
      </c>
      <c r="F16" s="7">
        <v>56.4</v>
      </c>
      <c r="G16" s="7">
        <v>54.6</v>
      </c>
      <c r="H16" s="7">
        <v>52.599999999999994</v>
      </c>
      <c r="I16" s="7">
        <v>51</v>
      </c>
      <c r="J16" s="7">
        <v>48.5</v>
      </c>
      <c r="K16" s="7">
        <v>28.3</v>
      </c>
      <c r="L16" s="7">
        <v>27.3</v>
      </c>
      <c r="M16" s="7">
        <v>26.200000000000003</v>
      </c>
      <c r="N16" s="7">
        <v>25.4</v>
      </c>
      <c r="O16" s="7">
        <v>25.6</v>
      </c>
      <c r="P16" s="7">
        <v>25.7</v>
      </c>
    </row>
    <row r="17" spans="1:16">
      <c r="A17" s="5" t="s">
        <v>40</v>
      </c>
      <c r="B17" s="7">
        <v>37.9</v>
      </c>
      <c r="C17" s="7">
        <v>38.1</v>
      </c>
      <c r="D17" s="7">
        <v>37.599999999999994</v>
      </c>
      <c r="E17" s="7">
        <v>38.6</v>
      </c>
      <c r="F17" s="7">
        <v>38</v>
      </c>
      <c r="G17" s="7">
        <v>37.200000000000003</v>
      </c>
      <c r="H17" s="7">
        <v>33.9</v>
      </c>
      <c r="I17" s="7">
        <v>33.5</v>
      </c>
      <c r="J17" s="7">
        <v>33</v>
      </c>
      <c r="K17" s="7">
        <v>31.9</v>
      </c>
      <c r="L17" s="7">
        <v>31.6</v>
      </c>
      <c r="M17" s="7">
        <v>31.400000000000002</v>
      </c>
      <c r="N17" s="7">
        <v>31</v>
      </c>
      <c r="O17" s="7">
        <v>30.9</v>
      </c>
      <c r="P17" s="7">
        <v>30.8</v>
      </c>
    </row>
    <row r="18" spans="1:16">
      <c r="A18" s="5" t="s">
        <v>41</v>
      </c>
      <c r="B18" s="7">
        <v>47.1</v>
      </c>
      <c r="C18" s="7">
        <v>46.1</v>
      </c>
      <c r="D18" s="7">
        <v>44.400000000000006</v>
      </c>
      <c r="E18" s="7">
        <v>41.8</v>
      </c>
      <c r="F18" s="7">
        <v>40.199999999999996</v>
      </c>
      <c r="G18" s="7">
        <v>40.4</v>
      </c>
      <c r="H18" s="7">
        <v>39.900000000000006</v>
      </c>
      <c r="I18" s="7">
        <v>39.1</v>
      </c>
      <c r="J18" s="7">
        <v>37.9</v>
      </c>
      <c r="K18" s="7">
        <v>36.9</v>
      </c>
      <c r="L18" s="7">
        <v>36.4</v>
      </c>
      <c r="M18" s="7">
        <v>35.200000000000003</v>
      </c>
      <c r="N18" s="7">
        <v>34.200000000000003</v>
      </c>
      <c r="O18" s="7">
        <v>33.1</v>
      </c>
      <c r="P18" s="7">
        <v>32.1</v>
      </c>
    </row>
    <row r="19" spans="1:16">
      <c r="A19" s="5" t="s">
        <v>42</v>
      </c>
      <c r="B19" s="7">
        <v>146.9</v>
      </c>
      <c r="C19" s="7">
        <v>145.80000000000001</v>
      </c>
      <c r="D19" s="7">
        <v>144.30000000000001</v>
      </c>
      <c r="E19" s="7">
        <v>142.6</v>
      </c>
      <c r="F19" s="7">
        <v>142</v>
      </c>
      <c r="G19" s="7">
        <v>140.80000000000001</v>
      </c>
      <c r="H19" s="7">
        <v>139.70000000000002</v>
      </c>
      <c r="I19" s="7">
        <v>138.69999999999999</v>
      </c>
      <c r="J19" s="7">
        <v>137.10000000000002</v>
      </c>
      <c r="K19" s="7">
        <v>136.19999999999999</v>
      </c>
      <c r="L19" s="7">
        <v>135.1</v>
      </c>
      <c r="M19" s="7">
        <v>134</v>
      </c>
      <c r="N19" s="7">
        <v>133.5</v>
      </c>
      <c r="O19" s="7">
        <v>133</v>
      </c>
      <c r="P19" s="7">
        <v>132.10000000000002</v>
      </c>
    </row>
    <row r="20" spans="1:16">
      <c r="A20" s="5" t="s">
        <v>43</v>
      </c>
      <c r="B20" s="7">
        <v>46.5</v>
      </c>
      <c r="C20" s="7">
        <v>44.5</v>
      </c>
      <c r="D20" s="7">
        <v>48.3</v>
      </c>
      <c r="E20" s="7">
        <v>50.9</v>
      </c>
      <c r="F20" s="7">
        <v>54.2</v>
      </c>
      <c r="G20" s="7">
        <v>59</v>
      </c>
      <c r="H20" s="7">
        <v>64.800000000000011</v>
      </c>
      <c r="I20" s="7">
        <v>72.400000000000006</v>
      </c>
      <c r="J20" s="7">
        <v>77.300000000000011</v>
      </c>
      <c r="K20" s="7">
        <v>81.899999999999991</v>
      </c>
      <c r="L20" s="7">
        <v>87.4</v>
      </c>
      <c r="M20" s="7">
        <v>95.3</v>
      </c>
      <c r="N20" s="7">
        <v>102.5</v>
      </c>
      <c r="O20" s="7">
        <v>109.2</v>
      </c>
      <c r="P20" s="7">
        <v>115.9</v>
      </c>
    </row>
    <row r="21" spans="1:16">
      <c r="A21" s="5" t="s">
        <v>44</v>
      </c>
      <c r="B21" s="7">
        <v>87.699999999999989</v>
      </c>
      <c r="C21" s="7">
        <v>82.8</v>
      </c>
      <c r="D21" s="7">
        <v>78.7</v>
      </c>
      <c r="E21" s="7">
        <v>79.5</v>
      </c>
      <c r="F21" s="7">
        <v>79.099999999999994</v>
      </c>
      <c r="G21" s="7">
        <v>79</v>
      </c>
      <c r="H21" s="7">
        <v>78.5</v>
      </c>
      <c r="I21" s="7">
        <v>78.3</v>
      </c>
      <c r="J21" s="7">
        <v>77.699999999999989</v>
      </c>
      <c r="K21" s="7">
        <v>67.400000000000006</v>
      </c>
      <c r="L21" s="7">
        <v>56.8</v>
      </c>
      <c r="M21" s="7">
        <v>58.8</v>
      </c>
      <c r="N21" s="7">
        <v>58.9</v>
      </c>
      <c r="O21" s="7">
        <v>58</v>
      </c>
      <c r="P21" s="7">
        <v>56.6</v>
      </c>
    </row>
    <row r="22" spans="1:16">
      <c r="A22" s="5" t="s">
        <v>45</v>
      </c>
      <c r="B22" s="7">
        <v>88.3</v>
      </c>
      <c r="C22" s="7">
        <v>83.3</v>
      </c>
      <c r="D22" s="7">
        <v>81</v>
      </c>
      <c r="E22" s="7">
        <v>78.5</v>
      </c>
      <c r="F22" s="7">
        <v>75.7</v>
      </c>
      <c r="G22" s="7">
        <v>72.8</v>
      </c>
      <c r="H22" s="7">
        <v>71.5</v>
      </c>
      <c r="I22" s="7">
        <v>71.900000000000006</v>
      </c>
      <c r="J22" s="7">
        <v>71.8</v>
      </c>
      <c r="K22" s="7">
        <v>71.8</v>
      </c>
      <c r="L22" s="7">
        <v>71.599999999999994</v>
      </c>
      <c r="M22" s="7">
        <v>74.3</v>
      </c>
      <c r="N22" s="7">
        <v>74.3</v>
      </c>
      <c r="O22" s="7">
        <v>72.8</v>
      </c>
      <c r="P22" s="7">
        <v>72.2</v>
      </c>
    </row>
    <row r="23" spans="1:16">
      <c r="A23" s="5" t="s">
        <v>46</v>
      </c>
      <c r="B23" s="15">
        <v>56</v>
      </c>
      <c r="C23" s="15">
        <v>56</v>
      </c>
      <c r="D23" s="15">
        <v>56</v>
      </c>
      <c r="E23" s="15">
        <v>56</v>
      </c>
      <c r="F23" s="7">
        <v>63.9</v>
      </c>
      <c r="G23" s="7">
        <v>57.9</v>
      </c>
      <c r="H23" s="7">
        <v>56.5</v>
      </c>
      <c r="I23" s="7">
        <v>56.7</v>
      </c>
      <c r="J23" s="7">
        <v>55.7</v>
      </c>
      <c r="K23" s="7">
        <v>54.699999999999996</v>
      </c>
      <c r="L23" s="7">
        <v>53.7</v>
      </c>
      <c r="M23" s="7">
        <v>52.800000000000004</v>
      </c>
      <c r="N23" s="7">
        <v>51.5</v>
      </c>
      <c r="O23" s="7">
        <v>51.7</v>
      </c>
      <c r="P23" s="7">
        <v>50.5</v>
      </c>
    </row>
    <row r="24" spans="1:16">
      <c r="A24" s="5" t="s">
        <v>47</v>
      </c>
      <c r="B24" s="7">
        <v>17.7</v>
      </c>
      <c r="C24" s="7">
        <v>17.3</v>
      </c>
      <c r="D24" s="7">
        <v>17.2</v>
      </c>
      <c r="E24" s="7">
        <v>17</v>
      </c>
      <c r="F24" s="7">
        <v>17</v>
      </c>
      <c r="G24" s="7">
        <v>16.899999999999999</v>
      </c>
      <c r="H24" s="7">
        <v>16.299999999999997</v>
      </c>
      <c r="I24" s="7">
        <v>16.399999999999999</v>
      </c>
      <c r="J24" s="7">
        <v>16.299999999999997</v>
      </c>
      <c r="K24" s="7">
        <v>15.9</v>
      </c>
      <c r="L24" s="7">
        <v>15.9</v>
      </c>
      <c r="M24" s="7">
        <v>14.1</v>
      </c>
      <c r="N24" s="7">
        <v>14.1</v>
      </c>
      <c r="O24" s="7">
        <v>14.399999999999999</v>
      </c>
      <c r="P24" s="7">
        <v>14.299999999999999</v>
      </c>
    </row>
    <row r="25" spans="1:16">
      <c r="A25" s="5" t="s">
        <v>48</v>
      </c>
      <c r="B25" s="7">
        <v>48.3</v>
      </c>
      <c r="C25" s="7">
        <v>46.5</v>
      </c>
      <c r="D25" s="7">
        <v>45.7</v>
      </c>
      <c r="E25" s="7">
        <v>45</v>
      </c>
      <c r="F25" s="7">
        <v>44.699999999999996</v>
      </c>
      <c r="G25" s="7">
        <v>44.5</v>
      </c>
      <c r="H25" s="7">
        <v>47.800000000000004</v>
      </c>
      <c r="I25" s="7">
        <v>47.400000000000006</v>
      </c>
      <c r="J25" s="7">
        <v>47</v>
      </c>
      <c r="K25" s="7">
        <v>46.6</v>
      </c>
      <c r="L25" s="15">
        <f>AVERAGE(K25,N25)</f>
        <v>44.55</v>
      </c>
      <c r="M25" s="15">
        <f>AVERAGE(L25,O25)</f>
        <v>43.174999999999997</v>
      </c>
      <c r="N25" s="7">
        <v>42.5</v>
      </c>
      <c r="O25" s="7">
        <v>41.8</v>
      </c>
      <c r="P25" s="8"/>
    </row>
    <row r="26" spans="1:16">
      <c r="A26" s="5" t="s">
        <v>49</v>
      </c>
      <c r="B26" s="15">
        <v>62</v>
      </c>
      <c r="C26" s="15">
        <v>62</v>
      </c>
      <c r="D26" s="15">
        <v>62</v>
      </c>
      <c r="E26" s="15">
        <v>62</v>
      </c>
      <c r="F26" s="15">
        <v>62</v>
      </c>
      <c r="G26" s="15">
        <v>62</v>
      </c>
      <c r="H26" s="15">
        <v>62</v>
      </c>
      <c r="I26" s="15">
        <v>62</v>
      </c>
      <c r="J26" s="15">
        <v>62</v>
      </c>
      <c r="K26" s="7">
        <v>24.1</v>
      </c>
      <c r="L26" s="7">
        <v>27.5</v>
      </c>
      <c r="M26" s="7">
        <v>28.2</v>
      </c>
      <c r="N26" s="7">
        <v>28.3</v>
      </c>
      <c r="O26" s="7">
        <v>27.799999999999997</v>
      </c>
      <c r="P26" s="7">
        <v>27.5</v>
      </c>
    </row>
    <row r="27" spans="1:16">
      <c r="A27" s="5" t="s">
        <v>50</v>
      </c>
      <c r="B27" s="7">
        <v>38</v>
      </c>
      <c r="C27" s="7">
        <v>38.199999999999996</v>
      </c>
      <c r="D27" s="7">
        <v>49.900000000000006</v>
      </c>
      <c r="E27" s="7">
        <v>49.900000000000006</v>
      </c>
      <c r="F27" s="7">
        <v>52.5</v>
      </c>
      <c r="G27" s="7">
        <v>51.6</v>
      </c>
      <c r="H27" s="7">
        <v>50.300000000000004</v>
      </c>
      <c r="I27" s="7">
        <v>48.6</v>
      </c>
      <c r="J27" s="7">
        <v>46.4</v>
      </c>
      <c r="K27" s="7">
        <v>45.199999999999996</v>
      </c>
      <c r="L27" s="7">
        <v>43</v>
      </c>
      <c r="M27" s="7">
        <v>41.900000000000006</v>
      </c>
      <c r="N27" s="7">
        <v>39.700000000000003</v>
      </c>
      <c r="O27" s="7">
        <v>38.6</v>
      </c>
      <c r="P27" s="7">
        <v>38.4</v>
      </c>
    </row>
    <row r="28" spans="1:16">
      <c r="A28" s="5" t="s">
        <v>51</v>
      </c>
      <c r="B28" s="15">
        <v>66</v>
      </c>
      <c r="C28" s="15">
        <v>66</v>
      </c>
      <c r="D28" s="15">
        <v>66</v>
      </c>
      <c r="E28" s="7">
        <v>66.8</v>
      </c>
      <c r="F28" s="7">
        <v>66.7</v>
      </c>
      <c r="G28" s="7">
        <v>65.199999999999989</v>
      </c>
      <c r="H28" s="7">
        <v>64.7</v>
      </c>
      <c r="I28" s="7">
        <v>64.2</v>
      </c>
      <c r="J28" s="7">
        <v>66.2</v>
      </c>
      <c r="K28" s="7">
        <v>66.5</v>
      </c>
      <c r="L28" s="7">
        <v>66.100000000000009</v>
      </c>
      <c r="M28" s="7">
        <v>66.3</v>
      </c>
      <c r="N28" s="7">
        <v>66.3</v>
      </c>
      <c r="O28" s="7">
        <v>66.100000000000009</v>
      </c>
      <c r="P28" s="7">
        <v>66.3</v>
      </c>
    </row>
    <row r="29" spans="1:16">
      <c r="A29" s="5" t="s">
        <v>52</v>
      </c>
      <c r="B29" s="7">
        <v>37.1</v>
      </c>
      <c r="C29" s="7">
        <v>36.5</v>
      </c>
      <c r="D29" s="7">
        <v>35.699999999999996</v>
      </c>
      <c r="E29" s="7">
        <v>35.799999999999997</v>
      </c>
      <c r="F29" s="7">
        <v>35.9</v>
      </c>
      <c r="G29" s="7">
        <v>35.6</v>
      </c>
      <c r="H29" s="7">
        <v>34.799999999999997</v>
      </c>
      <c r="I29" s="7">
        <v>34.4</v>
      </c>
      <c r="J29" s="7">
        <v>33.9</v>
      </c>
      <c r="K29" s="7">
        <v>33.700000000000003</v>
      </c>
      <c r="L29" s="7">
        <v>33.700000000000003</v>
      </c>
      <c r="M29" s="7">
        <v>33.700000000000003</v>
      </c>
      <c r="N29" s="7">
        <v>34.1</v>
      </c>
      <c r="O29" s="7">
        <v>33.9</v>
      </c>
      <c r="P29" s="7">
        <v>33.199999999999996</v>
      </c>
    </row>
    <row r="30" spans="1:16">
      <c r="A30" s="5" t="s">
        <v>53</v>
      </c>
      <c r="B30" s="7">
        <v>78.600000000000009</v>
      </c>
      <c r="C30" s="7">
        <v>76.7</v>
      </c>
      <c r="D30" s="7">
        <v>75.7</v>
      </c>
      <c r="E30" s="7">
        <v>72.5</v>
      </c>
      <c r="F30" s="7">
        <v>69.099999999999994</v>
      </c>
      <c r="G30" s="7">
        <v>67.900000000000006</v>
      </c>
      <c r="H30" s="7">
        <v>67.300000000000011</v>
      </c>
      <c r="I30" s="7">
        <v>67.8</v>
      </c>
      <c r="J30" s="7">
        <v>65.900000000000006</v>
      </c>
      <c r="K30" s="7">
        <v>65.400000000000006</v>
      </c>
      <c r="L30" s="7">
        <v>64.599999999999994</v>
      </c>
      <c r="M30" s="7">
        <v>60.5</v>
      </c>
      <c r="N30" s="7">
        <v>59.1</v>
      </c>
      <c r="O30" s="7">
        <v>58</v>
      </c>
      <c r="P30" s="7">
        <v>57.9</v>
      </c>
    </row>
    <row r="31" spans="1:16">
      <c r="A31" s="5" t="s">
        <v>54</v>
      </c>
      <c r="B31" s="7">
        <v>54</v>
      </c>
      <c r="C31" s="7">
        <v>51.6</v>
      </c>
      <c r="D31" s="7">
        <v>50.9</v>
      </c>
      <c r="E31" s="7">
        <v>49.6</v>
      </c>
      <c r="F31" s="7">
        <v>48</v>
      </c>
      <c r="G31" s="7">
        <v>48.3</v>
      </c>
      <c r="H31" s="7">
        <v>47.699999999999996</v>
      </c>
      <c r="I31" s="7">
        <v>46.6</v>
      </c>
      <c r="J31" s="7">
        <v>47.400000000000006</v>
      </c>
      <c r="K31" s="7">
        <v>46</v>
      </c>
      <c r="L31" s="7">
        <v>45.7</v>
      </c>
      <c r="M31" s="7">
        <v>46.2</v>
      </c>
      <c r="N31" s="7">
        <v>45.4</v>
      </c>
      <c r="O31" s="7">
        <v>45.5</v>
      </c>
      <c r="P31" s="7">
        <v>45.4</v>
      </c>
    </row>
    <row r="32" spans="1:16">
      <c r="A32" s="5" t="s">
        <v>55</v>
      </c>
      <c r="B32" s="7">
        <v>36.5</v>
      </c>
      <c r="C32" s="7">
        <v>35.799999999999997</v>
      </c>
      <c r="D32" s="7">
        <v>35.299999999999997</v>
      </c>
      <c r="E32" s="7">
        <v>34.4</v>
      </c>
      <c r="F32" s="7">
        <v>34</v>
      </c>
      <c r="G32" s="7">
        <v>33.4</v>
      </c>
      <c r="H32" s="7">
        <v>32.9</v>
      </c>
      <c r="I32" s="7">
        <v>32.5</v>
      </c>
      <c r="J32" s="7">
        <v>32</v>
      </c>
      <c r="K32" s="7">
        <v>31.6</v>
      </c>
      <c r="L32" s="7">
        <v>31.200000000000003</v>
      </c>
      <c r="M32" s="7">
        <v>30.5</v>
      </c>
      <c r="N32" s="7">
        <v>29.900000000000002</v>
      </c>
      <c r="O32" s="7">
        <v>29.6</v>
      </c>
      <c r="P32" s="7">
        <v>29.700000000000003</v>
      </c>
    </row>
    <row r="33" spans="1:16">
      <c r="A33" s="5" t="s">
        <v>56</v>
      </c>
      <c r="B33" s="7">
        <v>35.799999999999997</v>
      </c>
      <c r="C33" s="7">
        <v>32.700000000000003</v>
      </c>
      <c r="D33" s="7">
        <v>31.299999999999997</v>
      </c>
      <c r="E33" s="7">
        <v>30.5</v>
      </c>
      <c r="F33" s="7">
        <v>30.099999999999998</v>
      </c>
      <c r="G33" s="7">
        <v>29.3</v>
      </c>
      <c r="H33" s="7">
        <v>28.900000000000002</v>
      </c>
      <c r="I33" s="7">
        <v>28.599999999999998</v>
      </c>
      <c r="J33" s="7">
        <v>28.1</v>
      </c>
      <c r="K33" s="7">
        <v>27.599999999999998</v>
      </c>
      <c r="L33" s="7">
        <v>27.3</v>
      </c>
      <c r="M33" s="7">
        <v>27</v>
      </c>
      <c r="N33" s="7">
        <v>26.6</v>
      </c>
      <c r="O33" s="7">
        <v>25.9</v>
      </c>
      <c r="P33" s="7">
        <v>25.4</v>
      </c>
    </row>
    <row r="34" spans="1:16">
      <c r="A34" s="5" t="s">
        <v>57</v>
      </c>
      <c r="B34" s="7">
        <v>62.9</v>
      </c>
      <c r="C34" s="7">
        <v>60.4</v>
      </c>
      <c r="D34" s="7">
        <v>59.5</v>
      </c>
      <c r="E34" s="7">
        <v>58.2</v>
      </c>
      <c r="F34" s="7">
        <v>56.7</v>
      </c>
      <c r="G34" s="7">
        <v>55.4</v>
      </c>
      <c r="H34" s="7">
        <v>53.9</v>
      </c>
      <c r="I34" s="7">
        <v>53.6</v>
      </c>
      <c r="J34" s="7">
        <v>52.1</v>
      </c>
      <c r="K34" s="7">
        <v>51</v>
      </c>
      <c r="L34" s="7">
        <v>49.699999999999996</v>
      </c>
      <c r="M34" s="7">
        <v>48.7</v>
      </c>
      <c r="N34" s="7">
        <v>47.9</v>
      </c>
      <c r="O34" s="7">
        <v>46.8</v>
      </c>
      <c r="P34" s="7">
        <v>45.8</v>
      </c>
    </row>
    <row r="35" spans="1:16">
      <c r="A35" s="5" t="s">
        <v>58</v>
      </c>
      <c r="B35" s="7">
        <v>21.003</v>
      </c>
      <c r="C35" s="7">
        <v>21.603000000000002</v>
      </c>
      <c r="D35" s="7">
        <v>24.900000000000002</v>
      </c>
      <c r="E35" s="7">
        <v>24.8</v>
      </c>
      <c r="F35" s="7">
        <v>24.700000000000003</v>
      </c>
      <c r="G35" s="7">
        <v>25</v>
      </c>
      <c r="H35" s="7">
        <v>25.2</v>
      </c>
      <c r="I35" s="7">
        <v>25.4</v>
      </c>
      <c r="J35" s="7">
        <v>25.8</v>
      </c>
      <c r="K35" s="7">
        <v>26.200000000000003</v>
      </c>
      <c r="L35" s="7">
        <v>27.400000000000002</v>
      </c>
      <c r="M35" s="7">
        <v>26.200000000000003</v>
      </c>
      <c r="N35" s="7">
        <v>26.6</v>
      </c>
      <c r="O35" s="7">
        <v>26.5</v>
      </c>
      <c r="P35" s="7">
        <v>26.8</v>
      </c>
    </row>
    <row r="36" spans="1:16">
      <c r="A36" s="5" t="s">
        <v>59</v>
      </c>
      <c r="B36" s="7">
        <v>40.799999999999997</v>
      </c>
      <c r="C36" s="7">
        <v>40.4</v>
      </c>
      <c r="D36" s="7">
        <v>39.799999999999997</v>
      </c>
      <c r="E36" s="7">
        <v>39.5</v>
      </c>
      <c r="F36" s="7">
        <v>38.6</v>
      </c>
      <c r="G36" s="7">
        <v>37.200000000000003</v>
      </c>
      <c r="H36" s="7">
        <v>35.4</v>
      </c>
      <c r="I36" s="7">
        <v>33.9</v>
      </c>
      <c r="J36" s="7">
        <v>33.299999999999997</v>
      </c>
      <c r="K36" s="7">
        <v>32.599999999999994</v>
      </c>
      <c r="L36" s="7">
        <v>29.3</v>
      </c>
      <c r="M36" s="7">
        <v>28.799999999999997</v>
      </c>
      <c r="N36" s="7">
        <v>28.1</v>
      </c>
      <c r="O36" s="7">
        <v>27.599999999999998</v>
      </c>
      <c r="P36" s="7">
        <v>27.3</v>
      </c>
    </row>
    <row r="37" spans="1:16">
      <c r="A37" s="5" t="s">
        <v>60</v>
      </c>
      <c r="B37" s="7">
        <v>34.900000000000006</v>
      </c>
      <c r="C37" s="7">
        <v>34.700000000000003</v>
      </c>
      <c r="D37" s="7">
        <v>33.9</v>
      </c>
      <c r="E37" s="7">
        <v>33.299999999999997</v>
      </c>
      <c r="F37" s="7">
        <v>32.599999999999994</v>
      </c>
      <c r="G37" s="7">
        <v>32</v>
      </c>
      <c r="H37" s="7">
        <v>31.8</v>
      </c>
      <c r="I37" s="7">
        <v>31.400000000000002</v>
      </c>
      <c r="J37" s="7">
        <v>31.299999999999997</v>
      </c>
      <c r="K37" s="7">
        <v>30.8</v>
      </c>
      <c r="L37" s="7">
        <v>30.5</v>
      </c>
      <c r="M37" s="7">
        <v>29.700000000000003</v>
      </c>
      <c r="N37" s="7">
        <v>29.3</v>
      </c>
      <c r="O37" s="7">
        <v>28.900000000000002</v>
      </c>
      <c r="P37" s="7">
        <v>28.3</v>
      </c>
    </row>
    <row r="40" spans="1:16">
      <c r="A40" s="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D8CA-2C58-4F59-9492-368A048ED87C}">
  <dimension ref="A1:P76"/>
  <sheetViews>
    <sheetView zoomScale="57" zoomScaleNormal="65" workbookViewId="0">
      <selection activeCell="A33" sqref="A33:A37"/>
    </sheetView>
  </sheetViews>
  <sheetFormatPr baseColWidth="10" defaultColWidth="8.83203125" defaultRowHeight="15"/>
  <cols>
    <col min="1" max="1" width="19.6640625" style="23" customWidth="1"/>
    <col min="2" max="8" width="9.33203125" bestFit="1" customWidth="1"/>
    <col min="9" max="9" width="9.33203125" style="17" bestFit="1" customWidth="1"/>
    <col min="10" max="16" width="9.33203125" bestFit="1" customWidth="1"/>
  </cols>
  <sheetData>
    <row r="1" spans="1:16">
      <c r="A1" s="24"/>
      <c r="B1" s="26">
        <v>2000</v>
      </c>
      <c r="C1" s="26">
        <v>2001</v>
      </c>
      <c r="D1" s="26">
        <v>2002</v>
      </c>
      <c r="E1" s="26">
        <v>2003</v>
      </c>
      <c r="F1" s="26">
        <v>2004</v>
      </c>
      <c r="G1" s="26">
        <v>2005</v>
      </c>
      <c r="H1" s="26">
        <v>2006</v>
      </c>
      <c r="I1" s="26">
        <v>2007</v>
      </c>
      <c r="J1" s="26">
        <v>2008</v>
      </c>
      <c r="K1" s="26">
        <v>2009</v>
      </c>
      <c r="L1" s="26">
        <v>2010</v>
      </c>
      <c r="M1" s="26">
        <v>2011</v>
      </c>
      <c r="N1" s="26">
        <v>2012</v>
      </c>
      <c r="O1" s="26">
        <v>2013</v>
      </c>
      <c r="P1" s="26">
        <v>2014</v>
      </c>
    </row>
    <row r="2" spans="1:16" ht="16">
      <c r="A2" s="25" t="s">
        <v>26</v>
      </c>
      <c r="B2" s="27">
        <v>49</v>
      </c>
      <c r="C2" s="27">
        <v>51</v>
      </c>
      <c r="D2" s="28">
        <v>49</v>
      </c>
      <c r="E2" s="28">
        <v>49</v>
      </c>
      <c r="F2" s="19">
        <v>50</v>
      </c>
      <c r="G2" s="28">
        <v>53</v>
      </c>
      <c r="H2" s="28">
        <v>56</v>
      </c>
      <c r="I2" s="29">
        <v>57</v>
      </c>
      <c r="J2" s="27">
        <v>56</v>
      </c>
      <c r="K2" s="27">
        <v>57</v>
      </c>
      <c r="L2" s="27">
        <v>62</v>
      </c>
      <c r="M2" s="37">
        <v>61</v>
      </c>
      <c r="N2" s="27">
        <v>67</v>
      </c>
      <c r="O2" s="27">
        <v>72</v>
      </c>
      <c r="P2" s="27">
        <v>75</v>
      </c>
    </row>
    <row r="3" spans="1:16" ht="16">
      <c r="A3" s="25" t="s">
        <v>27</v>
      </c>
      <c r="B3" s="43"/>
      <c r="C3" s="43"/>
      <c r="D3" s="43"/>
      <c r="E3" s="43"/>
      <c r="F3" s="20"/>
      <c r="G3" s="43"/>
      <c r="H3" s="43"/>
      <c r="I3" s="44"/>
      <c r="J3" s="45"/>
      <c r="K3" s="43"/>
      <c r="L3" s="43"/>
      <c r="M3" s="20"/>
      <c r="N3" s="43"/>
      <c r="O3" s="43"/>
      <c r="P3" s="43"/>
    </row>
    <row r="4" spans="1:16" ht="16">
      <c r="A4" s="25" t="s">
        <v>28</v>
      </c>
      <c r="B4" s="43"/>
      <c r="C4" s="43"/>
      <c r="D4" s="43"/>
      <c r="E4" s="43"/>
      <c r="F4" s="20"/>
      <c r="G4" s="43"/>
      <c r="H4" s="43"/>
      <c r="I4" s="44"/>
      <c r="J4" s="43"/>
      <c r="K4" s="43"/>
      <c r="L4" s="43"/>
      <c r="M4" s="43"/>
      <c r="N4" s="43"/>
      <c r="O4" s="43"/>
      <c r="P4" s="43"/>
    </row>
    <row r="5" spans="1:16" ht="16">
      <c r="A5" s="25" t="s">
        <v>29</v>
      </c>
      <c r="B5" s="45"/>
      <c r="C5" s="43"/>
      <c r="D5" s="43"/>
      <c r="E5" s="43"/>
      <c r="F5" s="20"/>
      <c r="G5" s="43"/>
      <c r="H5" s="45"/>
      <c r="I5" s="44"/>
      <c r="J5" s="45"/>
      <c r="K5" s="43"/>
      <c r="L5" s="43"/>
      <c r="M5" s="43"/>
      <c r="N5" s="43"/>
      <c r="O5" s="43"/>
      <c r="P5" s="27">
        <v>66</v>
      </c>
    </row>
    <row r="6" spans="1:16" ht="16">
      <c r="A6" s="25" t="s">
        <v>9</v>
      </c>
      <c r="B6" s="30">
        <v>12</v>
      </c>
      <c r="C6" s="27">
        <v>15</v>
      </c>
      <c r="D6" s="27">
        <v>20</v>
      </c>
      <c r="E6" s="27">
        <v>24</v>
      </c>
      <c r="F6" s="37">
        <v>25</v>
      </c>
      <c r="G6" s="27">
        <v>34</v>
      </c>
      <c r="H6" s="30">
        <v>32</v>
      </c>
      <c r="I6" s="29">
        <v>34</v>
      </c>
      <c r="J6" s="30">
        <v>33</v>
      </c>
      <c r="K6" s="27">
        <v>36</v>
      </c>
      <c r="L6" s="27">
        <v>37</v>
      </c>
      <c r="M6" s="27">
        <v>37</v>
      </c>
      <c r="N6" s="27">
        <v>42</v>
      </c>
      <c r="O6" s="27">
        <v>46</v>
      </c>
      <c r="P6" s="27">
        <v>47</v>
      </c>
    </row>
    <row r="7" spans="1:16" ht="16">
      <c r="A7" s="25" t="s">
        <v>30</v>
      </c>
      <c r="B7" s="30">
        <v>38</v>
      </c>
      <c r="C7" s="27">
        <v>36</v>
      </c>
      <c r="D7" s="27">
        <v>35</v>
      </c>
      <c r="E7" s="27">
        <v>33</v>
      </c>
      <c r="F7" s="37">
        <v>32</v>
      </c>
      <c r="G7" s="27">
        <v>33</v>
      </c>
      <c r="H7" s="30">
        <v>52</v>
      </c>
      <c r="I7" s="29">
        <v>46</v>
      </c>
      <c r="J7" s="30">
        <v>40</v>
      </c>
      <c r="K7" s="27">
        <v>35</v>
      </c>
      <c r="L7" s="27">
        <v>41</v>
      </c>
      <c r="M7" s="27">
        <v>46</v>
      </c>
      <c r="N7" s="27">
        <v>43</v>
      </c>
      <c r="O7" s="27">
        <v>42</v>
      </c>
      <c r="P7" s="27">
        <v>43</v>
      </c>
    </row>
    <row r="8" spans="1:16" ht="16">
      <c r="A8" s="25" t="s">
        <v>31</v>
      </c>
      <c r="B8" s="30">
        <v>43</v>
      </c>
      <c r="C8" s="27">
        <v>44</v>
      </c>
      <c r="D8" s="27">
        <v>45</v>
      </c>
      <c r="E8" s="27">
        <v>47</v>
      </c>
      <c r="F8" s="37">
        <v>49</v>
      </c>
      <c r="G8" s="27">
        <v>49</v>
      </c>
      <c r="H8" s="30">
        <v>51</v>
      </c>
      <c r="I8" s="29">
        <v>52</v>
      </c>
      <c r="J8" s="30">
        <v>57</v>
      </c>
      <c r="K8" s="27">
        <v>61</v>
      </c>
      <c r="L8" s="27">
        <v>65</v>
      </c>
      <c r="M8" s="27">
        <v>68</v>
      </c>
      <c r="N8" s="27">
        <v>72</v>
      </c>
      <c r="O8" s="27">
        <v>72</v>
      </c>
      <c r="P8" s="27">
        <v>79</v>
      </c>
    </row>
    <row r="9" spans="1:16" ht="16">
      <c r="A9" s="25" t="s">
        <v>32</v>
      </c>
      <c r="B9" s="30">
        <v>1</v>
      </c>
      <c r="C9" s="27">
        <v>1</v>
      </c>
      <c r="D9" s="27">
        <v>1</v>
      </c>
      <c r="E9" s="27">
        <v>1</v>
      </c>
      <c r="F9" s="37">
        <v>2</v>
      </c>
      <c r="G9" s="27">
        <v>5</v>
      </c>
      <c r="H9" s="30">
        <v>9</v>
      </c>
      <c r="I9" s="29">
        <v>13</v>
      </c>
      <c r="J9" s="30">
        <v>18</v>
      </c>
      <c r="K9" s="27">
        <v>23</v>
      </c>
      <c r="L9" s="27">
        <v>31</v>
      </c>
      <c r="M9" s="27">
        <v>36</v>
      </c>
      <c r="N9" s="27">
        <v>40</v>
      </c>
      <c r="O9" s="27">
        <v>42</v>
      </c>
      <c r="P9" s="27">
        <v>46</v>
      </c>
    </row>
    <row r="10" spans="1:16" ht="16">
      <c r="A10" s="25" t="s">
        <v>33</v>
      </c>
      <c r="B10" s="30">
        <v>27</v>
      </c>
      <c r="C10" s="27">
        <v>37</v>
      </c>
      <c r="D10" s="27">
        <v>43</v>
      </c>
      <c r="E10" s="27">
        <v>48</v>
      </c>
      <c r="F10" s="37">
        <v>51</v>
      </c>
      <c r="G10" s="27">
        <v>54</v>
      </c>
      <c r="H10" s="30">
        <v>56</v>
      </c>
      <c r="I10" s="29">
        <v>58</v>
      </c>
      <c r="J10" s="30">
        <v>60</v>
      </c>
      <c r="K10" s="27">
        <v>62</v>
      </c>
      <c r="L10" s="27">
        <v>63</v>
      </c>
      <c r="M10" s="27">
        <v>65</v>
      </c>
      <c r="N10" s="27">
        <v>67</v>
      </c>
      <c r="O10" s="27">
        <v>69</v>
      </c>
      <c r="P10" s="27">
        <v>70</v>
      </c>
    </row>
    <row r="11" spans="1:16" ht="16">
      <c r="A11" s="25" t="s">
        <v>34</v>
      </c>
      <c r="B11" s="30">
        <v>70</v>
      </c>
      <c r="C11" s="27">
        <v>75</v>
      </c>
      <c r="D11" s="27">
        <v>75</v>
      </c>
      <c r="E11" s="27">
        <v>76</v>
      </c>
      <c r="F11" s="37">
        <v>77</v>
      </c>
      <c r="G11" s="27">
        <v>79</v>
      </c>
      <c r="H11" s="30">
        <v>82</v>
      </c>
      <c r="I11" s="29">
        <v>83</v>
      </c>
      <c r="J11" s="30">
        <v>85</v>
      </c>
      <c r="K11" s="27">
        <v>84</v>
      </c>
      <c r="L11" s="27">
        <v>82</v>
      </c>
      <c r="M11" s="27">
        <v>81</v>
      </c>
      <c r="N11" s="27">
        <v>79</v>
      </c>
      <c r="O11" s="27">
        <v>78</v>
      </c>
      <c r="P11" s="27">
        <v>78</v>
      </c>
    </row>
    <row r="12" spans="1:16" ht="16">
      <c r="A12" s="25" t="s">
        <v>35</v>
      </c>
      <c r="B12" s="30">
        <v>68</v>
      </c>
      <c r="C12" s="27">
        <v>68</v>
      </c>
      <c r="D12" s="27">
        <v>66</v>
      </c>
      <c r="E12" s="27">
        <v>64</v>
      </c>
      <c r="F12" s="37">
        <v>62</v>
      </c>
      <c r="G12" s="27">
        <v>59</v>
      </c>
      <c r="H12" s="30">
        <v>57</v>
      </c>
      <c r="I12" s="29">
        <v>59</v>
      </c>
      <c r="J12" s="30">
        <v>61</v>
      </c>
      <c r="K12" s="27">
        <v>63</v>
      </c>
      <c r="L12" s="27">
        <v>65</v>
      </c>
      <c r="M12" s="27">
        <v>69</v>
      </c>
      <c r="N12" s="27">
        <v>70</v>
      </c>
      <c r="O12" s="27">
        <v>72</v>
      </c>
      <c r="P12" s="27">
        <v>74</v>
      </c>
    </row>
    <row r="13" spans="1:16" ht="16">
      <c r="A13" s="25" t="s">
        <v>36</v>
      </c>
      <c r="B13" s="45"/>
      <c r="C13" s="43"/>
      <c r="D13" s="43"/>
      <c r="E13" s="43"/>
      <c r="F13" s="20"/>
      <c r="G13" s="43"/>
      <c r="H13" s="45"/>
      <c r="I13" s="44"/>
      <c r="J13" s="45"/>
      <c r="K13" s="43"/>
      <c r="L13" s="43"/>
      <c r="M13" s="43"/>
      <c r="N13" s="43"/>
      <c r="O13" s="43"/>
      <c r="P13" s="43"/>
    </row>
    <row r="14" spans="1:16" ht="16">
      <c r="A14" s="25" t="s">
        <v>37</v>
      </c>
      <c r="B14" s="30">
        <v>31</v>
      </c>
      <c r="C14" s="27">
        <v>33</v>
      </c>
      <c r="D14" s="27">
        <v>33</v>
      </c>
      <c r="E14" s="27">
        <v>31</v>
      </c>
      <c r="F14" s="37">
        <v>30</v>
      </c>
      <c r="G14" s="27">
        <v>29</v>
      </c>
      <c r="H14" s="30">
        <v>31</v>
      </c>
      <c r="I14" s="29">
        <v>30</v>
      </c>
      <c r="J14" s="30">
        <v>29</v>
      </c>
      <c r="K14" s="27">
        <v>29</v>
      </c>
      <c r="L14" s="27">
        <v>30</v>
      </c>
      <c r="M14" s="27">
        <v>33</v>
      </c>
      <c r="N14" s="27">
        <v>33</v>
      </c>
      <c r="O14" s="27">
        <v>34</v>
      </c>
      <c r="P14" s="27">
        <v>39</v>
      </c>
    </row>
    <row r="15" spans="1:16" ht="16">
      <c r="A15" s="25" t="s">
        <v>38</v>
      </c>
      <c r="B15" s="30">
        <v>33</v>
      </c>
      <c r="C15" s="27">
        <v>41</v>
      </c>
      <c r="D15" s="27">
        <v>46</v>
      </c>
      <c r="E15" s="27">
        <v>52</v>
      </c>
      <c r="F15" s="37">
        <v>55</v>
      </c>
      <c r="G15" s="27">
        <v>59</v>
      </c>
      <c r="H15" s="30">
        <v>61</v>
      </c>
      <c r="I15" s="29">
        <v>63</v>
      </c>
      <c r="J15" s="30">
        <v>65</v>
      </c>
      <c r="K15" s="27">
        <v>66</v>
      </c>
      <c r="L15" s="27">
        <v>67</v>
      </c>
      <c r="M15" s="27">
        <v>67</v>
      </c>
      <c r="N15" s="27">
        <v>68</v>
      </c>
      <c r="O15" s="27">
        <v>69</v>
      </c>
      <c r="P15" s="27">
        <v>69</v>
      </c>
    </row>
    <row r="16" spans="1:16" ht="16">
      <c r="A16" s="25" t="s">
        <v>39</v>
      </c>
      <c r="B16" s="30">
        <v>43</v>
      </c>
      <c r="C16" s="27">
        <v>48</v>
      </c>
      <c r="D16" s="27">
        <v>52</v>
      </c>
      <c r="E16" s="27">
        <v>54</v>
      </c>
      <c r="F16" s="37">
        <v>56</v>
      </c>
      <c r="G16" s="27">
        <v>57</v>
      </c>
      <c r="H16" s="30">
        <v>58</v>
      </c>
      <c r="I16" s="29">
        <v>59</v>
      </c>
      <c r="J16" s="30">
        <v>59</v>
      </c>
      <c r="K16" s="27">
        <v>59</v>
      </c>
      <c r="L16" s="27">
        <v>60</v>
      </c>
      <c r="M16" s="27">
        <v>63</v>
      </c>
      <c r="N16" s="27">
        <v>66</v>
      </c>
      <c r="O16" s="27">
        <v>69</v>
      </c>
      <c r="P16" s="27">
        <v>71</v>
      </c>
    </row>
    <row r="17" spans="1:16" ht="16">
      <c r="A17" s="25" t="s">
        <v>40</v>
      </c>
      <c r="B17" s="45"/>
      <c r="C17" s="43"/>
      <c r="D17" s="43"/>
      <c r="E17" s="43"/>
      <c r="F17" s="20"/>
      <c r="G17" s="43"/>
      <c r="H17" s="45"/>
      <c r="I17" s="44"/>
      <c r="J17" s="45"/>
      <c r="K17" s="43"/>
      <c r="L17" s="43"/>
      <c r="M17" s="43"/>
      <c r="N17" s="43"/>
      <c r="O17" s="43"/>
      <c r="P17" s="43"/>
    </row>
    <row r="18" spans="1:16" ht="16">
      <c r="A18" s="25" t="s">
        <v>41</v>
      </c>
      <c r="B18" s="30">
        <v>30</v>
      </c>
      <c r="C18" s="27">
        <v>36</v>
      </c>
      <c r="D18" s="27">
        <v>41</v>
      </c>
      <c r="E18" s="27">
        <v>45</v>
      </c>
      <c r="F18" s="37">
        <v>49</v>
      </c>
      <c r="G18" s="27">
        <v>52</v>
      </c>
      <c r="H18" s="30">
        <v>56</v>
      </c>
      <c r="I18" s="29">
        <v>59</v>
      </c>
      <c r="J18" s="30">
        <v>62</v>
      </c>
      <c r="K18" s="27">
        <v>65</v>
      </c>
      <c r="L18" s="27">
        <v>67</v>
      </c>
      <c r="M18" s="27">
        <v>70</v>
      </c>
      <c r="N18" s="27">
        <v>72</v>
      </c>
      <c r="O18" s="27">
        <v>75</v>
      </c>
      <c r="P18" s="27">
        <v>77</v>
      </c>
    </row>
    <row r="19" spans="1:16" ht="16">
      <c r="A19" s="25" t="s">
        <v>42</v>
      </c>
      <c r="B19" s="30">
        <v>25</v>
      </c>
      <c r="C19" s="27">
        <v>35</v>
      </c>
      <c r="D19" s="27">
        <v>42</v>
      </c>
      <c r="E19" s="27">
        <v>47</v>
      </c>
      <c r="F19" s="37">
        <v>50</v>
      </c>
      <c r="G19" s="27">
        <v>53</v>
      </c>
      <c r="H19" s="30">
        <v>54</v>
      </c>
      <c r="I19" s="29">
        <v>55</v>
      </c>
      <c r="J19" s="30">
        <v>56</v>
      </c>
      <c r="K19" s="27">
        <v>56</v>
      </c>
      <c r="L19" s="27">
        <v>56</v>
      </c>
      <c r="M19" s="27">
        <v>57</v>
      </c>
      <c r="N19" s="27">
        <v>57</v>
      </c>
      <c r="O19" s="27">
        <v>57</v>
      </c>
      <c r="P19" s="27">
        <v>58</v>
      </c>
    </row>
    <row r="20" spans="1:16" ht="16">
      <c r="A20" s="25" t="s">
        <v>43</v>
      </c>
      <c r="B20" s="45"/>
      <c r="C20" s="43"/>
      <c r="D20" s="43"/>
      <c r="E20" s="43"/>
      <c r="F20" s="43"/>
      <c r="G20" s="43"/>
      <c r="H20" s="43"/>
      <c r="I20" s="44"/>
      <c r="J20" s="45"/>
      <c r="K20" s="43"/>
      <c r="L20" s="43"/>
      <c r="M20" s="43"/>
      <c r="N20" s="43"/>
      <c r="O20" s="43"/>
      <c r="P20" s="43"/>
    </row>
    <row r="21" spans="1:16" ht="16">
      <c r="A21" s="25" t="s">
        <v>44</v>
      </c>
      <c r="B21" s="30">
        <v>1</v>
      </c>
      <c r="C21" s="27">
        <v>2</v>
      </c>
      <c r="D21" s="27">
        <v>2</v>
      </c>
      <c r="E21" s="27">
        <v>3</v>
      </c>
      <c r="F21" s="37">
        <v>3</v>
      </c>
      <c r="G21" s="27">
        <v>3</v>
      </c>
      <c r="H21" s="27">
        <v>5</v>
      </c>
      <c r="I21" s="29">
        <v>9</v>
      </c>
      <c r="J21" s="30">
        <v>9</v>
      </c>
      <c r="K21" s="27">
        <v>11</v>
      </c>
      <c r="L21" s="27">
        <v>13</v>
      </c>
      <c r="M21" s="27">
        <v>14</v>
      </c>
      <c r="N21" s="27">
        <v>15</v>
      </c>
      <c r="O21" s="27">
        <v>17</v>
      </c>
      <c r="P21" s="27">
        <v>18</v>
      </c>
    </row>
    <row r="22" spans="1:16" ht="16">
      <c r="A22" s="25" t="s">
        <v>45</v>
      </c>
      <c r="B22" s="45"/>
      <c r="C22" s="43"/>
      <c r="D22" s="43"/>
      <c r="E22" s="43"/>
      <c r="F22" s="20"/>
      <c r="G22" s="43"/>
      <c r="H22" s="43"/>
      <c r="I22" s="44"/>
      <c r="J22" s="45"/>
      <c r="K22" s="43"/>
      <c r="L22" s="43"/>
      <c r="M22" s="43"/>
      <c r="N22" s="43"/>
      <c r="O22" s="43"/>
      <c r="P22" s="43"/>
    </row>
    <row r="23" spans="1:16" ht="16">
      <c r="A23" s="25" t="s">
        <v>46</v>
      </c>
      <c r="B23" s="30">
        <v>46</v>
      </c>
      <c r="C23" s="27">
        <v>47</v>
      </c>
      <c r="D23" s="27">
        <v>48</v>
      </c>
      <c r="E23" s="27">
        <v>47</v>
      </c>
      <c r="F23" s="37">
        <v>48</v>
      </c>
      <c r="G23" s="27">
        <v>52</v>
      </c>
      <c r="H23" s="27">
        <v>55</v>
      </c>
      <c r="I23" s="29">
        <v>53</v>
      </c>
      <c r="J23" s="30">
        <v>56</v>
      </c>
      <c r="K23" s="27">
        <v>55</v>
      </c>
      <c r="L23" s="27">
        <v>57</v>
      </c>
      <c r="M23" s="27">
        <v>60</v>
      </c>
      <c r="N23" s="27">
        <v>63</v>
      </c>
      <c r="O23" s="27">
        <v>63</v>
      </c>
      <c r="P23" s="27">
        <v>66</v>
      </c>
    </row>
    <row r="24" spans="1:16" ht="16">
      <c r="A24" s="25" t="s">
        <v>47</v>
      </c>
      <c r="B24" s="30">
        <v>8</v>
      </c>
      <c r="C24" s="27">
        <v>10</v>
      </c>
      <c r="D24" s="27">
        <v>13</v>
      </c>
      <c r="E24" s="27">
        <v>17</v>
      </c>
      <c r="F24" s="37">
        <v>19</v>
      </c>
      <c r="G24" s="27">
        <v>21</v>
      </c>
      <c r="H24" s="27">
        <v>25</v>
      </c>
      <c r="I24" s="29">
        <v>29</v>
      </c>
      <c r="J24" s="30">
        <v>32</v>
      </c>
      <c r="K24" s="27">
        <v>34</v>
      </c>
      <c r="L24" s="27">
        <v>36</v>
      </c>
      <c r="M24" s="27">
        <v>39</v>
      </c>
      <c r="N24" s="27">
        <v>44</v>
      </c>
      <c r="O24" s="27">
        <v>45</v>
      </c>
      <c r="P24" s="27">
        <v>47</v>
      </c>
    </row>
    <row r="25" spans="1:16" ht="16">
      <c r="A25" s="25" t="s">
        <v>48</v>
      </c>
      <c r="B25" s="30">
        <v>43</v>
      </c>
      <c r="C25" s="27">
        <v>46</v>
      </c>
      <c r="D25" s="27">
        <v>48</v>
      </c>
      <c r="E25" s="27">
        <v>49</v>
      </c>
      <c r="F25" s="37">
        <v>50</v>
      </c>
      <c r="G25" s="27">
        <v>51</v>
      </c>
      <c r="H25" s="27">
        <v>52</v>
      </c>
      <c r="I25" s="29">
        <v>54</v>
      </c>
      <c r="J25" s="30">
        <v>58</v>
      </c>
      <c r="K25" s="27">
        <v>61</v>
      </c>
      <c r="L25" s="27">
        <v>64</v>
      </c>
      <c r="M25" s="27">
        <v>67</v>
      </c>
      <c r="N25" s="27">
        <v>70</v>
      </c>
      <c r="O25" s="27">
        <v>74</v>
      </c>
      <c r="P25" s="27">
        <v>77</v>
      </c>
    </row>
    <row r="26" spans="1:16" ht="16">
      <c r="A26" s="25" t="s">
        <v>62</v>
      </c>
      <c r="B26" s="30">
        <v>33</v>
      </c>
      <c r="C26" s="27">
        <v>36</v>
      </c>
      <c r="D26" s="27">
        <v>39</v>
      </c>
      <c r="E26" s="27">
        <v>42</v>
      </c>
      <c r="F26" s="37">
        <v>45</v>
      </c>
      <c r="G26" s="27">
        <v>49</v>
      </c>
      <c r="H26" s="27">
        <v>49</v>
      </c>
      <c r="I26" s="29">
        <v>50</v>
      </c>
      <c r="J26" s="30">
        <v>51</v>
      </c>
      <c r="K26" s="27">
        <v>54</v>
      </c>
      <c r="L26" s="27">
        <v>57</v>
      </c>
      <c r="M26" s="27">
        <v>59</v>
      </c>
      <c r="N26" s="27">
        <v>60</v>
      </c>
      <c r="O26" s="27">
        <v>62</v>
      </c>
      <c r="P26" s="27">
        <v>64</v>
      </c>
    </row>
    <row r="27" spans="1:16" ht="16">
      <c r="A27" s="25" t="s">
        <v>50</v>
      </c>
      <c r="B27" s="30">
        <v>36</v>
      </c>
      <c r="C27" s="27">
        <v>43</v>
      </c>
      <c r="D27" s="27">
        <v>50</v>
      </c>
      <c r="E27" s="27">
        <v>55</v>
      </c>
      <c r="F27" s="37">
        <v>59</v>
      </c>
      <c r="G27" s="27">
        <v>62</v>
      </c>
      <c r="H27" s="27">
        <v>65</v>
      </c>
      <c r="I27" s="29">
        <v>68</v>
      </c>
      <c r="J27" s="30">
        <v>70</v>
      </c>
      <c r="K27" s="27">
        <v>72</v>
      </c>
      <c r="L27" s="27">
        <v>72</v>
      </c>
      <c r="M27" s="27">
        <v>73</v>
      </c>
      <c r="N27" s="27">
        <v>73</v>
      </c>
      <c r="O27" s="27">
        <v>73</v>
      </c>
      <c r="P27" s="27">
        <v>74</v>
      </c>
    </row>
    <row r="28" spans="1:16" ht="16">
      <c r="A28" s="25" t="s">
        <v>51</v>
      </c>
      <c r="B28" s="45"/>
      <c r="C28" s="43"/>
      <c r="D28" s="43"/>
      <c r="E28" s="43"/>
      <c r="F28" s="20"/>
      <c r="G28" s="43"/>
      <c r="H28" s="43"/>
      <c r="I28" s="44"/>
      <c r="J28" s="45"/>
      <c r="K28" s="43"/>
      <c r="L28" s="43"/>
      <c r="M28" s="43"/>
      <c r="N28" s="43"/>
      <c r="O28" s="43"/>
      <c r="P28" s="43"/>
    </row>
    <row r="29" spans="1:16" ht="16">
      <c r="A29" s="25" t="s">
        <v>52</v>
      </c>
      <c r="B29" s="30">
        <v>16</v>
      </c>
      <c r="C29" s="27">
        <v>20</v>
      </c>
      <c r="D29" s="27">
        <v>24</v>
      </c>
      <c r="E29" s="27">
        <v>27</v>
      </c>
      <c r="F29" s="37">
        <v>31</v>
      </c>
      <c r="G29" s="27">
        <v>34</v>
      </c>
      <c r="H29" s="27">
        <v>37</v>
      </c>
      <c r="I29" s="29">
        <v>40</v>
      </c>
      <c r="J29" s="30">
        <v>43</v>
      </c>
      <c r="K29" s="27">
        <v>46</v>
      </c>
      <c r="L29" s="27">
        <v>51</v>
      </c>
      <c r="M29" s="27">
        <v>55</v>
      </c>
      <c r="N29" s="27">
        <v>60</v>
      </c>
      <c r="O29" s="27">
        <v>65</v>
      </c>
      <c r="P29" s="27">
        <v>69</v>
      </c>
    </row>
    <row r="30" spans="1:16" ht="16">
      <c r="A30" s="25" t="s">
        <v>53</v>
      </c>
      <c r="B30" s="30">
        <v>10</v>
      </c>
      <c r="C30" s="27">
        <v>10</v>
      </c>
      <c r="D30" s="27">
        <v>11</v>
      </c>
      <c r="E30" s="27">
        <v>12</v>
      </c>
      <c r="F30" s="37">
        <v>33</v>
      </c>
      <c r="G30" s="27">
        <v>29</v>
      </c>
      <c r="H30" s="27">
        <v>37</v>
      </c>
      <c r="I30" s="29">
        <v>33</v>
      </c>
      <c r="J30" s="30">
        <v>28</v>
      </c>
      <c r="K30" s="27">
        <v>30</v>
      </c>
      <c r="L30" s="27">
        <v>30</v>
      </c>
      <c r="M30" s="27">
        <v>30</v>
      </c>
      <c r="N30" s="27">
        <v>33</v>
      </c>
      <c r="O30" s="27">
        <v>37</v>
      </c>
      <c r="P30" s="27">
        <v>41</v>
      </c>
    </row>
    <row r="31" spans="1:16" ht="16">
      <c r="A31" s="25" t="s">
        <v>54</v>
      </c>
      <c r="B31" s="45"/>
      <c r="C31" s="43"/>
      <c r="D31" s="43"/>
      <c r="E31" s="43"/>
      <c r="F31" s="20"/>
      <c r="G31" s="43"/>
      <c r="H31" s="43"/>
      <c r="I31" s="44"/>
      <c r="J31" s="45"/>
      <c r="K31" s="43"/>
      <c r="L31" s="43"/>
      <c r="M31" s="43"/>
      <c r="N31" s="43"/>
      <c r="O31" s="43"/>
      <c r="P31" s="43"/>
    </row>
    <row r="32" spans="1:16" ht="16">
      <c r="A32" s="25" t="s">
        <v>55</v>
      </c>
      <c r="B32" s="30">
        <v>31</v>
      </c>
      <c r="C32" s="27">
        <v>36</v>
      </c>
      <c r="D32" s="27">
        <v>40</v>
      </c>
      <c r="E32" s="27">
        <v>44</v>
      </c>
      <c r="F32" s="37">
        <v>47</v>
      </c>
      <c r="G32" s="27">
        <v>50</v>
      </c>
      <c r="H32" s="27">
        <v>53</v>
      </c>
      <c r="I32" s="29">
        <v>56</v>
      </c>
      <c r="J32" s="30">
        <v>59</v>
      </c>
      <c r="K32" s="27">
        <v>61</v>
      </c>
      <c r="L32" s="27">
        <v>65</v>
      </c>
      <c r="M32" s="27">
        <v>65</v>
      </c>
      <c r="N32" s="27">
        <v>68</v>
      </c>
      <c r="O32" s="27">
        <v>70</v>
      </c>
      <c r="P32" s="27">
        <v>71</v>
      </c>
    </row>
    <row r="33" spans="1:16" ht="16">
      <c r="A33" s="25" t="s">
        <v>56</v>
      </c>
      <c r="B33" s="45"/>
      <c r="C33" s="43"/>
      <c r="D33" s="43"/>
      <c r="E33" s="43"/>
      <c r="F33" s="20"/>
      <c r="G33" s="43"/>
      <c r="H33" s="43"/>
      <c r="I33" s="44"/>
      <c r="J33" s="45"/>
      <c r="K33" s="43"/>
      <c r="L33" s="43"/>
      <c r="M33" s="43"/>
      <c r="N33" s="43"/>
      <c r="O33" s="43"/>
      <c r="P33" s="43"/>
    </row>
    <row r="34" spans="1:16" ht="16">
      <c r="A34" s="25" t="s">
        <v>57</v>
      </c>
      <c r="B34" s="45"/>
      <c r="C34" s="43"/>
      <c r="D34" s="43"/>
      <c r="E34" s="43"/>
      <c r="F34" s="20"/>
      <c r="G34" s="43"/>
      <c r="H34" s="43"/>
      <c r="I34" s="44"/>
      <c r="J34" s="45"/>
      <c r="K34" s="43"/>
      <c r="L34" s="43"/>
      <c r="M34" s="43"/>
      <c r="N34" s="43"/>
      <c r="O34" s="43"/>
      <c r="P34" s="43"/>
    </row>
    <row r="35" spans="1:16" ht="16">
      <c r="A35" s="25" t="s">
        <v>58</v>
      </c>
      <c r="B35" s="45"/>
      <c r="C35" s="43"/>
      <c r="D35" s="43"/>
      <c r="E35" s="43"/>
      <c r="F35" s="20"/>
      <c r="G35" s="43"/>
      <c r="H35" s="43"/>
      <c r="I35" s="44"/>
      <c r="J35" s="45"/>
      <c r="K35" s="43"/>
      <c r="L35" s="43"/>
      <c r="M35" s="43"/>
      <c r="N35" s="43"/>
      <c r="O35" s="43"/>
      <c r="P35" s="43"/>
    </row>
    <row r="36" spans="1:16" ht="16">
      <c r="A36" s="25" t="s">
        <v>59</v>
      </c>
      <c r="B36" s="45"/>
      <c r="C36" s="43"/>
      <c r="D36" s="43"/>
      <c r="E36" s="43"/>
      <c r="F36" s="20"/>
      <c r="G36" s="43"/>
      <c r="H36" s="43"/>
      <c r="I36" s="44"/>
      <c r="J36" s="45"/>
      <c r="K36" s="43"/>
      <c r="L36" s="43"/>
      <c r="M36" s="43"/>
      <c r="N36" s="43"/>
      <c r="O36" s="43"/>
      <c r="P36" s="43"/>
    </row>
    <row r="37" spans="1:16" ht="16">
      <c r="A37" s="25" t="s">
        <v>60</v>
      </c>
      <c r="B37" s="43"/>
      <c r="C37" s="43"/>
      <c r="D37" s="43"/>
      <c r="E37" s="43"/>
      <c r="F37" s="20"/>
      <c r="G37" s="43"/>
      <c r="H37" s="43"/>
      <c r="I37" s="44"/>
      <c r="J37" s="43"/>
      <c r="K37" s="43"/>
      <c r="L37" s="43"/>
      <c r="M37" s="43"/>
      <c r="N37" s="43"/>
      <c r="O37" s="43"/>
      <c r="P37" s="43"/>
    </row>
    <row r="39" spans="1:16">
      <c r="A39"/>
      <c r="I39"/>
    </row>
    <row r="40" spans="1:16">
      <c r="A40"/>
      <c r="I40"/>
    </row>
    <row r="41" spans="1:16">
      <c r="A41"/>
      <c r="I41"/>
    </row>
    <row r="42" spans="1:16">
      <c r="A42"/>
      <c r="I42"/>
    </row>
    <row r="43" spans="1:16">
      <c r="A43"/>
      <c r="I43"/>
    </row>
    <row r="44" spans="1:16">
      <c r="A44"/>
      <c r="I44"/>
    </row>
    <row r="45" spans="1:16">
      <c r="A45"/>
      <c r="I45"/>
    </row>
    <row r="46" spans="1:16">
      <c r="A46"/>
      <c r="I46"/>
    </row>
    <row r="47" spans="1:16">
      <c r="A47"/>
      <c r="I47"/>
    </row>
    <row r="48" spans="1:16">
      <c r="A48"/>
      <c r="I48"/>
    </row>
    <row r="49" spans="1:9">
      <c r="A49"/>
      <c r="I49"/>
    </row>
    <row r="50" spans="1:9">
      <c r="A50"/>
      <c r="I50"/>
    </row>
    <row r="51" spans="1:9">
      <c r="A51"/>
      <c r="I51"/>
    </row>
    <row r="52" spans="1:9">
      <c r="A52"/>
      <c r="I52"/>
    </row>
    <row r="53" spans="1:9">
      <c r="A53"/>
      <c r="I53"/>
    </row>
    <row r="54" spans="1:9">
      <c r="A54"/>
      <c r="I54"/>
    </row>
    <row r="55" spans="1:9">
      <c r="A55"/>
      <c r="I55"/>
    </row>
    <row r="56" spans="1:9">
      <c r="A56"/>
      <c r="I56"/>
    </row>
    <row r="57" spans="1:9">
      <c r="A57"/>
      <c r="I57"/>
    </row>
    <row r="58" spans="1:9">
      <c r="A58"/>
      <c r="I58"/>
    </row>
    <row r="59" spans="1:9">
      <c r="A59"/>
      <c r="I59"/>
    </row>
    <row r="60" spans="1:9">
      <c r="A60"/>
      <c r="I60"/>
    </row>
    <row r="61" spans="1:9">
      <c r="A61"/>
      <c r="I61"/>
    </row>
    <row r="62" spans="1:9">
      <c r="A62"/>
      <c r="I62"/>
    </row>
    <row r="63" spans="1:9">
      <c r="A63"/>
      <c r="I63"/>
    </row>
    <row r="64" spans="1:9">
      <c r="A64"/>
      <c r="I64"/>
    </row>
    <row r="65" spans="1:9">
      <c r="A65"/>
      <c r="I65"/>
    </row>
    <row r="66" spans="1:9">
      <c r="A66"/>
      <c r="I66"/>
    </row>
    <row r="67" spans="1:9">
      <c r="A67"/>
      <c r="I67"/>
    </row>
    <row r="68" spans="1:9">
      <c r="A68"/>
      <c r="I68"/>
    </row>
    <row r="69" spans="1:9">
      <c r="A69"/>
      <c r="I69"/>
    </row>
    <row r="70" spans="1:9">
      <c r="A70"/>
      <c r="I70"/>
    </row>
    <row r="71" spans="1:9">
      <c r="A71"/>
      <c r="I71"/>
    </row>
    <row r="72" spans="1:9">
      <c r="A72"/>
      <c r="I72"/>
    </row>
    <row r="73" spans="1:9">
      <c r="A73"/>
      <c r="I73"/>
    </row>
    <row r="74" spans="1:9">
      <c r="A74"/>
      <c r="I74"/>
    </row>
    <row r="75" spans="1:9">
      <c r="A75"/>
      <c r="I75"/>
    </row>
    <row r="76" spans="1:9">
      <c r="A76"/>
      <c r="I76"/>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83E99-82DA-4F4B-9543-25AD5737A630}">
  <dimension ref="A1:E8"/>
  <sheetViews>
    <sheetView zoomScale="140" zoomScaleNormal="140" workbookViewId="0">
      <selection activeCell="G4" sqref="G4"/>
    </sheetView>
  </sheetViews>
  <sheetFormatPr baseColWidth="10" defaultColWidth="8.83203125" defaultRowHeight="15"/>
  <cols>
    <col min="1" max="1" width="20.6640625" customWidth="1"/>
    <col min="2" max="2" width="46.83203125" customWidth="1"/>
    <col min="3" max="4" width="20.6640625" customWidth="1"/>
    <col min="5" max="5" width="20" customWidth="1"/>
    <col min="9" max="11" width="8.6640625" customWidth="1"/>
  </cols>
  <sheetData>
    <row r="1" spans="1:5" ht="15" customHeight="1"/>
    <row r="2" spans="1:5" ht="27.5" customHeight="1">
      <c r="B2" s="102" t="s">
        <v>103</v>
      </c>
      <c r="C2" s="103"/>
      <c r="D2" s="103"/>
      <c r="E2" s="104"/>
    </row>
    <row r="3" spans="1:5" ht="55" customHeight="1">
      <c r="B3" s="76"/>
      <c r="C3" s="77" t="s">
        <v>22</v>
      </c>
      <c r="D3" s="77" t="s">
        <v>23</v>
      </c>
      <c r="E3" s="77" t="s">
        <v>24</v>
      </c>
    </row>
    <row r="4" spans="1:5" ht="47.5" customHeight="1">
      <c r="B4" s="78" t="s">
        <v>70</v>
      </c>
      <c r="C4" s="79">
        <f>AVERAGE('GGHE-D_pc_PPP LATAM'!B24:P24)</f>
        <v>376.45166666666677</v>
      </c>
      <c r="D4" s="79">
        <f>AVERAGE('GGHE-D_pc_PPP LATAM'!B23:P23)</f>
        <v>274.52916666666664</v>
      </c>
      <c r="E4" s="79">
        <f>AVERAGE(OECD!C3:Q3)</f>
        <v>1941.9259629629628</v>
      </c>
    </row>
    <row r="5" spans="1:5" ht="47" customHeight="1">
      <c r="A5" s="2"/>
      <c r="B5" s="80" t="s">
        <v>71</v>
      </c>
      <c r="C5" s="79">
        <f>AVERAGE('EXT%CHE LATAM'!B24:P24)</f>
        <v>2.5772222222222227</v>
      </c>
      <c r="D5" s="79">
        <f>AVERAGE('EXT%CHE LATAM'!B23:P23)</f>
        <v>4.1758333333333333</v>
      </c>
      <c r="E5" s="79">
        <f>AVERAGE(OECD!C4:Q4)</f>
        <v>7.6592592592592587E-2</v>
      </c>
    </row>
    <row r="6" spans="1:5" ht="45.5" customHeight="1">
      <c r="B6" s="81" t="s">
        <v>99</v>
      </c>
      <c r="C6" s="82">
        <f>AVERAGE('Doctors (10,000) LATAM'!B24:P24)</f>
        <v>16.034730952380951</v>
      </c>
      <c r="D6" s="82">
        <f>AVERAGE('Doctors (10,000) LATAM'!B23:P23)</f>
        <v>11.999677777777778</v>
      </c>
      <c r="E6" s="83">
        <f>AVERAGE(OECD!C5:Q5)</f>
        <v>29.140252857142858</v>
      </c>
    </row>
    <row r="7" spans="1:5" ht="49.5" customHeight="1">
      <c r="B7" s="81" t="s">
        <v>91</v>
      </c>
      <c r="C7" s="82">
        <f>AVERAGE('Hospital beds (10,000) LATAM'!B24:P24)</f>
        <v>20.028686868686865</v>
      </c>
      <c r="D7" s="82">
        <f>AVERAGE('Hospital beds (10,000) LATAM'!B23:P23)</f>
        <v>11.558333333333334</v>
      </c>
      <c r="E7" s="83">
        <f>AVERAGE(OECD!C6:Q6)</f>
        <v>52.632320105820106</v>
      </c>
    </row>
    <row r="8" spans="1:5" ht="47" customHeight="1">
      <c r="B8" s="81" t="s">
        <v>102</v>
      </c>
      <c r="C8" s="82">
        <f>AVERAGE('ART coverage % LATAM'!B24:P24)</f>
        <v>20.987878787878792</v>
      </c>
      <c r="D8" s="82">
        <f>AVERAGE('ART coverage % LATAM'!B23:P23)</f>
        <v>16.991666666666667</v>
      </c>
      <c r="E8" s="82">
        <f>AVERAGE(OECD!C7:Q7)</f>
        <v>47.431225296442683</v>
      </c>
    </row>
  </sheetData>
  <mergeCells count="1">
    <mergeCell ref="B2: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5B94-6AF2-4501-AE36-08E120590DE9}">
  <dimension ref="B2:N8"/>
  <sheetViews>
    <sheetView topLeftCell="D1" zoomScale="130" zoomScaleNormal="130" workbookViewId="0">
      <selection activeCell="B8" sqref="B2:N8"/>
    </sheetView>
  </sheetViews>
  <sheetFormatPr baseColWidth="10" defaultColWidth="8.83203125" defaultRowHeight="15"/>
  <cols>
    <col min="2" max="2" width="47.83203125" customWidth="1"/>
    <col min="3" max="13" width="15.6640625" customWidth="1"/>
    <col min="14" max="14" width="14.6640625" customWidth="1"/>
  </cols>
  <sheetData>
    <row r="2" spans="2:14" ht="22.5" customHeight="1">
      <c r="B2" s="102" t="s">
        <v>100</v>
      </c>
      <c r="C2" s="105"/>
      <c r="D2" s="105"/>
      <c r="E2" s="105"/>
      <c r="F2" s="105"/>
      <c r="G2" s="105"/>
      <c r="H2" s="105"/>
      <c r="I2" s="105"/>
      <c r="J2" s="105"/>
      <c r="K2" s="105"/>
      <c r="L2" s="105"/>
      <c r="M2" s="105"/>
      <c r="N2" s="106"/>
    </row>
    <row r="3" spans="2:14" ht="29" customHeight="1">
      <c r="B3" s="84"/>
      <c r="C3" s="77" t="s">
        <v>7</v>
      </c>
      <c r="D3" s="77" t="s">
        <v>75</v>
      </c>
      <c r="E3" s="77" t="s">
        <v>8</v>
      </c>
      <c r="F3" s="77" t="s">
        <v>9</v>
      </c>
      <c r="G3" s="77" t="s">
        <v>10</v>
      </c>
      <c r="H3" s="77" t="s">
        <v>11</v>
      </c>
      <c r="I3" s="77" t="s">
        <v>15</v>
      </c>
      <c r="J3" s="77" t="s">
        <v>12</v>
      </c>
      <c r="K3" s="77" t="s">
        <v>76</v>
      </c>
      <c r="L3" s="77" t="s">
        <v>16</v>
      </c>
      <c r="M3" s="77" t="s">
        <v>14</v>
      </c>
      <c r="N3" s="77" t="s">
        <v>77</v>
      </c>
    </row>
    <row r="4" spans="2:14" ht="49.5" customHeight="1">
      <c r="B4" s="78" t="s">
        <v>70</v>
      </c>
      <c r="C4" s="82">
        <f>AVERAGE('GGHE-D_pc_PPP LATAM'!B2:P2)</f>
        <v>802.69999999999993</v>
      </c>
      <c r="D4" s="82">
        <f>AVERAGE('GGHE-D_pc_PPP LATAM'!B4:P4)</f>
        <v>139.62666666666667</v>
      </c>
      <c r="E4" s="82">
        <f>AVERAGE('GGHE-D_pc_PPP LATAM'!B5:P5)</f>
        <v>437.94666666666666</v>
      </c>
      <c r="F4" s="82">
        <f>AVERAGE('GGHE-D_pc_PPP LATAM'!B6:P6)</f>
        <v>482.26666666666665</v>
      </c>
      <c r="G4" s="79">
        <f>AVERAGE('GGHE-D_pc_PPP LATAM'!B7:P7)</f>
        <v>444.72666666666669</v>
      </c>
      <c r="H4" s="79">
        <f>AVERAGE('GGHE-D_pc_PPP LATAM'!B10:P10)</f>
        <v>230.6</v>
      </c>
      <c r="I4" s="79">
        <f>AVERAGE('GGHE-D_pc_PPP LATAM'!B13:P13)</f>
        <v>124.65333333333332</v>
      </c>
      <c r="J4" s="79">
        <f>AVERAGE('GGHE-D_pc_PPP LATAM'!B17:P17)</f>
        <v>180.79999999999998</v>
      </c>
      <c r="K4" s="79">
        <f>AVERAGE('GGHE-D_pc_PPP LATAM'!B18:P18)</f>
        <v>207.76000000000002</v>
      </c>
      <c r="L4" s="79">
        <f>AVERAGE('GGHE-D_pc_PPP LATAM'!B19:P19)</f>
        <v>302.37333333333328</v>
      </c>
      <c r="M4" s="79">
        <f>AVERAGE('GGHE-D_pc_PPP LATAM'!B20:P20)</f>
        <v>712.02666666666676</v>
      </c>
      <c r="N4" s="79">
        <f>AVERAGE('GGHE-D_pc_PPP LATAM'!B21:P21)</f>
        <v>451.94</v>
      </c>
    </row>
    <row r="5" spans="2:14" ht="45" customHeight="1">
      <c r="B5" s="80" t="s">
        <v>71</v>
      </c>
      <c r="C5" s="85">
        <f>AVERAGE('EXT%CHE LATAM'!B2:P2)</f>
        <v>0.96666666666666667</v>
      </c>
      <c r="D5" s="85">
        <f>AVERAGE('EXT%CHE LATAM'!B4:P4)</f>
        <v>5.6333333333333337</v>
      </c>
      <c r="E5" s="85">
        <f>AVERAGE('EXT%CHE LATAM'!B5:P5)</f>
        <v>0.19333333333333336</v>
      </c>
      <c r="F5" s="85">
        <f>AVERAGE('EXT%CHE LATAM'!B6:P6)</f>
        <v>0</v>
      </c>
      <c r="G5" s="85">
        <f>AVERAGE('EXT%CHE LATAM'!B7:P7)</f>
        <v>0.46666666666666667</v>
      </c>
      <c r="H5" s="85">
        <f>AVERAGE('EXT%CHE LATAM'!B10:P10)</f>
        <v>0.88666666666666683</v>
      </c>
      <c r="I5" s="85">
        <f>AVERAGE('EXT%CHE LATAM'!B17:P17)</f>
        <v>1.1399999999999999</v>
      </c>
      <c r="J5" s="85">
        <f>AVERAGE('EXT%CHE LATAM'!B18:P18)</f>
        <v>1.2999999999999998</v>
      </c>
      <c r="K5" s="85">
        <f>AVERAGE('EXT%CHE LATAM'!B18:P18)</f>
        <v>1.2999999999999998</v>
      </c>
      <c r="L5" s="85">
        <f>AVERAGE('EXT%CHE LATAM'!B19:P19)</f>
        <v>4.580000000000001</v>
      </c>
      <c r="M5" s="85">
        <f>AVERAGE('EXT%CHE LATAM'!B20:P20)</f>
        <v>2.6666666666666668E-2</v>
      </c>
      <c r="N5" s="85">
        <f>AVERAGE('EXT%CHE LATAM'!B21:P21)</f>
        <v>2.6666666666666668E-2</v>
      </c>
    </row>
    <row r="6" spans="2:14" ht="38.5" customHeight="1">
      <c r="B6" s="81" t="s">
        <v>99</v>
      </c>
      <c r="C6" s="85">
        <f>AVERAGE('Doctors (10,000) LATAM'!B2:P2)</f>
        <v>33.447999999999993</v>
      </c>
      <c r="D6" s="85">
        <f>AVERAGE('Doctors (10,000) LATAM'!B4:P4)</f>
        <v>5.7487500000000002</v>
      </c>
      <c r="E6" s="85">
        <f>AVERAGE('Doctors (10,000) LATAM'!B5:P5)</f>
        <v>16.136923076923075</v>
      </c>
      <c r="F6" s="85">
        <f>AVERAGE('Doctors (10,000) LATAM'!B6:P6)</f>
        <v>12.066363636363635</v>
      </c>
      <c r="G6" s="85">
        <f>AVERAGE('Doctors (10,000) LATAM'!B7:P7)</f>
        <v>15.113076923076923</v>
      </c>
      <c r="H6" s="85">
        <f>AVERAGE('Doctors (10,000) LATAM'!B10:P10)</f>
        <v>16.333000000000002</v>
      </c>
      <c r="I6" s="85">
        <f>AVERAGE('Doctors (10,000) LATAM'!B13:P13)</f>
        <v>4.4425000000000008</v>
      </c>
      <c r="J6" s="85">
        <f>AVERAGE('Doctors (10,000) LATAM'!B17:P17)</f>
        <v>10.437499999999998</v>
      </c>
      <c r="K6" s="85">
        <f>AVERAGE('Doctors (10,000) LATAM'!B18:P18)</f>
        <v>11.087199999999999</v>
      </c>
      <c r="L6" s="85">
        <f>AVERAGE('Doctors (10,000) LATAM'!B19:P19)</f>
        <v>7.6855999999999991</v>
      </c>
      <c r="M6" s="85">
        <f>AVERAGE('Doctors (10,000) LATAM'!B20:P20)</f>
        <v>39.416666666666664</v>
      </c>
      <c r="N6" s="85">
        <f>AVERAGE('Doctors (10,000) LATAM'!B21:P21)</f>
        <v>17.75</v>
      </c>
    </row>
    <row r="7" spans="2:14" ht="44" customHeight="1">
      <c r="B7" s="81" t="s">
        <v>91</v>
      </c>
      <c r="C7" s="85">
        <f>AVERAGE('Hospital beds (10,000) LATAM'!B2:P2)</f>
        <v>42.733333333333334</v>
      </c>
      <c r="D7" s="85">
        <f>AVERAGE('Hospital beds (10,000) LATAM'!B4:P4)</f>
        <v>10.866666666666667</v>
      </c>
      <c r="E7" s="85">
        <f>AVERAGE('Hospital beds (10,000) LATAM'!B5:P5)</f>
        <v>23.666666666666668</v>
      </c>
      <c r="F7" s="85">
        <f>AVERAGE('Hospital beds (10,000) LATAM'!B6:P6)</f>
        <v>21.928571428571427</v>
      </c>
      <c r="G7" s="85">
        <f>AVERAGE('Hospital beds (10,000) LATAM'!B7:P7)</f>
        <v>11.4</v>
      </c>
      <c r="H7" s="85">
        <f>AVERAGE('Hospital beds (10,000) LATAM'!B10:P10)</f>
        <v>15.133333333333333</v>
      </c>
      <c r="I7" s="85">
        <f>AVERAGE('Hospital beds (10,000) LATAM'!B13:P13)</f>
        <v>19.066666666666666</v>
      </c>
      <c r="J7" s="85">
        <f>AVERAGE('Hospital beds (10,000) LATAM'!B17:P17)</f>
        <v>12.533333333333333</v>
      </c>
      <c r="K7" s="85">
        <f>AVERAGE('Hospital beds (10,000) LATAM'!B18:P18)</f>
        <v>15.066666666666666</v>
      </c>
      <c r="L7" s="85">
        <f>AVERAGE('Hospital beds (10,000) LATAM'!B19:P19)</f>
        <v>31</v>
      </c>
      <c r="M7" s="85">
        <f>AVERAGE('Hospital beds (10,000) LATAM'!B20:P20)</f>
        <v>27.066666666666666</v>
      </c>
      <c r="N7" s="85">
        <f>AVERAGE('Hospital beds (10,000) LATAM'!B21:P21)</f>
        <v>11.733333333333333</v>
      </c>
    </row>
    <row r="8" spans="2:14" ht="41.5" customHeight="1">
      <c r="B8" s="81" t="s">
        <v>93</v>
      </c>
      <c r="C8" s="85">
        <f>AVERAGE('ART coverage % LATAM'!B2:P2)</f>
        <v>38.133333333333333</v>
      </c>
      <c r="D8" s="85">
        <f>AVERAGE('ART coverage % LATAM'!B4:P4)</f>
        <v>4.4666666666666668</v>
      </c>
      <c r="E8" s="85">
        <f>AVERAGE('ART coverage % LATAM'!B5:P5)</f>
        <v>33.533333333333331</v>
      </c>
      <c r="F8" s="85">
        <f>AVERAGE('ART coverage % LATAM'!B6:P6)</f>
        <v>31.6</v>
      </c>
      <c r="G8" s="85">
        <f>AVERAGE('ART coverage % LATAM'!B7:P7)</f>
        <v>14.2</v>
      </c>
      <c r="H8" s="85">
        <f>AVERAGE('ART coverage % LATAM'!B10:P10)</f>
        <v>12.533333333333333</v>
      </c>
      <c r="I8" s="85">
        <f>AVERAGE('ART coverage % LATAM'!B13:P13)</f>
        <v>29.733333333333334</v>
      </c>
      <c r="J8" s="85">
        <f>AVERAGE('ART coverage % LATAM'!B17:P17)</f>
        <v>8.4</v>
      </c>
      <c r="K8" s="85">
        <f>AVERAGE('ART coverage % LATAM'!B18:P18)</f>
        <v>17.333333333333332</v>
      </c>
      <c r="L8" s="85">
        <f>AVERAGE('ART coverage % LATAM'!B19:P19)</f>
        <v>15.6</v>
      </c>
      <c r="M8" s="85">
        <f>AVERAGE('ART coverage % LATAM'!B20:P20)</f>
        <v>25.333333333333332</v>
      </c>
      <c r="N8" s="76" t="s">
        <v>88</v>
      </c>
    </row>
  </sheetData>
  <mergeCells count="1">
    <mergeCell ref="B2:N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10937-384C-46D5-8462-6D2880FFBA54}">
  <dimension ref="B2:J8"/>
  <sheetViews>
    <sheetView zoomScale="147" zoomScaleNormal="147" workbookViewId="0">
      <selection activeCell="B4" sqref="B2:J8"/>
    </sheetView>
  </sheetViews>
  <sheetFormatPr baseColWidth="10" defaultColWidth="8.83203125" defaultRowHeight="15"/>
  <cols>
    <col min="2" max="2" width="47.1640625" customWidth="1"/>
    <col min="3" max="10" width="15.6640625" customWidth="1"/>
  </cols>
  <sheetData>
    <row r="2" spans="2:10" ht="27.5" customHeight="1">
      <c r="B2" s="102" t="s">
        <v>98</v>
      </c>
      <c r="C2" s="107"/>
      <c r="D2" s="107"/>
      <c r="E2" s="107"/>
      <c r="F2" s="107"/>
      <c r="G2" s="107"/>
      <c r="H2" s="107"/>
      <c r="I2" s="107"/>
      <c r="J2" s="108"/>
    </row>
    <row r="3" spans="2:10" ht="34">
      <c r="B3" s="76"/>
      <c r="C3" s="77" t="s">
        <v>5</v>
      </c>
      <c r="D3" s="77" t="s">
        <v>4</v>
      </c>
      <c r="E3" s="77" t="s">
        <v>6</v>
      </c>
      <c r="F3" s="77" t="s">
        <v>0</v>
      </c>
      <c r="G3" s="77" t="s">
        <v>1</v>
      </c>
      <c r="H3" s="77" t="s">
        <v>2</v>
      </c>
      <c r="I3" s="77" t="s">
        <v>3</v>
      </c>
      <c r="J3" s="77" t="s">
        <v>18</v>
      </c>
    </row>
    <row r="4" spans="2:10" ht="53" customHeight="1">
      <c r="B4" s="78" t="s">
        <v>101</v>
      </c>
      <c r="C4" s="82">
        <f>AVERAGE('GGHE-D_pc_PPP LATAM'!B3:P3)</f>
        <v>222.9666666666667</v>
      </c>
      <c r="D4" s="82">
        <f>AVERAGE('GGHE-D_pc_PPP LATAM'!B8:P8)</f>
        <v>575.19333333333338</v>
      </c>
      <c r="E4" s="82">
        <f>AVERAGE('GGHE-D_pc_PPP LATAM'!B9:P9)</f>
        <v>195.90000000000003</v>
      </c>
      <c r="F4" s="82">
        <f>AVERAGE('GGHE-D_pc_PPP LATAM'!B11:P11)</f>
        <v>249.8666666666667</v>
      </c>
      <c r="G4" s="79">
        <f>AVERAGE('GGHE-D_pc_PPP LATAM'!B12:P12)</f>
        <v>126.92666666666666</v>
      </c>
      <c r="H4" s="79">
        <f>AVERAGE('GGHE-D_pc_PPP LATAM'!B14:P14)</f>
        <v>114.08</v>
      </c>
      <c r="I4" s="79">
        <f>AVERAGE('GGHE-D_pc_PPP LATAM'!B15:P15)</f>
        <v>117.30666666666666</v>
      </c>
      <c r="J4" s="79">
        <f>AVERAGE('GGHE-D_pc_PPP LATAM'!B16:P16)</f>
        <v>593.99333333333334</v>
      </c>
    </row>
    <row r="5" spans="2:10" ht="51.5" customHeight="1">
      <c r="B5" s="80" t="s">
        <v>71</v>
      </c>
      <c r="C5" s="79">
        <f>AVERAGE('EXT%CHE LATAM'!B3:P3)</f>
        <v>5.2733333333333325</v>
      </c>
      <c r="D5" s="79">
        <f>AVERAGE('EXT%CHE LATAM'!B8:P8)</f>
        <v>0.3</v>
      </c>
      <c r="E5" s="79">
        <f>AVERAGE('EXT%CHE LATAM'!B9:P9)</f>
        <v>2.1133333333333328</v>
      </c>
      <c r="F5" s="79">
        <f>AVERAGE('EXT%CHE LATAM'!B11:P11)</f>
        <v>4.6933333333333325</v>
      </c>
      <c r="G5" s="79">
        <f>AVERAGE('EXT%CHE LATAM'!B12:P12)</f>
        <v>2.8066666666666666</v>
      </c>
      <c r="H5" s="79">
        <f>AVERAGE('EXT%CHE LATAM'!B14:P14)</f>
        <v>7.4666666666666677</v>
      </c>
      <c r="I5" s="79">
        <f>AVERAGE('EXT%CHE LATAM'!B15:P15)</f>
        <v>10.306666666666668</v>
      </c>
      <c r="J5" s="79">
        <f>AVERAGE('EXT%CHE LATAM'!B16:P16)</f>
        <v>0.44666666666666671</v>
      </c>
    </row>
    <row r="6" spans="2:10" ht="43.5" customHeight="1">
      <c r="B6" s="81" t="s">
        <v>92</v>
      </c>
      <c r="C6" s="79">
        <f>AVERAGE('Doctors (10,000) LATAM'!B3:P3)</f>
        <v>7.8817499999999994</v>
      </c>
      <c r="D6" s="79">
        <f>AVERAGE('Doctors (10,000) LATAM'!B8:P8)</f>
        <v>19.157500000000002</v>
      </c>
      <c r="E6" s="79">
        <f>AVERAGE('Doctors (10,000) LATAM'!B9:P9)</f>
        <v>16.104000000000003</v>
      </c>
      <c r="F6" s="85">
        <f>AVERAGE('Doctors (10,000) LATAM'!B11:P11)</f>
        <v>17.945833333333333</v>
      </c>
      <c r="G6" s="79">
        <f>AVERAGE('Doctors (10,000) LATAM'!B12:P12)</f>
        <v>9.0299999999999994</v>
      </c>
      <c r="H6" s="79">
        <f>AVERAGE('Doctors (10,000) LATAM'!B14:P14)</f>
        <v>7.0474999999999994</v>
      </c>
      <c r="I6" s="79">
        <f>AVERAGE('Doctors (10,000) LATAM'!B15:P15)</f>
        <v>6.8800000000000008</v>
      </c>
      <c r="J6" s="79">
        <f>AVERAGE('Doctors (10,000) LATAM'!B16:P16)</f>
        <v>14.131333333333334</v>
      </c>
    </row>
    <row r="7" spans="2:10" ht="42" customHeight="1">
      <c r="B7" s="81" t="s">
        <v>91</v>
      </c>
      <c r="C7" s="79">
        <f>AVERAGE('Hospital beds (10,000) LATAM'!B3:P3)</f>
        <v>12.2</v>
      </c>
      <c r="D7" s="79">
        <f>AVERAGE('Hospital beds (10,000) LATAM'!B8:P8)</f>
        <v>12</v>
      </c>
      <c r="E7" s="79">
        <f>AVERAGE('Hospital beds (10,000) LATAM'!B9:P9)</f>
        <v>12.133333333333333</v>
      </c>
      <c r="F7" s="85">
        <f>AVERAGE('Hospital beds (10,000) LATAM'!B11:P11)</f>
        <v>11.066666666666666</v>
      </c>
      <c r="G7" s="79">
        <f>AVERAGE('Hospital beds (10,000) LATAM'!B12:P12)</f>
        <v>6.0666666666666664</v>
      </c>
      <c r="H7" s="79">
        <f>AVERAGE('Hospital beds (10,000) LATAM'!B14:P14)</f>
        <v>7.5333333333333332</v>
      </c>
      <c r="I7" s="79">
        <f>AVERAGE('Hospital beds (10,000) LATAM'!B15:P15)</f>
        <v>9.1999999999999993</v>
      </c>
      <c r="J7" s="79">
        <f>AVERAGE('Hospital beds (10,000) LATAM'!B16:P16)</f>
        <v>22.266666666666666</v>
      </c>
    </row>
    <row r="8" spans="2:10" ht="59" customHeight="1">
      <c r="B8" s="81" t="s">
        <v>93</v>
      </c>
      <c r="C8" s="79">
        <f>AVERAGE('ART coverage % LATAM'!B3:P3)</f>
        <v>12.866666666666667</v>
      </c>
      <c r="D8" s="79">
        <f>AVERAGE('ART coverage % LATAM'!B8:P8)</f>
        <v>23.866666666666667</v>
      </c>
      <c r="E8" s="79">
        <f>AVERAGE('ART coverage % LATAM'!B9:P9)</f>
        <v>12.266666666666667</v>
      </c>
      <c r="F8" s="85">
        <f>AVERAGE('ART coverage % LATAM'!B11:P11)</f>
        <v>19.2</v>
      </c>
      <c r="G8" s="79">
        <f>AVERAGE('ART coverage % LATAM'!B12:P12)</f>
        <v>16</v>
      </c>
      <c r="H8" s="79">
        <f>AVERAGE('ART coverage % LATAM'!B14:P14)</f>
        <v>19.399999999999999</v>
      </c>
      <c r="I8" s="79">
        <f>AVERAGE('ART coverage % LATAM'!B15:P15)</f>
        <v>11.4</v>
      </c>
      <c r="J8" s="79">
        <f>AVERAGE('ART coverage % LATAM'!B16:P16)</f>
        <v>20.933333333333334</v>
      </c>
    </row>
  </sheetData>
  <mergeCells count="1">
    <mergeCell ref="B2:J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B1A5-DA2C-4766-99EF-3BFDD6EF7CBD}">
  <dimension ref="A1:P24"/>
  <sheetViews>
    <sheetView zoomScale="82" workbookViewId="0">
      <pane xSplit="1" topLeftCell="B1" activePane="topRight" state="frozen"/>
      <selection pane="topRight" activeCell="A28" sqref="A28"/>
    </sheetView>
  </sheetViews>
  <sheetFormatPr baseColWidth="10" defaultColWidth="8.83203125" defaultRowHeight="15"/>
  <cols>
    <col min="1" max="1" width="28" customWidth="1"/>
  </cols>
  <sheetData>
    <row r="1" spans="1:16">
      <c r="A1" s="87" t="s">
        <v>17</v>
      </c>
      <c r="B1" s="87">
        <v>2000</v>
      </c>
      <c r="C1" s="87">
        <v>2001</v>
      </c>
      <c r="D1" s="87">
        <v>2002</v>
      </c>
      <c r="E1" s="87">
        <v>2003</v>
      </c>
      <c r="F1" s="87">
        <v>2004</v>
      </c>
      <c r="G1" s="87">
        <v>2005</v>
      </c>
      <c r="H1" s="87">
        <v>2006</v>
      </c>
      <c r="I1" s="87">
        <v>2007</v>
      </c>
      <c r="J1" s="87">
        <v>2008</v>
      </c>
      <c r="K1" s="87">
        <v>2009</v>
      </c>
      <c r="L1" s="87">
        <v>2010</v>
      </c>
      <c r="M1" s="87">
        <v>2011</v>
      </c>
      <c r="N1" s="87">
        <v>2012</v>
      </c>
      <c r="O1" s="87">
        <v>2013</v>
      </c>
      <c r="P1" s="87">
        <v>2014</v>
      </c>
    </row>
    <row r="2" spans="1:16">
      <c r="A2" s="88" t="s">
        <v>7</v>
      </c>
      <c r="B2" s="89">
        <v>593.9</v>
      </c>
      <c r="C2" s="89">
        <v>586.1</v>
      </c>
      <c r="D2" s="89">
        <v>460.7</v>
      </c>
      <c r="E2" s="89">
        <v>473</v>
      </c>
      <c r="F2" s="89">
        <v>465.3</v>
      </c>
      <c r="G2" s="89">
        <v>540.6</v>
      </c>
      <c r="H2" s="90">
        <v>611.79999999999995</v>
      </c>
      <c r="I2" s="89">
        <v>717.4</v>
      </c>
      <c r="J2" s="89">
        <v>798.3</v>
      </c>
      <c r="K2" s="89">
        <v>942</v>
      </c>
      <c r="L2" s="89">
        <v>1020.6</v>
      </c>
      <c r="M2" s="89">
        <v>1115.2</v>
      </c>
      <c r="N2" s="89">
        <v>1202</v>
      </c>
      <c r="O2" s="89">
        <v>1256.8</v>
      </c>
      <c r="P2" s="89">
        <v>1256.8</v>
      </c>
    </row>
    <row r="3" spans="1:16">
      <c r="A3" s="91" t="s">
        <v>5</v>
      </c>
      <c r="B3" s="89">
        <v>115</v>
      </c>
      <c r="C3" s="92">
        <v>143.5</v>
      </c>
      <c r="D3" s="89">
        <v>137.69999999999999</v>
      </c>
      <c r="E3" s="92">
        <v>169.1</v>
      </c>
      <c r="F3" s="89">
        <v>168.9</v>
      </c>
      <c r="G3" s="92">
        <v>186.1</v>
      </c>
      <c r="H3" s="89">
        <v>203.2</v>
      </c>
      <c r="I3" s="92">
        <v>238.8</v>
      </c>
      <c r="J3" s="89">
        <v>248.2</v>
      </c>
      <c r="K3" s="92">
        <v>290</v>
      </c>
      <c r="L3" s="89">
        <v>295.5</v>
      </c>
      <c r="M3" s="92">
        <v>285.89999999999998</v>
      </c>
      <c r="N3" s="89">
        <v>281.89999999999998</v>
      </c>
      <c r="O3" s="92">
        <v>303.3</v>
      </c>
      <c r="P3" s="89">
        <v>277.39999999999998</v>
      </c>
    </row>
    <row r="4" spans="1:16">
      <c r="A4" s="88" t="s">
        <v>19</v>
      </c>
      <c r="B4" s="92">
        <v>85</v>
      </c>
      <c r="C4" s="89">
        <v>93.3</v>
      </c>
      <c r="D4" s="92">
        <v>94.9</v>
      </c>
      <c r="E4" s="89">
        <v>103.4</v>
      </c>
      <c r="F4" s="92">
        <v>100</v>
      </c>
      <c r="G4" s="89">
        <v>115.1</v>
      </c>
      <c r="H4" s="92">
        <v>115.9</v>
      </c>
      <c r="I4" s="89">
        <v>130</v>
      </c>
      <c r="J4" s="92">
        <v>134.69999999999999</v>
      </c>
      <c r="K4" s="89">
        <v>161.30000000000001</v>
      </c>
      <c r="L4" s="92">
        <v>161.9</v>
      </c>
      <c r="M4" s="89">
        <v>169.1</v>
      </c>
      <c r="N4" s="92">
        <v>176.9</v>
      </c>
      <c r="O4" s="89">
        <v>206.1</v>
      </c>
      <c r="P4" s="92">
        <v>246.8</v>
      </c>
    </row>
    <row r="5" spans="1:16">
      <c r="A5" s="88" t="s">
        <v>8</v>
      </c>
      <c r="B5" s="89">
        <v>312.7</v>
      </c>
      <c r="C5" s="89">
        <v>323.7</v>
      </c>
      <c r="D5" s="89">
        <v>350.7</v>
      </c>
      <c r="E5" s="89">
        <v>340</v>
      </c>
      <c r="F5" s="89">
        <v>360.5</v>
      </c>
      <c r="G5" s="89">
        <v>366.3</v>
      </c>
      <c r="H5" s="89">
        <v>410.9</v>
      </c>
      <c r="I5" s="89">
        <v>435.6</v>
      </c>
      <c r="J5" s="89">
        <v>464.7</v>
      </c>
      <c r="K5" s="89">
        <v>489.8</v>
      </c>
      <c r="L5" s="89">
        <v>509.4</v>
      </c>
      <c r="M5" s="89">
        <v>518.9</v>
      </c>
      <c r="N5" s="89">
        <v>516.9</v>
      </c>
      <c r="O5" s="89">
        <v>568.29999999999995</v>
      </c>
      <c r="P5" s="89">
        <v>600.79999999999995</v>
      </c>
    </row>
    <row r="6" spans="1:16">
      <c r="A6" s="88" t="s">
        <v>9</v>
      </c>
      <c r="B6" s="89">
        <v>241.8</v>
      </c>
      <c r="C6" s="89">
        <v>260.5</v>
      </c>
      <c r="D6" s="89">
        <v>283</v>
      </c>
      <c r="E6" s="89">
        <v>305</v>
      </c>
      <c r="F6" s="89">
        <v>322.60000000000002</v>
      </c>
      <c r="G6" s="89">
        <v>331.1</v>
      </c>
      <c r="H6" s="89">
        <v>394</v>
      </c>
      <c r="I6" s="89">
        <v>443.2</v>
      </c>
      <c r="J6" s="89">
        <v>485.5</v>
      </c>
      <c r="K6" s="89">
        <v>547.79999999999995</v>
      </c>
      <c r="L6" s="89">
        <v>582</v>
      </c>
      <c r="M6" s="89">
        <v>652.70000000000005</v>
      </c>
      <c r="N6" s="89">
        <v>727.6</v>
      </c>
      <c r="O6" s="89">
        <v>801</v>
      </c>
      <c r="P6" s="89">
        <v>856.2</v>
      </c>
    </row>
    <row r="7" spans="1:16">
      <c r="A7" s="88" t="s">
        <v>10</v>
      </c>
      <c r="B7" s="89">
        <v>257</v>
      </c>
      <c r="C7" s="89">
        <v>281.7</v>
      </c>
      <c r="D7" s="89">
        <v>285.2</v>
      </c>
      <c r="E7" s="89">
        <v>312.2</v>
      </c>
      <c r="F7" s="89">
        <v>319.7</v>
      </c>
      <c r="G7" s="89">
        <v>358</v>
      </c>
      <c r="H7" s="89">
        <v>407.6</v>
      </c>
      <c r="I7" s="89">
        <v>443.4</v>
      </c>
      <c r="J7" s="89">
        <v>477.2</v>
      </c>
      <c r="K7" s="89">
        <v>532.79999999999995</v>
      </c>
      <c r="L7" s="89">
        <v>540.70000000000005</v>
      </c>
      <c r="M7" s="89">
        <v>572.20000000000005</v>
      </c>
      <c r="N7" s="89">
        <v>566.79999999999995</v>
      </c>
      <c r="O7" s="89">
        <v>643.6</v>
      </c>
      <c r="P7" s="89">
        <v>672.8</v>
      </c>
    </row>
    <row r="8" spans="1:16">
      <c r="A8" s="91" t="s">
        <v>4</v>
      </c>
      <c r="B8" s="89">
        <v>335.1</v>
      </c>
      <c r="C8" s="89">
        <v>346.8</v>
      </c>
      <c r="D8" s="89">
        <v>387.3</v>
      </c>
      <c r="E8" s="89">
        <v>408.5</v>
      </c>
      <c r="F8" s="89">
        <v>408.3</v>
      </c>
      <c r="G8" s="89">
        <v>420.3</v>
      </c>
      <c r="H8" s="89">
        <v>492.8</v>
      </c>
      <c r="I8" s="89">
        <v>545.4</v>
      </c>
      <c r="J8" s="89">
        <v>628.20000000000005</v>
      </c>
      <c r="K8" s="89">
        <v>681</v>
      </c>
      <c r="L8" s="89">
        <v>747.1</v>
      </c>
      <c r="M8" s="89">
        <v>772.8</v>
      </c>
      <c r="N8" s="89">
        <v>791.1</v>
      </c>
      <c r="O8" s="89">
        <v>813.1</v>
      </c>
      <c r="P8" s="89">
        <v>850.1</v>
      </c>
    </row>
    <row r="9" spans="1:16">
      <c r="A9" s="91" t="s">
        <v>6</v>
      </c>
      <c r="B9" s="89">
        <v>111.2</v>
      </c>
      <c r="C9" s="89">
        <v>114.2</v>
      </c>
      <c r="D9" s="89">
        <v>117.6</v>
      </c>
      <c r="E9" s="89">
        <v>80.5</v>
      </c>
      <c r="F9" s="89">
        <v>82.7</v>
      </c>
      <c r="G9" s="89">
        <v>111.8</v>
      </c>
      <c r="H9" s="89">
        <v>124.7</v>
      </c>
      <c r="I9" s="89">
        <v>163</v>
      </c>
      <c r="J9" s="89">
        <v>213</v>
      </c>
      <c r="K9" s="89">
        <v>234.8</v>
      </c>
      <c r="L9" s="89">
        <v>274.39999999999998</v>
      </c>
      <c r="M9" s="89">
        <v>308.89999999999998</v>
      </c>
      <c r="N9" s="89">
        <v>323.8</v>
      </c>
      <c r="O9" s="89">
        <v>343.1</v>
      </c>
      <c r="P9" s="89">
        <v>334.8</v>
      </c>
    </row>
    <row r="10" spans="1:16">
      <c r="A10" s="88" t="s">
        <v>11</v>
      </c>
      <c r="B10" s="89">
        <v>56.3</v>
      </c>
      <c r="C10" s="89">
        <v>76.8</v>
      </c>
      <c r="D10" s="89">
        <v>89.8</v>
      </c>
      <c r="E10" s="89">
        <v>109.3</v>
      </c>
      <c r="F10" s="89">
        <v>124.2</v>
      </c>
      <c r="G10" s="89">
        <v>128.9</v>
      </c>
      <c r="H10" s="89">
        <v>147.4</v>
      </c>
      <c r="I10" s="89">
        <v>186.6</v>
      </c>
      <c r="J10" s="89">
        <v>203.8</v>
      </c>
      <c r="K10" s="89">
        <v>235.9</v>
      </c>
      <c r="L10" s="89">
        <v>292.39999999999998</v>
      </c>
      <c r="M10" s="89">
        <v>370</v>
      </c>
      <c r="N10" s="89">
        <v>439.7</v>
      </c>
      <c r="O10" s="89">
        <v>485.4</v>
      </c>
      <c r="P10" s="89">
        <v>512.5</v>
      </c>
    </row>
    <row r="11" spans="1:16">
      <c r="A11" s="91" t="s">
        <v>0</v>
      </c>
      <c r="B11" s="89">
        <v>176.7</v>
      </c>
      <c r="C11" s="89">
        <v>176.1</v>
      </c>
      <c r="D11" s="89">
        <v>188.6</v>
      </c>
      <c r="E11" s="89">
        <v>188.8</v>
      </c>
      <c r="F11" s="89">
        <v>201.2</v>
      </c>
      <c r="G11" s="89">
        <v>224.5</v>
      </c>
      <c r="H11" s="90">
        <v>258</v>
      </c>
      <c r="I11" s="89">
        <v>244.5</v>
      </c>
      <c r="J11" s="89">
        <v>252.7</v>
      </c>
      <c r="K11" s="89">
        <v>250.1</v>
      </c>
      <c r="L11" s="89">
        <v>274.2</v>
      </c>
      <c r="M11" s="89">
        <v>317</v>
      </c>
      <c r="N11" s="89">
        <v>306.8</v>
      </c>
      <c r="O11" s="89">
        <v>340.8</v>
      </c>
      <c r="P11" s="89">
        <v>348</v>
      </c>
    </row>
    <row r="12" spans="1:16">
      <c r="A12" s="91" t="s">
        <v>1</v>
      </c>
      <c r="B12" s="89">
        <v>86.5</v>
      </c>
      <c r="C12" s="89">
        <v>102.8</v>
      </c>
      <c r="D12" s="89">
        <v>104</v>
      </c>
      <c r="E12" s="89">
        <v>111.3</v>
      </c>
      <c r="F12" s="89">
        <v>113.1</v>
      </c>
      <c r="G12" s="89">
        <v>108.7</v>
      </c>
      <c r="H12" s="90">
        <v>126.8</v>
      </c>
      <c r="I12" s="89">
        <v>128.5</v>
      </c>
      <c r="J12" s="89">
        <v>137.6</v>
      </c>
      <c r="K12" s="89">
        <v>146.80000000000001</v>
      </c>
      <c r="L12" s="89">
        <v>136.1</v>
      </c>
      <c r="M12" s="89">
        <v>135.80000000000001</v>
      </c>
      <c r="N12" s="89">
        <v>141.1</v>
      </c>
      <c r="O12" s="89">
        <v>158.30000000000001</v>
      </c>
      <c r="P12" s="89">
        <v>166.5</v>
      </c>
    </row>
    <row r="13" spans="1:16">
      <c r="A13" s="88" t="s">
        <v>15</v>
      </c>
      <c r="B13" s="89">
        <v>118.3</v>
      </c>
      <c r="C13" s="89">
        <v>127.3</v>
      </c>
      <c r="D13" s="89">
        <v>143.69999999999999</v>
      </c>
      <c r="E13" s="89">
        <v>145.80000000000001</v>
      </c>
      <c r="F13" s="89">
        <v>147.5</v>
      </c>
      <c r="G13" s="89">
        <v>149.80000000000001</v>
      </c>
      <c r="H13" s="90">
        <v>81.400000000000006</v>
      </c>
      <c r="I13" s="89">
        <v>84.8</v>
      </c>
      <c r="J13" s="89">
        <v>79.8</v>
      </c>
      <c r="K13" s="89">
        <v>84.1</v>
      </c>
      <c r="L13" s="89">
        <v>96.2</v>
      </c>
      <c r="M13" s="89">
        <v>115.3</v>
      </c>
      <c r="N13" s="89">
        <v>134.30000000000001</v>
      </c>
      <c r="O13" s="89">
        <v>166.8</v>
      </c>
      <c r="P13" s="89">
        <v>194.7</v>
      </c>
    </row>
    <row r="14" spans="1:16">
      <c r="A14" s="91" t="s">
        <v>2</v>
      </c>
      <c r="B14" s="89">
        <v>79.7</v>
      </c>
      <c r="C14" s="89">
        <v>67.3</v>
      </c>
      <c r="D14" s="89">
        <v>70.5</v>
      </c>
      <c r="E14" s="89">
        <v>75.5</v>
      </c>
      <c r="F14" s="89">
        <v>75.400000000000006</v>
      </c>
      <c r="G14" s="89">
        <v>96.1</v>
      </c>
      <c r="H14" s="90">
        <v>115.7</v>
      </c>
      <c r="I14" s="89">
        <v>125.7</v>
      </c>
      <c r="J14" s="89">
        <v>130.19999999999999</v>
      </c>
      <c r="K14" s="89">
        <v>149.9</v>
      </c>
      <c r="L14" s="89">
        <v>143.80000000000001</v>
      </c>
      <c r="M14" s="89">
        <v>157.5</v>
      </c>
      <c r="N14" s="89">
        <v>142.6</v>
      </c>
      <c r="O14" s="89">
        <v>139.19999999999999</v>
      </c>
      <c r="P14" s="89">
        <v>142.1</v>
      </c>
    </row>
    <row r="15" spans="1:16">
      <c r="A15" s="91" t="s">
        <v>3</v>
      </c>
      <c r="B15" s="89">
        <v>70.400000000000006</v>
      </c>
      <c r="C15" s="89">
        <v>71.900000000000006</v>
      </c>
      <c r="D15" s="89">
        <v>71.599999999999994</v>
      </c>
      <c r="E15" s="89">
        <v>59</v>
      </c>
      <c r="F15" s="89">
        <v>79.900000000000006</v>
      </c>
      <c r="G15" s="89">
        <v>90</v>
      </c>
      <c r="H15" s="90">
        <v>92.3</v>
      </c>
      <c r="I15" s="89">
        <v>112.6</v>
      </c>
      <c r="J15" s="89">
        <v>123.7</v>
      </c>
      <c r="K15" s="89">
        <v>133.1</v>
      </c>
      <c r="L15" s="89">
        <v>116.5</v>
      </c>
      <c r="M15" s="89">
        <v>155</v>
      </c>
      <c r="N15" s="89">
        <v>167.1</v>
      </c>
      <c r="O15" s="89">
        <v>188.7</v>
      </c>
      <c r="P15" s="89">
        <v>227.8</v>
      </c>
    </row>
    <row r="16" spans="1:16">
      <c r="A16" s="91" t="s">
        <v>18</v>
      </c>
      <c r="B16" s="89">
        <v>399.6</v>
      </c>
      <c r="C16" s="89">
        <v>392.8</v>
      </c>
      <c r="D16" s="89">
        <v>403.8</v>
      </c>
      <c r="E16" s="89">
        <v>397.4</v>
      </c>
      <c r="F16" s="89">
        <v>462</v>
      </c>
      <c r="G16" s="89">
        <v>412.6</v>
      </c>
      <c r="H16" s="90">
        <v>499.4</v>
      </c>
      <c r="I16" s="89">
        <v>618.4</v>
      </c>
      <c r="J16" s="89">
        <v>675.1</v>
      </c>
      <c r="K16" s="89">
        <v>690</v>
      </c>
      <c r="L16" s="89">
        <v>731.2</v>
      </c>
      <c r="M16" s="89">
        <v>738.8</v>
      </c>
      <c r="N16" s="89">
        <v>748.7</v>
      </c>
      <c r="O16" s="89">
        <v>832.4</v>
      </c>
      <c r="P16" s="89">
        <v>907.7</v>
      </c>
    </row>
    <row r="17" spans="1:16">
      <c r="A17" s="88" t="s">
        <v>12</v>
      </c>
      <c r="B17" s="89">
        <v>147.69999999999999</v>
      </c>
      <c r="C17" s="89">
        <v>123.1</v>
      </c>
      <c r="D17" s="89">
        <v>92.4</v>
      </c>
      <c r="E17" s="89">
        <v>107.2</v>
      </c>
      <c r="F17" s="89">
        <v>110.5</v>
      </c>
      <c r="G17" s="89">
        <v>113.8</v>
      </c>
      <c r="H17" s="90">
        <v>134.6</v>
      </c>
      <c r="I17" s="89">
        <v>141.5</v>
      </c>
      <c r="J17" s="89">
        <v>141.5</v>
      </c>
      <c r="K17" s="89">
        <v>183.6</v>
      </c>
      <c r="L17" s="89">
        <v>204.8</v>
      </c>
      <c r="M17" s="89">
        <v>248.4</v>
      </c>
      <c r="N17" s="89">
        <v>305.7</v>
      </c>
      <c r="O17" s="89">
        <v>290.5</v>
      </c>
      <c r="P17" s="89">
        <v>366.7</v>
      </c>
    </row>
    <row r="18" spans="1:16">
      <c r="A18" s="88" t="s">
        <v>13</v>
      </c>
      <c r="B18" s="89">
        <v>117.1</v>
      </c>
      <c r="C18" s="89">
        <v>137.19999999999999</v>
      </c>
      <c r="D18" s="89">
        <v>157.6</v>
      </c>
      <c r="E18" s="89">
        <v>166.6</v>
      </c>
      <c r="F18" s="89">
        <v>167.4</v>
      </c>
      <c r="G18" s="89">
        <v>163.6</v>
      </c>
      <c r="H18" s="90">
        <v>163.5</v>
      </c>
      <c r="I18" s="89">
        <v>168.5</v>
      </c>
      <c r="J18" s="89">
        <v>189.7</v>
      </c>
      <c r="K18" s="89">
        <v>225.2</v>
      </c>
      <c r="L18" s="89">
        <v>239.3</v>
      </c>
      <c r="M18" s="89">
        <v>250.7</v>
      </c>
      <c r="N18" s="89">
        <v>284.5</v>
      </c>
      <c r="O18" s="89">
        <v>314.10000000000002</v>
      </c>
      <c r="P18" s="89">
        <v>371.4</v>
      </c>
    </row>
    <row r="19" spans="1:16">
      <c r="A19" s="88" t="s">
        <v>16</v>
      </c>
      <c r="B19" s="89">
        <v>315.10000000000002</v>
      </c>
      <c r="C19" s="89">
        <v>212</v>
      </c>
      <c r="D19" s="89">
        <v>278.8</v>
      </c>
      <c r="E19" s="89">
        <v>262</v>
      </c>
      <c r="F19" s="89">
        <v>326.3</v>
      </c>
      <c r="G19" s="89">
        <v>335.2</v>
      </c>
      <c r="H19" s="90">
        <v>333.7</v>
      </c>
      <c r="I19" s="89">
        <v>338.9</v>
      </c>
      <c r="J19" s="89">
        <v>289</v>
      </c>
      <c r="K19" s="89">
        <v>323.7</v>
      </c>
      <c r="L19" s="89">
        <v>296.7</v>
      </c>
      <c r="M19" s="89">
        <v>285.60000000000002</v>
      </c>
      <c r="N19" s="89">
        <v>290.10000000000002</v>
      </c>
      <c r="O19" s="89">
        <v>323.5</v>
      </c>
      <c r="P19" s="89">
        <v>325</v>
      </c>
    </row>
    <row r="20" spans="1:16">
      <c r="A20" s="88" t="s">
        <v>14</v>
      </c>
      <c r="B20" s="89">
        <v>424.1</v>
      </c>
      <c r="C20" s="89">
        <v>478.8</v>
      </c>
      <c r="D20" s="89">
        <v>473</v>
      </c>
      <c r="E20" s="89">
        <v>528.1</v>
      </c>
      <c r="F20" s="89">
        <v>491.5</v>
      </c>
      <c r="G20" s="89">
        <v>439.7</v>
      </c>
      <c r="H20" s="90">
        <v>496.3</v>
      </c>
      <c r="I20" s="89">
        <v>533.29999999999995</v>
      </c>
      <c r="J20" s="89">
        <v>730.8</v>
      </c>
      <c r="K20" s="89">
        <v>788.5</v>
      </c>
      <c r="L20" s="89">
        <v>862.9</v>
      </c>
      <c r="M20" s="89">
        <v>950.7</v>
      </c>
      <c r="N20" s="89">
        <v>1059.9000000000001</v>
      </c>
      <c r="O20" s="89">
        <v>1171.0999999999999</v>
      </c>
      <c r="P20" s="89">
        <v>1251.7</v>
      </c>
    </row>
    <row r="21" spans="1:16">
      <c r="A21" s="88" t="s">
        <v>20</v>
      </c>
      <c r="B21" s="89">
        <v>384.3</v>
      </c>
      <c r="C21" s="89">
        <v>418.4</v>
      </c>
      <c r="D21" s="89">
        <v>382.9</v>
      </c>
      <c r="E21" s="89">
        <v>376.5</v>
      </c>
      <c r="F21" s="89">
        <v>436.8</v>
      </c>
      <c r="G21" s="89">
        <v>374.6</v>
      </c>
      <c r="H21" s="89">
        <v>681.9</v>
      </c>
      <c r="I21" s="89">
        <v>654.6</v>
      </c>
      <c r="J21" s="89">
        <v>439</v>
      </c>
      <c r="K21" s="89">
        <v>428.3</v>
      </c>
      <c r="L21" s="89">
        <v>419.3</v>
      </c>
      <c r="M21" s="89">
        <v>522.79999999999995</v>
      </c>
      <c r="N21" s="89">
        <v>513.9</v>
      </c>
      <c r="O21" s="89">
        <v>394.2</v>
      </c>
      <c r="P21" s="89">
        <v>351.6</v>
      </c>
    </row>
    <row r="22" spans="1:16">
      <c r="A22" s="93"/>
      <c r="B22" s="94"/>
      <c r="C22" s="94"/>
      <c r="D22" s="94"/>
      <c r="E22" s="94"/>
      <c r="F22" s="94"/>
      <c r="G22" s="94"/>
      <c r="H22" s="94"/>
      <c r="I22" s="94"/>
      <c r="J22" s="94"/>
      <c r="K22" s="94"/>
      <c r="L22" s="94"/>
      <c r="M22" s="94"/>
      <c r="N22" s="94"/>
      <c r="O22" s="94"/>
      <c r="P22" s="94"/>
    </row>
    <row r="23" spans="1:16">
      <c r="A23" s="91" t="s">
        <v>23</v>
      </c>
      <c r="B23" s="95">
        <f>AVERAGE(B3,B8,B9,B11,B12,B14,B15,B16)</f>
        <v>171.77500000000001</v>
      </c>
      <c r="C23" s="95">
        <f t="shared" ref="C23:P23" si="0">AVERAGE(C3,C8,C9,C11,C12,C14,C15,C16)</f>
        <v>176.92499999999998</v>
      </c>
      <c r="D23" s="95">
        <f t="shared" si="0"/>
        <v>185.13749999999999</v>
      </c>
      <c r="E23" s="95">
        <f t="shared" si="0"/>
        <v>186.26249999999999</v>
      </c>
      <c r="F23" s="95">
        <f t="shared" si="0"/>
        <v>198.93750000000003</v>
      </c>
      <c r="G23" s="95">
        <f t="shared" si="0"/>
        <v>206.26249999999999</v>
      </c>
      <c r="H23" s="95">
        <f t="shared" si="0"/>
        <v>239.11250000000001</v>
      </c>
      <c r="I23" s="95">
        <f t="shared" si="0"/>
        <v>272.11250000000001</v>
      </c>
      <c r="J23" s="95">
        <f t="shared" si="0"/>
        <v>301.08750000000003</v>
      </c>
      <c r="K23" s="95">
        <f t="shared" si="0"/>
        <v>321.96249999999998</v>
      </c>
      <c r="L23" s="95">
        <f t="shared" si="0"/>
        <v>339.85</v>
      </c>
      <c r="M23" s="95">
        <f t="shared" si="0"/>
        <v>358.96249999999998</v>
      </c>
      <c r="N23" s="95">
        <f t="shared" si="0"/>
        <v>362.88749999999993</v>
      </c>
      <c r="O23" s="95">
        <f t="shared" si="0"/>
        <v>389.86249999999995</v>
      </c>
      <c r="P23" s="95">
        <f t="shared" si="0"/>
        <v>406.80000000000007</v>
      </c>
    </row>
    <row r="24" spans="1:16">
      <c r="A24" s="88" t="s">
        <v>107</v>
      </c>
      <c r="B24" s="95">
        <f>AVERAGE(B2,B4:B7,B10,B13,B17:B21)</f>
        <v>254.44166666666663</v>
      </c>
      <c r="C24" s="95">
        <f t="shared" ref="C24:P24" si="1">AVERAGE(C2,C4:C7,C10,C13,C17:C21)</f>
        <v>259.90833333333336</v>
      </c>
      <c r="D24" s="95">
        <f t="shared" si="1"/>
        <v>257.72500000000002</v>
      </c>
      <c r="E24" s="95">
        <f t="shared" si="1"/>
        <v>269.09166666666664</v>
      </c>
      <c r="F24" s="95">
        <f t="shared" si="1"/>
        <v>281.02500000000003</v>
      </c>
      <c r="G24" s="95">
        <f t="shared" si="1"/>
        <v>284.72499999999997</v>
      </c>
      <c r="H24" s="95">
        <f t="shared" si="1"/>
        <v>331.58333333333331</v>
      </c>
      <c r="I24" s="95">
        <f t="shared" si="1"/>
        <v>356.48333333333335</v>
      </c>
      <c r="J24" s="95">
        <f t="shared" si="1"/>
        <v>369.5</v>
      </c>
      <c r="K24" s="95">
        <f t="shared" si="1"/>
        <v>411.91666666666657</v>
      </c>
      <c r="L24" s="95">
        <f t="shared" si="1"/>
        <v>435.51666666666671</v>
      </c>
      <c r="M24" s="95">
        <f t="shared" si="1"/>
        <v>480.96666666666664</v>
      </c>
      <c r="N24" s="95">
        <f t="shared" si="1"/>
        <v>518.19166666666661</v>
      </c>
      <c r="O24" s="95">
        <f t="shared" si="1"/>
        <v>551.78333333333342</v>
      </c>
      <c r="P24" s="95">
        <f t="shared" si="1"/>
        <v>583.91666666666663</v>
      </c>
    </row>
  </sheetData>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3C968-AA2F-4F25-B899-0363264C3964}">
  <dimension ref="A1:P24"/>
  <sheetViews>
    <sheetView zoomScale="75" workbookViewId="0">
      <pane xSplit="1" topLeftCell="B1" activePane="topRight" state="frozen"/>
      <selection pane="topRight" activeCell="H19" sqref="H19"/>
    </sheetView>
  </sheetViews>
  <sheetFormatPr baseColWidth="10" defaultColWidth="8.83203125" defaultRowHeight="15"/>
  <cols>
    <col min="1" max="1" width="28" customWidth="1"/>
  </cols>
  <sheetData>
    <row r="1" spans="1:16">
      <c r="A1" s="31" t="s">
        <v>17</v>
      </c>
      <c r="B1" s="31">
        <v>2000</v>
      </c>
      <c r="C1" s="31">
        <v>2001</v>
      </c>
      <c r="D1" s="31">
        <v>2002</v>
      </c>
      <c r="E1" s="31">
        <v>2003</v>
      </c>
      <c r="F1" s="31">
        <v>2004</v>
      </c>
      <c r="G1" s="31">
        <v>2005</v>
      </c>
      <c r="H1" s="31">
        <v>2006</v>
      </c>
      <c r="I1" s="31">
        <v>2007</v>
      </c>
      <c r="J1" s="31">
        <v>2008</v>
      </c>
      <c r="K1" s="31">
        <v>2009</v>
      </c>
      <c r="L1" s="31">
        <v>2010</v>
      </c>
      <c r="M1" s="31">
        <v>2011</v>
      </c>
      <c r="N1" s="31">
        <v>2012</v>
      </c>
      <c r="O1" s="31">
        <v>2013</v>
      </c>
      <c r="P1" s="31">
        <v>2014</v>
      </c>
    </row>
    <row r="2" spans="1:16">
      <c r="A2" s="32" t="s">
        <v>7</v>
      </c>
      <c r="B2" s="38">
        <v>0</v>
      </c>
      <c r="C2" s="38">
        <v>0.2</v>
      </c>
      <c r="D2" s="38">
        <v>2</v>
      </c>
      <c r="E2" s="38">
        <v>0.3</v>
      </c>
      <c r="F2" s="38">
        <v>6.3</v>
      </c>
      <c r="G2" s="38">
        <v>1.2</v>
      </c>
      <c r="H2" s="48">
        <v>0.3</v>
      </c>
      <c r="I2" s="38">
        <v>0.2</v>
      </c>
      <c r="J2" s="38">
        <v>1</v>
      </c>
      <c r="K2" s="38">
        <v>0.3</v>
      </c>
      <c r="L2" s="38">
        <v>0.3</v>
      </c>
      <c r="M2" s="38">
        <v>0.7</v>
      </c>
      <c r="N2" s="38">
        <v>0.6</v>
      </c>
      <c r="O2" s="38">
        <v>0.5</v>
      </c>
      <c r="P2" s="38">
        <v>0.6</v>
      </c>
    </row>
    <row r="3" spans="1:16">
      <c r="A3" s="33" t="s">
        <v>5</v>
      </c>
      <c r="B3" s="38">
        <v>5.9</v>
      </c>
      <c r="C3" s="38">
        <v>6.2</v>
      </c>
      <c r="D3" s="38">
        <v>6</v>
      </c>
      <c r="E3" s="38">
        <v>5.3</v>
      </c>
      <c r="F3" s="38">
        <v>5.2</v>
      </c>
      <c r="G3" s="38">
        <v>5.7</v>
      </c>
      <c r="H3" s="48">
        <v>4.8</v>
      </c>
      <c r="I3" s="38">
        <v>4.2</v>
      </c>
      <c r="J3" s="38">
        <v>4.3</v>
      </c>
      <c r="K3" s="38">
        <v>4</v>
      </c>
      <c r="L3" s="38">
        <v>3.7</v>
      </c>
      <c r="M3" s="38">
        <v>5</v>
      </c>
      <c r="N3" s="38">
        <v>3.3</v>
      </c>
      <c r="O3" s="38">
        <v>3.9</v>
      </c>
      <c r="P3" s="38">
        <v>11.6</v>
      </c>
    </row>
    <row r="4" spans="1:16">
      <c r="A4" s="32" t="s">
        <v>19</v>
      </c>
      <c r="B4" s="38">
        <v>6.3</v>
      </c>
      <c r="C4" s="38">
        <v>6.4</v>
      </c>
      <c r="D4" s="38">
        <v>7</v>
      </c>
      <c r="E4" s="38">
        <v>8.9</v>
      </c>
      <c r="F4" s="38">
        <v>9.1999999999999993</v>
      </c>
      <c r="G4" s="38">
        <v>7.6</v>
      </c>
      <c r="H4" s="48">
        <v>5.7</v>
      </c>
      <c r="I4" s="38">
        <v>4.5999999999999996</v>
      </c>
      <c r="J4" s="38">
        <v>5.9</v>
      </c>
      <c r="K4" s="38">
        <v>4</v>
      </c>
      <c r="L4" s="38">
        <v>3.6</v>
      </c>
      <c r="M4" s="38">
        <v>4.7</v>
      </c>
      <c r="N4" s="38">
        <v>4.4000000000000004</v>
      </c>
      <c r="O4" s="38">
        <v>3.5</v>
      </c>
      <c r="P4" s="38">
        <v>2.7</v>
      </c>
    </row>
    <row r="5" spans="1:16">
      <c r="A5" s="32" t="s">
        <v>8</v>
      </c>
      <c r="B5" s="38">
        <v>0.3</v>
      </c>
      <c r="C5" s="38">
        <v>0.3</v>
      </c>
      <c r="D5" s="38">
        <v>0.3</v>
      </c>
      <c r="E5" s="38">
        <v>0.2</v>
      </c>
      <c r="F5" s="38">
        <v>0.5</v>
      </c>
      <c r="G5" s="38">
        <v>0.1</v>
      </c>
      <c r="H5" s="48">
        <v>0.1</v>
      </c>
      <c r="I5" s="38">
        <v>0.1</v>
      </c>
      <c r="J5" s="38">
        <v>0.1</v>
      </c>
      <c r="K5" s="38">
        <v>0.1</v>
      </c>
      <c r="L5" s="38">
        <v>0.2</v>
      </c>
      <c r="M5" s="38">
        <v>0.3</v>
      </c>
      <c r="N5" s="38">
        <v>0.1</v>
      </c>
      <c r="O5" s="38">
        <v>0.1</v>
      </c>
      <c r="P5" s="38">
        <v>0.1</v>
      </c>
    </row>
    <row r="6" spans="1:16">
      <c r="A6" s="32" t="s">
        <v>9</v>
      </c>
      <c r="B6" s="38">
        <v>0</v>
      </c>
      <c r="C6" s="38">
        <v>0</v>
      </c>
      <c r="D6" s="38">
        <v>0</v>
      </c>
      <c r="E6" s="38">
        <v>0</v>
      </c>
      <c r="F6" s="38">
        <v>0</v>
      </c>
      <c r="G6" s="38">
        <v>0</v>
      </c>
      <c r="H6" s="48">
        <v>0</v>
      </c>
      <c r="I6" s="38">
        <v>0</v>
      </c>
      <c r="J6" s="38">
        <v>0</v>
      </c>
      <c r="K6" s="38">
        <v>0</v>
      </c>
      <c r="L6" s="38">
        <v>0</v>
      </c>
      <c r="M6" s="38">
        <v>0</v>
      </c>
      <c r="N6" s="38">
        <v>0</v>
      </c>
      <c r="O6" s="38">
        <v>0</v>
      </c>
      <c r="P6" s="38">
        <v>0</v>
      </c>
    </row>
    <row r="7" spans="1:16">
      <c r="A7" s="32" t="s">
        <v>10</v>
      </c>
      <c r="B7" s="38">
        <v>0</v>
      </c>
      <c r="C7" s="38">
        <v>0</v>
      </c>
      <c r="D7" s="38">
        <v>0.9</v>
      </c>
      <c r="E7" s="38">
        <v>1.9</v>
      </c>
      <c r="F7" s="38">
        <v>1.2</v>
      </c>
      <c r="G7" s="38">
        <v>0.9</v>
      </c>
      <c r="H7" s="48">
        <v>0.7</v>
      </c>
      <c r="I7" s="38">
        <v>0.5</v>
      </c>
      <c r="J7" s="38">
        <v>0.1</v>
      </c>
      <c r="K7" s="38">
        <v>0</v>
      </c>
      <c r="L7" s="38">
        <v>0.1</v>
      </c>
      <c r="M7" s="38">
        <v>0.2</v>
      </c>
      <c r="N7" s="38">
        <v>0.5</v>
      </c>
      <c r="O7" s="38">
        <v>0</v>
      </c>
      <c r="P7" s="38">
        <v>0</v>
      </c>
    </row>
    <row r="8" spans="1:16">
      <c r="A8" s="33" t="s">
        <v>4</v>
      </c>
      <c r="B8" s="38">
        <v>1.1000000000000001</v>
      </c>
      <c r="C8" s="38">
        <v>1.3</v>
      </c>
      <c r="D8" s="38">
        <v>0.4</v>
      </c>
      <c r="E8" s="38">
        <v>0.3</v>
      </c>
      <c r="F8" s="38">
        <v>0.2</v>
      </c>
      <c r="G8" s="38">
        <v>0.2</v>
      </c>
      <c r="H8" s="48">
        <v>0.1</v>
      </c>
      <c r="I8" s="38">
        <v>0.1</v>
      </c>
      <c r="J8" s="38">
        <v>0.1</v>
      </c>
      <c r="K8" s="38">
        <v>0.3</v>
      </c>
      <c r="L8" s="38">
        <v>0.2</v>
      </c>
      <c r="M8" s="38">
        <v>0.1</v>
      </c>
      <c r="N8" s="38">
        <v>0.1</v>
      </c>
      <c r="O8" s="38">
        <v>0</v>
      </c>
      <c r="P8" s="38">
        <v>0</v>
      </c>
    </row>
    <row r="9" spans="1:16">
      <c r="A9" s="33" t="s">
        <v>6</v>
      </c>
      <c r="B9" s="38">
        <v>1.8</v>
      </c>
      <c r="C9" s="38">
        <v>2.9</v>
      </c>
      <c r="D9" s="38">
        <v>5.3</v>
      </c>
      <c r="E9" s="38">
        <v>3.2</v>
      </c>
      <c r="F9" s="38">
        <v>2.2000000000000002</v>
      </c>
      <c r="G9" s="38">
        <v>1.7</v>
      </c>
      <c r="H9" s="48">
        <v>1.1000000000000001</v>
      </c>
      <c r="I9" s="38">
        <v>1.7</v>
      </c>
      <c r="J9" s="38">
        <v>1.7</v>
      </c>
      <c r="K9" s="38">
        <v>0.9</v>
      </c>
      <c r="L9" s="38">
        <v>0.6</v>
      </c>
      <c r="M9" s="38">
        <v>0.5</v>
      </c>
      <c r="N9" s="38">
        <v>1.2</v>
      </c>
      <c r="O9" s="38">
        <v>0.5</v>
      </c>
      <c r="P9" s="38">
        <v>6.4</v>
      </c>
    </row>
    <row r="10" spans="1:16">
      <c r="A10" s="32" t="s">
        <v>11</v>
      </c>
      <c r="B10" s="38">
        <v>2.8</v>
      </c>
      <c r="C10" s="38">
        <v>2</v>
      </c>
      <c r="D10" s="38">
        <v>1.1000000000000001</v>
      </c>
      <c r="E10" s="38">
        <v>0.6</v>
      </c>
      <c r="F10" s="38">
        <v>1.2</v>
      </c>
      <c r="G10" s="38">
        <v>0.6</v>
      </c>
      <c r="H10" s="48">
        <v>0.9</v>
      </c>
      <c r="I10" s="38">
        <v>1</v>
      </c>
      <c r="J10" s="38">
        <v>0.8</v>
      </c>
      <c r="K10" s="38">
        <v>0.6</v>
      </c>
      <c r="L10" s="38">
        <v>0.7</v>
      </c>
      <c r="M10" s="38">
        <v>0.3</v>
      </c>
      <c r="N10" s="38">
        <v>0.3</v>
      </c>
      <c r="O10" s="38">
        <v>0.1</v>
      </c>
      <c r="P10" s="38">
        <v>0.3</v>
      </c>
    </row>
    <row r="11" spans="1:16">
      <c r="A11" s="33" t="s">
        <v>0</v>
      </c>
      <c r="B11" s="38">
        <v>1.2</v>
      </c>
      <c r="C11" s="38">
        <v>2.2000000000000002</v>
      </c>
      <c r="D11" s="38">
        <v>1.7</v>
      </c>
      <c r="E11" s="38">
        <v>1.6</v>
      </c>
      <c r="F11" s="38">
        <v>3.1</v>
      </c>
      <c r="G11" s="38">
        <v>3.1</v>
      </c>
      <c r="H11" s="48">
        <v>5.5</v>
      </c>
      <c r="I11" s="38">
        <v>5.9</v>
      </c>
      <c r="J11" s="38">
        <v>7</v>
      </c>
      <c r="K11" s="38">
        <v>12.6</v>
      </c>
      <c r="L11" s="38">
        <v>9.1</v>
      </c>
      <c r="M11" s="38">
        <v>5.5</v>
      </c>
      <c r="N11" s="38">
        <v>3.3</v>
      </c>
      <c r="O11" s="38">
        <v>4.3</v>
      </c>
      <c r="P11" s="38">
        <v>4.3</v>
      </c>
    </row>
    <row r="12" spans="1:16">
      <c r="A12" s="33" t="s">
        <v>1</v>
      </c>
      <c r="B12" s="38">
        <v>2.7</v>
      </c>
      <c r="C12" s="38">
        <v>1.9</v>
      </c>
      <c r="D12" s="38">
        <v>2.2000000000000002</v>
      </c>
      <c r="E12" s="38">
        <v>2.6</v>
      </c>
      <c r="F12" s="38">
        <v>3.1</v>
      </c>
      <c r="G12" s="38">
        <v>2.2999999999999998</v>
      </c>
      <c r="H12" s="48">
        <v>3.3</v>
      </c>
      <c r="I12" s="38">
        <v>3</v>
      </c>
      <c r="J12" s="38">
        <v>2.2000000000000002</v>
      </c>
      <c r="K12" s="38">
        <v>3.7</v>
      </c>
      <c r="L12" s="38">
        <v>2.7</v>
      </c>
      <c r="M12" s="38">
        <v>3.3</v>
      </c>
      <c r="N12" s="38">
        <v>4</v>
      </c>
      <c r="O12" s="38">
        <v>2.4</v>
      </c>
      <c r="P12" s="38">
        <v>2.7</v>
      </c>
    </row>
    <row r="13" spans="1:16">
      <c r="A13" s="32" t="s">
        <v>15</v>
      </c>
      <c r="B13" s="50">
        <v>0.4</v>
      </c>
      <c r="C13" s="50">
        <v>2.1</v>
      </c>
      <c r="D13" s="50">
        <v>1.9</v>
      </c>
      <c r="E13" s="50">
        <v>5.5</v>
      </c>
      <c r="F13" s="50">
        <v>16.8</v>
      </c>
      <c r="G13" s="50">
        <v>19.8</v>
      </c>
      <c r="H13" s="50">
        <v>24</v>
      </c>
      <c r="I13" s="50">
        <v>27.3</v>
      </c>
      <c r="J13" s="50">
        <v>23.5</v>
      </c>
      <c r="K13" s="50">
        <v>29.5</v>
      </c>
      <c r="L13" s="50">
        <v>29.3</v>
      </c>
      <c r="M13" s="50">
        <v>22.1</v>
      </c>
      <c r="N13" s="50">
        <v>15</v>
      </c>
      <c r="O13" s="50">
        <v>10.6</v>
      </c>
      <c r="P13" s="50">
        <v>7.8</v>
      </c>
    </row>
    <row r="14" spans="1:16">
      <c r="A14" s="33" t="s">
        <v>2</v>
      </c>
      <c r="B14" s="38">
        <v>2.9</v>
      </c>
      <c r="C14" s="38">
        <v>3.6</v>
      </c>
      <c r="D14" s="38">
        <v>5.7</v>
      </c>
      <c r="E14" s="38">
        <v>10.3</v>
      </c>
      <c r="F14" s="38">
        <v>11.6</v>
      </c>
      <c r="G14" s="38">
        <v>10.3</v>
      </c>
      <c r="H14" s="48">
        <v>7.5</v>
      </c>
      <c r="I14" s="38">
        <v>6.2</v>
      </c>
      <c r="J14" s="38">
        <v>7.4</v>
      </c>
      <c r="K14" s="38">
        <v>7.8</v>
      </c>
      <c r="L14" s="38">
        <v>7.5</v>
      </c>
      <c r="M14" s="38">
        <v>6.2</v>
      </c>
      <c r="N14" s="38">
        <v>7</v>
      </c>
      <c r="O14" s="38">
        <v>8.6</v>
      </c>
      <c r="P14" s="38">
        <v>9.4</v>
      </c>
    </row>
    <row r="15" spans="1:16">
      <c r="A15" s="33" t="s">
        <v>3</v>
      </c>
      <c r="B15" s="38">
        <v>3.4</v>
      </c>
      <c r="C15" s="38">
        <v>8.6999999999999993</v>
      </c>
      <c r="D15" s="38">
        <v>6.4</v>
      </c>
      <c r="E15" s="38">
        <v>11.3</v>
      </c>
      <c r="F15" s="38">
        <v>12.8</v>
      </c>
      <c r="G15" s="38">
        <v>13.4</v>
      </c>
      <c r="H15" s="48">
        <v>10.7</v>
      </c>
      <c r="I15" s="38">
        <v>12.8</v>
      </c>
      <c r="J15" s="38">
        <v>11.4</v>
      </c>
      <c r="K15" s="38">
        <v>11.6</v>
      </c>
      <c r="L15" s="38">
        <v>14.7</v>
      </c>
      <c r="M15" s="38">
        <v>10.5</v>
      </c>
      <c r="N15" s="38">
        <v>12.8</v>
      </c>
      <c r="O15" s="38">
        <v>7.8</v>
      </c>
      <c r="P15" s="38">
        <v>6.3</v>
      </c>
    </row>
    <row r="16" spans="1:16">
      <c r="A16" s="33" t="s">
        <v>18</v>
      </c>
      <c r="B16" s="38">
        <v>0.7</v>
      </c>
      <c r="C16" s="38">
        <v>0.6</v>
      </c>
      <c r="D16" s="38">
        <v>0.6</v>
      </c>
      <c r="E16" s="38">
        <v>0.4</v>
      </c>
      <c r="F16" s="38">
        <v>0.2</v>
      </c>
      <c r="G16" s="38">
        <v>0.3</v>
      </c>
      <c r="H16" s="38">
        <v>0.2</v>
      </c>
      <c r="I16" s="48">
        <v>0.1</v>
      </c>
      <c r="J16" s="38">
        <v>0.2</v>
      </c>
      <c r="K16" s="38">
        <v>0.1</v>
      </c>
      <c r="L16" s="38">
        <v>1.4</v>
      </c>
      <c r="M16" s="38">
        <v>0.5</v>
      </c>
      <c r="N16" s="38">
        <v>0.4</v>
      </c>
      <c r="O16" s="38">
        <v>0.3</v>
      </c>
      <c r="P16" s="38">
        <v>0.7</v>
      </c>
    </row>
    <row r="17" spans="1:16">
      <c r="A17" s="32" t="s">
        <v>12</v>
      </c>
      <c r="B17" s="38">
        <v>3.2</v>
      </c>
      <c r="C17" s="38">
        <v>1.9</v>
      </c>
      <c r="D17" s="38">
        <v>1.9</v>
      </c>
      <c r="E17" s="38">
        <v>1.7</v>
      </c>
      <c r="F17" s="38">
        <v>1.5</v>
      </c>
      <c r="G17" s="38">
        <v>0.8</v>
      </c>
      <c r="H17" s="48">
        <v>0.6</v>
      </c>
      <c r="I17" s="38">
        <v>0.5</v>
      </c>
      <c r="J17" s="38">
        <v>0.7</v>
      </c>
      <c r="K17" s="38">
        <v>1.1000000000000001</v>
      </c>
      <c r="L17" s="38">
        <v>1</v>
      </c>
      <c r="M17" s="38">
        <v>0.9</v>
      </c>
      <c r="N17" s="38">
        <v>0.5</v>
      </c>
      <c r="O17" s="38">
        <v>0.5</v>
      </c>
      <c r="P17" s="38">
        <v>0.3</v>
      </c>
    </row>
    <row r="18" spans="1:16">
      <c r="A18" s="32" t="s">
        <v>13</v>
      </c>
      <c r="B18" s="38">
        <v>0.4</v>
      </c>
      <c r="C18" s="38">
        <v>0.3</v>
      </c>
      <c r="D18" s="38">
        <v>0.2</v>
      </c>
      <c r="E18" s="38">
        <v>2.2999999999999998</v>
      </c>
      <c r="F18" s="38">
        <v>2.1</v>
      </c>
      <c r="G18" s="38">
        <v>2.4</v>
      </c>
      <c r="H18" s="48">
        <v>2.2000000000000002</v>
      </c>
      <c r="I18" s="38">
        <v>1.5</v>
      </c>
      <c r="J18" s="38">
        <v>1.1000000000000001</v>
      </c>
      <c r="K18" s="38">
        <v>2.1</v>
      </c>
      <c r="L18" s="38">
        <v>1.9</v>
      </c>
      <c r="M18" s="38">
        <v>1.4</v>
      </c>
      <c r="N18" s="38">
        <v>0.8</v>
      </c>
      <c r="O18" s="38">
        <v>0.5</v>
      </c>
      <c r="P18" s="38">
        <v>0.3</v>
      </c>
    </row>
    <row r="19" spans="1:16">
      <c r="A19" s="32" t="s">
        <v>16</v>
      </c>
      <c r="B19" s="38">
        <v>14.4</v>
      </c>
      <c r="C19" s="38">
        <v>0.2</v>
      </c>
      <c r="D19" s="38">
        <v>5.9</v>
      </c>
      <c r="E19" s="38">
        <v>6.3</v>
      </c>
      <c r="F19" s="38">
        <v>7.1</v>
      </c>
      <c r="G19" s="38">
        <v>4.4000000000000004</v>
      </c>
      <c r="H19" s="48">
        <v>8.1999999999999993</v>
      </c>
      <c r="I19" s="38">
        <v>2.1</v>
      </c>
      <c r="J19" s="38">
        <v>3.2</v>
      </c>
      <c r="K19" s="38">
        <v>3.2</v>
      </c>
      <c r="L19" s="38">
        <v>6.4</v>
      </c>
      <c r="M19" s="38">
        <v>4.2</v>
      </c>
      <c r="N19" s="38">
        <v>1.7</v>
      </c>
      <c r="O19" s="38">
        <v>0.7</v>
      </c>
      <c r="P19" s="38">
        <v>0.7</v>
      </c>
    </row>
    <row r="20" spans="1:16">
      <c r="A20" s="32" t="s">
        <v>14</v>
      </c>
      <c r="B20" s="38">
        <v>0</v>
      </c>
      <c r="C20" s="38">
        <v>0</v>
      </c>
      <c r="D20" s="38">
        <v>0</v>
      </c>
      <c r="E20" s="38">
        <v>0.1</v>
      </c>
      <c r="F20" s="38">
        <v>0.1</v>
      </c>
      <c r="G20" s="38">
        <v>0</v>
      </c>
      <c r="H20" s="48">
        <v>0</v>
      </c>
      <c r="I20" s="38">
        <v>0</v>
      </c>
      <c r="J20" s="38">
        <v>0.1</v>
      </c>
      <c r="K20" s="38">
        <v>0</v>
      </c>
      <c r="L20" s="38">
        <v>0</v>
      </c>
      <c r="M20" s="38">
        <v>0</v>
      </c>
      <c r="N20" s="38">
        <v>0</v>
      </c>
      <c r="O20" s="38">
        <v>0</v>
      </c>
      <c r="P20" s="38">
        <v>0.1</v>
      </c>
    </row>
    <row r="21" spans="1:16">
      <c r="A21" s="32" t="s">
        <v>20</v>
      </c>
      <c r="B21" s="38">
        <v>0.1</v>
      </c>
      <c r="C21" s="38">
        <v>0.1</v>
      </c>
      <c r="D21" s="38">
        <v>0.1</v>
      </c>
      <c r="E21" s="38">
        <v>0.1</v>
      </c>
      <c r="F21" s="38">
        <v>0</v>
      </c>
      <c r="G21" s="38">
        <v>0</v>
      </c>
      <c r="H21" s="49">
        <v>0</v>
      </c>
      <c r="I21" s="38">
        <v>0</v>
      </c>
      <c r="J21" s="38">
        <v>0</v>
      </c>
      <c r="K21" s="38">
        <v>0</v>
      </c>
      <c r="L21" s="38">
        <v>0</v>
      </c>
      <c r="M21" s="38">
        <v>0</v>
      </c>
      <c r="N21" s="38">
        <v>0</v>
      </c>
      <c r="O21" s="38">
        <v>0</v>
      </c>
      <c r="P21" s="38">
        <v>0</v>
      </c>
    </row>
    <row r="22" spans="1:16">
      <c r="A22" s="22"/>
      <c r="B22" s="51"/>
      <c r="C22" s="51"/>
      <c r="D22" s="51"/>
      <c r="E22" s="51"/>
      <c r="F22" s="51"/>
      <c r="G22" s="51"/>
      <c r="H22" s="51"/>
      <c r="I22" s="51"/>
      <c r="J22" s="51"/>
      <c r="K22" s="51"/>
      <c r="L22" s="51"/>
      <c r="M22" s="51"/>
      <c r="N22" s="51"/>
      <c r="O22" s="51"/>
      <c r="P22" s="51"/>
    </row>
    <row r="23" spans="1:16">
      <c r="A23" s="33" t="s">
        <v>23</v>
      </c>
      <c r="B23" s="34">
        <f>AVERAGE(B3,B8,B9,B11,B12,B14,B15,B16)</f>
        <v>2.4624999999999999</v>
      </c>
      <c r="C23" s="34">
        <f t="shared" ref="C23:P23" si="0">AVERAGE(C3,C8,C9,C11,C12,C14,C15,C16)</f>
        <v>3.4250000000000003</v>
      </c>
      <c r="D23" s="34">
        <f t="shared" si="0"/>
        <v>3.5374999999999996</v>
      </c>
      <c r="E23" s="34">
        <f t="shared" si="0"/>
        <v>4.375</v>
      </c>
      <c r="F23" s="34">
        <f t="shared" si="0"/>
        <v>4.8000000000000007</v>
      </c>
      <c r="G23" s="34">
        <f t="shared" si="0"/>
        <v>4.625</v>
      </c>
      <c r="H23" s="34">
        <f t="shared" si="0"/>
        <v>4.1500000000000004</v>
      </c>
      <c r="I23" s="34">
        <f t="shared" si="0"/>
        <v>4.2500000000000009</v>
      </c>
      <c r="J23" s="34">
        <f t="shared" si="0"/>
        <v>4.2875000000000005</v>
      </c>
      <c r="K23" s="34">
        <f t="shared" si="0"/>
        <v>5.125</v>
      </c>
      <c r="L23" s="34">
        <f t="shared" si="0"/>
        <v>4.9874999999999998</v>
      </c>
      <c r="M23" s="34">
        <f t="shared" si="0"/>
        <v>3.9499999999999997</v>
      </c>
      <c r="N23" s="34">
        <f t="shared" si="0"/>
        <v>4.0125000000000002</v>
      </c>
      <c r="O23" s="34">
        <f t="shared" si="0"/>
        <v>3.4750000000000001</v>
      </c>
      <c r="P23" s="34">
        <f t="shared" si="0"/>
        <v>5.1749999999999998</v>
      </c>
    </row>
    <row r="24" spans="1:16">
      <c r="A24" s="32" t="s">
        <v>107</v>
      </c>
      <c r="B24" s="34">
        <f>AVERAGE(B2,B4:B7,B10,B13,B17:B21)</f>
        <v>2.3250000000000002</v>
      </c>
      <c r="C24" s="34">
        <f t="shared" ref="C24:P24" si="1">AVERAGE(C2,C4:C7,C10,C13,C17:C21)</f>
        <v>1.125</v>
      </c>
      <c r="D24" s="34">
        <f t="shared" si="1"/>
        <v>1.7750000000000004</v>
      </c>
      <c r="E24" s="34">
        <f t="shared" si="1"/>
        <v>2.3250000000000002</v>
      </c>
      <c r="F24" s="34">
        <f t="shared" si="1"/>
        <v>3.8333333333333339</v>
      </c>
      <c r="G24" s="34">
        <f t="shared" si="1"/>
        <v>3.15</v>
      </c>
      <c r="H24" s="34">
        <f t="shared" si="1"/>
        <v>3.5583333333333336</v>
      </c>
      <c r="I24" s="34">
        <f t="shared" si="1"/>
        <v>3.1500000000000004</v>
      </c>
      <c r="J24" s="34">
        <f t="shared" si="1"/>
        <v>3.0416666666666674</v>
      </c>
      <c r="K24" s="34">
        <f t="shared" si="1"/>
        <v>3.4083333333333337</v>
      </c>
      <c r="L24" s="34">
        <f t="shared" si="1"/>
        <v>3.625</v>
      </c>
      <c r="M24" s="34">
        <f t="shared" si="1"/>
        <v>2.9</v>
      </c>
      <c r="N24" s="34">
        <f t="shared" si="1"/>
        <v>1.9916666666666665</v>
      </c>
      <c r="O24" s="34">
        <f t="shared" si="1"/>
        <v>1.375</v>
      </c>
      <c r="P24" s="34">
        <f t="shared" si="1"/>
        <v>1.075</v>
      </c>
    </row>
  </sheetData>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7B087-5022-459B-83F9-D1B2B83CD088}">
  <dimension ref="A1:P26"/>
  <sheetViews>
    <sheetView zoomScale="79" zoomScaleNormal="68" workbookViewId="0">
      <pane xSplit="1" topLeftCell="B1" activePane="topRight" state="frozen"/>
      <selection activeCell="G39" sqref="G39"/>
      <selection pane="topRight" activeCell="A29" sqref="A29"/>
    </sheetView>
  </sheetViews>
  <sheetFormatPr baseColWidth="10" defaultColWidth="8.83203125" defaultRowHeight="15"/>
  <cols>
    <col min="1" max="1" width="28.83203125" style="18" customWidth="1"/>
  </cols>
  <sheetData>
    <row r="1" spans="1:16" s="18" customFormat="1">
      <c r="A1" s="31" t="s">
        <v>17</v>
      </c>
      <c r="B1" s="31">
        <v>2000</v>
      </c>
      <c r="C1" s="31">
        <v>2001</v>
      </c>
      <c r="D1" s="31">
        <v>2002</v>
      </c>
      <c r="E1" s="31">
        <v>2003</v>
      </c>
      <c r="F1" s="31">
        <v>2004</v>
      </c>
      <c r="G1" s="31">
        <v>2005</v>
      </c>
      <c r="H1" s="31">
        <v>2006</v>
      </c>
      <c r="I1" s="31">
        <v>2007</v>
      </c>
      <c r="J1" s="31">
        <v>2008</v>
      </c>
      <c r="K1" s="31">
        <v>2009</v>
      </c>
      <c r="L1" s="31">
        <v>2010</v>
      </c>
      <c r="M1" s="31">
        <v>2011</v>
      </c>
      <c r="N1" s="31">
        <v>2012</v>
      </c>
      <c r="O1" s="31">
        <v>2013</v>
      </c>
      <c r="P1" s="31">
        <v>2014</v>
      </c>
    </row>
    <row r="2" spans="1:16">
      <c r="A2" s="32" t="s">
        <v>7</v>
      </c>
      <c r="B2" s="42"/>
      <c r="C2" s="42">
        <v>32.31</v>
      </c>
      <c r="D2" s="42"/>
      <c r="E2" s="42"/>
      <c r="F2" s="42">
        <v>31.66</v>
      </c>
      <c r="G2" s="42">
        <v>32.1</v>
      </c>
      <c r="H2" s="42"/>
      <c r="I2" s="42"/>
      <c r="J2" s="42"/>
      <c r="K2" s="42"/>
      <c r="L2" s="42">
        <v>32.1</v>
      </c>
      <c r="M2" s="53"/>
      <c r="N2" s="53"/>
      <c r="O2" s="53">
        <v>39.07</v>
      </c>
      <c r="P2" s="53"/>
    </row>
    <row r="3" spans="1:16">
      <c r="A3" s="33" t="s">
        <v>5</v>
      </c>
      <c r="B3" s="53">
        <v>10.199999999999999</v>
      </c>
      <c r="C3" s="42"/>
      <c r="D3" s="42"/>
      <c r="E3" s="42"/>
      <c r="F3" s="42"/>
      <c r="G3" s="53">
        <v>8.5</v>
      </c>
      <c r="H3" s="53">
        <v>8.6999999999999993</v>
      </c>
      <c r="I3" s="53">
        <v>8.1999999999999993</v>
      </c>
      <c r="J3" s="42">
        <v>0</v>
      </c>
      <c r="K3" s="53">
        <v>7.68</v>
      </c>
      <c r="L3" s="53">
        <v>8.2799999999999994</v>
      </c>
      <c r="M3" s="53"/>
      <c r="N3" s="53">
        <v>11.494</v>
      </c>
      <c r="O3" s="53"/>
      <c r="P3" s="53"/>
    </row>
    <row r="4" spans="1:16">
      <c r="A4" s="32" t="s">
        <v>19</v>
      </c>
      <c r="B4" s="42">
        <v>3.3</v>
      </c>
      <c r="C4" s="42">
        <v>12.16</v>
      </c>
      <c r="D4" s="42"/>
      <c r="E4" s="42"/>
      <c r="F4" s="42"/>
      <c r="G4" s="42"/>
      <c r="H4" s="42"/>
      <c r="I4" s="42">
        <v>3.3600000000000003</v>
      </c>
      <c r="J4" s="42">
        <v>4.9000000000000004</v>
      </c>
      <c r="K4" s="42"/>
      <c r="L4" s="42">
        <v>4.4400000000000004</v>
      </c>
      <c r="M4" s="53">
        <v>4.7299999999999995</v>
      </c>
      <c r="N4" s="53">
        <v>4.2</v>
      </c>
      <c r="O4" s="53">
        <v>8.9</v>
      </c>
      <c r="P4" s="53"/>
    </row>
    <row r="5" spans="1:16">
      <c r="A5" s="32" t="s">
        <v>8</v>
      </c>
      <c r="B5" s="53">
        <v>11.27</v>
      </c>
      <c r="C5" s="53">
        <v>13.799999999999999</v>
      </c>
      <c r="D5" s="53">
        <v>14.059999999999999</v>
      </c>
      <c r="E5" s="53">
        <v>14.6</v>
      </c>
      <c r="F5" s="53">
        <v>15.69</v>
      </c>
      <c r="G5" s="53">
        <v>16.45</v>
      </c>
      <c r="H5" s="53">
        <v>16.78</v>
      </c>
      <c r="I5" s="53">
        <v>17.07</v>
      </c>
      <c r="J5" s="42">
        <v>17.549999999999997</v>
      </c>
      <c r="K5" s="42">
        <v>17.91</v>
      </c>
      <c r="L5" s="53">
        <v>17.869999999999997</v>
      </c>
      <c r="M5" s="53">
        <v>18.21</v>
      </c>
      <c r="N5" s="53"/>
      <c r="O5" s="53">
        <v>18.52</v>
      </c>
      <c r="P5" s="53"/>
    </row>
    <row r="6" spans="1:16">
      <c r="A6" s="32" t="s">
        <v>9</v>
      </c>
      <c r="B6" s="42"/>
      <c r="C6" s="42"/>
      <c r="D6" s="42">
        <v>9</v>
      </c>
      <c r="E6" s="42">
        <v>9.5399999999999991</v>
      </c>
      <c r="F6" s="42">
        <v>9.91</v>
      </c>
      <c r="G6" s="42">
        <v>9.86</v>
      </c>
      <c r="H6" s="42">
        <v>10.45</v>
      </c>
      <c r="I6" s="42">
        <v>10.41</v>
      </c>
      <c r="J6" s="42">
        <v>10.43</v>
      </c>
      <c r="K6" s="42">
        <v>10.329999999999998</v>
      </c>
      <c r="L6" s="42"/>
      <c r="M6" s="53">
        <v>15.8</v>
      </c>
      <c r="N6" s="53">
        <v>18.2</v>
      </c>
      <c r="O6" s="53">
        <v>18.8</v>
      </c>
      <c r="P6" s="53"/>
    </row>
    <row r="7" spans="1:16">
      <c r="A7" s="32" t="s">
        <v>10</v>
      </c>
      <c r="B7" s="42">
        <v>9.4</v>
      </c>
      <c r="C7" s="42"/>
      <c r="D7" s="42">
        <v>14.13</v>
      </c>
      <c r="E7" s="42">
        <v>12.7</v>
      </c>
      <c r="F7" s="42"/>
      <c r="G7" s="42">
        <v>14.510000000000002</v>
      </c>
      <c r="H7" s="42">
        <v>14.74</v>
      </c>
      <c r="I7" s="42">
        <v>14.97</v>
      </c>
      <c r="J7" s="42">
        <v>15.209999999999999</v>
      </c>
      <c r="K7" s="42">
        <v>15.440000000000001</v>
      </c>
      <c r="L7" s="42">
        <v>15.68</v>
      </c>
      <c r="M7" s="53">
        <v>16.690000000000001</v>
      </c>
      <c r="N7" s="53">
        <v>17.130000000000003</v>
      </c>
      <c r="O7" s="53">
        <v>17.66</v>
      </c>
      <c r="P7" s="53">
        <v>18.21</v>
      </c>
    </row>
    <row r="8" spans="1:16">
      <c r="A8" s="33" t="s">
        <v>4</v>
      </c>
      <c r="B8" s="42">
        <v>13.260000000000002</v>
      </c>
      <c r="C8" s="42"/>
      <c r="D8" s="42"/>
      <c r="E8" s="42"/>
      <c r="F8" s="42"/>
      <c r="G8" s="42">
        <v>20</v>
      </c>
      <c r="H8" s="42">
        <v>18</v>
      </c>
      <c r="I8" s="42">
        <v>17.3</v>
      </c>
      <c r="J8" s="42">
        <v>18.2</v>
      </c>
      <c r="K8" s="42">
        <v>18.600000000000001</v>
      </c>
      <c r="L8" s="42"/>
      <c r="M8" s="53">
        <v>25.1</v>
      </c>
      <c r="N8" s="53"/>
      <c r="O8" s="53"/>
      <c r="P8" s="53">
        <v>22.8</v>
      </c>
    </row>
    <row r="9" spans="1:16">
      <c r="A9" s="33" t="s">
        <v>6</v>
      </c>
      <c r="B9" s="42">
        <v>18.3</v>
      </c>
      <c r="C9" s="42"/>
      <c r="D9" s="42"/>
      <c r="E9" s="42"/>
      <c r="F9" s="42"/>
      <c r="G9" s="42"/>
      <c r="H9" s="42"/>
      <c r="I9" s="42"/>
      <c r="J9" s="42">
        <v>10.780000000000001</v>
      </c>
      <c r="K9" s="42"/>
      <c r="L9" s="42"/>
      <c r="M9" s="53">
        <v>14.94</v>
      </c>
      <c r="N9" s="53">
        <v>15.3</v>
      </c>
      <c r="O9" s="53"/>
      <c r="P9" s="53">
        <v>21.2</v>
      </c>
    </row>
    <row r="10" spans="1:16">
      <c r="A10" s="32" t="s">
        <v>11</v>
      </c>
      <c r="B10" s="53">
        <v>14.52</v>
      </c>
      <c r="C10" s="53">
        <v>15.51</v>
      </c>
      <c r="D10" s="53">
        <v>15.75</v>
      </c>
      <c r="E10" s="53">
        <v>15.06</v>
      </c>
      <c r="F10" s="53"/>
      <c r="G10" s="53"/>
      <c r="H10" s="53"/>
      <c r="I10" s="53">
        <v>16.2</v>
      </c>
      <c r="J10" s="53">
        <v>16.3</v>
      </c>
      <c r="K10" s="53">
        <v>16.07</v>
      </c>
      <c r="L10" s="53">
        <v>16.87</v>
      </c>
      <c r="M10" s="53">
        <v>16.649999999999999</v>
      </c>
      <c r="N10" s="53"/>
      <c r="O10" s="53"/>
      <c r="P10" s="53">
        <v>20.399999999999999</v>
      </c>
    </row>
    <row r="11" spans="1:16">
      <c r="A11" s="33" t="s">
        <v>0</v>
      </c>
      <c r="B11" s="42"/>
      <c r="C11" s="42"/>
      <c r="D11" s="42">
        <v>12.6</v>
      </c>
      <c r="E11" s="42"/>
      <c r="F11" s="42"/>
      <c r="G11" s="42">
        <v>17.175000000000001</v>
      </c>
      <c r="H11" s="42"/>
      <c r="I11" s="42"/>
      <c r="J11" s="42">
        <v>20.100000000000001</v>
      </c>
      <c r="K11" s="42"/>
      <c r="L11" s="42"/>
      <c r="M11" s="53"/>
      <c r="N11" s="53">
        <v>23</v>
      </c>
      <c r="O11" s="53">
        <v>19.3</v>
      </c>
      <c r="P11" s="53">
        <v>15.5</v>
      </c>
    </row>
    <row r="12" spans="1:16">
      <c r="A12" s="33" t="s">
        <v>1</v>
      </c>
      <c r="B12" s="53"/>
      <c r="C12" s="53"/>
      <c r="D12" s="53">
        <v>10.9</v>
      </c>
      <c r="E12" s="53">
        <v>9.5</v>
      </c>
      <c r="F12" s="53">
        <v>9.6</v>
      </c>
      <c r="G12" s="53">
        <v>9.6999999999999993</v>
      </c>
      <c r="H12" s="53"/>
      <c r="I12" s="53"/>
      <c r="J12" s="53">
        <v>9.9</v>
      </c>
      <c r="K12" s="53">
        <v>8.9700000000000006</v>
      </c>
      <c r="L12" s="53"/>
      <c r="M12" s="53"/>
      <c r="N12" s="53">
        <v>7.6</v>
      </c>
      <c r="O12" s="53">
        <v>7.6</v>
      </c>
      <c r="P12" s="53">
        <v>7.5</v>
      </c>
    </row>
    <row r="13" spans="1:16">
      <c r="A13" s="32" t="s">
        <v>15</v>
      </c>
      <c r="B13" s="42">
        <v>4.93</v>
      </c>
      <c r="C13" s="42"/>
      <c r="D13" s="42"/>
      <c r="E13" s="42"/>
      <c r="F13" s="42"/>
      <c r="G13" s="42"/>
      <c r="H13" s="42"/>
      <c r="I13" s="42">
        <v>3.8</v>
      </c>
      <c r="J13" s="42"/>
      <c r="K13" s="42">
        <v>2.14</v>
      </c>
      <c r="L13" s="42">
        <v>6.9</v>
      </c>
      <c r="M13" s="53"/>
      <c r="N13" s="53"/>
      <c r="O13" s="53"/>
      <c r="P13" s="53"/>
    </row>
    <row r="14" spans="1:16">
      <c r="A14" s="33" t="s">
        <v>2</v>
      </c>
      <c r="B14" s="42">
        <v>5.89</v>
      </c>
      <c r="C14" s="42"/>
      <c r="D14" s="42"/>
      <c r="E14" s="42"/>
      <c r="F14" s="42"/>
      <c r="G14" s="42">
        <v>3.9000000000000004</v>
      </c>
      <c r="H14" s="42"/>
      <c r="I14" s="42"/>
      <c r="J14" s="42"/>
      <c r="K14" s="42"/>
      <c r="L14" s="42"/>
      <c r="M14" s="53"/>
      <c r="N14" s="53">
        <v>8.4</v>
      </c>
      <c r="O14" s="53">
        <v>10</v>
      </c>
      <c r="P14" s="53"/>
    </row>
    <row r="15" spans="1:16">
      <c r="A15" s="33" t="s">
        <v>3</v>
      </c>
      <c r="B15" s="42"/>
      <c r="C15" s="42"/>
      <c r="D15" s="42"/>
      <c r="E15" s="42">
        <v>3.9000000000000004</v>
      </c>
      <c r="F15" s="42"/>
      <c r="G15" s="42">
        <v>5.05</v>
      </c>
      <c r="H15" s="42">
        <v>4.9800000000000004</v>
      </c>
      <c r="I15" s="42">
        <v>5.33</v>
      </c>
      <c r="J15" s="42">
        <v>6.57</v>
      </c>
      <c r="K15" s="42">
        <v>7.13</v>
      </c>
      <c r="L15" s="42">
        <v>7.39</v>
      </c>
      <c r="M15" s="53">
        <v>8.27</v>
      </c>
      <c r="N15" s="53">
        <v>8.76</v>
      </c>
      <c r="O15" s="53">
        <v>9.16</v>
      </c>
      <c r="P15" s="53">
        <v>9.14</v>
      </c>
    </row>
    <row r="16" spans="1:16">
      <c r="A16" s="33" t="s">
        <v>18</v>
      </c>
      <c r="B16" s="53">
        <v>15.02</v>
      </c>
      <c r="C16" s="53">
        <v>12.450000000000001</v>
      </c>
      <c r="D16" s="53">
        <v>13.37</v>
      </c>
      <c r="E16" s="53">
        <v>13.43</v>
      </c>
      <c r="F16" s="53">
        <v>13.25</v>
      </c>
      <c r="G16" s="53">
        <v>13.520000000000001</v>
      </c>
      <c r="H16" s="53">
        <v>13.540000000000001</v>
      </c>
      <c r="I16" s="42">
        <v>13.09</v>
      </c>
      <c r="J16" s="53">
        <v>13.879999999999999</v>
      </c>
      <c r="K16" s="53">
        <v>13.17</v>
      </c>
      <c r="L16" s="53">
        <v>14.139999999999999</v>
      </c>
      <c r="M16" s="53">
        <v>15.08</v>
      </c>
      <c r="N16" s="53">
        <v>16.09</v>
      </c>
      <c r="O16" s="53">
        <v>15.940000000000001</v>
      </c>
      <c r="P16" s="53">
        <v>16</v>
      </c>
    </row>
    <row r="17" spans="1:16">
      <c r="A17" s="32" t="s">
        <v>12</v>
      </c>
      <c r="B17" s="42">
        <v>11.7</v>
      </c>
      <c r="C17" s="42"/>
      <c r="D17" s="42">
        <v>11.54</v>
      </c>
      <c r="E17" s="42"/>
      <c r="F17" s="42">
        <v>6.3</v>
      </c>
      <c r="G17" s="42">
        <v>6.3</v>
      </c>
      <c r="H17" s="42">
        <v>6</v>
      </c>
      <c r="I17" s="42"/>
      <c r="J17" s="42">
        <v>13</v>
      </c>
      <c r="K17" s="42"/>
      <c r="L17" s="42"/>
      <c r="M17" s="53"/>
      <c r="N17" s="53">
        <v>12.86</v>
      </c>
      <c r="O17" s="53">
        <v>15.8</v>
      </c>
      <c r="P17" s="53"/>
    </row>
    <row r="18" spans="1:16">
      <c r="A18" s="32" t="s">
        <v>13</v>
      </c>
      <c r="B18" s="53">
        <v>11.7</v>
      </c>
      <c r="C18" s="53"/>
      <c r="D18" s="53"/>
      <c r="E18" s="53"/>
      <c r="F18" s="53">
        <v>11.5</v>
      </c>
      <c r="G18" s="53">
        <v>10.4</v>
      </c>
      <c r="H18" s="42">
        <v>9.1999999999999993</v>
      </c>
      <c r="I18" s="53">
        <v>16.672000000000001</v>
      </c>
      <c r="J18" s="53"/>
      <c r="K18" s="53">
        <v>9.1999999999999993</v>
      </c>
      <c r="L18" s="53">
        <v>9.3000000000000007</v>
      </c>
      <c r="M18" s="53"/>
      <c r="N18" s="53">
        <v>10</v>
      </c>
      <c r="O18" s="53">
        <v>11</v>
      </c>
      <c r="P18" s="53">
        <v>11.9</v>
      </c>
    </row>
    <row r="19" spans="1:16">
      <c r="A19" s="32" t="s">
        <v>16</v>
      </c>
      <c r="B19" s="42">
        <v>3.97</v>
      </c>
      <c r="C19" s="42"/>
      <c r="D19" s="42"/>
      <c r="E19" s="42"/>
      <c r="F19" s="42">
        <v>8.17</v>
      </c>
      <c r="G19" s="42"/>
      <c r="H19" s="42"/>
      <c r="I19" s="42"/>
      <c r="J19" s="42">
        <v>8.9</v>
      </c>
      <c r="K19" s="42">
        <v>7.0880000000000001</v>
      </c>
      <c r="L19" s="42"/>
      <c r="M19" s="53"/>
      <c r="N19" s="53">
        <v>10.3</v>
      </c>
      <c r="O19" s="53"/>
      <c r="P19" s="53"/>
    </row>
    <row r="20" spans="1:16">
      <c r="A20" s="32" t="s">
        <v>14</v>
      </c>
      <c r="B20" s="53"/>
      <c r="C20" s="53">
        <v>43.8</v>
      </c>
      <c r="D20" s="53">
        <v>38.700000000000003</v>
      </c>
      <c r="E20" s="53">
        <v>39</v>
      </c>
      <c r="F20" s="53"/>
      <c r="G20" s="53">
        <v>38.700000000000003</v>
      </c>
      <c r="H20" s="53"/>
      <c r="I20" s="53">
        <v>41.81</v>
      </c>
      <c r="J20" s="53">
        <v>39.380000000000003</v>
      </c>
      <c r="K20" s="53">
        <v>29</v>
      </c>
      <c r="L20" s="42">
        <v>37.36</v>
      </c>
      <c r="M20" s="53"/>
      <c r="N20" s="53">
        <v>47</v>
      </c>
      <c r="O20" s="53"/>
      <c r="P20" s="53"/>
    </row>
    <row r="21" spans="1:16">
      <c r="A21" s="32" t="s">
        <v>20</v>
      </c>
      <c r="B21" s="42"/>
      <c r="C21" s="42">
        <v>19.25</v>
      </c>
      <c r="D21" s="42"/>
      <c r="E21" s="42"/>
      <c r="F21" s="42"/>
      <c r="G21" s="42"/>
      <c r="H21" s="42"/>
      <c r="I21" s="42">
        <v>13</v>
      </c>
      <c r="J21" s="42"/>
      <c r="K21" s="42"/>
      <c r="L21" s="42"/>
      <c r="M21" s="53"/>
      <c r="N21" s="53"/>
      <c r="O21" s="53"/>
      <c r="P21" s="53">
        <v>21</v>
      </c>
    </row>
    <row r="22" spans="1:16">
      <c r="A22" s="22"/>
      <c r="B22" s="54"/>
      <c r="C22" s="54"/>
      <c r="D22" s="54"/>
      <c r="E22" s="54"/>
      <c r="F22" s="54"/>
      <c r="G22" s="54"/>
      <c r="H22" s="54"/>
      <c r="I22" s="54"/>
      <c r="J22" s="54"/>
      <c r="K22" s="54"/>
      <c r="L22" s="54"/>
      <c r="M22" s="54"/>
      <c r="N22" s="54"/>
      <c r="O22" s="54"/>
      <c r="P22" s="54"/>
    </row>
    <row r="23" spans="1:16">
      <c r="A23" s="33" t="s">
        <v>23</v>
      </c>
      <c r="B23" s="55">
        <f>AVERAGE(B3,B8,B9,B11,B12,B14,B15,B16)</f>
        <v>12.534000000000001</v>
      </c>
      <c r="C23" s="55">
        <f t="shared" ref="C23:P23" si="0">AVERAGE(C3,C8,C9,C11,C12,C14,C15,C16)</f>
        <v>12.450000000000001</v>
      </c>
      <c r="D23" s="55">
        <f t="shared" si="0"/>
        <v>12.29</v>
      </c>
      <c r="E23" s="55">
        <f t="shared" si="0"/>
        <v>8.9433333333333334</v>
      </c>
      <c r="F23" s="55">
        <f t="shared" si="0"/>
        <v>11.425000000000001</v>
      </c>
      <c r="G23" s="55">
        <f t="shared" si="0"/>
        <v>11.120714285714286</v>
      </c>
      <c r="H23" s="55">
        <f t="shared" si="0"/>
        <v>11.305</v>
      </c>
      <c r="I23" s="55">
        <f t="shared" si="0"/>
        <v>10.98</v>
      </c>
      <c r="J23" s="55">
        <f t="shared" si="0"/>
        <v>11.347142857142856</v>
      </c>
      <c r="K23" s="55">
        <f t="shared" si="0"/>
        <v>11.110000000000001</v>
      </c>
      <c r="L23" s="55">
        <f t="shared" si="0"/>
        <v>9.9366666666666656</v>
      </c>
      <c r="M23" s="55">
        <f t="shared" si="0"/>
        <v>15.8475</v>
      </c>
      <c r="N23" s="55">
        <f t="shared" si="0"/>
        <v>12.949142857142858</v>
      </c>
      <c r="O23" s="55">
        <f t="shared" si="0"/>
        <v>12.4</v>
      </c>
      <c r="P23" s="55">
        <f t="shared" si="0"/>
        <v>15.356666666666667</v>
      </c>
    </row>
    <row r="24" spans="1:16">
      <c r="A24" s="32" t="s">
        <v>107</v>
      </c>
      <c r="B24" s="55">
        <f>AVERAGE(B2,B4:B7,B10,B13,B17:B21)</f>
        <v>8.848749999999999</v>
      </c>
      <c r="C24" s="55">
        <f t="shared" ref="C24:P24" si="1">AVERAGE(C2,C4:C7,C10,C13,C17:C21)</f>
        <v>22.804999999999996</v>
      </c>
      <c r="D24" s="55">
        <f t="shared" si="1"/>
        <v>17.196666666666665</v>
      </c>
      <c r="E24" s="55">
        <f t="shared" si="1"/>
        <v>18.18</v>
      </c>
      <c r="F24" s="55">
        <f>AVERAGE(F2,F4:F7,F10,F13,F17:F21)</f>
        <v>13.871666666666668</v>
      </c>
      <c r="G24" s="55">
        <f>AVERAGE(G2,G4:G7,G10,G13,G17:G21)</f>
        <v>18.331428571428571</v>
      </c>
      <c r="H24" s="55">
        <f t="shared" si="1"/>
        <v>11.434000000000001</v>
      </c>
      <c r="I24" s="55">
        <f t="shared" si="1"/>
        <v>15.254666666666667</v>
      </c>
      <c r="J24" s="55">
        <f t="shared" si="1"/>
        <v>15.708750000000002</v>
      </c>
      <c r="K24" s="55">
        <f t="shared" si="1"/>
        <v>13.39725</v>
      </c>
      <c r="L24" s="55">
        <f t="shared" si="1"/>
        <v>17.565000000000001</v>
      </c>
      <c r="M24" s="55">
        <f t="shared" si="1"/>
        <v>14.416000000000002</v>
      </c>
      <c r="N24" s="55">
        <f t="shared" si="1"/>
        <v>17.098571428571429</v>
      </c>
      <c r="O24" s="55">
        <f t="shared" si="1"/>
        <v>18.535714285714285</v>
      </c>
      <c r="P24" s="55">
        <f t="shared" si="1"/>
        <v>17.877499999999998</v>
      </c>
    </row>
    <row r="26" spans="1:16">
      <c r="A2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87780-5031-4BDE-A6C9-700F8C4336FD}">
  <dimension ref="A1:P33"/>
  <sheetViews>
    <sheetView zoomScale="82" zoomScaleNormal="59" workbookViewId="0">
      <pane xSplit="1" topLeftCell="B1" activePane="topRight" state="frozen"/>
      <selection activeCell="G39" sqref="G39"/>
      <selection pane="topRight" activeCell="A29" sqref="A29"/>
    </sheetView>
  </sheetViews>
  <sheetFormatPr baseColWidth="10" defaultColWidth="8.83203125" defaultRowHeight="15"/>
  <cols>
    <col min="1" max="1" width="32" style="18" customWidth="1"/>
  </cols>
  <sheetData>
    <row r="1" spans="1:16" s="18" customFormat="1">
      <c r="A1" s="31" t="s">
        <v>17</v>
      </c>
      <c r="B1" s="31">
        <v>2000</v>
      </c>
      <c r="C1" s="31">
        <v>2001</v>
      </c>
      <c r="D1" s="31">
        <v>2002</v>
      </c>
      <c r="E1" s="31">
        <v>2003</v>
      </c>
      <c r="F1" s="31">
        <v>2004</v>
      </c>
      <c r="G1" s="31">
        <v>2005</v>
      </c>
      <c r="H1" s="31">
        <v>2006</v>
      </c>
      <c r="I1" s="31">
        <v>2007</v>
      </c>
      <c r="J1" s="31">
        <v>2008</v>
      </c>
      <c r="K1" s="31">
        <v>2009</v>
      </c>
      <c r="L1" s="31">
        <v>2010</v>
      </c>
      <c r="M1" s="31">
        <v>2011</v>
      </c>
      <c r="N1" s="31">
        <v>2012</v>
      </c>
      <c r="O1" s="31">
        <v>2013</v>
      </c>
      <c r="P1" s="31">
        <v>2014</v>
      </c>
    </row>
    <row r="2" spans="1:16">
      <c r="A2" s="32" t="s">
        <v>7</v>
      </c>
      <c r="B2" s="56">
        <v>41</v>
      </c>
      <c r="C2" s="56">
        <v>41</v>
      </c>
      <c r="D2" s="56">
        <v>41</v>
      </c>
      <c r="E2" s="56">
        <v>41</v>
      </c>
      <c r="F2" s="56">
        <v>41</v>
      </c>
      <c r="G2" s="56">
        <v>41</v>
      </c>
      <c r="H2" s="56">
        <v>41</v>
      </c>
      <c r="I2" s="56">
        <v>41</v>
      </c>
      <c r="J2" s="56">
        <v>41</v>
      </c>
      <c r="K2" s="56">
        <v>41</v>
      </c>
      <c r="L2" s="57">
        <v>45</v>
      </c>
      <c r="M2" s="57">
        <v>44</v>
      </c>
      <c r="N2" s="57">
        <v>46</v>
      </c>
      <c r="O2" s="57">
        <v>48</v>
      </c>
      <c r="P2" s="57">
        <v>48</v>
      </c>
    </row>
    <row r="3" spans="1:16">
      <c r="A3" s="33" t="s">
        <v>5</v>
      </c>
      <c r="B3" s="57">
        <v>19</v>
      </c>
      <c r="C3" s="57">
        <v>11</v>
      </c>
      <c r="D3" s="57">
        <v>11</v>
      </c>
      <c r="E3" s="57">
        <v>13</v>
      </c>
      <c r="F3" s="57">
        <v>13</v>
      </c>
      <c r="G3" s="57">
        <v>12</v>
      </c>
      <c r="H3" s="57">
        <v>13</v>
      </c>
      <c r="I3" s="57">
        <v>12</v>
      </c>
      <c r="J3" s="57">
        <v>12</v>
      </c>
      <c r="K3" s="57">
        <v>11</v>
      </c>
      <c r="L3" s="57">
        <v>12</v>
      </c>
      <c r="M3" s="57">
        <v>11</v>
      </c>
      <c r="N3" s="57">
        <v>11</v>
      </c>
      <c r="O3" s="57">
        <v>9</v>
      </c>
      <c r="P3" s="57">
        <v>13</v>
      </c>
    </row>
    <row r="4" spans="1:16">
      <c r="A4" s="32" t="s">
        <v>19</v>
      </c>
      <c r="B4" s="57">
        <v>11</v>
      </c>
      <c r="C4" s="57">
        <v>11</v>
      </c>
      <c r="D4" s="57">
        <v>11</v>
      </c>
      <c r="E4" s="57">
        <v>10</v>
      </c>
      <c r="F4" s="57">
        <v>10</v>
      </c>
      <c r="G4" s="57">
        <v>11</v>
      </c>
      <c r="H4" s="57">
        <v>11</v>
      </c>
      <c r="I4" s="57">
        <v>11</v>
      </c>
      <c r="J4" s="57">
        <v>11</v>
      </c>
      <c r="K4" s="57">
        <v>11</v>
      </c>
      <c r="L4" s="57">
        <v>11</v>
      </c>
      <c r="M4" s="57">
        <v>11</v>
      </c>
      <c r="N4" s="57">
        <v>11</v>
      </c>
      <c r="O4" s="57">
        <v>11</v>
      </c>
      <c r="P4" s="57">
        <v>11</v>
      </c>
    </row>
    <row r="5" spans="1:16">
      <c r="A5" s="32" t="s">
        <v>8</v>
      </c>
      <c r="B5" s="56">
        <v>24</v>
      </c>
      <c r="C5" s="56">
        <v>24</v>
      </c>
      <c r="D5" s="56">
        <v>24</v>
      </c>
      <c r="E5" s="56">
        <v>24</v>
      </c>
      <c r="F5" s="56">
        <v>24</v>
      </c>
      <c r="G5" s="56">
        <v>24</v>
      </c>
      <c r="H5" s="56">
        <v>24</v>
      </c>
      <c r="I5" s="56">
        <v>24</v>
      </c>
      <c r="J5" s="56">
        <v>24</v>
      </c>
      <c r="K5" s="56">
        <v>24</v>
      </c>
      <c r="L5" s="57">
        <v>24</v>
      </c>
      <c r="M5" s="57">
        <v>23</v>
      </c>
      <c r="N5" s="57">
        <v>23</v>
      </c>
      <c r="O5" s="57">
        <v>23</v>
      </c>
      <c r="P5" s="57">
        <v>22</v>
      </c>
    </row>
    <row r="6" spans="1:16">
      <c r="A6" s="32" t="s">
        <v>9</v>
      </c>
      <c r="B6" s="57">
        <v>21</v>
      </c>
      <c r="C6" s="57">
        <v>21</v>
      </c>
      <c r="D6" s="57">
        <v>26</v>
      </c>
      <c r="E6" s="57">
        <v>21</v>
      </c>
      <c r="F6" s="57">
        <v>24</v>
      </c>
      <c r="G6" s="57">
        <v>23</v>
      </c>
      <c r="H6" s="57">
        <v>23</v>
      </c>
      <c r="I6" s="57">
        <v>21</v>
      </c>
      <c r="J6" s="57">
        <v>21</v>
      </c>
      <c r="K6" s="57">
        <v>21</v>
      </c>
      <c r="L6" s="57">
        <v>20</v>
      </c>
      <c r="M6" s="57">
        <v>21</v>
      </c>
      <c r="N6" s="57">
        <v>22</v>
      </c>
      <c r="O6" s="57">
        <v>22</v>
      </c>
      <c r="P6" s="58"/>
    </row>
    <row r="7" spans="1:16">
      <c r="A7" s="32" t="s">
        <v>10</v>
      </c>
      <c r="B7" s="56">
        <v>10</v>
      </c>
      <c r="C7" s="56">
        <v>10</v>
      </c>
      <c r="D7" s="56">
        <v>10</v>
      </c>
      <c r="E7" s="56">
        <v>10</v>
      </c>
      <c r="F7" s="56">
        <v>10</v>
      </c>
      <c r="G7" s="56">
        <v>10</v>
      </c>
      <c r="H7" s="56">
        <v>10</v>
      </c>
      <c r="I7" s="56">
        <v>10</v>
      </c>
      <c r="J7" s="56">
        <v>10</v>
      </c>
      <c r="K7" s="56">
        <v>10</v>
      </c>
      <c r="L7" s="56">
        <v>12</v>
      </c>
      <c r="M7" s="57">
        <v>14</v>
      </c>
      <c r="N7" s="57">
        <v>15</v>
      </c>
      <c r="O7" s="57">
        <v>15</v>
      </c>
      <c r="P7" s="57">
        <v>15</v>
      </c>
    </row>
    <row r="8" spans="1:16">
      <c r="A8" s="33" t="s">
        <v>4</v>
      </c>
      <c r="B8" s="56">
        <v>12</v>
      </c>
      <c r="C8" s="56">
        <v>12</v>
      </c>
      <c r="D8" s="56">
        <v>12</v>
      </c>
      <c r="E8" s="56">
        <v>12</v>
      </c>
      <c r="F8" s="56">
        <v>12</v>
      </c>
      <c r="G8" s="56">
        <v>12</v>
      </c>
      <c r="H8" s="56">
        <v>12</v>
      </c>
      <c r="I8" s="56">
        <v>12</v>
      </c>
      <c r="J8" s="56">
        <v>12</v>
      </c>
      <c r="K8" s="56">
        <v>12</v>
      </c>
      <c r="L8" s="57">
        <v>12</v>
      </c>
      <c r="M8" s="57">
        <v>12</v>
      </c>
      <c r="N8" s="57">
        <v>12</v>
      </c>
      <c r="O8" s="57">
        <v>12</v>
      </c>
      <c r="P8" s="57">
        <v>12</v>
      </c>
    </row>
    <row r="9" spans="1:16">
      <c r="A9" s="33" t="s">
        <v>6</v>
      </c>
      <c r="B9" s="56">
        <v>10</v>
      </c>
      <c r="C9" s="56">
        <v>10</v>
      </c>
      <c r="D9" s="56">
        <v>10</v>
      </c>
      <c r="E9" s="56">
        <v>10</v>
      </c>
      <c r="F9" s="56">
        <v>10</v>
      </c>
      <c r="G9" s="56">
        <v>10</v>
      </c>
      <c r="H9" s="56">
        <v>10</v>
      </c>
      <c r="I9" s="56">
        <v>10</v>
      </c>
      <c r="J9" s="56">
        <v>10</v>
      </c>
      <c r="K9" s="56">
        <v>10</v>
      </c>
      <c r="L9" s="57">
        <v>16</v>
      </c>
      <c r="M9" s="57">
        <v>17</v>
      </c>
      <c r="N9" s="56">
        <v>17</v>
      </c>
      <c r="O9" s="57">
        <v>16</v>
      </c>
      <c r="P9" s="57">
        <v>16</v>
      </c>
    </row>
    <row r="10" spans="1:16">
      <c r="A10" s="32" t="s">
        <v>11</v>
      </c>
      <c r="B10" s="56">
        <v>15</v>
      </c>
      <c r="C10" s="56">
        <v>15</v>
      </c>
      <c r="D10" s="56">
        <v>15</v>
      </c>
      <c r="E10" s="56">
        <v>15</v>
      </c>
      <c r="F10" s="56">
        <v>15</v>
      </c>
      <c r="G10" s="56">
        <v>15</v>
      </c>
      <c r="H10" s="56">
        <v>15</v>
      </c>
      <c r="I10" s="56">
        <v>15</v>
      </c>
      <c r="J10" s="56">
        <v>15</v>
      </c>
      <c r="K10" s="56">
        <v>15</v>
      </c>
      <c r="L10" s="57">
        <v>16</v>
      </c>
      <c r="M10" s="57">
        <v>16</v>
      </c>
      <c r="N10" s="57">
        <v>15</v>
      </c>
      <c r="O10" s="57">
        <v>15</v>
      </c>
      <c r="P10" s="57">
        <v>15</v>
      </c>
    </row>
    <row r="11" spans="1:16">
      <c r="A11" s="33" t="s">
        <v>0</v>
      </c>
      <c r="B11" s="56">
        <v>11</v>
      </c>
      <c r="C11" s="56">
        <v>11</v>
      </c>
      <c r="D11" s="56">
        <v>11</v>
      </c>
      <c r="E11" s="56">
        <v>11</v>
      </c>
      <c r="F11" s="56">
        <v>11</v>
      </c>
      <c r="G11" s="56">
        <v>11</v>
      </c>
      <c r="H11" s="56">
        <v>11</v>
      </c>
      <c r="I11" s="56">
        <v>11</v>
      </c>
      <c r="J11" s="56">
        <v>11</v>
      </c>
      <c r="K11" s="56">
        <v>11</v>
      </c>
      <c r="L11" s="57">
        <v>10</v>
      </c>
      <c r="M11" s="57">
        <v>10</v>
      </c>
      <c r="N11" s="57">
        <v>11</v>
      </c>
      <c r="O11" s="57">
        <v>11</v>
      </c>
      <c r="P11" s="57">
        <v>14</v>
      </c>
    </row>
    <row r="12" spans="1:16">
      <c r="A12" s="33" t="s">
        <v>1</v>
      </c>
      <c r="B12" s="56">
        <v>6</v>
      </c>
      <c r="C12" s="56">
        <v>6</v>
      </c>
      <c r="D12" s="56">
        <v>6</v>
      </c>
      <c r="E12" s="56">
        <v>6</v>
      </c>
      <c r="F12" s="56">
        <v>6</v>
      </c>
      <c r="G12" s="56">
        <v>6</v>
      </c>
      <c r="H12" s="56">
        <v>6</v>
      </c>
      <c r="I12" s="56">
        <v>6</v>
      </c>
      <c r="J12" s="56">
        <v>6</v>
      </c>
      <c r="K12" s="56">
        <v>6</v>
      </c>
      <c r="L12" s="57">
        <v>6</v>
      </c>
      <c r="M12" s="57">
        <v>7</v>
      </c>
      <c r="N12" s="57">
        <v>6</v>
      </c>
      <c r="O12" s="57">
        <v>6</v>
      </c>
      <c r="P12" s="57">
        <v>6</v>
      </c>
    </row>
    <row r="13" spans="1:16">
      <c r="A13" s="32" t="s">
        <v>15</v>
      </c>
      <c r="B13" s="56">
        <v>19</v>
      </c>
      <c r="C13" s="56">
        <v>19</v>
      </c>
      <c r="D13" s="56">
        <v>19</v>
      </c>
      <c r="E13" s="56">
        <v>19</v>
      </c>
      <c r="F13" s="56">
        <v>19</v>
      </c>
      <c r="G13" s="56">
        <v>19</v>
      </c>
      <c r="H13" s="56">
        <v>19</v>
      </c>
      <c r="I13" s="56">
        <v>19</v>
      </c>
      <c r="J13" s="56">
        <v>19</v>
      </c>
      <c r="K13" s="56">
        <v>19</v>
      </c>
      <c r="L13" s="56">
        <v>20</v>
      </c>
      <c r="M13" s="56">
        <v>20</v>
      </c>
      <c r="N13" s="56">
        <v>20</v>
      </c>
      <c r="O13" s="56">
        <v>19</v>
      </c>
      <c r="P13" s="57">
        <v>17</v>
      </c>
    </row>
    <row r="14" spans="1:16">
      <c r="A14" s="33" t="s">
        <v>2</v>
      </c>
      <c r="B14" s="56">
        <v>8</v>
      </c>
      <c r="C14" s="56">
        <v>8</v>
      </c>
      <c r="D14" s="56">
        <v>8</v>
      </c>
      <c r="E14" s="56">
        <v>8</v>
      </c>
      <c r="F14" s="56">
        <v>8</v>
      </c>
      <c r="G14" s="56">
        <v>8</v>
      </c>
      <c r="H14" s="56">
        <v>8</v>
      </c>
      <c r="I14" s="56">
        <v>8</v>
      </c>
      <c r="J14" s="56">
        <v>8</v>
      </c>
      <c r="K14" s="56">
        <v>8</v>
      </c>
      <c r="L14" s="57">
        <v>8</v>
      </c>
      <c r="M14" s="57">
        <v>6</v>
      </c>
      <c r="N14" s="57">
        <v>6</v>
      </c>
      <c r="O14" s="57">
        <v>7</v>
      </c>
      <c r="P14" s="57">
        <v>6</v>
      </c>
    </row>
    <row r="15" spans="1:16">
      <c r="A15" s="33" t="s">
        <v>3</v>
      </c>
      <c r="B15" s="56">
        <v>9</v>
      </c>
      <c r="C15" s="56">
        <v>9</v>
      </c>
      <c r="D15" s="56">
        <v>9</v>
      </c>
      <c r="E15" s="56">
        <v>9</v>
      </c>
      <c r="F15" s="56">
        <v>9</v>
      </c>
      <c r="G15" s="56">
        <v>9</v>
      </c>
      <c r="H15" s="56">
        <v>9</v>
      </c>
      <c r="I15" s="56">
        <v>9</v>
      </c>
      <c r="J15" s="56">
        <v>9</v>
      </c>
      <c r="K15" s="56">
        <v>9</v>
      </c>
      <c r="L15" s="57">
        <v>8</v>
      </c>
      <c r="M15" s="57">
        <v>11</v>
      </c>
      <c r="N15" s="57">
        <v>10</v>
      </c>
      <c r="O15" s="57">
        <v>10</v>
      </c>
      <c r="P15" s="57">
        <v>9</v>
      </c>
    </row>
    <row r="16" spans="1:16">
      <c r="A16" s="33" t="s">
        <v>18</v>
      </c>
      <c r="B16" s="56">
        <v>22</v>
      </c>
      <c r="C16" s="56">
        <v>22</v>
      </c>
      <c r="D16" s="56">
        <v>22</v>
      </c>
      <c r="E16" s="56">
        <v>22</v>
      </c>
      <c r="F16" s="56">
        <v>22</v>
      </c>
      <c r="G16" s="56">
        <v>22</v>
      </c>
      <c r="H16" s="56">
        <v>22</v>
      </c>
      <c r="I16" s="56">
        <v>22</v>
      </c>
      <c r="J16" s="56">
        <v>22</v>
      </c>
      <c r="K16" s="56">
        <v>22</v>
      </c>
      <c r="L16" s="57">
        <v>23</v>
      </c>
      <c r="M16" s="57">
        <v>23</v>
      </c>
      <c r="N16" s="57">
        <v>23</v>
      </c>
      <c r="O16" s="57">
        <v>23</v>
      </c>
      <c r="P16" s="57">
        <v>22</v>
      </c>
    </row>
    <row r="17" spans="1:16">
      <c r="A17" s="32" t="s">
        <v>12</v>
      </c>
      <c r="B17" s="56">
        <v>13</v>
      </c>
      <c r="C17" s="56">
        <v>13</v>
      </c>
      <c r="D17" s="56">
        <v>13</v>
      </c>
      <c r="E17" s="56">
        <v>13</v>
      </c>
      <c r="F17" s="56">
        <v>13</v>
      </c>
      <c r="G17" s="56">
        <v>13</v>
      </c>
      <c r="H17" s="56">
        <v>13</v>
      </c>
      <c r="I17" s="56">
        <v>13</v>
      </c>
      <c r="J17" s="56">
        <v>13</v>
      </c>
      <c r="K17" s="56">
        <v>13</v>
      </c>
      <c r="L17" s="57">
        <v>13</v>
      </c>
      <c r="M17" s="57">
        <v>13</v>
      </c>
      <c r="N17" s="56">
        <v>13</v>
      </c>
      <c r="O17" s="56">
        <v>11</v>
      </c>
      <c r="P17" s="57">
        <v>8</v>
      </c>
    </row>
    <row r="18" spans="1:16">
      <c r="A18" s="32" t="s">
        <v>13</v>
      </c>
      <c r="B18" s="56">
        <v>15</v>
      </c>
      <c r="C18" s="56">
        <v>15</v>
      </c>
      <c r="D18" s="56">
        <v>15</v>
      </c>
      <c r="E18" s="56">
        <v>15</v>
      </c>
      <c r="F18" s="56">
        <v>15</v>
      </c>
      <c r="G18" s="56">
        <v>15</v>
      </c>
      <c r="H18" s="56">
        <v>15</v>
      </c>
      <c r="I18" s="56">
        <v>15</v>
      </c>
      <c r="J18" s="56">
        <v>15</v>
      </c>
      <c r="K18" s="56">
        <v>15</v>
      </c>
      <c r="L18" s="57">
        <v>15</v>
      </c>
      <c r="M18" s="57">
        <v>15</v>
      </c>
      <c r="N18" s="57">
        <v>15</v>
      </c>
      <c r="O18" s="57">
        <v>15</v>
      </c>
      <c r="P18" s="57">
        <v>16</v>
      </c>
    </row>
    <row r="19" spans="1:16">
      <c r="A19" s="32" t="s">
        <v>16</v>
      </c>
      <c r="B19" s="56">
        <v>31</v>
      </c>
      <c r="C19" s="56">
        <v>31</v>
      </c>
      <c r="D19" s="56">
        <v>31</v>
      </c>
      <c r="E19" s="56">
        <v>31</v>
      </c>
      <c r="F19" s="56">
        <v>31</v>
      </c>
      <c r="G19" s="56">
        <v>31</v>
      </c>
      <c r="H19" s="56">
        <v>31</v>
      </c>
      <c r="I19" s="56">
        <v>31</v>
      </c>
      <c r="J19" s="56">
        <v>31</v>
      </c>
      <c r="K19" s="56">
        <v>31</v>
      </c>
      <c r="L19" s="57">
        <v>31</v>
      </c>
      <c r="M19" s="56">
        <v>31</v>
      </c>
      <c r="N19" s="56">
        <v>31</v>
      </c>
      <c r="O19" s="58"/>
      <c r="P19" s="58"/>
    </row>
    <row r="20" spans="1:16">
      <c r="A20" s="32" t="s">
        <v>14</v>
      </c>
      <c r="B20" s="56">
        <v>29</v>
      </c>
      <c r="C20" s="56">
        <v>29</v>
      </c>
      <c r="D20" s="56">
        <v>29</v>
      </c>
      <c r="E20" s="56">
        <v>29</v>
      </c>
      <c r="F20" s="56">
        <v>29</v>
      </c>
      <c r="G20" s="56">
        <v>29</v>
      </c>
      <c r="H20" s="56">
        <v>29</v>
      </c>
      <c r="I20" s="56">
        <v>29</v>
      </c>
      <c r="J20" s="56">
        <v>29</v>
      </c>
      <c r="K20" s="56">
        <v>29</v>
      </c>
      <c r="L20" s="57">
        <v>12</v>
      </c>
      <c r="M20" s="57">
        <v>30</v>
      </c>
      <c r="N20" s="57">
        <v>25</v>
      </c>
      <c r="O20" s="57">
        <v>25</v>
      </c>
      <c r="P20" s="57">
        <v>24</v>
      </c>
    </row>
    <row r="21" spans="1:16">
      <c r="A21" s="32" t="s">
        <v>20</v>
      </c>
      <c r="B21" s="56">
        <v>13</v>
      </c>
      <c r="C21" s="56">
        <v>13</v>
      </c>
      <c r="D21" s="56">
        <v>13</v>
      </c>
      <c r="E21" s="56">
        <v>13</v>
      </c>
      <c r="F21" s="56">
        <v>13</v>
      </c>
      <c r="G21" s="56">
        <v>13</v>
      </c>
      <c r="H21" s="56">
        <v>13</v>
      </c>
      <c r="I21" s="56">
        <v>13</v>
      </c>
      <c r="J21" s="56">
        <v>13</v>
      </c>
      <c r="K21" s="56">
        <v>13</v>
      </c>
      <c r="L21" s="56">
        <v>11</v>
      </c>
      <c r="M21" s="57">
        <v>9</v>
      </c>
      <c r="N21" s="56">
        <v>9</v>
      </c>
      <c r="O21" s="56">
        <v>9</v>
      </c>
      <c r="P21" s="57">
        <v>8</v>
      </c>
    </row>
    <row r="22" spans="1:16">
      <c r="A22" s="22"/>
      <c r="B22" s="59"/>
      <c r="C22" s="59"/>
      <c r="D22" s="59"/>
      <c r="E22" s="59"/>
      <c r="F22" s="59"/>
      <c r="G22" s="59"/>
      <c r="H22" s="59"/>
      <c r="I22" s="59"/>
      <c r="J22" s="59"/>
      <c r="K22" s="59"/>
      <c r="L22" s="59"/>
      <c r="M22" s="59"/>
      <c r="N22" s="59"/>
      <c r="O22" s="59"/>
      <c r="P22" s="59"/>
    </row>
    <row r="23" spans="1:16">
      <c r="A23" s="33" t="s">
        <v>23</v>
      </c>
      <c r="B23" s="60">
        <f>AVERAGE(B3,B8,B9,B11,B12,B14,B15,B16)</f>
        <v>12.125</v>
      </c>
      <c r="C23" s="60">
        <f t="shared" ref="C23:P23" si="0">AVERAGE(C3,C8,C9,C11,C12,C14,C15,C16)</f>
        <v>11.125</v>
      </c>
      <c r="D23" s="60">
        <f t="shared" si="0"/>
        <v>11.125</v>
      </c>
      <c r="E23" s="60">
        <f t="shared" si="0"/>
        <v>11.375</v>
      </c>
      <c r="F23" s="60">
        <f t="shared" si="0"/>
        <v>11.375</v>
      </c>
      <c r="G23" s="60">
        <f t="shared" si="0"/>
        <v>11.25</v>
      </c>
      <c r="H23" s="60">
        <f t="shared" si="0"/>
        <v>11.375</v>
      </c>
      <c r="I23" s="60">
        <f t="shared" si="0"/>
        <v>11.25</v>
      </c>
      <c r="J23" s="60">
        <f t="shared" si="0"/>
        <v>11.25</v>
      </c>
      <c r="K23" s="60">
        <f t="shared" si="0"/>
        <v>11.125</v>
      </c>
      <c r="L23" s="60">
        <f t="shared" si="0"/>
        <v>11.875</v>
      </c>
      <c r="M23" s="60">
        <f t="shared" si="0"/>
        <v>12.125</v>
      </c>
      <c r="N23" s="60">
        <f t="shared" si="0"/>
        <v>12</v>
      </c>
      <c r="O23" s="60">
        <f t="shared" si="0"/>
        <v>11.75</v>
      </c>
      <c r="P23" s="60">
        <f t="shared" si="0"/>
        <v>12.25</v>
      </c>
    </row>
    <row r="24" spans="1:16">
      <c r="A24" s="32" t="s">
        <v>22</v>
      </c>
      <c r="B24" s="60">
        <f>AVERAGE(B2,B4:B7,B10,B13,B17:B21)</f>
        <v>20.166666666666668</v>
      </c>
      <c r="C24" s="60">
        <f t="shared" ref="C24:P24" si="1">AVERAGE(C2,C4:C7,C10,C13,C17:C21)</f>
        <v>20.166666666666668</v>
      </c>
      <c r="D24" s="60">
        <f t="shared" si="1"/>
        <v>20.583333333333332</v>
      </c>
      <c r="E24" s="60">
        <f t="shared" si="1"/>
        <v>20.083333333333332</v>
      </c>
      <c r="F24" s="60">
        <f t="shared" si="1"/>
        <v>20.333333333333332</v>
      </c>
      <c r="G24" s="60">
        <f t="shared" si="1"/>
        <v>20.333333333333332</v>
      </c>
      <c r="H24" s="60">
        <f t="shared" si="1"/>
        <v>20.333333333333332</v>
      </c>
      <c r="I24" s="60">
        <f t="shared" si="1"/>
        <v>20.166666666666668</v>
      </c>
      <c r="J24" s="60">
        <f t="shared" si="1"/>
        <v>20.166666666666668</v>
      </c>
      <c r="K24" s="60">
        <f t="shared" si="1"/>
        <v>20.166666666666668</v>
      </c>
      <c r="L24" s="60">
        <f t="shared" si="1"/>
        <v>19.166666666666668</v>
      </c>
      <c r="M24" s="60">
        <f t="shared" si="1"/>
        <v>20.583333333333332</v>
      </c>
      <c r="N24" s="60">
        <f t="shared" si="1"/>
        <v>20.416666666666668</v>
      </c>
      <c r="O24" s="60">
        <f t="shared" si="1"/>
        <v>19.363636363636363</v>
      </c>
      <c r="P24" s="60">
        <f t="shared" si="1"/>
        <v>18.399999999999999</v>
      </c>
    </row>
    <row r="26" spans="1:16">
      <c r="A26"/>
    </row>
    <row r="27" spans="1:16">
      <c r="A27"/>
    </row>
    <row r="30" spans="1:16">
      <c r="A30"/>
    </row>
    <row r="33" spans="1:1">
      <c r="A33"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BBDC4-9EF6-4B48-A1A0-C14D6D45712F}">
  <dimension ref="A1:P26"/>
  <sheetViews>
    <sheetView zoomScale="83" zoomScaleNormal="69" workbookViewId="0">
      <pane xSplit="1" topLeftCell="B1" activePane="topRight" state="frozen"/>
      <selection pane="topRight" activeCell="G36" sqref="G36"/>
    </sheetView>
  </sheetViews>
  <sheetFormatPr baseColWidth="10" defaultColWidth="8.83203125" defaultRowHeight="15"/>
  <cols>
    <col min="1" max="1" width="27.5" customWidth="1"/>
  </cols>
  <sheetData>
    <row r="1" spans="1:16">
      <c r="A1" s="31" t="s">
        <v>61</v>
      </c>
      <c r="B1" s="31">
        <v>2000</v>
      </c>
      <c r="C1" s="31">
        <v>2001</v>
      </c>
      <c r="D1" s="31">
        <v>2002</v>
      </c>
      <c r="E1" s="31">
        <v>2003</v>
      </c>
      <c r="F1" s="31">
        <v>2004</v>
      </c>
      <c r="G1" s="31">
        <v>2005</v>
      </c>
      <c r="H1" s="31">
        <v>2006</v>
      </c>
      <c r="I1" s="31">
        <v>2007</v>
      </c>
      <c r="J1" s="31">
        <v>2008</v>
      </c>
      <c r="K1" s="31">
        <v>2009</v>
      </c>
      <c r="L1" s="31">
        <v>2010</v>
      </c>
      <c r="M1" s="31">
        <v>2011</v>
      </c>
      <c r="N1" s="31">
        <v>2012</v>
      </c>
      <c r="O1" s="31">
        <v>2013</v>
      </c>
      <c r="P1" s="31">
        <v>2014</v>
      </c>
    </row>
    <row r="2" spans="1:16">
      <c r="A2" s="32" t="s">
        <v>7</v>
      </c>
      <c r="B2" s="63">
        <v>19</v>
      </c>
      <c r="C2" s="64">
        <v>23</v>
      </c>
      <c r="D2" s="62">
        <v>26</v>
      </c>
      <c r="E2" s="62">
        <v>29</v>
      </c>
      <c r="F2" s="62">
        <v>32</v>
      </c>
      <c r="G2" s="62">
        <v>34</v>
      </c>
      <c r="H2" s="62">
        <v>36</v>
      </c>
      <c r="I2" s="62">
        <v>39</v>
      </c>
      <c r="J2" s="62">
        <v>41</v>
      </c>
      <c r="K2" s="62">
        <v>43</v>
      </c>
      <c r="L2" s="62">
        <v>46</v>
      </c>
      <c r="M2" s="62">
        <v>48</v>
      </c>
      <c r="N2" s="62">
        <v>50</v>
      </c>
      <c r="O2" s="62">
        <v>52</v>
      </c>
      <c r="P2" s="62">
        <v>54</v>
      </c>
    </row>
    <row r="3" spans="1:16">
      <c r="A3" s="33" t="s">
        <v>5</v>
      </c>
      <c r="B3" s="64">
        <v>0</v>
      </c>
      <c r="C3" s="64">
        <v>1</v>
      </c>
      <c r="D3" s="62">
        <v>3</v>
      </c>
      <c r="E3" s="62">
        <v>6</v>
      </c>
      <c r="F3" s="62">
        <v>6</v>
      </c>
      <c r="G3" s="62">
        <v>9</v>
      </c>
      <c r="H3" s="62">
        <v>11</v>
      </c>
      <c r="I3" s="62">
        <v>12</v>
      </c>
      <c r="J3" s="62">
        <v>15</v>
      </c>
      <c r="K3" s="62">
        <v>19</v>
      </c>
      <c r="L3" s="62">
        <v>21</v>
      </c>
      <c r="M3" s="62">
        <v>22</v>
      </c>
      <c r="N3" s="62">
        <v>21</v>
      </c>
      <c r="O3" s="62">
        <v>23</v>
      </c>
      <c r="P3" s="62">
        <v>24</v>
      </c>
    </row>
    <row r="4" spans="1:16">
      <c r="A4" s="32" t="s">
        <v>19</v>
      </c>
      <c r="B4" s="64">
        <v>0</v>
      </c>
      <c r="C4" s="64">
        <v>0</v>
      </c>
      <c r="D4" s="62">
        <v>0</v>
      </c>
      <c r="E4" s="62">
        <v>0</v>
      </c>
      <c r="F4" s="62">
        <v>0</v>
      </c>
      <c r="G4" s="62">
        <v>1</v>
      </c>
      <c r="H4" s="62">
        <v>1</v>
      </c>
      <c r="I4" s="62">
        <v>2</v>
      </c>
      <c r="J4" s="62">
        <v>3</v>
      </c>
      <c r="K4" s="62">
        <v>5</v>
      </c>
      <c r="L4" s="62">
        <v>6</v>
      </c>
      <c r="M4" s="62">
        <v>6</v>
      </c>
      <c r="N4" s="62">
        <v>11</v>
      </c>
      <c r="O4" s="62">
        <v>14</v>
      </c>
      <c r="P4" s="62">
        <v>18</v>
      </c>
    </row>
    <row r="5" spans="1:16">
      <c r="A5" s="32" t="s">
        <v>8</v>
      </c>
      <c r="B5" s="64">
        <v>23</v>
      </c>
      <c r="C5" s="64">
        <v>25</v>
      </c>
      <c r="D5" s="62">
        <v>26</v>
      </c>
      <c r="E5" s="62">
        <v>28</v>
      </c>
      <c r="F5" s="62">
        <v>30</v>
      </c>
      <c r="G5" s="62">
        <v>32</v>
      </c>
      <c r="H5" s="62">
        <v>30</v>
      </c>
      <c r="I5" s="62">
        <v>31</v>
      </c>
      <c r="J5" s="62">
        <v>31</v>
      </c>
      <c r="K5" s="62">
        <v>33</v>
      </c>
      <c r="L5" s="62">
        <v>36</v>
      </c>
      <c r="M5" s="62">
        <v>39</v>
      </c>
      <c r="N5" s="62">
        <v>42</v>
      </c>
      <c r="O5" s="62">
        <v>46</v>
      </c>
      <c r="P5" s="62">
        <v>51</v>
      </c>
    </row>
    <row r="6" spans="1:16">
      <c r="A6" s="32" t="s">
        <v>9</v>
      </c>
      <c r="B6" s="64">
        <v>12</v>
      </c>
      <c r="C6" s="64">
        <v>15</v>
      </c>
      <c r="D6" s="62">
        <v>20</v>
      </c>
      <c r="E6" s="62">
        <v>24</v>
      </c>
      <c r="F6" s="62">
        <v>25</v>
      </c>
      <c r="G6" s="62">
        <v>34</v>
      </c>
      <c r="H6" s="62">
        <v>32</v>
      </c>
      <c r="I6" s="62">
        <v>34</v>
      </c>
      <c r="J6" s="62">
        <v>33</v>
      </c>
      <c r="K6" s="62">
        <v>36</v>
      </c>
      <c r="L6" s="62">
        <v>37</v>
      </c>
      <c r="M6" s="62">
        <v>37</v>
      </c>
      <c r="N6" s="62">
        <v>42</v>
      </c>
      <c r="O6" s="62">
        <v>46</v>
      </c>
      <c r="P6" s="62">
        <v>47</v>
      </c>
    </row>
    <row r="7" spans="1:16">
      <c r="A7" s="32" t="s">
        <v>10</v>
      </c>
      <c r="B7" s="64">
        <v>0</v>
      </c>
      <c r="C7" s="64">
        <v>2</v>
      </c>
      <c r="D7" s="62">
        <v>3</v>
      </c>
      <c r="E7" s="62">
        <v>4</v>
      </c>
      <c r="F7" s="62">
        <v>6</v>
      </c>
      <c r="G7" s="62">
        <v>7</v>
      </c>
      <c r="H7" s="62">
        <v>12</v>
      </c>
      <c r="I7" s="62">
        <v>11</v>
      </c>
      <c r="J7" s="62">
        <v>11</v>
      </c>
      <c r="K7" s="62">
        <v>12</v>
      </c>
      <c r="L7" s="62">
        <v>18</v>
      </c>
      <c r="M7" s="62">
        <v>24</v>
      </c>
      <c r="N7" s="62">
        <v>29</v>
      </c>
      <c r="O7" s="62">
        <v>34</v>
      </c>
      <c r="P7" s="62">
        <v>40</v>
      </c>
    </row>
    <row r="8" spans="1:16">
      <c r="A8" s="33" t="s">
        <v>4</v>
      </c>
      <c r="B8" s="64">
        <v>8</v>
      </c>
      <c r="C8" s="64">
        <v>10</v>
      </c>
      <c r="D8" s="62">
        <v>13</v>
      </c>
      <c r="E8" s="62">
        <v>15</v>
      </c>
      <c r="F8" s="62">
        <v>17</v>
      </c>
      <c r="G8" s="62">
        <v>18</v>
      </c>
      <c r="H8" s="62">
        <v>20</v>
      </c>
      <c r="I8" s="62">
        <v>22</v>
      </c>
      <c r="J8" s="62">
        <v>23</v>
      </c>
      <c r="K8" s="62">
        <v>24</v>
      </c>
      <c r="L8" s="62">
        <v>37</v>
      </c>
      <c r="M8" s="62">
        <v>37</v>
      </c>
      <c r="N8" s="62">
        <v>37</v>
      </c>
      <c r="O8" s="62">
        <v>38</v>
      </c>
      <c r="P8" s="62">
        <v>39</v>
      </c>
    </row>
    <row r="9" spans="1:16">
      <c r="A9" s="33" t="s">
        <v>6</v>
      </c>
      <c r="B9" s="64">
        <v>0</v>
      </c>
      <c r="C9" s="64">
        <v>0</v>
      </c>
      <c r="D9" s="62">
        <v>0</v>
      </c>
      <c r="E9" s="62">
        <v>0</v>
      </c>
      <c r="F9" s="62">
        <v>1</v>
      </c>
      <c r="G9" s="62">
        <v>3</v>
      </c>
      <c r="H9" s="62">
        <v>5</v>
      </c>
      <c r="I9" s="62">
        <v>10</v>
      </c>
      <c r="J9" s="62">
        <v>13</v>
      </c>
      <c r="K9" s="62">
        <v>16</v>
      </c>
      <c r="L9" s="62">
        <v>21</v>
      </c>
      <c r="M9" s="62">
        <v>24</v>
      </c>
      <c r="N9" s="62">
        <v>27</v>
      </c>
      <c r="O9" s="62">
        <v>30</v>
      </c>
      <c r="P9" s="62">
        <v>34</v>
      </c>
    </row>
    <row r="10" spans="1:16">
      <c r="A10" s="32" t="s">
        <v>11</v>
      </c>
      <c r="B10" s="64">
        <v>1</v>
      </c>
      <c r="C10" s="64">
        <v>1</v>
      </c>
      <c r="D10" s="62">
        <v>1</v>
      </c>
      <c r="E10" s="62">
        <v>1</v>
      </c>
      <c r="F10" s="62">
        <v>3</v>
      </c>
      <c r="G10" s="62">
        <v>4</v>
      </c>
      <c r="H10" s="62">
        <v>6</v>
      </c>
      <c r="I10" s="62">
        <v>9</v>
      </c>
      <c r="J10" s="62">
        <v>13</v>
      </c>
      <c r="K10" s="62">
        <v>17</v>
      </c>
      <c r="L10" s="62">
        <v>21</v>
      </c>
      <c r="M10" s="62">
        <v>25</v>
      </c>
      <c r="N10" s="62">
        <v>26</v>
      </c>
      <c r="O10" s="62">
        <v>27</v>
      </c>
      <c r="P10" s="62">
        <v>33</v>
      </c>
    </row>
    <row r="11" spans="1:16">
      <c r="A11" s="33" t="s">
        <v>0</v>
      </c>
      <c r="B11" s="64">
        <v>0</v>
      </c>
      <c r="C11" s="64">
        <v>0</v>
      </c>
      <c r="D11" s="62">
        <v>1</v>
      </c>
      <c r="E11" s="62">
        <v>3</v>
      </c>
      <c r="F11" s="62">
        <v>6</v>
      </c>
      <c r="G11" s="62">
        <v>11</v>
      </c>
      <c r="H11" s="62">
        <v>16</v>
      </c>
      <c r="I11" s="62">
        <v>19</v>
      </c>
      <c r="J11" s="62">
        <v>23</v>
      </c>
      <c r="K11" s="62">
        <v>28</v>
      </c>
      <c r="L11" s="62">
        <v>33</v>
      </c>
      <c r="M11" s="62">
        <v>34</v>
      </c>
      <c r="N11" s="62">
        <v>35</v>
      </c>
      <c r="O11" s="62">
        <v>39</v>
      </c>
      <c r="P11" s="62">
        <v>40</v>
      </c>
    </row>
    <row r="12" spans="1:16">
      <c r="A12" s="33" t="s">
        <v>1</v>
      </c>
      <c r="B12" s="64">
        <v>0</v>
      </c>
      <c r="C12" s="64">
        <v>0</v>
      </c>
      <c r="D12" s="62">
        <v>0</v>
      </c>
      <c r="E12" s="62">
        <v>6</v>
      </c>
      <c r="F12" s="62">
        <v>6</v>
      </c>
      <c r="G12" s="62">
        <v>7</v>
      </c>
      <c r="H12" s="62">
        <v>10</v>
      </c>
      <c r="I12" s="62">
        <v>16</v>
      </c>
      <c r="J12" s="62">
        <v>20</v>
      </c>
      <c r="K12" s="62">
        <v>22</v>
      </c>
      <c r="L12" s="62">
        <v>25</v>
      </c>
      <c r="M12" s="62">
        <v>28</v>
      </c>
      <c r="N12" s="62">
        <v>31</v>
      </c>
      <c r="O12" s="62">
        <v>34</v>
      </c>
      <c r="P12" s="62">
        <v>35</v>
      </c>
    </row>
    <row r="13" spans="1:16">
      <c r="A13" s="32" t="s">
        <v>15</v>
      </c>
      <c r="B13" s="64">
        <v>0</v>
      </c>
      <c r="C13" s="64">
        <v>0</v>
      </c>
      <c r="D13" s="62">
        <v>0</v>
      </c>
      <c r="E13" s="62">
        <v>3</v>
      </c>
      <c r="F13" s="62">
        <v>11</v>
      </c>
      <c r="G13" s="62">
        <v>24</v>
      </c>
      <c r="H13" s="62">
        <v>29</v>
      </c>
      <c r="I13" s="62">
        <v>34</v>
      </c>
      <c r="J13" s="62">
        <v>41</v>
      </c>
      <c r="K13" s="62">
        <v>44</v>
      </c>
      <c r="L13" s="62">
        <v>46</v>
      </c>
      <c r="M13" s="62">
        <v>50</v>
      </c>
      <c r="N13" s="62">
        <v>52</v>
      </c>
      <c r="O13" s="62">
        <v>55</v>
      </c>
      <c r="P13" s="62">
        <v>57</v>
      </c>
    </row>
    <row r="14" spans="1:16">
      <c r="A14" s="33" t="s">
        <v>2</v>
      </c>
      <c r="B14" s="64">
        <v>0</v>
      </c>
      <c r="C14" s="64">
        <v>0</v>
      </c>
      <c r="D14" s="62">
        <v>1</v>
      </c>
      <c r="E14" s="62">
        <v>6</v>
      </c>
      <c r="F14" s="62">
        <v>8</v>
      </c>
      <c r="G14" s="62">
        <v>12</v>
      </c>
      <c r="H14" s="62">
        <v>16</v>
      </c>
      <c r="I14" s="62">
        <v>20</v>
      </c>
      <c r="J14" s="62">
        <v>23</v>
      </c>
      <c r="K14" s="62">
        <v>26</v>
      </c>
      <c r="L14" s="62">
        <v>30</v>
      </c>
      <c r="M14" s="62">
        <v>33</v>
      </c>
      <c r="N14" s="62">
        <v>36</v>
      </c>
      <c r="O14" s="62">
        <v>39</v>
      </c>
      <c r="P14" s="62">
        <v>41</v>
      </c>
    </row>
    <row r="15" spans="1:16">
      <c r="A15" s="33" t="s">
        <v>3</v>
      </c>
      <c r="B15" s="64">
        <v>0</v>
      </c>
      <c r="C15" s="64">
        <v>0</v>
      </c>
      <c r="D15" s="62">
        <v>0</v>
      </c>
      <c r="E15" s="62">
        <v>0</v>
      </c>
      <c r="F15" s="62">
        <v>1</v>
      </c>
      <c r="G15" s="62">
        <v>3</v>
      </c>
      <c r="H15" s="62">
        <v>5</v>
      </c>
      <c r="I15" s="62">
        <v>8</v>
      </c>
      <c r="J15" s="62">
        <v>11</v>
      </c>
      <c r="K15" s="62">
        <v>15</v>
      </c>
      <c r="L15" s="62">
        <v>17</v>
      </c>
      <c r="M15" s="62">
        <v>22</v>
      </c>
      <c r="N15" s="62">
        <v>26</v>
      </c>
      <c r="O15" s="62">
        <v>29</v>
      </c>
      <c r="P15" s="62">
        <v>34</v>
      </c>
    </row>
    <row r="16" spans="1:16">
      <c r="A16" s="33" t="s">
        <v>18</v>
      </c>
      <c r="B16" s="64">
        <v>7</v>
      </c>
      <c r="C16" s="64">
        <v>9</v>
      </c>
      <c r="D16" s="62">
        <v>11</v>
      </c>
      <c r="E16" s="62">
        <v>13</v>
      </c>
      <c r="F16" s="62">
        <v>14</v>
      </c>
      <c r="G16" s="62">
        <v>16</v>
      </c>
      <c r="H16" s="62">
        <v>17</v>
      </c>
      <c r="I16" s="62">
        <v>19</v>
      </c>
      <c r="J16" s="62">
        <v>20</v>
      </c>
      <c r="K16" s="62">
        <v>26</v>
      </c>
      <c r="L16" s="62">
        <v>27</v>
      </c>
      <c r="M16" s="62">
        <v>30</v>
      </c>
      <c r="N16" s="62">
        <v>31</v>
      </c>
      <c r="O16" s="62">
        <v>36</v>
      </c>
      <c r="P16" s="62">
        <v>38</v>
      </c>
    </row>
    <row r="17" spans="1:16">
      <c r="A17" s="32" t="s">
        <v>12</v>
      </c>
      <c r="B17" s="64">
        <v>0</v>
      </c>
      <c r="C17" s="64">
        <v>0</v>
      </c>
      <c r="D17" s="62">
        <v>0</v>
      </c>
      <c r="E17" s="62">
        <v>0</v>
      </c>
      <c r="F17" s="62">
        <v>0</v>
      </c>
      <c r="G17" s="62">
        <v>3</v>
      </c>
      <c r="H17" s="62">
        <v>4</v>
      </c>
      <c r="I17" s="62">
        <v>6</v>
      </c>
      <c r="J17" s="62">
        <v>8</v>
      </c>
      <c r="K17" s="62">
        <v>11</v>
      </c>
      <c r="L17" s="62">
        <v>15</v>
      </c>
      <c r="M17" s="62">
        <v>16</v>
      </c>
      <c r="N17" s="62">
        <v>18</v>
      </c>
      <c r="O17" s="62">
        <v>21</v>
      </c>
      <c r="P17" s="62">
        <v>24</v>
      </c>
    </row>
    <row r="18" spans="1:16">
      <c r="A18" s="32" t="s">
        <v>13</v>
      </c>
      <c r="B18" s="64">
        <v>0</v>
      </c>
      <c r="C18" s="64">
        <v>0</v>
      </c>
      <c r="D18" s="62">
        <v>1</v>
      </c>
      <c r="E18" s="62">
        <v>3</v>
      </c>
      <c r="F18" s="62">
        <v>2</v>
      </c>
      <c r="G18" s="62">
        <v>5</v>
      </c>
      <c r="H18" s="62">
        <v>8</v>
      </c>
      <c r="I18" s="62">
        <v>13</v>
      </c>
      <c r="J18" s="62">
        <v>16</v>
      </c>
      <c r="K18" s="62">
        <v>23</v>
      </c>
      <c r="L18" s="62">
        <v>31</v>
      </c>
      <c r="M18" s="62">
        <v>32</v>
      </c>
      <c r="N18" s="62">
        <v>40</v>
      </c>
      <c r="O18" s="62">
        <v>40</v>
      </c>
      <c r="P18" s="62">
        <v>46</v>
      </c>
    </row>
    <row r="19" spans="1:16">
      <c r="A19" s="32" t="s">
        <v>16</v>
      </c>
      <c r="B19" s="64">
        <v>0</v>
      </c>
      <c r="C19" s="64">
        <v>0</v>
      </c>
      <c r="D19" s="62">
        <v>1</v>
      </c>
      <c r="E19" s="62">
        <v>4</v>
      </c>
      <c r="F19" s="62">
        <v>6</v>
      </c>
      <c r="G19" s="62">
        <v>9</v>
      </c>
      <c r="H19" s="62">
        <v>12</v>
      </c>
      <c r="I19" s="62">
        <v>16</v>
      </c>
      <c r="J19" s="62">
        <v>20</v>
      </c>
      <c r="K19" s="62">
        <v>22</v>
      </c>
      <c r="L19" s="62">
        <v>25</v>
      </c>
      <c r="M19" s="62">
        <v>28</v>
      </c>
      <c r="N19" s="62">
        <v>29</v>
      </c>
      <c r="O19" s="62">
        <v>29</v>
      </c>
      <c r="P19" s="62">
        <v>33</v>
      </c>
    </row>
    <row r="20" spans="1:16">
      <c r="A20" s="32" t="s">
        <v>14</v>
      </c>
      <c r="B20" s="64">
        <v>12</v>
      </c>
      <c r="C20" s="64">
        <v>14</v>
      </c>
      <c r="D20" s="62">
        <v>15</v>
      </c>
      <c r="E20" s="62">
        <v>17</v>
      </c>
      <c r="F20" s="62">
        <v>18</v>
      </c>
      <c r="G20" s="62">
        <v>19</v>
      </c>
      <c r="H20" s="62">
        <v>22</v>
      </c>
      <c r="I20" s="62">
        <v>23</v>
      </c>
      <c r="J20" s="62">
        <v>24</v>
      </c>
      <c r="K20" s="62">
        <v>24</v>
      </c>
      <c r="L20" s="62">
        <v>31</v>
      </c>
      <c r="M20" s="62">
        <v>33</v>
      </c>
      <c r="N20" s="62">
        <v>31</v>
      </c>
      <c r="O20" s="62">
        <v>48</v>
      </c>
      <c r="P20" s="62">
        <v>49</v>
      </c>
    </row>
    <row r="21" spans="1:16">
      <c r="A21" s="32" t="s">
        <v>20</v>
      </c>
      <c r="B21" s="46"/>
      <c r="C21" s="46"/>
      <c r="D21" s="61"/>
      <c r="E21" s="61"/>
      <c r="F21" s="61"/>
      <c r="G21" s="61"/>
      <c r="H21" s="61"/>
      <c r="I21" s="61"/>
      <c r="J21" s="61"/>
      <c r="K21" s="61"/>
      <c r="L21" s="61"/>
      <c r="M21" s="61"/>
      <c r="N21" s="61"/>
      <c r="O21" s="61"/>
      <c r="P21" s="61"/>
    </row>
    <row r="22" spans="1:16">
      <c r="A22" s="22"/>
      <c r="B22" s="23"/>
      <c r="C22" s="23"/>
      <c r="D22" s="59"/>
      <c r="E22" s="59"/>
      <c r="F22" s="59"/>
      <c r="G22" s="59"/>
      <c r="H22" s="59"/>
      <c r="I22" s="59"/>
      <c r="J22" s="59"/>
      <c r="K22" s="59"/>
      <c r="L22" s="59"/>
      <c r="M22" s="59"/>
      <c r="N22" s="59"/>
      <c r="O22" s="59"/>
      <c r="P22" s="59"/>
    </row>
    <row r="23" spans="1:16">
      <c r="A23" s="33" t="s">
        <v>23</v>
      </c>
      <c r="B23" s="19">
        <f>AVERAGE(B3,B8,B9,B11,B12,B14,B15,B16)</f>
        <v>1.875</v>
      </c>
      <c r="C23" s="19">
        <f t="shared" ref="C23:P23" si="0">AVERAGE(C3,C8,C9,C11,C12,C14,C15,C16)</f>
        <v>2.5</v>
      </c>
      <c r="D23" s="19">
        <f t="shared" si="0"/>
        <v>3.625</v>
      </c>
      <c r="E23" s="19">
        <f t="shared" si="0"/>
        <v>6.125</v>
      </c>
      <c r="F23" s="19">
        <f t="shared" si="0"/>
        <v>7.375</v>
      </c>
      <c r="G23" s="19">
        <f t="shared" si="0"/>
        <v>9.875</v>
      </c>
      <c r="H23" s="19">
        <f t="shared" si="0"/>
        <v>12.5</v>
      </c>
      <c r="I23" s="19">
        <f t="shared" si="0"/>
        <v>15.75</v>
      </c>
      <c r="J23" s="19">
        <f t="shared" si="0"/>
        <v>18.5</v>
      </c>
      <c r="K23" s="19">
        <f t="shared" si="0"/>
        <v>22</v>
      </c>
      <c r="L23" s="19">
        <f t="shared" si="0"/>
        <v>26.375</v>
      </c>
      <c r="M23" s="19">
        <f t="shared" si="0"/>
        <v>28.75</v>
      </c>
      <c r="N23" s="19">
        <f t="shared" si="0"/>
        <v>30.5</v>
      </c>
      <c r="O23" s="19">
        <f t="shared" si="0"/>
        <v>33.5</v>
      </c>
      <c r="P23" s="19">
        <f t="shared" si="0"/>
        <v>35.625</v>
      </c>
    </row>
    <row r="24" spans="1:16">
      <c r="A24" s="32" t="s">
        <v>107</v>
      </c>
      <c r="B24" s="19">
        <f>AVERAGE(B2,B4:B7,B10,B13,B17:B21)</f>
        <v>6.0909090909090908</v>
      </c>
      <c r="C24" s="19">
        <f t="shared" ref="C24:P24" si="1">AVERAGE(C2,C4:C7,C10,C13,C17:C21)</f>
        <v>7.2727272727272725</v>
      </c>
      <c r="D24" s="19">
        <f t="shared" si="1"/>
        <v>8.454545454545455</v>
      </c>
      <c r="E24" s="19">
        <f t="shared" si="1"/>
        <v>10.272727272727273</v>
      </c>
      <c r="F24" s="19">
        <f t="shared" si="1"/>
        <v>12.090909090909092</v>
      </c>
      <c r="G24" s="19">
        <f t="shared" si="1"/>
        <v>15.636363636363637</v>
      </c>
      <c r="H24" s="19">
        <f t="shared" si="1"/>
        <v>17.454545454545453</v>
      </c>
      <c r="I24" s="19">
        <f t="shared" si="1"/>
        <v>19.818181818181817</v>
      </c>
      <c r="J24" s="19">
        <f t="shared" si="1"/>
        <v>21.90909090909091</v>
      </c>
      <c r="K24" s="19">
        <f t="shared" si="1"/>
        <v>24.545454545454547</v>
      </c>
      <c r="L24" s="19">
        <f t="shared" si="1"/>
        <v>28.363636363636363</v>
      </c>
      <c r="M24" s="19">
        <f t="shared" si="1"/>
        <v>30.727272727272727</v>
      </c>
      <c r="N24" s="19">
        <f t="shared" si="1"/>
        <v>33.636363636363633</v>
      </c>
      <c r="O24" s="19">
        <f t="shared" si="1"/>
        <v>37.454545454545453</v>
      </c>
      <c r="P24" s="19">
        <f t="shared" si="1"/>
        <v>41.090909090909093</v>
      </c>
    </row>
    <row r="26" spans="1:16">
      <c r="A26" s="2"/>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Info</vt:lpstr>
      <vt:lpstr>Results</vt:lpstr>
      <vt:lpstr>South America</vt:lpstr>
      <vt:lpstr>Central America</vt:lpstr>
      <vt:lpstr>GGHE-D_pc_PPP LATAM</vt:lpstr>
      <vt:lpstr>EXT%CHE LATAM</vt:lpstr>
      <vt:lpstr>Doctors (10,000) LATAM</vt:lpstr>
      <vt:lpstr>Hospital beds (10,000) LATAM</vt:lpstr>
      <vt:lpstr>ART coverage % LATAM</vt:lpstr>
      <vt:lpstr>OECD</vt:lpstr>
      <vt:lpstr>GGHE-D_pc_PPP OCDE</vt:lpstr>
      <vt:lpstr>EXT%CHE OCDE</vt:lpstr>
      <vt:lpstr>Doctors (10,000) OECD</vt:lpstr>
      <vt:lpstr>Hosp. beds (10,000) OECD</vt:lpstr>
      <vt:lpstr>ART coverage % OECD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Microsoft Office User</cp:lastModifiedBy>
  <cp:lastPrinted>2020-04-20T15:53:43Z</cp:lastPrinted>
  <dcterms:created xsi:type="dcterms:W3CDTF">2019-08-23T16:27:35Z</dcterms:created>
  <dcterms:modified xsi:type="dcterms:W3CDTF">2020-04-20T16:14:22Z</dcterms:modified>
  <cp:category/>
</cp:coreProperties>
</file>