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kirstenoleson/Google Drive/Live Papers/ICEF paper/Database/"/>
    </mc:Choice>
  </mc:AlternateContent>
  <bookViews>
    <workbookView xWindow="540" yWindow="740" windowWidth="49000" windowHeight="25340"/>
  </bookViews>
  <sheets>
    <sheet name="1. Lit. collection" sheetId="1" r:id="rId1"/>
    <sheet name="2. Alfa-numerical database" sheetId="2" r:id="rId2"/>
    <sheet name="Code book" sheetId="3" r:id="rId3"/>
  </sheets>
  <definedNames>
    <definedName name="_xlnm._FilterDatabase" localSheetId="0" hidden="1">'1. Lit. collection'!$A$1:$M$314</definedName>
    <definedName name="_h39tyd9hl4ug" localSheetId="0">'1. Lit. collection'!$E$277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S404" i="2" l="1"/>
  <c r="BQ672" i="2"/>
  <c r="BT672" i="2"/>
  <c r="BS672" i="2"/>
  <c r="BT673" i="2"/>
  <c r="BQ673" i="2"/>
  <c r="BU673" i="2"/>
  <c r="BQ224" i="2"/>
  <c r="BR224" i="2"/>
  <c r="BS224" i="2"/>
  <c r="BP224" i="2"/>
  <c r="AW224" i="2"/>
  <c r="BQ486" i="2"/>
  <c r="BR486" i="2"/>
  <c r="BS486" i="2"/>
  <c r="BT486" i="2"/>
  <c r="BP486" i="2"/>
  <c r="AW486" i="2"/>
  <c r="BT430" i="2"/>
  <c r="BS430" i="2"/>
  <c r="BR430" i="2"/>
  <c r="BQ430" i="2"/>
  <c r="AW430" i="2"/>
  <c r="E430" i="2"/>
  <c r="BT429" i="2"/>
  <c r="BS429" i="2"/>
  <c r="BR429" i="2"/>
  <c r="BQ429" i="2"/>
  <c r="AW429" i="2"/>
  <c r="E429" i="2"/>
  <c r="BT428" i="2"/>
  <c r="BS428" i="2"/>
  <c r="BR428" i="2"/>
  <c r="BQ428" i="2"/>
  <c r="AW428" i="2"/>
  <c r="E428" i="2"/>
  <c r="BU427" i="2"/>
  <c r="BT427" i="2"/>
  <c r="BS427" i="2"/>
  <c r="BR427" i="2"/>
  <c r="BQ427" i="2"/>
  <c r="AW427" i="2"/>
  <c r="E427" i="2"/>
  <c r="BU346" i="2"/>
  <c r="BT346" i="2"/>
  <c r="BS346" i="2"/>
  <c r="BR346" i="2"/>
  <c r="BQ346" i="2"/>
  <c r="BP346" i="2"/>
  <c r="AW346" i="2"/>
  <c r="E346" i="2"/>
  <c r="BU376" i="2"/>
  <c r="BT376" i="2"/>
  <c r="BS376" i="2"/>
  <c r="BR376" i="2"/>
  <c r="BQ376" i="2"/>
  <c r="BP376" i="2"/>
  <c r="AW376" i="2"/>
  <c r="E376" i="2"/>
  <c r="BU392" i="2"/>
  <c r="BT392" i="2"/>
  <c r="BS392" i="2"/>
  <c r="BR392" i="2"/>
  <c r="BQ392" i="2"/>
  <c r="AW392" i="2"/>
  <c r="E392" i="2"/>
  <c r="BU426" i="2"/>
  <c r="BT426" i="2"/>
  <c r="BS426" i="2"/>
  <c r="BR426" i="2"/>
  <c r="BQ426" i="2"/>
  <c r="AW426" i="2"/>
  <c r="E426" i="2"/>
  <c r="BU223" i="2"/>
  <c r="BT223" i="2"/>
  <c r="BS223" i="2"/>
  <c r="BR223" i="2"/>
  <c r="BQ223" i="2"/>
  <c r="AW223" i="2"/>
  <c r="E223" i="2"/>
  <c r="BU200" i="2"/>
  <c r="BT200" i="2"/>
  <c r="BS200" i="2"/>
  <c r="BR200" i="2"/>
  <c r="BQ200" i="2"/>
  <c r="BP200" i="2"/>
  <c r="AW200" i="2"/>
  <c r="E200" i="2"/>
  <c r="BU6" i="2"/>
  <c r="BT6" i="2"/>
  <c r="BS6" i="2"/>
  <c r="BR6" i="2"/>
  <c r="BQ6" i="2"/>
  <c r="AW6" i="2"/>
  <c r="E6" i="2"/>
  <c r="BU50" i="2"/>
  <c r="BT50" i="2"/>
  <c r="BS50" i="2"/>
  <c r="BR50" i="2"/>
  <c r="BQ50" i="2"/>
  <c r="BP50" i="2"/>
  <c r="AW50" i="2"/>
  <c r="E50" i="2"/>
  <c r="BU251" i="2"/>
  <c r="BT251" i="2"/>
  <c r="BS251" i="2"/>
  <c r="BR251" i="2"/>
  <c r="BQ251" i="2"/>
  <c r="AW251" i="2"/>
  <c r="E251" i="2"/>
  <c r="BU307" i="2"/>
  <c r="BT307" i="2"/>
  <c r="BS307" i="2"/>
  <c r="BR307" i="2"/>
  <c r="BQ307" i="2"/>
  <c r="AW307" i="2"/>
  <c r="E307" i="2"/>
  <c r="BU345" i="2"/>
  <c r="BT345" i="2"/>
  <c r="BS345" i="2"/>
  <c r="BR345" i="2"/>
  <c r="BQ345" i="2"/>
  <c r="AW345" i="2"/>
  <c r="E345" i="2"/>
  <c r="BU375" i="2"/>
  <c r="BT375" i="2"/>
  <c r="BS375" i="2"/>
  <c r="BR375" i="2"/>
  <c r="BQ375" i="2"/>
  <c r="BP375" i="2"/>
  <c r="AW375" i="2"/>
  <c r="E375" i="2"/>
  <c r="BU374" i="2"/>
  <c r="BT374" i="2"/>
  <c r="BS374" i="2"/>
  <c r="BR374" i="2"/>
  <c r="BQ374" i="2"/>
  <c r="AW374" i="2"/>
  <c r="E374" i="2"/>
  <c r="BU373" i="2"/>
  <c r="BT373" i="2"/>
  <c r="BS373" i="2"/>
  <c r="BR373" i="2"/>
  <c r="BQ373" i="2"/>
  <c r="BP373" i="2"/>
  <c r="AW373" i="2"/>
  <c r="E373" i="2"/>
  <c r="BU425" i="2"/>
  <c r="BT425" i="2"/>
  <c r="BS425" i="2"/>
  <c r="BR425" i="2"/>
  <c r="BQ425" i="2"/>
  <c r="AW425" i="2"/>
  <c r="E425" i="2"/>
  <c r="BU424" i="2"/>
  <c r="BT424" i="2"/>
  <c r="BS424" i="2"/>
  <c r="BR424" i="2"/>
  <c r="BQ424" i="2"/>
  <c r="AW424" i="2"/>
  <c r="E424" i="2"/>
  <c r="BU423" i="2"/>
  <c r="BT423" i="2"/>
  <c r="BS423" i="2"/>
  <c r="BR423" i="2"/>
  <c r="BQ423" i="2"/>
  <c r="AW423" i="2"/>
  <c r="E423" i="2"/>
  <c r="BU439" i="2"/>
  <c r="BT439" i="2"/>
  <c r="BS439" i="2"/>
  <c r="BR439" i="2"/>
  <c r="BQ439" i="2"/>
  <c r="AW439" i="2"/>
  <c r="E439" i="2"/>
  <c r="BU438" i="2"/>
  <c r="BT438" i="2"/>
  <c r="BS438" i="2"/>
  <c r="BR438" i="2"/>
  <c r="BQ438" i="2"/>
  <c r="AW438" i="2"/>
  <c r="E438" i="2"/>
  <c r="BU437" i="2"/>
  <c r="BT437" i="2"/>
  <c r="BS437" i="2"/>
  <c r="BR437" i="2"/>
  <c r="BQ437" i="2"/>
  <c r="BP437" i="2"/>
  <c r="AW437" i="2"/>
  <c r="E437" i="2"/>
  <c r="BU524" i="2"/>
  <c r="BT524" i="2"/>
  <c r="BS524" i="2"/>
  <c r="BR524" i="2"/>
  <c r="BQ524" i="2"/>
  <c r="AW524" i="2"/>
  <c r="E524" i="2"/>
  <c r="BU49" i="2"/>
  <c r="BT49" i="2"/>
  <c r="BS49" i="2"/>
  <c r="BR49" i="2"/>
  <c r="BQ49" i="2"/>
  <c r="AW49" i="2"/>
  <c r="E49" i="2"/>
  <c r="BU485" i="2"/>
  <c r="BT485" i="2"/>
  <c r="BS485" i="2"/>
  <c r="BR485" i="2"/>
  <c r="BQ485" i="2"/>
  <c r="AW485" i="2"/>
  <c r="E485" i="2"/>
  <c r="BU568" i="2"/>
  <c r="BT568" i="2"/>
  <c r="BS568" i="2"/>
  <c r="BR568" i="2"/>
  <c r="BQ568" i="2"/>
  <c r="AW568" i="2"/>
  <c r="E568" i="2"/>
  <c r="BU657" i="2"/>
  <c r="BT657" i="2"/>
  <c r="BS657" i="2"/>
  <c r="BR657" i="2"/>
  <c r="BQ657" i="2"/>
  <c r="AW657" i="2"/>
  <c r="E657" i="2"/>
  <c r="BU161" i="2"/>
  <c r="BT161" i="2"/>
  <c r="BS161" i="2"/>
  <c r="BR161" i="2"/>
  <c r="BQ161" i="2"/>
  <c r="AW161" i="2"/>
  <c r="E161" i="2"/>
  <c r="BU48" i="2"/>
  <c r="BT48" i="2"/>
  <c r="BS48" i="2"/>
  <c r="BR48" i="2"/>
  <c r="BQ48" i="2"/>
  <c r="AW48" i="2"/>
  <c r="E48" i="2"/>
  <c r="BU306" i="2"/>
  <c r="BT306" i="2"/>
  <c r="BS306" i="2"/>
  <c r="BR306" i="2"/>
  <c r="BQ306" i="2"/>
  <c r="BP306" i="2"/>
  <c r="AW306" i="2"/>
  <c r="E306" i="2"/>
  <c r="BU222" i="2"/>
  <c r="BT222" i="2"/>
  <c r="BS222" i="2"/>
  <c r="BR222" i="2"/>
  <c r="BQ222" i="2"/>
  <c r="AW222" i="2"/>
  <c r="E222" i="2"/>
  <c r="BU444" i="2"/>
  <c r="BT444" i="2"/>
  <c r="BS444" i="2"/>
  <c r="BR444" i="2"/>
  <c r="BQ444" i="2"/>
  <c r="AW444" i="2"/>
  <c r="E444" i="2"/>
  <c r="BU221" i="2"/>
  <c r="BT221" i="2"/>
  <c r="BS221" i="2"/>
  <c r="BR221" i="2"/>
  <c r="BQ221" i="2"/>
  <c r="AW221" i="2"/>
  <c r="E221" i="2"/>
  <c r="BU199" i="2"/>
  <c r="BT199" i="2"/>
  <c r="BS199" i="2"/>
  <c r="BR199" i="2"/>
  <c r="BQ199" i="2"/>
  <c r="AW199" i="2"/>
  <c r="E199" i="2"/>
  <c r="BU250" i="2"/>
  <c r="BT250" i="2"/>
  <c r="BS250" i="2"/>
  <c r="BR250" i="2"/>
  <c r="BQ250" i="2"/>
  <c r="AW250" i="2"/>
  <c r="E250" i="2"/>
  <c r="BU198" i="2"/>
  <c r="BT198" i="2"/>
  <c r="BS198" i="2"/>
  <c r="BR198" i="2"/>
  <c r="BQ198" i="2"/>
  <c r="AW198" i="2"/>
  <c r="E198" i="2"/>
  <c r="BU220" i="2"/>
  <c r="BT220" i="2"/>
  <c r="BS220" i="2"/>
  <c r="BR220" i="2"/>
  <c r="BQ220" i="2"/>
  <c r="AW220" i="2"/>
  <c r="E220" i="2"/>
  <c r="BU249" i="2"/>
  <c r="BT249" i="2"/>
  <c r="BS249" i="2"/>
  <c r="BR249" i="2"/>
  <c r="BQ249" i="2"/>
  <c r="BP249" i="2"/>
  <c r="AW249" i="2"/>
  <c r="E249" i="2"/>
  <c r="BU305" i="2"/>
  <c r="BT305" i="2"/>
  <c r="BS305" i="2"/>
  <c r="BR305" i="2"/>
  <c r="BQ305" i="2"/>
  <c r="AW305" i="2"/>
  <c r="E305" i="2"/>
  <c r="BU344" i="2"/>
  <c r="BT344" i="2"/>
  <c r="BS344" i="2"/>
  <c r="BR344" i="2"/>
  <c r="BQ344" i="2"/>
  <c r="AW344" i="2"/>
  <c r="E344" i="2"/>
  <c r="BU304" i="2"/>
  <c r="BT304" i="2"/>
  <c r="BS304" i="2"/>
  <c r="BR304" i="2"/>
  <c r="BQ304" i="2"/>
  <c r="AW304" i="2"/>
  <c r="E304" i="2"/>
  <c r="BU443" i="2"/>
  <c r="BT443" i="2"/>
  <c r="BS443" i="2"/>
  <c r="BR443" i="2"/>
  <c r="BQ443" i="2"/>
  <c r="AW443" i="2"/>
  <c r="E443" i="2"/>
  <c r="BU73" i="2"/>
  <c r="BT73" i="2"/>
  <c r="BS73" i="2"/>
  <c r="BR73" i="2"/>
  <c r="BQ73" i="2"/>
  <c r="AW73" i="2"/>
  <c r="E73" i="2"/>
  <c r="BU442" i="2"/>
  <c r="BT442" i="2"/>
  <c r="BS442" i="2"/>
  <c r="BR442" i="2"/>
  <c r="BQ442" i="2"/>
  <c r="AW442" i="2"/>
  <c r="E442" i="2"/>
  <c r="BU303" i="2"/>
  <c r="BT303" i="2"/>
  <c r="BS303" i="2"/>
  <c r="BR303" i="2"/>
  <c r="BQ303" i="2"/>
  <c r="AW303" i="2"/>
  <c r="E303" i="2"/>
  <c r="BU72" i="2"/>
  <c r="BT72" i="2"/>
  <c r="BS72" i="2"/>
  <c r="BR72" i="2"/>
  <c r="BQ72" i="2"/>
  <c r="BP72" i="2"/>
  <c r="AW72" i="2"/>
  <c r="E72" i="2"/>
  <c r="BU302" i="2"/>
  <c r="BT302" i="2"/>
  <c r="BS302" i="2"/>
  <c r="BR302" i="2"/>
  <c r="BQ302" i="2"/>
  <c r="AW302" i="2"/>
  <c r="E302" i="2"/>
  <c r="BU301" i="2"/>
  <c r="BT301" i="2"/>
  <c r="BS301" i="2"/>
  <c r="BR301" i="2"/>
  <c r="BQ301" i="2"/>
  <c r="AW301" i="2"/>
  <c r="E301" i="2"/>
  <c r="BU300" i="2"/>
  <c r="BT300" i="2"/>
  <c r="BS300" i="2"/>
  <c r="BR300" i="2"/>
  <c r="BQ300" i="2"/>
  <c r="AW300" i="2"/>
  <c r="E300" i="2"/>
  <c r="BU299" i="2"/>
  <c r="BT299" i="2"/>
  <c r="BS299" i="2"/>
  <c r="BR299" i="2"/>
  <c r="BQ299" i="2"/>
  <c r="AW299" i="2"/>
  <c r="E299" i="2"/>
  <c r="BU298" i="2"/>
  <c r="BT298" i="2"/>
  <c r="BS298" i="2"/>
  <c r="BR298" i="2"/>
  <c r="BQ298" i="2"/>
  <c r="AW298" i="2"/>
  <c r="E298" i="2"/>
  <c r="BU297" i="2"/>
  <c r="BT297" i="2"/>
  <c r="BS297" i="2"/>
  <c r="BR297" i="2"/>
  <c r="BQ297" i="2"/>
  <c r="AW297" i="2"/>
  <c r="E297" i="2"/>
  <c r="BU296" i="2"/>
  <c r="BT296" i="2"/>
  <c r="BS296" i="2"/>
  <c r="BR296" i="2"/>
  <c r="BQ296" i="2"/>
  <c r="AW296" i="2"/>
  <c r="E296" i="2"/>
  <c r="BU295" i="2"/>
  <c r="BT295" i="2"/>
  <c r="BS295" i="2"/>
  <c r="BR295" i="2"/>
  <c r="BQ295" i="2"/>
  <c r="BP295" i="2"/>
  <c r="AW295" i="2"/>
  <c r="E295" i="2"/>
  <c r="BU294" i="2"/>
  <c r="BT294" i="2"/>
  <c r="BS294" i="2"/>
  <c r="BR294" i="2"/>
  <c r="BQ294" i="2"/>
  <c r="AW294" i="2"/>
  <c r="E294" i="2"/>
  <c r="BU293" i="2"/>
  <c r="BT293" i="2"/>
  <c r="BS293" i="2"/>
  <c r="BR293" i="2"/>
  <c r="BQ293" i="2"/>
  <c r="AW293" i="2"/>
  <c r="E293" i="2"/>
  <c r="BU292" i="2"/>
  <c r="BT292" i="2"/>
  <c r="BS292" i="2"/>
  <c r="BR292" i="2"/>
  <c r="BQ292" i="2"/>
  <c r="AW292" i="2"/>
  <c r="E292" i="2"/>
  <c r="BU291" i="2"/>
  <c r="BT291" i="2"/>
  <c r="BS291" i="2"/>
  <c r="BR291" i="2"/>
  <c r="BQ291" i="2"/>
  <c r="AW291" i="2"/>
  <c r="E291" i="2"/>
  <c r="BU290" i="2"/>
  <c r="BT290" i="2"/>
  <c r="BS290" i="2"/>
  <c r="BR290" i="2"/>
  <c r="BQ290" i="2"/>
  <c r="AW290" i="2"/>
  <c r="E290" i="2"/>
  <c r="BU289" i="2"/>
  <c r="BT289" i="2"/>
  <c r="BS289" i="2"/>
  <c r="BR289" i="2"/>
  <c r="BQ289" i="2"/>
  <c r="AW289" i="2"/>
  <c r="E289" i="2"/>
  <c r="BU288" i="2"/>
  <c r="BT288" i="2"/>
  <c r="BS288" i="2"/>
  <c r="BR288" i="2"/>
  <c r="BQ288" i="2"/>
  <c r="AW288" i="2"/>
  <c r="E288" i="2"/>
  <c r="BU287" i="2"/>
  <c r="BT287" i="2"/>
  <c r="BS287" i="2"/>
  <c r="BR287" i="2"/>
  <c r="BQ287" i="2"/>
  <c r="BP287" i="2"/>
  <c r="AW287" i="2"/>
  <c r="E287" i="2"/>
  <c r="BU286" i="2"/>
  <c r="BT286" i="2"/>
  <c r="BS286" i="2"/>
  <c r="BR286" i="2"/>
  <c r="BQ286" i="2"/>
  <c r="AW286" i="2"/>
  <c r="E286" i="2"/>
  <c r="BU285" i="2"/>
  <c r="BT285" i="2"/>
  <c r="BS285" i="2"/>
  <c r="BR285" i="2"/>
  <c r="BQ285" i="2"/>
  <c r="AW285" i="2"/>
  <c r="E285" i="2"/>
  <c r="BU284" i="2"/>
  <c r="BT284" i="2"/>
  <c r="BS284" i="2"/>
  <c r="BR284" i="2"/>
  <c r="BQ284" i="2"/>
  <c r="AW284" i="2"/>
  <c r="E284" i="2"/>
  <c r="BU283" i="2"/>
  <c r="BT283" i="2"/>
  <c r="BS283" i="2"/>
  <c r="BR283" i="2"/>
  <c r="BQ283" i="2"/>
  <c r="AW283" i="2"/>
  <c r="E283" i="2"/>
  <c r="BU282" i="2"/>
  <c r="BT282" i="2"/>
  <c r="BS282" i="2"/>
  <c r="BR282" i="2"/>
  <c r="BQ282" i="2"/>
  <c r="AW282" i="2"/>
  <c r="E282" i="2"/>
  <c r="BU281" i="2"/>
  <c r="BT281" i="2"/>
  <c r="BS281" i="2"/>
  <c r="BR281" i="2"/>
  <c r="BQ281" i="2"/>
  <c r="AW281" i="2"/>
  <c r="E281" i="2"/>
  <c r="BU280" i="2"/>
  <c r="BT280" i="2"/>
  <c r="BS280" i="2"/>
  <c r="BR280" i="2"/>
  <c r="BQ280" i="2"/>
  <c r="AW280" i="2"/>
  <c r="E280" i="2"/>
  <c r="BU279" i="2"/>
  <c r="BT279" i="2"/>
  <c r="BS279" i="2"/>
  <c r="BR279" i="2"/>
  <c r="BQ279" i="2"/>
  <c r="BP279" i="2"/>
  <c r="AW279" i="2"/>
  <c r="E279" i="2"/>
  <c r="BU278" i="2"/>
  <c r="BT278" i="2"/>
  <c r="BS278" i="2"/>
  <c r="BR278" i="2"/>
  <c r="BQ278" i="2"/>
  <c r="AW278" i="2"/>
  <c r="E278" i="2"/>
  <c r="BU277" i="2"/>
  <c r="BT277" i="2"/>
  <c r="BS277" i="2"/>
  <c r="BR277" i="2"/>
  <c r="BQ277" i="2"/>
  <c r="AW277" i="2"/>
  <c r="E277" i="2"/>
  <c r="BU160" i="2"/>
  <c r="BT160" i="2"/>
  <c r="BS160" i="2"/>
  <c r="BR160" i="2"/>
  <c r="BQ160" i="2"/>
  <c r="AW160" i="2"/>
  <c r="E160" i="2"/>
  <c r="BU343" i="2"/>
  <c r="BT343" i="2"/>
  <c r="BS343" i="2"/>
  <c r="BR343" i="2"/>
  <c r="BQ343" i="2"/>
  <c r="AW343" i="2"/>
  <c r="E343" i="2"/>
  <c r="BU5" i="2"/>
  <c r="BT5" i="2"/>
  <c r="BS5" i="2"/>
  <c r="BR5" i="2"/>
  <c r="BQ5" i="2"/>
  <c r="AW5" i="2"/>
  <c r="E5" i="2"/>
  <c r="BU47" i="2"/>
  <c r="BT47" i="2"/>
  <c r="BS47" i="2"/>
  <c r="BR47" i="2"/>
  <c r="BQ47" i="2"/>
  <c r="AW47" i="2"/>
  <c r="E47" i="2"/>
  <c r="BU276" i="2"/>
  <c r="BT276" i="2"/>
  <c r="BS276" i="2"/>
  <c r="BR276" i="2"/>
  <c r="BQ276" i="2"/>
  <c r="AW276" i="2"/>
  <c r="E276" i="2"/>
  <c r="BU342" i="2"/>
  <c r="BT342" i="2"/>
  <c r="BS342" i="2"/>
  <c r="BR342" i="2"/>
  <c r="BQ342" i="2"/>
  <c r="BP342" i="2"/>
  <c r="AW342" i="2"/>
  <c r="E342" i="2"/>
  <c r="BU372" i="2"/>
  <c r="BT372" i="2"/>
  <c r="BS372" i="2"/>
  <c r="BR372" i="2"/>
  <c r="BQ372" i="2"/>
  <c r="AW372" i="2"/>
  <c r="E372" i="2"/>
  <c r="BU391" i="2"/>
  <c r="BT391" i="2"/>
  <c r="BS391" i="2"/>
  <c r="BR391" i="2"/>
  <c r="BQ391" i="2"/>
  <c r="BP391" i="2"/>
  <c r="AW391" i="2"/>
  <c r="E391" i="2"/>
  <c r="BU2" i="2"/>
  <c r="BT2" i="2"/>
  <c r="BS2" i="2"/>
  <c r="BR2" i="2"/>
  <c r="BQ2" i="2"/>
  <c r="AW2" i="2"/>
  <c r="E2" i="2"/>
  <c r="BU3" i="2"/>
  <c r="BT3" i="2"/>
  <c r="BS3" i="2"/>
  <c r="BR3" i="2"/>
  <c r="BQ3" i="2"/>
  <c r="AW3" i="2"/>
  <c r="E3" i="2"/>
  <c r="BU4" i="2"/>
  <c r="BT4" i="2"/>
  <c r="BS4" i="2"/>
  <c r="BR4" i="2"/>
  <c r="BQ4" i="2"/>
  <c r="AW4" i="2"/>
  <c r="E4" i="2"/>
  <c r="BU46" i="2"/>
  <c r="BT46" i="2"/>
  <c r="BS46" i="2"/>
  <c r="BR46" i="2"/>
  <c r="BQ46" i="2"/>
  <c r="AW46" i="2"/>
  <c r="E46" i="2"/>
  <c r="BU71" i="2"/>
  <c r="BT71" i="2"/>
  <c r="BS71" i="2"/>
  <c r="BR71" i="2"/>
  <c r="BQ71" i="2"/>
  <c r="AW71" i="2"/>
  <c r="E71" i="2"/>
  <c r="BU70" i="2"/>
  <c r="BT70" i="2"/>
  <c r="BS70" i="2"/>
  <c r="BR70" i="2"/>
  <c r="BQ70" i="2"/>
  <c r="BP70" i="2"/>
  <c r="AW70" i="2"/>
  <c r="E70" i="2"/>
  <c r="BU69" i="2"/>
  <c r="BT69" i="2"/>
  <c r="BS69" i="2"/>
  <c r="BR69" i="2"/>
  <c r="BQ69" i="2"/>
  <c r="BP69" i="2"/>
  <c r="AW69" i="2"/>
  <c r="E69" i="2"/>
  <c r="BU68" i="2"/>
  <c r="BT68" i="2"/>
  <c r="BS68" i="2"/>
  <c r="BR68" i="2"/>
  <c r="BQ68" i="2"/>
  <c r="BP68" i="2"/>
  <c r="AW68" i="2"/>
  <c r="E68" i="2"/>
  <c r="BU67" i="2"/>
  <c r="BT67" i="2"/>
  <c r="BS67" i="2"/>
  <c r="BR67" i="2"/>
  <c r="BQ67" i="2"/>
  <c r="BP67" i="2"/>
  <c r="AW67" i="2"/>
  <c r="E67" i="2"/>
  <c r="BU66" i="2"/>
  <c r="BT66" i="2"/>
  <c r="BS66" i="2"/>
  <c r="BR66" i="2"/>
  <c r="BQ66" i="2"/>
  <c r="BP66" i="2"/>
  <c r="AW66" i="2"/>
  <c r="E66" i="2"/>
  <c r="BU65" i="2"/>
  <c r="BT65" i="2"/>
  <c r="BS65" i="2"/>
  <c r="BR65" i="2"/>
  <c r="BQ65" i="2"/>
  <c r="BP65" i="2"/>
  <c r="AW65" i="2"/>
  <c r="E65" i="2"/>
  <c r="BU64" i="2"/>
  <c r="BT64" i="2"/>
  <c r="BS64" i="2"/>
  <c r="BR64" i="2"/>
  <c r="BQ64" i="2"/>
  <c r="BP64" i="2"/>
  <c r="AW64" i="2"/>
  <c r="E64" i="2"/>
  <c r="BU63" i="2"/>
  <c r="BT63" i="2"/>
  <c r="BS63" i="2"/>
  <c r="BR63" i="2"/>
  <c r="BQ63" i="2"/>
  <c r="BP63" i="2"/>
  <c r="AW63" i="2"/>
  <c r="E63" i="2"/>
  <c r="BU62" i="2"/>
  <c r="BT62" i="2"/>
  <c r="BS62" i="2"/>
  <c r="BR62" i="2"/>
  <c r="BQ62" i="2"/>
  <c r="BP62" i="2"/>
  <c r="AW62" i="2"/>
  <c r="E62" i="2"/>
  <c r="BU61" i="2"/>
  <c r="BT61" i="2"/>
  <c r="BS61" i="2"/>
  <c r="BR61" i="2"/>
  <c r="BQ61" i="2"/>
  <c r="BP61" i="2"/>
  <c r="AW61" i="2"/>
  <c r="E61" i="2"/>
  <c r="BU60" i="2"/>
  <c r="BT60" i="2"/>
  <c r="BS60" i="2"/>
  <c r="BR60" i="2"/>
  <c r="BQ60" i="2"/>
  <c r="BP60" i="2"/>
  <c r="AW60" i="2"/>
  <c r="E60" i="2"/>
  <c r="BU275" i="2"/>
  <c r="BT275" i="2"/>
  <c r="BS275" i="2"/>
  <c r="BR275" i="2"/>
  <c r="BQ275" i="2"/>
  <c r="BP275" i="2"/>
  <c r="AW275" i="2"/>
  <c r="E275" i="2"/>
  <c r="C275" i="2"/>
  <c r="BU197" i="2"/>
  <c r="BT197" i="2"/>
  <c r="BS197" i="2"/>
  <c r="BR197" i="2"/>
  <c r="BQ197" i="2"/>
  <c r="BP197" i="2"/>
  <c r="AW197" i="2"/>
  <c r="E197" i="2"/>
  <c r="BU484" i="2"/>
  <c r="BT484" i="2"/>
  <c r="BS484" i="2"/>
  <c r="BR484" i="2"/>
  <c r="BQ484" i="2"/>
  <c r="BP484" i="2"/>
  <c r="AW484" i="2"/>
  <c r="E484" i="2"/>
  <c r="BU371" i="2"/>
  <c r="BT371" i="2"/>
  <c r="BS371" i="2"/>
  <c r="BR371" i="2"/>
  <c r="BQ371" i="2"/>
  <c r="BP371" i="2"/>
  <c r="AW371" i="2"/>
  <c r="E371" i="2"/>
  <c r="C371" i="2"/>
  <c r="BU370" i="2"/>
  <c r="BT370" i="2"/>
  <c r="BS370" i="2"/>
  <c r="BR370" i="2"/>
  <c r="BQ370" i="2"/>
  <c r="BP370" i="2"/>
  <c r="AW370" i="2"/>
  <c r="E370" i="2"/>
  <c r="C370" i="2"/>
  <c r="BU369" i="2"/>
  <c r="BT369" i="2"/>
  <c r="BS369" i="2"/>
  <c r="BR369" i="2"/>
  <c r="BQ369" i="2"/>
  <c r="BP369" i="2"/>
  <c r="AW369" i="2"/>
  <c r="E369" i="2"/>
  <c r="C369" i="2"/>
  <c r="BU652" i="2"/>
  <c r="BT652" i="2"/>
  <c r="BS652" i="2"/>
  <c r="BR652" i="2"/>
  <c r="BQ652" i="2"/>
  <c r="BP652" i="2"/>
  <c r="AW652" i="2"/>
  <c r="E652" i="2"/>
  <c r="C652" i="2"/>
  <c r="BU651" i="2"/>
  <c r="BT651" i="2"/>
  <c r="BS651" i="2"/>
  <c r="BQ651" i="2"/>
  <c r="BR651" i="2"/>
  <c r="BP651" i="2"/>
  <c r="AW651" i="2"/>
  <c r="E651" i="2"/>
  <c r="C651" i="2"/>
  <c r="BU616" i="2"/>
  <c r="BT616" i="2"/>
  <c r="BS616" i="2"/>
  <c r="BR616" i="2"/>
  <c r="BQ616" i="2"/>
  <c r="BP616" i="2"/>
  <c r="AW616" i="2"/>
  <c r="E616" i="2"/>
  <c r="C616" i="2"/>
  <c r="BU578" i="2"/>
  <c r="BT578" i="2"/>
  <c r="BS578" i="2"/>
  <c r="BR578" i="2"/>
  <c r="BQ578" i="2"/>
  <c r="BP578" i="2"/>
  <c r="AW578" i="2"/>
  <c r="E578" i="2"/>
  <c r="C578" i="2"/>
  <c r="BU577" i="2"/>
  <c r="BT577" i="2"/>
  <c r="BS577" i="2"/>
  <c r="BR577" i="2"/>
  <c r="BQ577" i="2"/>
  <c r="BP577" i="2"/>
  <c r="AW577" i="2"/>
  <c r="E577" i="2"/>
  <c r="C577" i="2"/>
  <c r="BU368" i="2"/>
  <c r="BT368" i="2"/>
  <c r="BS368" i="2"/>
  <c r="BQ368" i="2"/>
  <c r="BR368" i="2"/>
  <c r="BP368" i="2"/>
  <c r="AW368" i="2"/>
  <c r="E368" i="2"/>
  <c r="C368" i="2"/>
  <c r="BU367" i="2"/>
  <c r="BT367" i="2"/>
  <c r="BS367" i="2"/>
  <c r="BR367" i="2"/>
  <c r="BQ367" i="2"/>
  <c r="BP367" i="2"/>
  <c r="AW367" i="2"/>
  <c r="E367" i="2"/>
  <c r="C367" i="2"/>
  <c r="BU366" i="2"/>
  <c r="BT366" i="2"/>
  <c r="BS366" i="2"/>
  <c r="BR366" i="2"/>
  <c r="BQ366" i="2"/>
  <c r="BP366" i="2"/>
  <c r="AW366" i="2"/>
  <c r="E366" i="2"/>
  <c r="C366" i="2"/>
  <c r="BU59" i="2"/>
  <c r="BT59" i="2"/>
  <c r="BS59" i="2"/>
  <c r="BR59" i="2"/>
  <c r="BQ59" i="2"/>
  <c r="BP59" i="2"/>
  <c r="AW59" i="2"/>
  <c r="E59" i="2"/>
  <c r="C59" i="2"/>
  <c r="BU58" i="2"/>
  <c r="BT58" i="2"/>
  <c r="BS58" i="2"/>
  <c r="BQ58" i="2"/>
  <c r="BR58" i="2"/>
  <c r="BP58" i="2"/>
  <c r="AW58" i="2"/>
  <c r="E58" i="2"/>
  <c r="C58" i="2"/>
  <c r="BU57" i="2"/>
  <c r="BT57" i="2"/>
  <c r="BS57" i="2"/>
  <c r="BR57" i="2"/>
  <c r="BQ57" i="2"/>
  <c r="BP57" i="2"/>
  <c r="AW57" i="2"/>
  <c r="E57" i="2"/>
  <c r="C57" i="2"/>
  <c r="BU630" i="2"/>
  <c r="BT630" i="2"/>
  <c r="BS630" i="2"/>
  <c r="BR630" i="2"/>
  <c r="BQ630" i="2"/>
  <c r="BP630" i="2"/>
  <c r="AW630" i="2"/>
  <c r="E630" i="2"/>
  <c r="C630" i="2"/>
  <c r="BU629" i="2"/>
  <c r="BT629" i="2"/>
  <c r="BS629" i="2"/>
  <c r="BR629" i="2"/>
  <c r="BQ629" i="2"/>
  <c r="BP629" i="2"/>
  <c r="AW629" i="2"/>
  <c r="E629" i="2"/>
  <c r="C629" i="2"/>
  <c r="BU628" i="2"/>
  <c r="BT628" i="2"/>
  <c r="BS628" i="2"/>
  <c r="BQ628" i="2"/>
  <c r="BR628" i="2"/>
  <c r="BP628" i="2"/>
  <c r="AW628" i="2"/>
  <c r="E628" i="2"/>
  <c r="C628" i="2"/>
  <c r="BU196" i="2"/>
  <c r="BT196" i="2"/>
  <c r="BS196" i="2"/>
  <c r="BR196" i="2"/>
  <c r="BQ196" i="2"/>
  <c r="BP196" i="2"/>
  <c r="AW196" i="2"/>
  <c r="E196" i="2"/>
  <c r="C196" i="2"/>
  <c r="BU195" i="2"/>
  <c r="BT195" i="2"/>
  <c r="BS195" i="2"/>
  <c r="BR195" i="2"/>
  <c r="BQ195" i="2"/>
  <c r="BP195" i="2"/>
  <c r="AW195" i="2"/>
  <c r="E195" i="2"/>
  <c r="C195" i="2"/>
  <c r="BU567" i="2"/>
  <c r="BT567" i="2"/>
  <c r="BS567" i="2"/>
  <c r="BR567" i="2"/>
  <c r="BQ567" i="2"/>
  <c r="BP567" i="2"/>
  <c r="AW567" i="2"/>
  <c r="E567" i="2"/>
  <c r="C567" i="2"/>
  <c r="BU615" i="2"/>
  <c r="BT615" i="2"/>
  <c r="BS615" i="2"/>
  <c r="BQ615" i="2"/>
  <c r="BR615" i="2"/>
  <c r="BP615" i="2"/>
  <c r="AW615" i="2"/>
  <c r="E615" i="2"/>
  <c r="C615" i="2"/>
  <c r="BU274" i="2"/>
  <c r="BT274" i="2"/>
  <c r="BS274" i="2"/>
  <c r="BR274" i="2"/>
  <c r="BQ274" i="2"/>
  <c r="BP274" i="2"/>
  <c r="AW274" i="2"/>
  <c r="E274" i="2"/>
  <c r="C274" i="2"/>
  <c r="BU248" i="2"/>
  <c r="BT248" i="2"/>
  <c r="BS248" i="2"/>
  <c r="BR248" i="2"/>
  <c r="BQ248" i="2"/>
  <c r="BP248" i="2"/>
  <c r="AW248" i="2"/>
  <c r="E248" i="2"/>
  <c r="C248" i="2"/>
  <c r="BU247" i="2"/>
  <c r="BT247" i="2"/>
  <c r="BS247" i="2"/>
  <c r="BR247" i="2"/>
  <c r="BQ247" i="2"/>
  <c r="BP247" i="2"/>
  <c r="AW247" i="2"/>
  <c r="E247" i="2"/>
  <c r="C247" i="2"/>
  <c r="BU246" i="2"/>
  <c r="BT246" i="2"/>
  <c r="BS246" i="2"/>
  <c r="BQ246" i="2"/>
  <c r="BR246" i="2"/>
  <c r="BP246" i="2"/>
  <c r="AW246" i="2"/>
  <c r="E246" i="2"/>
  <c r="C246" i="2"/>
  <c r="BU245" i="2"/>
  <c r="BT245" i="2"/>
  <c r="BS245" i="2"/>
  <c r="BR245" i="2"/>
  <c r="BQ245" i="2"/>
  <c r="BP245" i="2"/>
  <c r="AW245" i="2"/>
  <c r="E245" i="2"/>
  <c r="C245" i="2"/>
  <c r="BU244" i="2"/>
  <c r="BT244" i="2"/>
  <c r="BS244" i="2"/>
  <c r="BR244" i="2"/>
  <c r="BQ244" i="2"/>
  <c r="BP244" i="2"/>
  <c r="AW244" i="2"/>
  <c r="E244" i="2"/>
  <c r="C244" i="2"/>
  <c r="BU243" i="2"/>
  <c r="BT243" i="2"/>
  <c r="BS243" i="2"/>
  <c r="BR243" i="2"/>
  <c r="BQ243" i="2"/>
  <c r="BP243" i="2"/>
  <c r="AW243" i="2"/>
  <c r="E243" i="2"/>
  <c r="C243" i="2"/>
  <c r="BU242" i="2"/>
  <c r="BT242" i="2"/>
  <c r="BS242" i="2"/>
  <c r="BQ242" i="2"/>
  <c r="BR242" i="2"/>
  <c r="BP242" i="2"/>
  <c r="AW242" i="2"/>
  <c r="E242" i="2"/>
  <c r="C242" i="2"/>
  <c r="BU422" i="2"/>
  <c r="BT422" i="2"/>
  <c r="BS422" i="2"/>
  <c r="BR422" i="2"/>
  <c r="BQ422" i="2"/>
  <c r="BP422" i="2"/>
  <c r="AW422" i="2"/>
  <c r="E422" i="2"/>
  <c r="C422" i="2"/>
  <c r="BU421" i="2"/>
  <c r="BT421" i="2"/>
  <c r="BS421" i="2"/>
  <c r="BR421" i="2"/>
  <c r="BQ421" i="2"/>
  <c r="BP421" i="2"/>
  <c r="AW421" i="2"/>
  <c r="E421" i="2"/>
  <c r="C421" i="2"/>
  <c r="BU420" i="2"/>
  <c r="BT420" i="2"/>
  <c r="BS420" i="2"/>
  <c r="BR420" i="2"/>
  <c r="BQ420" i="2"/>
  <c r="BP420" i="2"/>
  <c r="AW420" i="2"/>
  <c r="E420" i="2"/>
  <c r="C420" i="2"/>
  <c r="BU419" i="2"/>
  <c r="BT419" i="2"/>
  <c r="BS419" i="2"/>
  <c r="BQ419" i="2"/>
  <c r="BR419" i="2"/>
  <c r="BP419" i="2"/>
  <c r="AW419" i="2"/>
  <c r="E419" i="2"/>
  <c r="C419" i="2"/>
  <c r="BU273" i="2"/>
  <c r="BT273" i="2"/>
  <c r="BS273" i="2"/>
  <c r="BR273" i="2"/>
  <c r="BQ273" i="2"/>
  <c r="BP273" i="2"/>
  <c r="AW273" i="2"/>
  <c r="E273" i="2"/>
  <c r="BU272" i="2"/>
  <c r="BT272" i="2"/>
  <c r="BS272" i="2"/>
  <c r="BR272" i="2"/>
  <c r="BQ272" i="2"/>
  <c r="BP272" i="2"/>
  <c r="AW272" i="2"/>
  <c r="E272" i="2"/>
  <c r="BU271" i="2"/>
  <c r="BT271" i="2"/>
  <c r="BS271" i="2"/>
  <c r="BR271" i="2"/>
  <c r="BQ271" i="2"/>
  <c r="BP271" i="2"/>
  <c r="AW271" i="2"/>
  <c r="E271" i="2"/>
  <c r="BU270" i="2"/>
  <c r="BT270" i="2"/>
  <c r="BS270" i="2"/>
  <c r="BR270" i="2"/>
  <c r="BQ270" i="2"/>
  <c r="BP270" i="2"/>
  <c r="AW270" i="2"/>
  <c r="E270" i="2"/>
  <c r="BU269" i="2"/>
  <c r="BT269" i="2"/>
  <c r="BS269" i="2"/>
  <c r="BR269" i="2"/>
  <c r="BQ269" i="2"/>
  <c r="BP269" i="2"/>
  <c r="AW269" i="2"/>
  <c r="E269" i="2"/>
  <c r="BU418" i="2"/>
  <c r="BT418" i="2"/>
  <c r="BS418" i="2"/>
  <c r="BR418" i="2"/>
  <c r="BQ418" i="2"/>
  <c r="BP418" i="2"/>
  <c r="AW418" i="2"/>
  <c r="E418" i="2"/>
  <c r="BU417" i="2"/>
  <c r="BT417" i="2"/>
  <c r="BS417" i="2"/>
  <c r="BR417" i="2"/>
  <c r="BQ417" i="2"/>
  <c r="BP417" i="2"/>
  <c r="AW417" i="2"/>
  <c r="E417" i="2"/>
  <c r="BU416" i="2"/>
  <c r="BT416" i="2"/>
  <c r="BS416" i="2"/>
  <c r="BR416" i="2"/>
  <c r="BQ416" i="2"/>
  <c r="BP416" i="2"/>
  <c r="AW416" i="2"/>
  <c r="E416" i="2"/>
  <c r="BU415" i="2"/>
  <c r="BT415" i="2"/>
  <c r="BS415" i="2"/>
  <c r="BR415" i="2"/>
  <c r="BQ415" i="2"/>
  <c r="BP415" i="2"/>
  <c r="AW415" i="2"/>
  <c r="E415" i="2"/>
  <c r="BU414" i="2"/>
  <c r="BT414" i="2"/>
  <c r="BS414" i="2"/>
  <c r="BR414" i="2"/>
  <c r="BQ414" i="2"/>
  <c r="BP414" i="2"/>
  <c r="AW414" i="2"/>
  <c r="E414" i="2"/>
  <c r="BU413" i="2"/>
  <c r="BT413" i="2"/>
  <c r="BS413" i="2"/>
  <c r="BR413" i="2"/>
  <c r="BQ413" i="2"/>
  <c r="BP413" i="2"/>
  <c r="AW413" i="2"/>
  <c r="E413" i="2"/>
  <c r="BU436" i="2"/>
  <c r="BT436" i="2"/>
  <c r="BQ436" i="2"/>
  <c r="BR436" i="2"/>
  <c r="BS436" i="2"/>
  <c r="BP436" i="2"/>
  <c r="AW436" i="2"/>
  <c r="E436" i="2"/>
  <c r="BU435" i="2"/>
  <c r="BT435" i="2"/>
  <c r="BQ435" i="2"/>
  <c r="BR435" i="2"/>
  <c r="BS435" i="2"/>
  <c r="BP435" i="2"/>
  <c r="AW435" i="2"/>
  <c r="E435" i="2"/>
  <c r="BU434" i="2"/>
  <c r="BT434" i="2"/>
  <c r="BQ434" i="2"/>
  <c r="BR434" i="2"/>
  <c r="BS434" i="2"/>
  <c r="BP434" i="2"/>
  <c r="AW434" i="2"/>
  <c r="E434" i="2"/>
  <c r="BU433" i="2"/>
  <c r="BT433" i="2"/>
  <c r="BQ433" i="2"/>
  <c r="BR433" i="2"/>
  <c r="BS433" i="2"/>
  <c r="BP433" i="2"/>
  <c r="AW433" i="2"/>
  <c r="E433" i="2"/>
  <c r="BU432" i="2"/>
  <c r="BT432" i="2"/>
  <c r="BQ432" i="2"/>
  <c r="BR432" i="2"/>
  <c r="BS432" i="2"/>
  <c r="BP432" i="2"/>
  <c r="AW432" i="2"/>
  <c r="E432" i="2"/>
  <c r="BU431" i="2"/>
  <c r="BT431" i="2"/>
  <c r="BQ431" i="2"/>
  <c r="BR431" i="2"/>
  <c r="BS431" i="2"/>
  <c r="BP431" i="2"/>
  <c r="AW431" i="2"/>
  <c r="E431" i="2"/>
  <c r="BU268" i="2"/>
  <c r="BT268" i="2"/>
  <c r="BQ268" i="2"/>
  <c r="BR268" i="2"/>
  <c r="BS268" i="2"/>
  <c r="BP268" i="2"/>
  <c r="AW268" i="2"/>
  <c r="E268" i="2"/>
  <c r="BU267" i="2"/>
  <c r="BT267" i="2"/>
  <c r="BQ267" i="2"/>
  <c r="BR267" i="2"/>
  <c r="BS267" i="2"/>
  <c r="BP267" i="2"/>
  <c r="AW267" i="2"/>
  <c r="E267" i="2"/>
  <c r="BU266" i="2"/>
  <c r="BT266" i="2"/>
  <c r="BQ266" i="2"/>
  <c r="BR266" i="2"/>
  <c r="BS266" i="2"/>
  <c r="BP266" i="2"/>
  <c r="AW266" i="2"/>
  <c r="E266" i="2"/>
  <c r="BU265" i="2"/>
  <c r="BT265" i="2"/>
  <c r="BQ265" i="2"/>
  <c r="BR265" i="2"/>
  <c r="BS265" i="2"/>
  <c r="BP265" i="2"/>
  <c r="AW265" i="2"/>
  <c r="E265" i="2"/>
  <c r="BU264" i="2"/>
  <c r="BT264" i="2"/>
  <c r="BQ264" i="2"/>
  <c r="BR264" i="2"/>
  <c r="BS264" i="2"/>
  <c r="BP264" i="2"/>
  <c r="AW264" i="2"/>
  <c r="E264" i="2"/>
  <c r="BU412" i="2"/>
  <c r="BT412" i="2"/>
  <c r="BQ412" i="2"/>
  <c r="BR412" i="2"/>
  <c r="BS412" i="2"/>
  <c r="BP412" i="2"/>
  <c r="AW412" i="2"/>
  <c r="E412" i="2"/>
  <c r="BU411" i="2"/>
  <c r="BT411" i="2"/>
  <c r="BQ411" i="2"/>
  <c r="BR411" i="2"/>
  <c r="BS411" i="2"/>
  <c r="BP411" i="2"/>
  <c r="AW411" i="2"/>
  <c r="E411" i="2"/>
  <c r="BU410" i="2"/>
  <c r="BT410" i="2"/>
  <c r="BQ410" i="2"/>
  <c r="BR410" i="2"/>
  <c r="BS410" i="2"/>
  <c r="BP410" i="2"/>
  <c r="AW410" i="2"/>
  <c r="E410" i="2"/>
  <c r="BU409" i="2"/>
  <c r="BT409" i="2"/>
  <c r="BQ409" i="2"/>
  <c r="BR409" i="2"/>
  <c r="BS409" i="2"/>
  <c r="BP409" i="2"/>
  <c r="AW409" i="2"/>
  <c r="E409" i="2"/>
  <c r="BU408" i="2"/>
  <c r="BT408" i="2"/>
  <c r="BQ408" i="2"/>
  <c r="BR408" i="2"/>
  <c r="BS408" i="2"/>
  <c r="BP408" i="2"/>
  <c r="AW408" i="2"/>
  <c r="E408" i="2"/>
  <c r="BU241" i="2"/>
  <c r="BT241" i="2"/>
  <c r="BQ241" i="2"/>
  <c r="BR241" i="2"/>
  <c r="BS241" i="2"/>
  <c r="BP241" i="2"/>
  <c r="AW241" i="2"/>
  <c r="E241" i="2"/>
  <c r="BU240" i="2"/>
  <c r="BT240" i="2"/>
  <c r="BQ240" i="2"/>
  <c r="BR240" i="2"/>
  <c r="BS240" i="2"/>
  <c r="BP240" i="2"/>
  <c r="AW240" i="2"/>
  <c r="E240" i="2"/>
  <c r="BU341" i="2"/>
  <c r="BT341" i="2"/>
  <c r="BQ341" i="2"/>
  <c r="BR341" i="2"/>
  <c r="BS341" i="2"/>
  <c r="BP341" i="2"/>
  <c r="AW341" i="2"/>
  <c r="E341" i="2"/>
  <c r="BU340" i="2"/>
  <c r="BT340" i="2"/>
  <c r="BQ340" i="2"/>
  <c r="BR340" i="2"/>
  <c r="BS340" i="2"/>
  <c r="BP340" i="2"/>
  <c r="AW340" i="2"/>
  <c r="E340" i="2"/>
  <c r="BU339" i="2"/>
  <c r="BT339" i="2"/>
  <c r="BQ339" i="2"/>
  <c r="BR339" i="2"/>
  <c r="BS339" i="2"/>
  <c r="BP339" i="2"/>
  <c r="AW339" i="2"/>
  <c r="E339" i="2"/>
  <c r="BU338" i="2"/>
  <c r="BT338" i="2"/>
  <c r="BQ338" i="2"/>
  <c r="BR338" i="2"/>
  <c r="BS338" i="2"/>
  <c r="BP338" i="2"/>
  <c r="AW338" i="2"/>
  <c r="E338" i="2"/>
  <c r="BU337" i="2"/>
  <c r="BT337" i="2"/>
  <c r="BQ337" i="2"/>
  <c r="BR337" i="2"/>
  <c r="BS337" i="2"/>
  <c r="BP337" i="2"/>
  <c r="AW337" i="2"/>
  <c r="E337" i="2"/>
  <c r="BU365" i="2"/>
  <c r="BT365" i="2"/>
  <c r="BQ365" i="2"/>
  <c r="BR365" i="2"/>
  <c r="BS365" i="2"/>
  <c r="BP365" i="2"/>
  <c r="AW365" i="2"/>
  <c r="E365" i="2"/>
  <c r="BU364" i="2"/>
  <c r="BT364" i="2"/>
  <c r="BS364" i="2"/>
  <c r="BQ364" i="2"/>
  <c r="BR364" i="2"/>
  <c r="BP364" i="2"/>
  <c r="AW364" i="2"/>
  <c r="E364" i="2"/>
  <c r="BU363" i="2"/>
  <c r="BT363" i="2"/>
  <c r="BS363" i="2"/>
  <c r="BQ363" i="2"/>
  <c r="BR363" i="2"/>
  <c r="BP363" i="2"/>
  <c r="AW363" i="2"/>
  <c r="E363" i="2"/>
  <c r="BU362" i="2"/>
  <c r="BT362" i="2"/>
  <c r="BS362" i="2"/>
  <c r="BQ362" i="2"/>
  <c r="BR362" i="2"/>
  <c r="BP362" i="2"/>
  <c r="AW362" i="2"/>
  <c r="E362" i="2"/>
  <c r="BU361" i="2"/>
  <c r="BT361" i="2"/>
  <c r="BS361" i="2"/>
  <c r="BQ361" i="2"/>
  <c r="BR361" i="2"/>
  <c r="BP361" i="2"/>
  <c r="AW361" i="2"/>
  <c r="E361" i="2"/>
  <c r="BU159" i="2"/>
  <c r="BT159" i="2"/>
  <c r="BS159" i="2"/>
  <c r="BQ159" i="2"/>
  <c r="BR159" i="2"/>
  <c r="BP159" i="2"/>
  <c r="AW159" i="2"/>
  <c r="E159" i="2"/>
  <c r="BU194" i="2"/>
  <c r="BT194" i="2"/>
  <c r="BS194" i="2"/>
  <c r="BQ194" i="2"/>
  <c r="BR194" i="2"/>
  <c r="BP194" i="2"/>
  <c r="AW194" i="2"/>
  <c r="E194" i="2"/>
  <c r="BU193" i="2"/>
  <c r="BT193" i="2"/>
  <c r="BS193" i="2"/>
  <c r="BQ193" i="2"/>
  <c r="BR193" i="2"/>
  <c r="BP193" i="2"/>
  <c r="AW193" i="2"/>
  <c r="E193" i="2"/>
  <c r="BU192" i="2"/>
  <c r="BT192" i="2"/>
  <c r="BS192" i="2"/>
  <c r="BQ192" i="2"/>
  <c r="BR192" i="2"/>
  <c r="BP192" i="2"/>
  <c r="AW192" i="2"/>
  <c r="E192" i="2"/>
  <c r="BU191" i="2"/>
  <c r="BT191" i="2"/>
  <c r="BS191" i="2"/>
  <c r="BQ191" i="2"/>
  <c r="BR191" i="2"/>
  <c r="BP191" i="2"/>
  <c r="AW191" i="2"/>
  <c r="E191" i="2"/>
  <c r="BU190" i="2"/>
  <c r="BT190" i="2"/>
  <c r="BS190" i="2"/>
  <c r="BQ190" i="2"/>
  <c r="BR190" i="2"/>
  <c r="BP190" i="2"/>
  <c r="AW190" i="2"/>
  <c r="E190" i="2"/>
  <c r="BU336" i="2"/>
  <c r="BT336" i="2"/>
  <c r="BS336" i="2"/>
  <c r="BQ336" i="2"/>
  <c r="BR336" i="2"/>
  <c r="BP336" i="2"/>
  <c r="AW336" i="2"/>
  <c r="E336" i="2"/>
  <c r="C336" i="2"/>
  <c r="BU335" i="2"/>
  <c r="BT335" i="2"/>
  <c r="BS335" i="2"/>
  <c r="BR335" i="2"/>
  <c r="BQ335" i="2"/>
  <c r="BP335" i="2"/>
  <c r="AW335" i="2"/>
  <c r="E335" i="2"/>
  <c r="C335" i="2"/>
  <c r="BU334" i="2"/>
  <c r="BT334" i="2"/>
  <c r="BS334" i="2"/>
  <c r="BR334" i="2"/>
  <c r="BQ334" i="2"/>
  <c r="BP334" i="2"/>
  <c r="AW334" i="2"/>
  <c r="E334" i="2"/>
  <c r="C334" i="2"/>
  <c r="BU333" i="2"/>
  <c r="BT333" i="2"/>
  <c r="BS333" i="2"/>
  <c r="BR333" i="2"/>
  <c r="BQ333" i="2"/>
  <c r="BP333" i="2"/>
  <c r="AW333" i="2"/>
  <c r="E333" i="2"/>
  <c r="C333" i="2"/>
  <c r="BU332" i="2"/>
  <c r="BT332" i="2"/>
  <c r="BS332" i="2"/>
  <c r="BQ332" i="2"/>
  <c r="BR332" i="2"/>
  <c r="BP332" i="2"/>
  <c r="AW332" i="2"/>
  <c r="E332" i="2"/>
  <c r="C332" i="2"/>
  <c r="BU407" i="2"/>
  <c r="BT407" i="2"/>
  <c r="BS407" i="2"/>
  <c r="BR407" i="2"/>
  <c r="BQ407" i="2"/>
  <c r="BP407" i="2"/>
  <c r="AW407" i="2"/>
  <c r="E407" i="2"/>
  <c r="C407" i="2"/>
  <c r="BU406" i="2"/>
  <c r="BT406" i="2"/>
  <c r="BS406" i="2"/>
  <c r="BR406" i="2"/>
  <c r="BQ406" i="2"/>
  <c r="BP406" i="2"/>
  <c r="AW406" i="2"/>
  <c r="E406" i="2"/>
  <c r="C406" i="2"/>
  <c r="BU405" i="2"/>
  <c r="BT405" i="2"/>
  <c r="BS405" i="2"/>
  <c r="BR405" i="2"/>
  <c r="BQ405" i="2"/>
  <c r="BP405" i="2"/>
  <c r="AW405" i="2"/>
  <c r="E405" i="2"/>
  <c r="C405" i="2"/>
  <c r="BU404" i="2"/>
  <c r="BT404" i="2"/>
  <c r="BQ404" i="2"/>
  <c r="BR404" i="2"/>
  <c r="BP404" i="2"/>
  <c r="AW404" i="2"/>
  <c r="E404" i="2"/>
  <c r="C404" i="2"/>
  <c r="BU331" i="2"/>
  <c r="BT331" i="2"/>
  <c r="BS331" i="2"/>
  <c r="BR331" i="2"/>
  <c r="BQ331" i="2"/>
  <c r="BP331" i="2"/>
  <c r="AW331" i="2"/>
  <c r="E331" i="2"/>
  <c r="BU330" i="2"/>
  <c r="BT330" i="2"/>
  <c r="BS330" i="2"/>
  <c r="BR330" i="2"/>
  <c r="BQ330" i="2"/>
  <c r="BP330" i="2"/>
  <c r="AW330" i="2"/>
  <c r="E330" i="2"/>
  <c r="BU643" i="2"/>
  <c r="BT643" i="2"/>
  <c r="BS643" i="2"/>
  <c r="BR643" i="2"/>
  <c r="BQ643" i="2"/>
  <c r="BP643" i="2"/>
  <c r="AW643" i="2"/>
  <c r="E643" i="2"/>
  <c r="BU664" i="2"/>
  <c r="BT664" i="2"/>
  <c r="BS664" i="2"/>
  <c r="BR664" i="2"/>
  <c r="BQ664" i="2"/>
  <c r="BP664" i="2"/>
  <c r="AW664" i="2"/>
  <c r="E664" i="2"/>
  <c r="C664" i="2"/>
  <c r="BU663" i="2"/>
  <c r="BT663" i="2"/>
  <c r="BS663" i="2"/>
  <c r="BR663" i="2"/>
  <c r="BQ663" i="2"/>
  <c r="BP663" i="2"/>
  <c r="AW663" i="2"/>
  <c r="E663" i="2"/>
  <c r="C663" i="2"/>
  <c r="BU662" i="2"/>
  <c r="BT662" i="2"/>
  <c r="BS662" i="2"/>
  <c r="BR662" i="2"/>
  <c r="BQ662" i="2"/>
  <c r="BP662" i="2"/>
  <c r="AW662" i="2"/>
  <c r="E662" i="2"/>
  <c r="C662" i="2"/>
  <c r="BU483" i="2"/>
  <c r="BT483" i="2"/>
  <c r="BS483" i="2"/>
  <c r="BQ483" i="2"/>
  <c r="BR483" i="2"/>
  <c r="BP483" i="2"/>
  <c r="AW483" i="2"/>
  <c r="E483" i="2"/>
  <c r="BU482" i="2"/>
  <c r="BT482" i="2"/>
  <c r="BS482" i="2"/>
  <c r="BQ482" i="2"/>
  <c r="BR482" i="2"/>
  <c r="BP482" i="2"/>
  <c r="AW482" i="2"/>
  <c r="E482" i="2"/>
  <c r="BU481" i="2"/>
  <c r="BT481" i="2"/>
  <c r="BS481" i="2"/>
  <c r="BQ481" i="2"/>
  <c r="BR481" i="2"/>
  <c r="BP481" i="2"/>
  <c r="AW481" i="2"/>
  <c r="E481" i="2"/>
  <c r="BU480" i="2"/>
  <c r="BT480" i="2"/>
  <c r="BS480" i="2"/>
  <c r="BQ480" i="2"/>
  <c r="BR480" i="2"/>
  <c r="BP480" i="2"/>
  <c r="AW480" i="2"/>
  <c r="E480" i="2"/>
  <c r="BU479" i="2"/>
  <c r="BT479" i="2"/>
  <c r="BS479" i="2"/>
  <c r="BQ479" i="2"/>
  <c r="BR479" i="2"/>
  <c r="BP479" i="2"/>
  <c r="AW479" i="2"/>
  <c r="E479" i="2"/>
  <c r="BU478" i="2"/>
  <c r="BT478" i="2"/>
  <c r="BS478" i="2"/>
  <c r="BQ478" i="2"/>
  <c r="BR478" i="2"/>
  <c r="BP478" i="2"/>
  <c r="AW478" i="2"/>
  <c r="E478" i="2"/>
  <c r="BU477" i="2"/>
  <c r="BT477" i="2"/>
  <c r="BS477" i="2"/>
  <c r="BQ477" i="2"/>
  <c r="BR477" i="2"/>
  <c r="BP477" i="2"/>
  <c r="AW477" i="2"/>
  <c r="E477" i="2"/>
  <c r="C477" i="2"/>
  <c r="BU476" i="2"/>
  <c r="BT476" i="2"/>
  <c r="BQ476" i="2"/>
  <c r="BR476" i="2"/>
  <c r="BS476" i="2"/>
  <c r="BP476" i="2"/>
  <c r="AW476" i="2"/>
  <c r="E476" i="2"/>
  <c r="C476" i="2"/>
  <c r="BU475" i="2"/>
  <c r="BT475" i="2"/>
  <c r="BS475" i="2"/>
  <c r="BR475" i="2"/>
  <c r="BQ475" i="2"/>
  <c r="BP475" i="2"/>
  <c r="AW475" i="2"/>
  <c r="E475" i="2"/>
  <c r="C475" i="2"/>
  <c r="BU474" i="2"/>
  <c r="BT474" i="2"/>
  <c r="BS474" i="2"/>
  <c r="BR474" i="2"/>
  <c r="BQ474" i="2"/>
  <c r="BP474" i="2"/>
  <c r="AW474" i="2"/>
  <c r="E474" i="2"/>
  <c r="C474" i="2"/>
  <c r="BU473" i="2"/>
  <c r="BT473" i="2"/>
  <c r="BS473" i="2"/>
  <c r="BQ473" i="2"/>
  <c r="BR473" i="2"/>
  <c r="BP473" i="2"/>
  <c r="AW473" i="2"/>
  <c r="E473" i="2"/>
  <c r="C473" i="2"/>
  <c r="BU472" i="2"/>
  <c r="BT472" i="2"/>
  <c r="BS472" i="2"/>
  <c r="BR472" i="2"/>
  <c r="BQ472" i="2"/>
  <c r="BP472" i="2"/>
  <c r="AW472" i="2"/>
  <c r="E472" i="2"/>
  <c r="C472" i="2"/>
  <c r="BU471" i="2"/>
  <c r="BT471" i="2"/>
  <c r="BS471" i="2"/>
  <c r="BR471" i="2"/>
  <c r="BQ471" i="2"/>
  <c r="BP471" i="2"/>
  <c r="AW471" i="2"/>
  <c r="E471" i="2"/>
  <c r="C471" i="2"/>
  <c r="BU470" i="2"/>
  <c r="BT470" i="2"/>
  <c r="BS470" i="2"/>
  <c r="BR470" i="2"/>
  <c r="BQ470" i="2"/>
  <c r="BP470" i="2"/>
  <c r="AW470" i="2"/>
  <c r="E470" i="2"/>
  <c r="C470" i="2"/>
  <c r="BU469" i="2"/>
  <c r="BT469" i="2"/>
  <c r="BS469" i="2"/>
  <c r="BQ469" i="2"/>
  <c r="BR469" i="2"/>
  <c r="BP469" i="2"/>
  <c r="AW469" i="2"/>
  <c r="E469" i="2"/>
  <c r="C469" i="2"/>
  <c r="BU468" i="2"/>
  <c r="BT468" i="2"/>
  <c r="BS468" i="2"/>
  <c r="BR468" i="2"/>
  <c r="BQ468" i="2"/>
  <c r="BP468" i="2"/>
  <c r="AW468" i="2"/>
  <c r="E468" i="2"/>
  <c r="C468" i="2"/>
  <c r="BU467" i="2"/>
  <c r="BT467" i="2"/>
  <c r="BS467" i="2"/>
  <c r="BR467" i="2"/>
  <c r="BQ467" i="2"/>
  <c r="BP467" i="2"/>
  <c r="AW467" i="2"/>
  <c r="E467" i="2"/>
  <c r="C467" i="2"/>
  <c r="BU466" i="2"/>
  <c r="BT466" i="2"/>
  <c r="BS466" i="2"/>
  <c r="BR466" i="2"/>
  <c r="BQ466" i="2"/>
  <c r="BP466" i="2"/>
  <c r="AW466" i="2"/>
  <c r="E466" i="2"/>
  <c r="C466" i="2"/>
  <c r="BU465" i="2"/>
  <c r="BT465" i="2"/>
  <c r="BS465" i="2"/>
  <c r="BR465" i="2"/>
  <c r="BQ465" i="2"/>
  <c r="BP465" i="2"/>
  <c r="AW465" i="2"/>
  <c r="E465" i="2"/>
  <c r="C465" i="2"/>
  <c r="BU576" i="2"/>
  <c r="BT576" i="2"/>
  <c r="BQ576" i="2"/>
  <c r="BR576" i="2"/>
  <c r="BS576" i="2"/>
  <c r="BP576" i="2"/>
  <c r="AW576" i="2"/>
  <c r="E576" i="2"/>
  <c r="C576" i="2"/>
  <c r="BU575" i="2"/>
  <c r="BT575" i="2"/>
  <c r="BS575" i="2"/>
  <c r="BR575" i="2"/>
  <c r="BQ575" i="2"/>
  <c r="BP575" i="2"/>
  <c r="AW575" i="2"/>
  <c r="E575" i="2"/>
  <c r="C575" i="2"/>
  <c r="BU45" i="2"/>
  <c r="BT45" i="2"/>
  <c r="BS45" i="2"/>
  <c r="BR45" i="2"/>
  <c r="BQ45" i="2"/>
  <c r="BP45" i="2"/>
  <c r="AW45" i="2"/>
  <c r="E45" i="2"/>
  <c r="C45" i="2"/>
  <c r="BU44" i="2"/>
  <c r="BT44" i="2"/>
  <c r="BS44" i="2"/>
  <c r="BQ44" i="2"/>
  <c r="BR44" i="2"/>
  <c r="BP44" i="2"/>
  <c r="AW44" i="2"/>
  <c r="E44" i="2"/>
  <c r="C44" i="2"/>
  <c r="BU43" i="2"/>
  <c r="BT43" i="2"/>
  <c r="BS43" i="2"/>
  <c r="BR43" i="2"/>
  <c r="BQ43" i="2"/>
  <c r="BP43" i="2"/>
  <c r="AW43" i="2"/>
  <c r="E43" i="2"/>
  <c r="C43" i="2"/>
  <c r="BU189" i="2"/>
  <c r="BT189" i="2"/>
  <c r="BS189" i="2"/>
  <c r="BR189" i="2"/>
  <c r="BQ189" i="2"/>
  <c r="BP189" i="2"/>
  <c r="AW189" i="2"/>
  <c r="E189" i="2"/>
  <c r="BU188" i="2"/>
  <c r="BT188" i="2"/>
  <c r="BS188" i="2"/>
  <c r="BR188" i="2"/>
  <c r="BQ188" i="2"/>
  <c r="BP188" i="2"/>
  <c r="AW188" i="2"/>
  <c r="E188" i="2"/>
  <c r="BU574" i="2"/>
  <c r="BT574" i="2"/>
  <c r="BS574" i="2"/>
  <c r="BR574" i="2"/>
  <c r="BQ574" i="2"/>
  <c r="BP574" i="2"/>
  <c r="AW574" i="2"/>
  <c r="E574" i="2"/>
  <c r="BU573" i="2"/>
  <c r="BT573" i="2"/>
  <c r="BS573" i="2"/>
  <c r="BR573" i="2"/>
  <c r="BQ573" i="2"/>
  <c r="BP573" i="2"/>
  <c r="AW573" i="2"/>
  <c r="E573" i="2"/>
  <c r="BU514" i="2"/>
  <c r="BT514" i="2"/>
  <c r="BS514" i="2"/>
  <c r="BR514" i="2"/>
  <c r="BQ514" i="2"/>
  <c r="BP514" i="2"/>
  <c r="AW514" i="2"/>
  <c r="E514" i="2"/>
  <c r="BU513" i="2"/>
  <c r="BT513" i="2"/>
  <c r="BS513" i="2"/>
  <c r="BR513" i="2"/>
  <c r="BQ513" i="2"/>
  <c r="BP513" i="2"/>
  <c r="AW513" i="2"/>
  <c r="E513" i="2"/>
  <c r="BU512" i="2"/>
  <c r="BT512" i="2"/>
  <c r="BS512" i="2"/>
  <c r="BR512" i="2"/>
  <c r="BQ512" i="2"/>
  <c r="BP512" i="2"/>
  <c r="AW512" i="2"/>
  <c r="E512" i="2"/>
  <c r="BU511" i="2"/>
  <c r="BT511" i="2"/>
  <c r="BS511" i="2"/>
  <c r="BR511" i="2"/>
  <c r="BQ511" i="2"/>
  <c r="BP511" i="2"/>
  <c r="AW511" i="2"/>
  <c r="E511" i="2"/>
  <c r="BU510" i="2"/>
  <c r="BT510" i="2"/>
  <c r="BS510" i="2"/>
  <c r="BR510" i="2"/>
  <c r="BQ510" i="2"/>
  <c r="BP510" i="2"/>
  <c r="AW510" i="2"/>
  <c r="E510" i="2"/>
  <c r="BU390" i="2"/>
  <c r="BT390" i="2"/>
  <c r="BS390" i="2"/>
  <c r="BR390" i="2"/>
  <c r="BQ390" i="2"/>
  <c r="BP390" i="2"/>
  <c r="AW390" i="2"/>
  <c r="E390" i="2"/>
  <c r="C390" i="2"/>
  <c r="BU389" i="2"/>
  <c r="BT389" i="2"/>
  <c r="BS389" i="2"/>
  <c r="BR389" i="2"/>
  <c r="BQ389" i="2"/>
  <c r="BP389" i="2"/>
  <c r="AW389" i="2"/>
  <c r="E389" i="2"/>
  <c r="C389" i="2"/>
  <c r="BU187" i="2"/>
  <c r="BT187" i="2"/>
  <c r="BS187" i="2"/>
  <c r="BR187" i="2"/>
  <c r="BQ187" i="2"/>
  <c r="BP187" i="2"/>
  <c r="AW187" i="2"/>
  <c r="E187" i="2"/>
  <c r="BU186" i="2"/>
  <c r="BT186" i="2"/>
  <c r="BS186" i="2"/>
  <c r="BR186" i="2"/>
  <c r="BQ186" i="2"/>
  <c r="BP186" i="2"/>
  <c r="AW186" i="2"/>
  <c r="E186" i="2"/>
  <c r="BU185" i="2"/>
  <c r="BT185" i="2"/>
  <c r="BS185" i="2"/>
  <c r="BR185" i="2"/>
  <c r="BQ185" i="2"/>
  <c r="BP185" i="2"/>
  <c r="AW185" i="2"/>
  <c r="E185" i="2"/>
  <c r="BU239" i="2"/>
  <c r="BT239" i="2"/>
  <c r="BS239" i="2"/>
  <c r="BR239" i="2"/>
  <c r="BQ239" i="2"/>
  <c r="BP239" i="2"/>
  <c r="AW239" i="2"/>
  <c r="E239" i="2"/>
  <c r="BU238" i="2"/>
  <c r="BT238" i="2"/>
  <c r="BS238" i="2"/>
  <c r="BR238" i="2"/>
  <c r="BQ238" i="2"/>
  <c r="BP238" i="2"/>
  <c r="AW238" i="2"/>
  <c r="E238" i="2"/>
  <c r="BU658" i="2"/>
  <c r="BT658" i="2"/>
  <c r="BS658" i="2"/>
  <c r="BR658" i="2"/>
  <c r="BQ658" i="2"/>
  <c r="BP658" i="2"/>
  <c r="AW658" i="2"/>
  <c r="E658" i="2"/>
  <c r="C658" i="2"/>
  <c r="BU158" i="2"/>
  <c r="BT158" i="2"/>
  <c r="BS158" i="2"/>
  <c r="BR158" i="2"/>
  <c r="BQ158" i="2"/>
  <c r="BP158" i="2"/>
  <c r="AW158" i="2"/>
  <c r="E158" i="2"/>
  <c r="BU157" i="2"/>
  <c r="BT157" i="2"/>
  <c r="BS157" i="2"/>
  <c r="BR157" i="2"/>
  <c r="BQ157" i="2"/>
  <c r="BP157" i="2"/>
  <c r="AW157" i="2"/>
  <c r="E157" i="2"/>
  <c r="BU156" i="2"/>
  <c r="BT156" i="2"/>
  <c r="BS156" i="2"/>
  <c r="BR156" i="2"/>
  <c r="BQ156" i="2"/>
  <c r="BP156" i="2"/>
  <c r="AW156" i="2"/>
  <c r="E156" i="2"/>
  <c r="BU155" i="2"/>
  <c r="BT155" i="2"/>
  <c r="BS155" i="2"/>
  <c r="BR155" i="2"/>
  <c r="BQ155" i="2"/>
  <c r="BP155" i="2"/>
  <c r="AW155" i="2"/>
  <c r="E155" i="2"/>
  <c r="BU154" i="2"/>
  <c r="BT154" i="2"/>
  <c r="BS154" i="2"/>
  <c r="BR154" i="2"/>
  <c r="BQ154" i="2"/>
  <c r="BP154" i="2"/>
  <c r="AW154" i="2"/>
  <c r="E154" i="2"/>
  <c r="BU153" i="2"/>
  <c r="BT153" i="2"/>
  <c r="BS153" i="2"/>
  <c r="BR153" i="2"/>
  <c r="BQ153" i="2"/>
  <c r="BP153" i="2"/>
  <c r="AW153" i="2"/>
  <c r="E153" i="2"/>
  <c r="BU596" i="2"/>
  <c r="BT596" i="2"/>
  <c r="BS596" i="2"/>
  <c r="BR596" i="2"/>
  <c r="BQ596" i="2"/>
  <c r="BP596" i="2"/>
  <c r="AW596" i="2"/>
  <c r="E596" i="2"/>
  <c r="C596" i="2"/>
  <c r="BU595" i="2"/>
  <c r="BT595" i="2"/>
  <c r="BS595" i="2"/>
  <c r="BR595" i="2"/>
  <c r="BQ595" i="2"/>
  <c r="BP595" i="2"/>
  <c r="AW595" i="2"/>
  <c r="E595" i="2"/>
  <c r="C595" i="2"/>
  <c r="BU594" i="2"/>
  <c r="BT594" i="2"/>
  <c r="BS594" i="2"/>
  <c r="BR594" i="2"/>
  <c r="BQ594" i="2"/>
  <c r="BP594" i="2"/>
  <c r="AW594" i="2"/>
  <c r="E594" i="2"/>
  <c r="C594" i="2"/>
  <c r="BU593" i="2"/>
  <c r="BT593" i="2"/>
  <c r="BS593" i="2"/>
  <c r="BQ593" i="2"/>
  <c r="BR593" i="2"/>
  <c r="BP593" i="2"/>
  <c r="AW593" i="2"/>
  <c r="E593" i="2"/>
  <c r="C593" i="2"/>
  <c r="BU152" i="2"/>
  <c r="BT152" i="2"/>
  <c r="BS152" i="2"/>
  <c r="BR152" i="2"/>
  <c r="BQ152" i="2"/>
  <c r="BP152" i="2"/>
  <c r="AW152" i="2"/>
  <c r="E152" i="2"/>
  <c r="BU151" i="2"/>
  <c r="BT151" i="2"/>
  <c r="BS151" i="2"/>
  <c r="BR151" i="2"/>
  <c r="BQ151" i="2"/>
  <c r="BP151" i="2"/>
  <c r="AW151" i="2"/>
  <c r="E151" i="2"/>
  <c r="BU150" i="2"/>
  <c r="BT150" i="2"/>
  <c r="BS150" i="2"/>
  <c r="BR150" i="2"/>
  <c r="BQ150" i="2"/>
  <c r="BP150" i="2"/>
  <c r="AW150" i="2"/>
  <c r="E150" i="2"/>
  <c r="BU149" i="2"/>
  <c r="BT149" i="2"/>
  <c r="BS149" i="2"/>
  <c r="BR149" i="2"/>
  <c r="BQ149" i="2"/>
  <c r="BP149" i="2"/>
  <c r="AW149" i="2"/>
  <c r="E149" i="2"/>
  <c r="BU148" i="2"/>
  <c r="BT148" i="2"/>
  <c r="BS148" i="2"/>
  <c r="BR148" i="2"/>
  <c r="BQ148" i="2"/>
  <c r="BP148" i="2"/>
  <c r="AW148" i="2"/>
  <c r="E148" i="2"/>
  <c r="BU147" i="2"/>
  <c r="BT147" i="2"/>
  <c r="BS147" i="2"/>
  <c r="BR147" i="2"/>
  <c r="BQ147" i="2"/>
  <c r="BP147" i="2"/>
  <c r="AW147" i="2"/>
  <c r="E147" i="2"/>
  <c r="BU42" i="2"/>
  <c r="BT42" i="2"/>
  <c r="BS42" i="2"/>
  <c r="BR42" i="2"/>
  <c r="BQ42" i="2"/>
  <c r="BP42" i="2"/>
  <c r="AW42" i="2"/>
  <c r="E42" i="2"/>
  <c r="C42" i="2"/>
  <c r="BU41" i="2"/>
  <c r="BT41" i="2"/>
  <c r="BS41" i="2"/>
  <c r="BR41" i="2"/>
  <c r="BQ41" i="2"/>
  <c r="BP41" i="2"/>
  <c r="AW41" i="2"/>
  <c r="E41" i="2"/>
  <c r="C41" i="2"/>
  <c r="BU642" i="2"/>
  <c r="BT642" i="2"/>
  <c r="BS642" i="2"/>
  <c r="BR642" i="2"/>
  <c r="BQ642" i="2"/>
  <c r="BP642" i="2"/>
  <c r="AW642" i="2"/>
  <c r="E642" i="2"/>
  <c r="BU641" i="2"/>
  <c r="BT641" i="2"/>
  <c r="BS641" i="2"/>
  <c r="BR641" i="2"/>
  <c r="BQ641" i="2"/>
  <c r="BP641" i="2"/>
  <c r="AW641" i="2"/>
  <c r="E641" i="2"/>
  <c r="C641" i="2"/>
  <c r="BU640" i="2"/>
  <c r="BT640" i="2"/>
  <c r="BS640" i="2"/>
  <c r="BR640" i="2"/>
  <c r="BQ640" i="2"/>
  <c r="BP640" i="2"/>
  <c r="AW640" i="2"/>
  <c r="E640" i="2"/>
  <c r="C640" i="2"/>
  <c r="BU639" i="2"/>
  <c r="BT639" i="2"/>
  <c r="BS639" i="2"/>
  <c r="BR639" i="2"/>
  <c r="BQ639" i="2"/>
  <c r="BP639" i="2"/>
  <c r="AW639" i="2"/>
  <c r="E639" i="2"/>
  <c r="C639" i="2"/>
  <c r="BU638" i="2"/>
  <c r="BT638" i="2"/>
  <c r="BS638" i="2"/>
  <c r="BR638" i="2"/>
  <c r="BQ638" i="2"/>
  <c r="BP638" i="2"/>
  <c r="AW638" i="2"/>
  <c r="E638" i="2"/>
  <c r="C638" i="2"/>
  <c r="BU441" i="2"/>
  <c r="BT441" i="2"/>
  <c r="BS441" i="2"/>
  <c r="BR441" i="2"/>
  <c r="BQ441" i="2"/>
  <c r="BP441" i="2"/>
  <c r="AW441" i="2"/>
  <c r="E441" i="2"/>
  <c r="C441" i="2"/>
  <c r="BU184" i="2"/>
  <c r="BT184" i="2"/>
  <c r="BS184" i="2"/>
  <c r="BQ184" i="2"/>
  <c r="BR184" i="2"/>
  <c r="BP184" i="2"/>
  <c r="AW184" i="2"/>
  <c r="E184" i="2"/>
  <c r="C184" i="2"/>
  <c r="BU183" i="2"/>
  <c r="BT183" i="2"/>
  <c r="BS183" i="2"/>
  <c r="BR183" i="2"/>
  <c r="BQ183" i="2"/>
  <c r="BP183" i="2"/>
  <c r="AW183" i="2"/>
  <c r="E183" i="2"/>
  <c r="C183" i="2"/>
  <c r="BU182" i="2"/>
  <c r="BT182" i="2"/>
  <c r="BS182" i="2"/>
  <c r="BR182" i="2"/>
  <c r="BQ182" i="2"/>
  <c r="BP182" i="2"/>
  <c r="AW182" i="2"/>
  <c r="E182" i="2"/>
  <c r="C182" i="2"/>
  <c r="BU181" i="2"/>
  <c r="BT181" i="2"/>
  <c r="BS181" i="2"/>
  <c r="BR181" i="2"/>
  <c r="BQ181" i="2"/>
  <c r="BP181" i="2"/>
  <c r="AW181" i="2"/>
  <c r="E181" i="2"/>
  <c r="C181" i="2"/>
  <c r="BU180" i="2"/>
  <c r="BT180" i="2"/>
  <c r="BS180" i="2"/>
  <c r="BR180" i="2"/>
  <c r="BQ180" i="2"/>
  <c r="BP180" i="2"/>
  <c r="AW180" i="2"/>
  <c r="E180" i="2"/>
  <c r="C180" i="2"/>
  <c r="BU179" i="2"/>
  <c r="BT179" i="2"/>
  <c r="BS179" i="2"/>
  <c r="BR179" i="2"/>
  <c r="BQ179" i="2"/>
  <c r="BP179" i="2"/>
  <c r="AW179" i="2"/>
  <c r="E179" i="2"/>
  <c r="C179" i="2"/>
  <c r="BU178" i="2"/>
  <c r="BT178" i="2"/>
  <c r="BS178" i="2"/>
  <c r="BR178" i="2"/>
  <c r="BQ178" i="2"/>
  <c r="BP178" i="2"/>
  <c r="AW178" i="2"/>
  <c r="E178" i="2"/>
  <c r="C178" i="2"/>
  <c r="BU177" i="2"/>
  <c r="BT177" i="2"/>
  <c r="BS177" i="2"/>
  <c r="BR177" i="2"/>
  <c r="BQ177" i="2"/>
  <c r="BP177" i="2"/>
  <c r="AW177" i="2"/>
  <c r="E177" i="2"/>
  <c r="C177" i="2"/>
  <c r="BU176" i="2"/>
  <c r="BT176" i="2"/>
  <c r="BS176" i="2"/>
  <c r="BR176" i="2"/>
  <c r="BQ176" i="2"/>
  <c r="BP176" i="2"/>
  <c r="AW176" i="2"/>
  <c r="E176" i="2"/>
  <c r="C176" i="2"/>
  <c r="BU566" i="2"/>
  <c r="BT566" i="2"/>
  <c r="BS566" i="2"/>
  <c r="BR566" i="2"/>
  <c r="BQ566" i="2"/>
  <c r="BP566" i="2"/>
  <c r="AW566" i="2"/>
  <c r="E566" i="2"/>
  <c r="C566" i="2"/>
  <c r="BU565" i="2"/>
  <c r="BT565" i="2"/>
  <c r="BS565" i="2"/>
  <c r="BR565" i="2"/>
  <c r="BQ565" i="2"/>
  <c r="BP565" i="2"/>
  <c r="AW565" i="2"/>
  <c r="E565" i="2"/>
  <c r="C565" i="2"/>
  <c r="BU564" i="2"/>
  <c r="BT564" i="2"/>
  <c r="BS564" i="2"/>
  <c r="BR564" i="2"/>
  <c r="BQ564" i="2"/>
  <c r="BP564" i="2"/>
  <c r="AW564" i="2"/>
  <c r="E564" i="2"/>
  <c r="C564" i="2"/>
  <c r="BU40" i="2"/>
  <c r="BT40" i="2"/>
  <c r="BS40" i="2"/>
  <c r="BR40" i="2"/>
  <c r="BQ40" i="2"/>
  <c r="BP40" i="2"/>
  <c r="AW40" i="2"/>
  <c r="E40" i="2"/>
  <c r="C40" i="2"/>
  <c r="BU39" i="2"/>
  <c r="BT39" i="2"/>
  <c r="BS39" i="2"/>
  <c r="BR39" i="2"/>
  <c r="BQ39" i="2"/>
  <c r="BP39" i="2"/>
  <c r="AW39" i="2"/>
  <c r="E39" i="2"/>
  <c r="C39" i="2"/>
  <c r="BU38" i="2"/>
  <c r="BT38" i="2"/>
  <c r="BS38" i="2"/>
  <c r="BR38" i="2"/>
  <c r="BQ38" i="2"/>
  <c r="BP38" i="2"/>
  <c r="AW38" i="2"/>
  <c r="E38" i="2"/>
  <c r="C38" i="2"/>
  <c r="BU37" i="2"/>
  <c r="BT37" i="2"/>
  <c r="BS37" i="2"/>
  <c r="BR37" i="2"/>
  <c r="BQ37" i="2"/>
  <c r="BP37" i="2"/>
  <c r="AW37" i="2"/>
  <c r="E37" i="2"/>
  <c r="C37" i="2"/>
  <c r="BU637" i="2"/>
  <c r="BT637" i="2"/>
  <c r="BS637" i="2"/>
  <c r="BR637" i="2"/>
  <c r="BQ637" i="2"/>
  <c r="BP637" i="2"/>
  <c r="AW637" i="2"/>
  <c r="E637" i="2"/>
  <c r="C637" i="2"/>
  <c r="BU636" i="2"/>
  <c r="BT636" i="2"/>
  <c r="BS636" i="2"/>
  <c r="BR636" i="2"/>
  <c r="BQ636" i="2"/>
  <c r="BP636" i="2"/>
  <c r="AW636" i="2"/>
  <c r="E636" i="2"/>
  <c r="C636" i="2"/>
  <c r="BU56" i="2"/>
  <c r="BT56" i="2"/>
  <c r="BS56" i="2"/>
  <c r="BR56" i="2"/>
  <c r="BQ56" i="2"/>
  <c r="BP56" i="2"/>
  <c r="AW56" i="2"/>
  <c r="E56" i="2"/>
  <c r="C56" i="2"/>
  <c r="BU55" i="2"/>
  <c r="BT55" i="2"/>
  <c r="BS55" i="2"/>
  <c r="BR55" i="2"/>
  <c r="BQ55" i="2"/>
  <c r="BP55" i="2"/>
  <c r="AW55" i="2"/>
  <c r="E55" i="2"/>
  <c r="C55" i="2"/>
  <c r="BU36" i="2"/>
  <c r="BT36" i="2"/>
  <c r="BS36" i="2"/>
  <c r="BR36" i="2"/>
  <c r="BQ36" i="2"/>
  <c r="BP36" i="2"/>
  <c r="AW36" i="2"/>
  <c r="E36" i="2"/>
  <c r="C36" i="2"/>
  <c r="BU35" i="2"/>
  <c r="BT35" i="2"/>
  <c r="BS35" i="2"/>
  <c r="BR35" i="2"/>
  <c r="BQ35" i="2"/>
  <c r="BP35" i="2"/>
  <c r="AW35" i="2"/>
  <c r="E35" i="2"/>
  <c r="C35" i="2"/>
  <c r="BU34" i="2"/>
  <c r="BT34" i="2"/>
  <c r="BS34" i="2"/>
  <c r="BR34" i="2"/>
  <c r="BQ34" i="2"/>
  <c r="BP34" i="2"/>
  <c r="AW34" i="2"/>
  <c r="E34" i="2"/>
  <c r="C34" i="2"/>
  <c r="BU33" i="2"/>
  <c r="BT33" i="2"/>
  <c r="BS33" i="2"/>
  <c r="BR33" i="2"/>
  <c r="BQ33" i="2"/>
  <c r="BP33" i="2"/>
  <c r="AW33" i="2"/>
  <c r="E33" i="2"/>
  <c r="C33" i="2"/>
  <c r="BU32" i="2"/>
  <c r="BT32" i="2"/>
  <c r="BS32" i="2"/>
  <c r="BR32" i="2"/>
  <c r="BQ32" i="2"/>
  <c r="BP32" i="2"/>
  <c r="AW32" i="2"/>
  <c r="E32" i="2"/>
  <c r="C32" i="2"/>
  <c r="BU329" i="2"/>
  <c r="BT329" i="2"/>
  <c r="BS329" i="2"/>
  <c r="BR329" i="2"/>
  <c r="BQ329" i="2"/>
  <c r="BP329" i="2"/>
  <c r="AW329" i="2"/>
  <c r="E329" i="2"/>
  <c r="C329" i="2"/>
  <c r="BU328" i="2"/>
  <c r="BT328" i="2"/>
  <c r="BS328" i="2"/>
  <c r="BR328" i="2"/>
  <c r="BQ328" i="2"/>
  <c r="BP328" i="2"/>
  <c r="AW328" i="2"/>
  <c r="E328" i="2"/>
  <c r="C328" i="2"/>
  <c r="BU327" i="2"/>
  <c r="BT327" i="2"/>
  <c r="BS327" i="2"/>
  <c r="BR327" i="2"/>
  <c r="BQ327" i="2"/>
  <c r="BP327" i="2"/>
  <c r="AW327" i="2"/>
  <c r="E327" i="2"/>
  <c r="C327" i="2"/>
  <c r="BU326" i="2"/>
  <c r="BT326" i="2"/>
  <c r="BS326" i="2"/>
  <c r="BR326" i="2"/>
  <c r="BQ326" i="2"/>
  <c r="BP326" i="2"/>
  <c r="AW326" i="2"/>
  <c r="E326" i="2"/>
  <c r="C326" i="2"/>
  <c r="BU325" i="2"/>
  <c r="BT325" i="2"/>
  <c r="BS325" i="2"/>
  <c r="BR325" i="2"/>
  <c r="BQ325" i="2"/>
  <c r="BP325" i="2"/>
  <c r="AW325" i="2"/>
  <c r="E325" i="2"/>
  <c r="C325" i="2"/>
  <c r="BU324" i="2"/>
  <c r="BT324" i="2"/>
  <c r="BS324" i="2"/>
  <c r="BR324" i="2"/>
  <c r="BQ324" i="2"/>
  <c r="BP324" i="2"/>
  <c r="AW324" i="2"/>
  <c r="E324" i="2"/>
  <c r="C324" i="2"/>
  <c r="BU323" i="2"/>
  <c r="BT323" i="2"/>
  <c r="BS323" i="2"/>
  <c r="BR323" i="2"/>
  <c r="BQ323" i="2"/>
  <c r="BP323" i="2"/>
  <c r="AW323" i="2"/>
  <c r="E323" i="2"/>
  <c r="C323" i="2"/>
  <c r="BU219" i="2"/>
  <c r="BT219" i="2"/>
  <c r="BS219" i="2"/>
  <c r="BR219" i="2"/>
  <c r="BQ219" i="2"/>
  <c r="BP219" i="2"/>
  <c r="AW219" i="2"/>
  <c r="E219" i="2"/>
  <c r="C219" i="2"/>
  <c r="BU218" i="2"/>
  <c r="BT218" i="2"/>
  <c r="BS218" i="2"/>
  <c r="BR218" i="2"/>
  <c r="BQ218" i="2"/>
  <c r="BP218" i="2"/>
  <c r="AW218" i="2"/>
  <c r="E218" i="2"/>
  <c r="C218" i="2"/>
  <c r="BU217" i="2"/>
  <c r="BT217" i="2"/>
  <c r="BS217" i="2"/>
  <c r="BR217" i="2"/>
  <c r="BQ217" i="2"/>
  <c r="BP217" i="2"/>
  <c r="AW217" i="2"/>
  <c r="E217" i="2"/>
  <c r="C217" i="2"/>
  <c r="BU216" i="2"/>
  <c r="BT216" i="2"/>
  <c r="BS216" i="2"/>
  <c r="BR216" i="2"/>
  <c r="BQ216" i="2"/>
  <c r="BP216" i="2"/>
  <c r="AW216" i="2"/>
  <c r="E216" i="2"/>
  <c r="C216" i="2"/>
  <c r="BU215" i="2"/>
  <c r="BT215" i="2"/>
  <c r="BS215" i="2"/>
  <c r="BR215" i="2"/>
  <c r="BQ215" i="2"/>
  <c r="BP215" i="2"/>
  <c r="AW215" i="2"/>
  <c r="E215" i="2"/>
  <c r="C215" i="2"/>
  <c r="BU214" i="2"/>
  <c r="BT214" i="2"/>
  <c r="BS214" i="2"/>
  <c r="BR214" i="2"/>
  <c r="BQ214" i="2"/>
  <c r="BP214" i="2"/>
  <c r="AW214" i="2"/>
  <c r="E214" i="2"/>
  <c r="C214" i="2"/>
  <c r="BU213" i="2"/>
  <c r="BT213" i="2"/>
  <c r="BS213" i="2"/>
  <c r="BR213" i="2"/>
  <c r="BQ213" i="2"/>
  <c r="BP213" i="2"/>
  <c r="AW213" i="2"/>
  <c r="E213" i="2"/>
  <c r="C213" i="2"/>
  <c r="BU212" i="2"/>
  <c r="BT212" i="2"/>
  <c r="BS212" i="2"/>
  <c r="BR212" i="2"/>
  <c r="BQ212" i="2"/>
  <c r="BP212" i="2"/>
  <c r="AW212" i="2"/>
  <c r="E212" i="2"/>
  <c r="C212" i="2"/>
  <c r="BU211" i="2"/>
  <c r="BT211" i="2"/>
  <c r="BS211" i="2"/>
  <c r="BR211" i="2"/>
  <c r="BQ211" i="2"/>
  <c r="BP211" i="2"/>
  <c r="AW211" i="2"/>
  <c r="E211" i="2"/>
  <c r="C211" i="2"/>
  <c r="BU210" i="2"/>
  <c r="BT210" i="2"/>
  <c r="BS210" i="2"/>
  <c r="BR210" i="2"/>
  <c r="BQ210" i="2"/>
  <c r="BP210" i="2"/>
  <c r="AW210" i="2"/>
  <c r="E210" i="2"/>
  <c r="C210" i="2"/>
  <c r="BU146" i="2"/>
  <c r="BT146" i="2"/>
  <c r="BS146" i="2"/>
  <c r="BR146" i="2"/>
  <c r="BQ146" i="2"/>
  <c r="BP146" i="2"/>
  <c r="AW146" i="2"/>
  <c r="E146" i="2"/>
  <c r="BU145" i="2"/>
  <c r="BT145" i="2"/>
  <c r="BS145" i="2"/>
  <c r="BR145" i="2"/>
  <c r="BQ145" i="2"/>
  <c r="BP145" i="2"/>
  <c r="AW145" i="2"/>
  <c r="E145" i="2"/>
  <c r="BU144" i="2"/>
  <c r="BT144" i="2"/>
  <c r="BS144" i="2"/>
  <c r="BR144" i="2"/>
  <c r="BQ144" i="2"/>
  <c r="BP144" i="2"/>
  <c r="AW144" i="2"/>
  <c r="E144" i="2"/>
  <c r="BU143" i="2"/>
  <c r="BT143" i="2"/>
  <c r="BS143" i="2"/>
  <c r="BR143" i="2"/>
  <c r="BQ143" i="2"/>
  <c r="BP143" i="2"/>
  <c r="AW143" i="2"/>
  <c r="E143" i="2"/>
  <c r="BU142" i="2"/>
  <c r="BT142" i="2"/>
  <c r="BS142" i="2"/>
  <c r="BR142" i="2"/>
  <c r="BQ142" i="2"/>
  <c r="BP142" i="2"/>
  <c r="AW142" i="2"/>
  <c r="E142" i="2"/>
  <c r="BU141" i="2"/>
  <c r="BT141" i="2"/>
  <c r="BS141" i="2"/>
  <c r="BR141" i="2"/>
  <c r="BQ141" i="2"/>
  <c r="BP141" i="2"/>
  <c r="AW141" i="2"/>
  <c r="E141" i="2"/>
  <c r="BU388" i="2"/>
  <c r="BT388" i="2"/>
  <c r="BS388" i="2"/>
  <c r="BR388" i="2"/>
  <c r="BQ388" i="2"/>
  <c r="BP388" i="2"/>
  <c r="AW388" i="2"/>
  <c r="E388" i="2"/>
  <c r="C388" i="2"/>
  <c r="BU387" i="2"/>
  <c r="BT387" i="2"/>
  <c r="BS387" i="2"/>
  <c r="BR387" i="2"/>
  <c r="BQ387" i="2"/>
  <c r="BP387" i="2"/>
  <c r="AW387" i="2"/>
  <c r="E387" i="2"/>
  <c r="C387" i="2"/>
  <c r="BU386" i="2"/>
  <c r="BT386" i="2"/>
  <c r="BS386" i="2"/>
  <c r="BR386" i="2"/>
  <c r="BQ386" i="2"/>
  <c r="BP386" i="2"/>
  <c r="AW386" i="2"/>
  <c r="E386" i="2"/>
  <c r="C386" i="2"/>
  <c r="BU523" i="2"/>
  <c r="BT523" i="2"/>
  <c r="BS523" i="2"/>
  <c r="BR523" i="2"/>
  <c r="BQ523" i="2"/>
  <c r="BP523" i="2"/>
  <c r="AW523" i="2"/>
  <c r="E523" i="2"/>
  <c r="C523" i="2"/>
  <c r="BU140" i="2"/>
  <c r="BT140" i="2"/>
  <c r="BS140" i="2"/>
  <c r="BR140" i="2"/>
  <c r="BQ140" i="2"/>
  <c r="BP140" i="2"/>
  <c r="AW140" i="2"/>
  <c r="E140" i="2"/>
  <c r="C140" i="2"/>
  <c r="BU139" i="2"/>
  <c r="BT139" i="2"/>
  <c r="BS139" i="2"/>
  <c r="BR139" i="2"/>
  <c r="BQ139" i="2"/>
  <c r="BP139" i="2"/>
  <c r="AW139" i="2"/>
  <c r="E139" i="2"/>
  <c r="C139" i="2"/>
  <c r="BU138" i="2"/>
  <c r="BT138" i="2"/>
  <c r="BS138" i="2"/>
  <c r="BR138" i="2"/>
  <c r="BQ138" i="2"/>
  <c r="BP138" i="2"/>
  <c r="AW138" i="2"/>
  <c r="E138" i="2"/>
  <c r="C138" i="2"/>
  <c r="BU137" i="2"/>
  <c r="BT137" i="2"/>
  <c r="BS137" i="2"/>
  <c r="BR137" i="2"/>
  <c r="BQ137" i="2"/>
  <c r="BP137" i="2"/>
  <c r="AW137" i="2"/>
  <c r="E137" i="2"/>
  <c r="C137" i="2"/>
  <c r="BU237" i="2"/>
  <c r="BT237" i="2"/>
  <c r="BS237" i="2"/>
  <c r="BR237" i="2"/>
  <c r="BQ237" i="2"/>
  <c r="BP237" i="2"/>
  <c r="AW237" i="2"/>
  <c r="E237" i="2"/>
  <c r="C237" i="2"/>
  <c r="BU236" i="2"/>
  <c r="BT236" i="2"/>
  <c r="BS236" i="2"/>
  <c r="BR236" i="2"/>
  <c r="BQ236" i="2"/>
  <c r="BP236" i="2"/>
  <c r="AW236" i="2"/>
  <c r="E236" i="2"/>
  <c r="C236" i="2"/>
  <c r="BU235" i="2"/>
  <c r="BT235" i="2"/>
  <c r="BS235" i="2"/>
  <c r="BR235" i="2"/>
  <c r="BQ235" i="2"/>
  <c r="BP235" i="2"/>
  <c r="AW235" i="2"/>
  <c r="E235" i="2"/>
  <c r="C235" i="2"/>
  <c r="BU360" i="2"/>
  <c r="BT360" i="2"/>
  <c r="BS360" i="2"/>
  <c r="BR360" i="2"/>
  <c r="BQ360" i="2"/>
  <c r="BP360" i="2"/>
  <c r="AW360" i="2"/>
  <c r="E360" i="2"/>
  <c r="BU464" i="2"/>
  <c r="BT464" i="2"/>
  <c r="BS464" i="2"/>
  <c r="BR464" i="2"/>
  <c r="BQ464" i="2"/>
  <c r="BP464" i="2"/>
  <c r="AW464" i="2"/>
  <c r="E464" i="2"/>
  <c r="BU463" i="2"/>
  <c r="BT463" i="2"/>
  <c r="BS463" i="2"/>
  <c r="BR463" i="2"/>
  <c r="BQ463" i="2"/>
  <c r="BP463" i="2"/>
  <c r="AW463" i="2"/>
  <c r="E463" i="2"/>
  <c r="BU612" i="2"/>
  <c r="BT612" i="2"/>
  <c r="BS612" i="2"/>
  <c r="BR612" i="2"/>
  <c r="BQ612" i="2"/>
  <c r="BP612" i="2"/>
  <c r="AW612" i="2"/>
  <c r="E612" i="2"/>
  <c r="C612" i="2"/>
  <c r="BU611" i="2"/>
  <c r="BT611" i="2"/>
  <c r="BS611" i="2"/>
  <c r="BR611" i="2"/>
  <c r="BQ611" i="2"/>
  <c r="BP611" i="2"/>
  <c r="AW611" i="2"/>
  <c r="E611" i="2"/>
  <c r="C611" i="2"/>
  <c r="BU610" i="2"/>
  <c r="BT610" i="2"/>
  <c r="BS610" i="2"/>
  <c r="BR610" i="2"/>
  <c r="BQ610" i="2"/>
  <c r="BP610" i="2"/>
  <c r="AW610" i="2"/>
  <c r="E610" i="2"/>
  <c r="C610" i="2"/>
  <c r="BU609" i="2"/>
  <c r="BT609" i="2"/>
  <c r="BS609" i="2"/>
  <c r="BR609" i="2"/>
  <c r="BQ609" i="2"/>
  <c r="BP609" i="2"/>
  <c r="AW609" i="2"/>
  <c r="E609" i="2"/>
  <c r="C609" i="2"/>
  <c r="BU608" i="2"/>
  <c r="BT608" i="2"/>
  <c r="BS608" i="2"/>
  <c r="BR608" i="2"/>
  <c r="BQ608" i="2"/>
  <c r="BP608" i="2"/>
  <c r="AW608" i="2"/>
  <c r="E608" i="2"/>
  <c r="C608" i="2"/>
  <c r="BU322" i="2"/>
  <c r="BT322" i="2"/>
  <c r="BS322" i="2"/>
  <c r="BR322" i="2"/>
  <c r="BQ322" i="2"/>
  <c r="BP322" i="2"/>
  <c r="AW322" i="2"/>
  <c r="E322" i="2"/>
  <c r="C322" i="2"/>
  <c r="BU321" i="2"/>
  <c r="BT321" i="2"/>
  <c r="BS321" i="2"/>
  <c r="BR321" i="2"/>
  <c r="BQ321" i="2"/>
  <c r="BP321" i="2"/>
  <c r="AW321" i="2"/>
  <c r="E321" i="2"/>
  <c r="C321" i="2"/>
  <c r="BU320" i="2"/>
  <c r="BT320" i="2"/>
  <c r="BS320" i="2"/>
  <c r="BR320" i="2"/>
  <c r="BQ320" i="2"/>
  <c r="BP320" i="2"/>
  <c r="AW320" i="2"/>
  <c r="E320" i="2"/>
  <c r="C320" i="2"/>
  <c r="BU681" i="2"/>
  <c r="BT681" i="2"/>
  <c r="BS681" i="2"/>
  <c r="BR681" i="2"/>
  <c r="BQ681" i="2"/>
  <c r="BP681" i="2"/>
  <c r="AW681" i="2"/>
  <c r="E681" i="2"/>
  <c r="BU680" i="2"/>
  <c r="BT680" i="2"/>
  <c r="BS680" i="2"/>
  <c r="BR680" i="2"/>
  <c r="BQ680" i="2"/>
  <c r="BP680" i="2"/>
  <c r="AW680" i="2"/>
  <c r="E680" i="2"/>
  <c r="BU679" i="2"/>
  <c r="BT679" i="2"/>
  <c r="BS679" i="2"/>
  <c r="BR679" i="2"/>
  <c r="BQ679" i="2"/>
  <c r="BP679" i="2"/>
  <c r="AW679" i="2"/>
  <c r="E679" i="2"/>
  <c r="BU678" i="2"/>
  <c r="BT678" i="2"/>
  <c r="BS678" i="2"/>
  <c r="BR678" i="2"/>
  <c r="BQ678" i="2"/>
  <c r="BP678" i="2"/>
  <c r="AW678" i="2"/>
  <c r="E678" i="2"/>
  <c r="BU677" i="2"/>
  <c r="BT677" i="2"/>
  <c r="BS677" i="2"/>
  <c r="BR677" i="2"/>
  <c r="BQ677" i="2"/>
  <c r="BP677" i="2"/>
  <c r="AW677" i="2"/>
  <c r="E677" i="2"/>
  <c r="BU676" i="2"/>
  <c r="BT676" i="2"/>
  <c r="BS676" i="2"/>
  <c r="BR676" i="2"/>
  <c r="BQ676" i="2"/>
  <c r="BP676" i="2"/>
  <c r="AW676" i="2"/>
  <c r="E676" i="2"/>
  <c r="BU675" i="2"/>
  <c r="BT675" i="2"/>
  <c r="BS675" i="2"/>
  <c r="BR675" i="2"/>
  <c r="BQ675" i="2"/>
  <c r="BP675" i="2"/>
  <c r="AW675" i="2"/>
  <c r="E675" i="2"/>
  <c r="BU674" i="2"/>
  <c r="BT674" i="2"/>
  <c r="BS674" i="2"/>
  <c r="BR674" i="2"/>
  <c r="BQ674" i="2"/>
  <c r="BP674" i="2"/>
  <c r="AW674" i="2"/>
  <c r="E674" i="2"/>
  <c r="BS673" i="2"/>
  <c r="BR673" i="2"/>
  <c r="BP673" i="2"/>
  <c r="AW673" i="2"/>
  <c r="E673" i="2"/>
  <c r="BU672" i="2"/>
  <c r="BR672" i="2"/>
  <c r="BP672" i="2"/>
  <c r="AW672" i="2"/>
  <c r="E672" i="2"/>
  <c r="BU671" i="2"/>
  <c r="BT671" i="2"/>
  <c r="BS671" i="2"/>
  <c r="BR671" i="2"/>
  <c r="BQ671" i="2"/>
  <c r="BP671" i="2"/>
  <c r="AW671" i="2"/>
  <c r="E671" i="2"/>
  <c r="BU670" i="2"/>
  <c r="BT670" i="2"/>
  <c r="BS670" i="2"/>
  <c r="BR670" i="2"/>
  <c r="BQ670" i="2"/>
  <c r="BP670" i="2"/>
  <c r="AW670" i="2"/>
  <c r="E670" i="2"/>
  <c r="BU563" i="2"/>
  <c r="BT563" i="2"/>
  <c r="BS563" i="2"/>
  <c r="BR563" i="2"/>
  <c r="BQ563" i="2"/>
  <c r="BP563" i="2"/>
  <c r="AW563" i="2"/>
  <c r="E563" i="2"/>
  <c r="C563" i="2"/>
  <c r="BU562" i="2"/>
  <c r="BT562" i="2"/>
  <c r="BS562" i="2"/>
  <c r="BR562" i="2"/>
  <c r="BQ562" i="2"/>
  <c r="BP562" i="2"/>
  <c r="AW562" i="2"/>
  <c r="E562" i="2"/>
  <c r="C562" i="2"/>
  <c r="BU561" i="2"/>
  <c r="BT561" i="2"/>
  <c r="BS561" i="2"/>
  <c r="BR561" i="2"/>
  <c r="BQ561" i="2"/>
  <c r="BP561" i="2"/>
  <c r="AW561" i="2"/>
  <c r="E561" i="2"/>
  <c r="C561" i="2"/>
  <c r="BU560" i="2"/>
  <c r="BT560" i="2"/>
  <c r="BS560" i="2"/>
  <c r="BR560" i="2"/>
  <c r="BQ560" i="2"/>
  <c r="BP560" i="2"/>
  <c r="AW560" i="2"/>
  <c r="E560" i="2"/>
  <c r="C560" i="2"/>
  <c r="BU559" i="2"/>
  <c r="BT559" i="2"/>
  <c r="BS559" i="2"/>
  <c r="BR559" i="2"/>
  <c r="BQ559" i="2"/>
  <c r="BP559" i="2"/>
  <c r="AW559" i="2"/>
  <c r="E559" i="2"/>
  <c r="C559" i="2"/>
  <c r="BU558" i="2"/>
  <c r="BT558" i="2"/>
  <c r="BS558" i="2"/>
  <c r="BR558" i="2"/>
  <c r="BQ558" i="2"/>
  <c r="BP558" i="2"/>
  <c r="AW558" i="2"/>
  <c r="E558" i="2"/>
  <c r="C558" i="2"/>
  <c r="BU557" i="2"/>
  <c r="BT557" i="2"/>
  <c r="BS557" i="2"/>
  <c r="BR557" i="2"/>
  <c r="BQ557" i="2"/>
  <c r="BP557" i="2"/>
  <c r="AW557" i="2"/>
  <c r="E557" i="2"/>
  <c r="C557" i="2"/>
  <c r="BU556" i="2"/>
  <c r="BT556" i="2"/>
  <c r="BS556" i="2"/>
  <c r="BR556" i="2"/>
  <c r="BQ556" i="2"/>
  <c r="BP556" i="2"/>
  <c r="AW556" i="2"/>
  <c r="E556" i="2"/>
  <c r="C556" i="2"/>
  <c r="BU555" i="2"/>
  <c r="BT555" i="2"/>
  <c r="BS555" i="2"/>
  <c r="BR555" i="2"/>
  <c r="BQ555" i="2"/>
  <c r="BP555" i="2"/>
  <c r="AW555" i="2"/>
  <c r="E555" i="2"/>
  <c r="C555" i="2"/>
  <c r="BU554" i="2"/>
  <c r="BT554" i="2"/>
  <c r="BS554" i="2"/>
  <c r="BR554" i="2"/>
  <c r="BQ554" i="2"/>
  <c r="BP554" i="2"/>
  <c r="AW554" i="2"/>
  <c r="E554" i="2"/>
  <c r="C554" i="2"/>
  <c r="BU553" i="2"/>
  <c r="BT553" i="2"/>
  <c r="BS553" i="2"/>
  <c r="BR553" i="2"/>
  <c r="BQ553" i="2"/>
  <c r="BP553" i="2"/>
  <c r="AW553" i="2"/>
  <c r="E553" i="2"/>
  <c r="C553" i="2"/>
  <c r="BU552" i="2"/>
  <c r="BT552" i="2"/>
  <c r="BS552" i="2"/>
  <c r="BR552" i="2"/>
  <c r="BQ552" i="2"/>
  <c r="BP552" i="2"/>
  <c r="AW552" i="2"/>
  <c r="E552" i="2"/>
  <c r="C552" i="2"/>
  <c r="BU551" i="2"/>
  <c r="BT551" i="2"/>
  <c r="BS551" i="2"/>
  <c r="BR551" i="2"/>
  <c r="BQ551" i="2"/>
  <c r="BP551" i="2"/>
  <c r="AW551" i="2"/>
  <c r="E551" i="2"/>
  <c r="C551" i="2"/>
  <c r="BU550" i="2"/>
  <c r="BT550" i="2"/>
  <c r="BS550" i="2"/>
  <c r="BR550" i="2"/>
  <c r="BQ550" i="2"/>
  <c r="BP550" i="2"/>
  <c r="AW550" i="2"/>
  <c r="E550" i="2"/>
  <c r="C550" i="2"/>
  <c r="BU549" i="2"/>
  <c r="BT549" i="2"/>
  <c r="BS549" i="2"/>
  <c r="BR549" i="2"/>
  <c r="BQ549" i="2"/>
  <c r="BP549" i="2"/>
  <c r="AW549" i="2"/>
  <c r="E549" i="2"/>
  <c r="C549" i="2"/>
  <c r="BU548" i="2"/>
  <c r="BT548" i="2"/>
  <c r="BS548" i="2"/>
  <c r="BR548" i="2"/>
  <c r="BQ548" i="2"/>
  <c r="BP548" i="2"/>
  <c r="AW548" i="2"/>
  <c r="E548" i="2"/>
  <c r="C548" i="2"/>
  <c r="BU547" i="2"/>
  <c r="BT547" i="2"/>
  <c r="BS547" i="2"/>
  <c r="BR547" i="2"/>
  <c r="BQ547" i="2"/>
  <c r="BP547" i="2"/>
  <c r="AW547" i="2"/>
  <c r="E547" i="2"/>
  <c r="C547" i="2"/>
  <c r="BU546" i="2"/>
  <c r="BT546" i="2"/>
  <c r="BS546" i="2"/>
  <c r="BR546" i="2"/>
  <c r="BQ546" i="2"/>
  <c r="BP546" i="2"/>
  <c r="AW546" i="2"/>
  <c r="E546" i="2"/>
  <c r="C546" i="2"/>
  <c r="BU545" i="2"/>
  <c r="BT545" i="2"/>
  <c r="BS545" i="2"/>
  <c r="BR545" i="2"/>
  <c r="BQ545" i="2"/>
  <c r="BP545" i="2"/>
  <c r="AW545" i="2"/>
  <c r="E545" i="2"/>
  <c r="C545" i="2"/>
  <c r="BU544" i="2"/>
  <c r="BT544" i="2"/>
  <c r="BS544" i="2"/>
  <c r="BR544" i="2"/>
  <c r="BQ544" i="2"/>
  <c r="BP544" i="2"/>
  <c r="AW544" i="2"/>
  <c r="E544" i="2"/>
  <c r="C544" i="2"/>
  <c r="BU543" i="2"/>
  <c r="BT543" i="2"/>
  <c r="BS543" i="2"/>
  <c r="BR543" i="2"/>
  <c r="BQ543" i="2"/>
  <c r="BP543" i="2"/>
  <c r="AW543" i="2"/>
  <c r="E543" i="2"/>
  <c r="C543" i="2"/>
  <c r="BU542" i="2"/>
  <c r="BT542" i="2"/>
  <c r="BS542" i="2"/>
  <c r="BR542" i="2"/>
  <c r="BQ542" i="2"/>
  <c r="BP542" i="2"/>
  <c r="AW542" i="2"/>
  <c r="E542" i="2"/>
  <c r="C542" i="2"/>
  <c r="BU541" i="2"/>
  <c r="BT541" i="2"/>
  <c r="BS541" i="2"/>
  <c r="BR541" i="2"/>
  <c r="BQ541" i="2"/>
  <c r="BP541" i="2"/>
  <c r="AW541" i="2"/>
  <c r="E541" i="2"/>
  <c r="C541" i="2"/>
  <c r="BU540" i="2"/>
  <c r="BT540" i="2"/>
  <c r="BS540" i="2"/>
  <c r="BR540" i="2"/>
  <c r="BQ540" i="2"/>
  <c r="BP540" i="2"/>
  <c r="AW540" i="2"/>
  <c r="E540" i="2"/>
  <c r="C540" i="2"/>
  <c r="BU136" i="2"/>
  <c r="BT136" i="2"/>
  <c r="BS136" i="2"/>
  <c r="BR136" i="2"/>
  <c r="BQ136" i="2"/>
  <c r="AW136" i="2"/>
  <c r="E136" i="2"/>
  <c r="C136" i="2"/>
  <c r="BU135" i="2"/>
  <c r="BT135" i="2"/>
  <c r="BS135" i="2"/>
  <c r="BR135" i="2"/>
  <c r="BQ135" i="2"/>
  <c r="BP135" i="2"/>
  <c r="AW135" i="2"/>
  <c r="E135" i="2"/>
  <c r="C135" i="2"/>
  <c r="BU175" i="2"/>
  <c r="BT175" i="2"/>
  <c r="BS175" i="2"/>
  <c r="BR175" i="2"/>
  <c r="BQ175" i="2"/>
  <c r="BP175" i="2"/>
  <c r="AW175" i="2"/>
  <c r="E175" i="2"/>
  <c r="BU669" i="2"/>
  <c r="BT669" i="2"/>
  <c r="BS669" i="2"/>
  <c r="BR669" i="2"/>
  <c r="BQ669" i="2"/>
  <c r="BP669" i="2"/>
  <c r="AW669" i="2"/>
  <c r="E669" i="2"/>
  <c r="C669" i="2"/>
  <c r="BU263" i="2"/>
  <c r="BT263" i="2"/>
  <c r="BS263" i="2"/>
  <c r="BR263" i="2"/>
  <c r="BQ263" i="2"/>
  <c r="BP263" i="2"/>
  <c r="AW263" i="2"/>
  <c r="E263" i="2"/>
  <c r="C263" i="2"/>
  <c r="BU262" i="2"/>
  <c r="BT262" i="2"/>
  <c r="BS262" i="2"/>
  <c r="BR262" i="2"/>
  <c r="BQ262" i="2"/>
  <c r="BP262" i="2"/>
  <c r="AW262" i="2"/>
  <c r="E262" i="2"/>
  <c r="C262" i="2"/>
  <c r="BU572" i="2"/>
  <c r="BT572" i="2"/>
  <c r="BS572" i="2"/>
  <c r="BR572" i="2"/>
  <c r="BQ572" i="2"/>
  <c r="BP572" i="2"/>
  <c r="AW572" i="2"/>
  <c r="E572" i="2"/>
  <c r="BU134" i="2"/>
  <c r="BT134" i="2"/>
  <c r="BS134" i="2"/>
  <c r="BR134" i="2"/>
  <c r="BQ134" i="2"/>
  <c r="BP134" i="2"/>
  <c r="AW134" i="2"/>
  <c r="E134" i="2"/>
  <c r="C134" i="2"/>
  <c r="BU133" i="2"/>
  <c r="BT133" i="2"/>
  <c r="BS133" i="2"/>
  <c r="BR133" i="2"/>
  <c r="BQ133" i="2"/>
  <c r="BP133" i="2"/>
  <c r="AW133" i="2"/>
  <c r="E133" i="2"/>
  <c r="C133" i="2"/>
  <c r="BU132" i="2"/>
  <c r="BT132" i="2"/>
  <c r="BS132" i="2"/>
  <c r="BR132" i="2"/>
  <c r="BQ132" i="2"/>
  <c r="BP132" i="2"/>
  <c r="AW132" i="2"/>
  <c r="E132" i="2"/>
  <c r="C132" i="2"/>
  <c r="BU607" i="2"/>
  <c r="BT607" i="2"/>
  <c r="BS607" i="2"/>
  <c r="BR607" i="2"/>
  <c r="BQ607" i="2"/>
  <c r="BP607" i="2"/>
  <c r="AW607" i="2"/>
  <c r="E607" i="2"/>
  <c r="BU606" i="2"/>
  <c r="BT606" i="2"/>
  <c r="BS606" i="2"/>
  <c r="BR606" i="2"/>
  <c r="BQ606" i="2"/>
  <c r="AW606" i="2"/>
  <c r="E606" i="2"/>
  <c r="BU605" i="2"/>
  <c r="BT605" i="2"/>
  <c r="BS605" i="2"/>
  <c r="BR605" i="2"/>
  <c r="BQ605" i="2"/>
  <c r="AW605" i="2"/>
  <c r="E605" i="2"/>
  <c r="BU234" i="2"/>
  <c r="BT234" i="2"/>
  <c r="BS234" i="2"/>
  <c r="BR234" i="2"/>
  <c r="BQ234" i="2"/>
  <c r="AW234" i="2"/>
  <c r="E234" i="2"/>
  <c r="C234" i="2"/>
  <c r="BU233" i="2"/>
  <c r="BT233" i="2"/>
  <c r="BS233" i="2"/>
  <c r="BR233" i="2"/>
  <c r="BQ233" i="2"/>
  <c r="BP233" i="2"/>
  <c r="AW233" i="2"/>
  <c r="E233" i="2"/>
  <c r="C233" i="2"/>
  <c r="BU232" i="2"/>
  <c r="BT232" i="2"/>
  <c r="BS232" i="2"/>
  <c r="BR232" i="2"/>
  <c r="BQ232" i="2"/>
  <c r="BP232" i="2"/>
  <c r="AW232" i="2"/>
  <c r="E232" i="2"/>
  <c r="C232" i="2"/>
  <c r="BU231" i="2"/>
  <c r="BT231" i="2"/>
  <c r="BS231" i="2"/>
  <c r="BR231" i="2"/>
  <c r="BQ231" i="2"/>
  <c r="BP231" i="2"/>
  <c r="AW231" i="2"/>
  <c r="E231" i="2"/>
  <c r="C231" i="2"/>
  <c r="BU230" i="2"/>
  <c r="BT230" i="2"/>
  <c r="BS230" i="2"/>
  <c r="BR230" i="2"/>
  <c r="BQ230" i="2"/>
  <c r="BP230" i="2"/>
  <c r="AW230" i="2"/>
  <c r="E230" i="2"/>
  <c r="C230" i="2"/>
  <c r="BU229" i="2"/>
  <c r="BT229" i="2"/>
  <c r="BS229" i="2"/>
  <c r="BR229" i="2"/>
  <c r="BQ229" i="2"/>
  <c r="BP229" i="2"/>
  <c r="AW229" i="2"/>
  <c r="E229" i="2"/>
  <c r="C229" i="2"/>
  <c r="C656" i="2"/>
  <c r="BU656" i="2"/>
  <c r="BT656" i="2"/>
  <c r="BS656" i="2"/>
  <c r="BR656" i="2"/>
  <c r="BQ656" i="2"/>
  <c r="BP656" i="2"/>
  <c r="AW656" i="2"/>
  <c r="E656" i="2"/>
  <c r="BU655" i="2"/>
  <c r="BT655" i="2"/>
  <c r="BS655" i="2"/>
  <c r="BR655" i="2"/>
  <c r="BQ655" i="2"/>
  <c r="AW655" i="2"/>
  <c r="E655" i="2"/>
  <c r="C655" i="2"/>
  <c r="BU228" i="2"/>
  <c r="BT228" i="2"/>
  <c r="BS228" i="2"/>
  <c r="BR228" i="2"/>
  <c r="BQ228" i="2"/>
  <c r="AW228" i="2"/>
  <c r="E228" i="2"/>
  <c r="C228" i="2"/>
  <c r="BU227" i="2"/>
  <c r="BT227" i="2"/>
  <c r="BS227" i="2"/>
  <c r="BR227" i="2"/>
  <c r="BQ227" i="2"/>
  <c r="BP227" i="2"/>
  <c r="AW227" i="2"/>
  <c r="E227" i="2"/>
  <c r="C227" i="2"/>
  <c r="BU226" i="2"/>
  <c r="BT226" i="2"/>
  <c r="BS226" i="2"/>
  <c r="BR226" i="2"/>
  <c r="BQ226" i="2"/>
  <c r="BP226" i="2"/>
  <c r="AW226" i="2"/>
  <c r="E226" i="2"/>
  <c r="C226" i="2"/>
  <c r="BU661" i="2"/>
  <c r="BT661" i="2"/>
  <c r="BS661" i="2"/>
  <c r="BR661" i="2"/>
  <c r="BQ661" i="2"/>
  <c r="BP661" i="2"/>
  <c r="AW661" i="2"/>
  <c r="E661" i="2"/>
  <c r="BU627" i="2"/>
  <c r="BT627" i="2"/>
  <c r="BS627" i="2"/>
  <c r="BR627" i="2"/>
  <c r="BQ627" i="2"/>
  <c r="BP627" i="2"/>
  <c r="AW627" i="2"/>
  <c r="E627" i="2"/>
  <c r="BU626" i="2"/>
  <c r="BT626" i="2"/>
  <c r="BS626" i="2"/>
  <c r="BR626" i="2"/>
  <c r="BQ626" i="2"/>
  <c r="BP626" i="2"/>
  <c r="AW626" i="2"/>
  <c r="E626" i="2"/>
  <c r="BU614" i="2"/>
  <c r="BT614" i="2"/>
  <c r="BS614" i="2"/>
  <c r="BR614" i="2"/>
  <c r="BQ614" i="2"/>
  <c r="BP614" i="2"/>
  <c r="AW614" i="2"/>
  <c r="E614" i="2"/>
  <c r="BU613" i="2"/>
  <c r="BT613" i="2"/>
  <c r="BS613" i="2"/>
  <c r="BR613" i="2"/>
  <c r="BQ613" i="2"/>
  <c r="BP613" i="2"/>
  <c r="AW613" i="2"/>
  <c r="E613" i="2"/>
  <c r="BU403" i="2"/>
  <c r="BT403" i="2"/>
  <c r="BS403" i="2"/>
  <c r="BR403" i="2"/>
  <c r="BQ403" i="2"/>
  <c r="BP403" i="2"/>
  <c r="AW403" i="2"/>
  <c r="E403" i="2"/>
  <c r="C403" i="2"/>
  <c r="BU359" i="2"/>
  <c r="BT359" i="2"/>
  <c r="BS359" i="2"/>
  <c r="BR359" i="2"/>
  <c r="BQ359" i="2"/>
  <c r="BP359" i="2"/>
  <c r="AW359" i="2"/>
  <c r="E359" i="2"/>
  <c r="C359" i="2"/>
  <c r="BU358" i="2"/>
  <c r="BT358" i="2"/>
  <c r="BS358" i="2"/>
  <c r="BR358" i="2"/>
  <c r="BQ358" i="2"/>
  <c r="BP358" i="2"/>
  <c r="AW358" i="2"/>
  <c r="E358" i="2"/>
  <c r="C358" i="2"/>
  <c r="BU357" i="2"/>
  <c r="BT357" i="2"/>
  <c r="BS357" i="2"/>
  <c r="BR357" i="2"/>
  <c r="BQ357" i="2"/>
  <c r="BP357" i="2"/>
  <c r="AW357" i="2"/>
  <c r="E357" i="2"/>
  <c r="C357" i="2"/>
  <c r="BU356" i="2"/>
  <c r="BT356" i="2"/>
  <c r="BS356" i="2"/>
  <c r="BR356" i="2"/>
  <c r="BQ356" i="2"/>
  <c r="AW356" i="2"/>
  <c r="E356" i="2"/>
  <c r="C356" i="2"/>
  <c r="BU355" i="2"/>
  <c r="BT355" i="2"/>
  <c r="BS355" i="2"/>
  <c r="BR355" i="2"/>
  <c r="BQ355" i="2"/>
  <c r="BP355" i="2"/>
  <c r="AW355" i="2"/>
  <c r="E355" i="2"/>
  <c r="C355" i="2"/>
  <c r="BU354" i="2"/>
  <c r="BT354" i="2"/>
  <c r="BS354" i="2"/>
  <c r="BR354" i="2"/>
  <c r="BQ354" i="2"/>
  <c r="BP354" i="2"/>
  <c r="AW354" i="2"/>
  <c r="E354" i="2"/>
  <c r="C354" i="2"/>
  <c r="BU353" i="2"/>
  <c r="BT353" i="2"/>
  <c r="BS353" i="2"/>
  <c r="BR353" i="2"/>
  <c r="BQ353" i="2"/>
  <c r="BP353" i="2"/>
  <c r="AW353" i="2"/>
  <c r="E353" i="2"/>
  <c r="C353" i="2"/>
  <c r="BU666" i="2"/>
  <c r="BT666" i="2"/>
  <c r="BS666" i="2"/>
  <c r="BR666" i="2"/>
  <c r="BQ666" i="2"/>
  <c r="BP666" i="2"/>
  <c r="AW666" i="2"/>
  <c r="E666" i="2"/>
  <c r="BU665" i="2"/>
  <c r="BT665" i="2"/>
  <c r="BS665" i="2"/>
  <c r="BR665" i="2"/>
  <c r="BQ665" i="2"/>
  <c r="BP665" i="2"/>
  <c r="AW665" i="2"/>
  <c r="E665" i="2"/>
  <c r="BU31" i="2"/>
  <c r="BT31" i="2"/>
  <c r="BS31" i="2"/>
  <c r="BR31" i="2"/>
  <c r="BQ31" i="2"/>
  <c r="BP31" i="2"/>
  <c r="AW31" i="2"/>
  <c r="E31" i="2"/>
  <c r="C31" i="2"/>
  <c r="BU30" i="2"/>
  <c r="BT30" i="2"/>
  <c r="BS30" i="2"/>
  <c r="BR30" i="2"/>
  <c r="BQ30" i="2"/>
  <c r="BP30" i="2"/>
  <c r="AW30" i="2"/>
  <c r="E30" i="2"/>
  <c r="C30" i="2"/>
  <c r="BU29" i="2"/>
  <c r="BT29" i="2"/>
  <c r="BS29" i="2"/>
  <c r="BR29" i="2"/>
  <c r="BQ29" i="2"/>
  <c r="BP29" i="2"/>
  <c r="AW29" i="2"/>
  <c r="E29" i="2"/>
  <c r="C29" i="2"/>
  <c r="BU28" i="2"/>
  <c r="BT28" i="2"/>
  <c r="BS28" i="2"/>
  <c r="BR28" i="2"/>
  <c r="BQ28" i="2"/>
  <c r="BP28" i="2"/>
  <c r="AW28" i="2"/>
  <c r="E28" i="2"/>
  <c r="C28" i="2"/>
  <c r="BU27" i="2"/>
  <c r="BT27" i="2"/>
  <c r="BS27" i="2"/>
  <c r="BR27" i="2"/>
  <c r="BQ27" i="2"/>
  <c r="BP27" i="2"/>
  <c r="AW27" i="2"/>
  <c r="E27" i="2"/>
  <c r="C27" i="2"/>
  <c r="BU26" i="2"/>
  <c r="BT26" i="2"/>
  <c r="BS26" i="2"/>
  <c r="BR26" i="2"/>
  <c r="BQ26" i="2"/>
  <c r="BP26" i="2"/>
  <c r="AW26" i="2"/>
  <c r="E26" i="2"/>
  <c r="C26" i="2"/>
  <c r="BU25" i="2"/>
  <c r="BT25" i="2"/>
  <c r="BS25" i="2"/>
  <c r="BR25" i="2"/>
  <c r="BQ25" i="2"/>
  <c r="BP25" i="2"/>
  <c r="AW25" i="2"/>
  <c r="E25" i="2"/>
  <c r="C25" i="2"/>
  <c r="BU24" i="2"/>
  <c r="BT24" i="2"/>
  <c r="BS24" i="2"/>
  <c r="BR24" i="2"/>
  <c r="BQ24" i="2"/>
  <c r="BP24" i="2"/>
  <c r="AW24" i="2"/>
  <c r="E24" i="2"/>
  <c r="C24" i="2"/>
  <c r="BU23" i="2"/>
  <c r="BT23" i="2"/>
  <c r="BS23" i="2"/>
  <c r="BR23" i="2"/>
  <c r="BQ23" i="2"/>
  <c r="BP23" i="2"/>
  <c r="AW23" i="2"/>
  <c r="E23" i="2"/>
  <c r="C23" i="2"/>
  <c r="BU22" i="2"/>
  <c r="BT22" i="2"/>
  <c r="BS22" i="2"/>
  <c r="BR22" i="2"/>
  <c r="BQ22" i="2"/>
  <c r="BP22" i="2"/>
  <c r="AW22" i="2"/>
  <c r="E22" i="2"/>
  <c r="C22" i="2"/>
  <c r="BU21" i="2"/>
  <c r="BT21" i="2"/>
  <c r="BS21" i="2"/>
  <c r="BR21" i="2"/>
  <c r="BQ21" i="2"/>
  <c r="BP21" i="2"/>
  <c r="AW21" i="2"/>
  <c r="E21" i="2"/>
  <c r="C21" i="2"/>
  <c r="BU20" i="2"/>
  <c r="BT20" i="2"/>
  <c r="BS20" i="2"/>
  <c r="BR20" i="2"/>
  <c r="BQ20" i="2"/>
  <c r="BP20" i="2"/>
  <c r="AW20" i="2"/>
  <c r="E20" i="2"/>
  <c r="C20" i="2"/>
  <c r="BU19" i="2"/>
  <c r="BT19" i="2"/>
  <c r="BS19" i="2"/>
  <c r="BR19" i="2"/>
  <c r="BQ19" i="2"/>
  <c r="AW19" i="2"/>
  <c r="E19" i="2"/>
  <c r="C19" i="2"/>
  <c r="BU225" i="2"/>
  <c r="BT225" i="2"/>
  <c r="BS225" i="2"/>
  <c r="BR225" i="2"/>
  <c r="BQ225" i="2"/>
  <c r="BP225" i="2"/>
  <c r="AW225" i="2"/>
  <c r="E225" i="2"/>
  <c r="BU635" i="2"/>
  <c r="BT635" i="2"/>
  <c r="BS635" i="2"/>
  <c r="BR635" i="2"/>
  <c r="BQ635" i="2"/>
  <c r="BP635" i="2"/>
  <c r="AW635" i="2"/>
  <c r="E635" i="2"/>
  <c r="BU634" i="2"/>
  <c r="BT634" i="2"/>
  <c r="BS634" i="2"/>
  <c r="BR634" i="2"/>
  <c r="BQ634" i="2"/>
  <c r="AW634" i="2"/>
  <c r="E634" i="2"/>
  <c r="BU633" i="2"/>
  <c r="BT633" i="2"/>
  <c r="BS633" i="2"/>
  <c r="BR633" i="2"/>
  <c r="BQ633" i="2"/>
  <c r="AW633" i="2"/>
  <c r="E633" i="2"/>
  <c r="BU385" i="2"/>
  <c r="BT385" i="2"/>
  <c r="BS385" i="2"/>
  <c r="BR385" i="2"/>
  <c r="BQ385" i="2"/>
  <c r="AW385" i="2"/>
  <c r="E385" i="2"/>
  <c r="C385" i="2"/>
  <c r="BU384" i="2"/>
  <c r="BT384" i="2"/>
  <c r="BS384" i="2"/>
  <c r="BR384" i="2"/>
  <c r="BQ384" i="2"/>
  <c r="BP384" i="2"/>
  <c r="AW384" i="2"/>
  <c r="E384" i="2"/>
  <c r="C384" i="2"/>
  <c r="BU383" i="2"/>
  <c r="BT383" i="2"/>
  <c r="BS383" i="2"/>
  <c r="BR383" i="2"/>
  <c r="BQ383" i="2"/>
  <c r="BP383" i="2"/>
  <c r="AW383" i="2"/>
  <c r="E383" i="2"/>
  <c r="C383" i="2"/>
  <c r="BU382" i="2"/>
  <c r="BT382" i="2"/>
  <c r="BS382" i="2"/>
  <c r="BR382" i="2"/>
  <c r="BQ382" i="2"/>
  <c r="BP382" i="2"/>
  <c r="AW382" i="2"/>
  <c r="E382" i="2"/>
  <c r="C382" i="2"/>
  <c r="BU381" i="2"/>
  <c r="BT381" i="2"/>
  <c r="BS381" i="2"/>
  <c r="BR381" i="2"/>
  <c r="BQ381" i="2"/>
  <c r="BP381" i="2"/>
  <c r="AW381" i="2"/>
  <c r="E381" i="2"/>
  <c r="C381" i="2"/>
  <c r="BU380" i="2"/>
  <c r="BT380" i="2"/>
  <c r="BS380" i="2"/>
  <c r="BR380" i="2"/>
  <c r="BQ380" i="2"/>
  <c r="BP380" i="2"/>
  <c r="AW380" i="2"/>
  <c r="E380" i="2"/>
  <c r="C380" i="2"/>
  <c r="BU379" i="2"/>
  <c r="BT379" i="2"/>
  <c r="BS379" i="2"/>
  <c r="BR379" i="2"/>
  <c r="BQ379" i="2"/>
  <c r="BP379" i="2"/>
  <c r="AW379" i="2"/>
  <c r="E379" i="2"/>
  <c r="C379" i="2"/>
  <c r="BU131" i="2"/>
  <c r="BT131" i="2"/>
  <c r="BS131" i="2"/>
  <c r="BR131" i="2"/>
  <c r="BQ131" i="2"/>
  <c r="AW131" i="2"/>
  <c r="E131" i="2"/>
  <c r="C131" i="2"/>
  <c r="BU130" i="2"/>
  <c r="BT130" i="2"/>
  <c r="BS130" i="2"/>
  <c r="BR130" i="2"/>
  <c r="BQ130" i="2"/>
  <c r="AW130" i="2"/>
  <c r="E130" i="2"/>
  <c r="C130" i="2"/>
  <c r="BU174" i="2"/>
  <c r="BT174" i="2"/>
  <c r="BS174" i="2"/>
  <c r="BR174" i="2"/>
  <c r="BQ174" i="2"/>
  <c r="BP174" i="2"/>
  <c r="AW174" i="2"/>
  <c r="E174" i="2"/>
  <c r="BU173" i="2"/>
  <c r="BT173" i="2"/>
  <c r="BS173" i="2"/>
  <c r="BR173" i="2"/>
  <c r="BQ173" i="2"/>
  <c r="BP173" i="2"/>
  <c r="AW173" i="2"/>
  <c r="E173" i="2"/>
  <c r="BU261" i="2"/>
  <c r="BT261" i="2"/>
  <c r="BS261" i="2"/>
  <c r="BR261" i="2"/>
  <c r="BQ261" i="2"/>
  <c r="BP261" i="2"/>
  <c r="AW261" i="2"/>
  <c r="E261" i="2"/>
  <c r="C261" i="2"/>
  <c r="BU260" i="2"/>
  <c r="BT260" i="2"/>
  <c r="BS260" i="2"/>
  <c r="BR260" i="2"/>
  <c r="BQ260" i="2"/>
  <c r="BP260" i="2"/>
  <c r="AW260" i="2"/>
  <c r="E260" i="2"/>
  <c r="C260" i="2"/>
  <c r="BU259" i="2"/>
  <c r="BT259" i="2"/>
  <c r="BS259" i="2"/>
  <c r="BR259" i="2"/>
  <c r="BQ259" i="2"/>
  <c r="BP259" i="2"/>
  <c r="AW259" i="2"/>
  <c r="E259" i="2"/>
  <c r="C259" i="2"/>
  <c r="BU539" i="2"/>
  <c r="BT539" i="2"/>
  <c r="BS539" i="2"/>
  <c r="BR539" i="2"/>
  <c r="BQ539" i="2"/>
  <c r="BP539" i="2"/>
  <c r="AW539" i="2"/>
  <c r="E539" i="2"/>
  <c r="C539" i="2"/>
  <c r="BU538" i="2"/>
  <c r="BT538" i="2"/>
  <c r="BS538" i="2"/>
  <c r="BR538" i="2"/>
  <c r="BQ538" i="2"/>
  <c r="BP538" i="2"/>
  <c r="AW538" i="2"/>
  <c r="E538" i="2"/>
  <c r="C538" i="2"/>
  <c r="BU537" i="2"/>
  <c r="BT537" i="2"/>
  <c r="BS537" i="2"/>
  <c r="BR537" i="2"/>
  <c r="BQ537" i="2"/>
  <c r="BP537" i="2"/>
  <c r="AW537" i="2"/>
  <c r="E537" i="2"/>
  <c r="C537" i="2"/>
  <c r="BU536" i="2"/>
  <c r="BT536" i="2"/>
  <c r="BS536" i="2"/>
  <c r="BR536" i="2"/>
  <c r="BQ536" i="2"/>
  <c r="AW536" i="2"/>
  <c r="E536" i="2"/>
  <c r="C536" i="2"/>
  <c r="BU535" i="2"/>
  <c r="BT535" i="2"/>
  <c r="BS535" i="2"/>
  <c r="BR535" i="2"/>
  <c r="BQ535" i="2"/>
  <c r="BP535" i="2"/>
  <c r="AW535" i="2"/>
  <c r="E535" i="2"/>
  <c r="C535" i="2"/>
  <c r="BU534" i="2"/>
  <c r="BT534" i="2"/>
  <c r="BS534" i="2"/>
  <c r="BR534" i="2"/>
  <c r="BQ534" i="2"/>
  <c r="BP534" i="2"/>
  <c r="AW534" i="2"/>
  <c r="E534" i="2"/>
  <c r="C534" i="2"/>
  <c r="BU533" i="2"/>
  <c r="BT533" i="2"/>
  <c r="BS533" i="2"/>
  <c r="BR533" i="2"/>
  <c r="BQ533" i="2"/>
  <c r="BP533" i="2"/>
  <c r="AW533" i="2"/>
  <c r="E533" i="2"/>
  <c r="C533" i="2"/>
  <c r="BU532" i="2"/>
  <c r="BT532" i="2"/>
  <c r="BS532" i="2"/>
  <c r="BR532" i="2"/>
  <c r="BQ532" i="2"/>
  <c r="BP532" i="2"/>
  <c r="AW532" i="2"/>
  <c r="E532" i="2"/>
  <c r="C532" i="2"/>
  <c r="BU531" i="2"/>
  <c r="BT531" i="2"/>
  <c r="BS531" i="2"/>
  <c r="BR531" i="2"/>
  <c r="BQ531" i="2"/>
  <c r="BP531" i="2"/>
  <c r="AW531" i="2"/>
  <c r="E531" i="2"/>
  <c r="C531" i="2"/>
  <c r="BU530" i="2"/>
  <c r="BT530" i="2"/>
  <c r="BS530" i="2"/>
  <c r="BR530" i="2"/>
  <c r="BQ530" i="2"/>
  <c r="BP530" i="2"/>
  <c r="AW530" i="2"/>
  <c r="E530" i="2"/>
  <c r="C530" i="2"/>
  <c r="BU529" i="2"/>
  <c r="BT529" i="2"/>
  <c r="BS529" i="2"/>
  <c r="BR529" i="2"/>
  <c r="BQ529" i="2"/>
  <c r="BP529" i="2"/>
  <c r="AW529" i="2"/>
  <c r="E529" i="2"/>
  <c r="C529" i="2"/>
  <c r="BU528" i="2"/>
  <c r="BT528" i="2"/>
  <c r="BS528" i="2"/>
  <c r="BR528" i="2"/>
  <c r="BQ528" i="2"/>
  <c r="AW528" i="2"/>
  <c r="E528" i="2"/>
  <c r="C528" i="2"/>
  <c r="BU527" i="2"/>
  <c r="BT527" i="2"/>
  <c r="BS527" i="2"/>
  <c r="BR527" i="2"/>
  <c r="BQ527" i="2"/>
  <c r="AW527" i="2"/>
  <c r="E527" i="2"/>
  <c r="C527" i="2"/>
  <c r="BU526" i="2"/>
  <c r="BT526" i="2"/>
  <c r="BS526" i="2"/>
  <c r="BR526" i="2"/>
  <c r="BQ526" i="2"/>
  <c r="BP526" i="2"/>
  <c r="AW526" i="2"/>
  <c r="E526" i="2"/>
  <c r="C526" i="2"/>
  <c r="BU525" i="2"/>
  <c r="BT525" i="2"/>
  <c r="BS525" i="2"/>
  <c r="BR525" i="2"/>
  <c r="BQ525" i="2"/>
  <c r="BP525" i="2"/>
  <c r="AW525" i="2"/>
  <c r="E525" i="2"/>
  <c r="C525" i="2"/>
  <c r="BU592" i="2"/>
  <c r="BT592" i="2"/>
  <c r="BS592" i="2"/>
  <c r="BR592" i="2"/>
  <c r="BQ592" i="2"/>
  <c r="BP592" i="2"/>
  <c r="AW592" i="2"/>
  <c r="E592" i="2"/>
  <c r="C592" i="2"/>
  <c r="BU591" i="2"/>
  <c r="BT591" i="2"/>
  <c r="BS591" i="2"/>
  <c r="BR591" i="2"/>
  <c r="BQ591" i="2"/>
  <c r="BP591" i="2"/>
  <c r="AW591" i="2"/>
  <c r="E591" i="2"/>
  <c r="C591" i="2"/>
  <c r="BU590" i="2"/>
  <c r="BT590" i="2"/>
  <c r="BS590" i="2"/>
  <c r="BR590" i="2"/>
  <c r="BQ590" i="2"/>
  <c r="BP590" i="2"/>
  <c r="AW590" i="2"/>
  <c r="E590" i="2"/>
  <c r="C590" i="2"/>
  <c r="BU589" i="2"/>
  <c r="BT589" i="2"/>
  <c r="BS589" i="2"/>
  <c r="BR589" i="2"/>
  <c r="BQ589" i="2"/>
  <c r="BP589" i="2"/>
  <c r="AW589" i="2"/>
  <c r="E589" i="2"/>
  <c r="C589" i="2"/>
  <c r="BU588" i="2"/>
  <c r="BT588" i="2"/>
  <c r="BS588" i="2"/>
  <c r="BR588" i="2"/>
  <c r="BQ588" i="2"/>
  <c r="BP588" i="2"/>
  <c r="AW588" i="2"/>
  <c r="E588" i="2"/>
  <c r="C588" i="2"/>
  <c r="BU587" i="2"/>
  <c r="BT587" i="2"/>
  <c r="BS587" i="2"/>
  <c r="BR587" i="2"/>
  <c r="BQ587" i="2"/>
  <c r="AW587" i="2"/>
  <c r="E587" i="2"/>
  <c r="C587" i="2"/>
  <c r="BU632" i="2"/>
  <c r="BT632" i="2"/>
  <c r="BS632" i="2"/>
  <c r="BR632" i="2"/>
  <c r="BQ632" i="2"/>
  <c r="BP632" i="2"/>
  <c r="AW632" i="2"/>
  <c r="E632" i="2"/>
  <c r="C632" i="2"/>
  <c r="BU667" i="2"/>
  <c r="BT667" i="2"/>
  <c r="BS667" i="2"/>
  <c r="BR667" i="2"/>
  <c r="BQ667" i="2"/>
  <c r="BP667" i="2"/>
  <c r="AW667" i="2"/>
  <c r="E667" i="2"/>
  <c r="C667" i="2"/>
  <c r="BU668" i="2"/>
  <c r="BT668" i="2"/>
  <c r="BS668" i="2"/>
  <c r="BR668" i="2"/>
  <c r="BQ668" i="2"/>
  <c r="BP668" i="2"/>
  <c r="AW668" i="2"/>
  <c r="E668" i="2"/>
  <c r="C668" i="2"/>
  <c r="BU319" i="2"/>
  <c r="BT319" i="2"/>
  <c r="BS319" i="2"/>
  <c r="BR319" i="2"/>
  <c r="BQ319" i="2"/>
  <c r="BP319" i="2"/>
  <c r="AW319" i="2"/>
  <c r="E319" i="2"/>
  <c r="C319" i="2"/>
  <c r="BU318" i="2"/>
  <c r="BT318" i="2"/>
  <c r="BS318" i="2"/>
  <c r="BR318" i="2"/>
  <c r="BQ318" i="2"/>
  <c r="BP318" i="2"/>
  <c r="AW318" i="2"/>
  <c r="E318" i="2"/>
  <c r="C318" i="2"/>
  <c r="BU317" i="2"/>
  <c r="BT317" i="2"/>
  <c r="BS317" i="2"/>
  <c r="BR317" i="2"/>
  <c r="BQ317" i="2"/>
  <c r="BP317" i="2"/>
  <c r="AW317" i="2"/>
  <c r="E317" i="2"/>
  <c r="C317" i="2"/>
  <c r="BU316" i="2"/>
  <c r="BT316" i="2"/>
  <c r="BS316" i="2"/>
  <c r="BR316" i="2"/>
  <c r="BQ316" i="2"/>
  <c r="AW316" i="2"/>
  <c r="E316" i="2"/>
  <c r="C316" i="2"/>
  <c r="BU315" i="2"/>
  <c r="BT315" i="2"/>
  <c r="BS315" i="2"/>
  <c r="BR315" i="2"/>
  <c r="BQ315" i="2"/>
  <c r="BP315" i="2"/>
  <c r="AW315" i="2"/>
  <c r="E315" i="2"/>
  <c r="C315" i="2"/>
  <c r="BU314" i="2"/>
  <c r="BT314" i="2"/>
  <c r="BS314" i="2"/>
  <c r="BR314" i="2"/>
  <c r="BQ314" i="2"/>
  <c r="BP314" i="2"/>
  <c r="AW314" i="2"/>
  <c r="E314" i="2"/>
  <c r="C314" i="2"/>
  <c r="BU313" i="2"/>
  <c r="BT313" i="2"/>
  <c r="BS313" i="2"/>
  <c r="BR313" i="2"/>
  <c r="BQ313" i="2"/>
  <c r="BP313" i="2"/>
  <c r="AW313" i="2"/>
  <c r="E313" i="2"/>
  <c r="C313" i="2"/>
  <c r="BU18" i="2"/>
  <c r="BT18" i="2"/>
  <c r="BS18" i="2"/>
  <c r="BR18" i="2"/>
  <c r="BQ18" i="2"/>
  <c r="BP18" i="2"/>
  <c r="AW18" i="2"/>
  <c r="E18" i="2"/>
  <c r="BU17" i="2"/>
  <c r="BT17" i="2"/>
  <c r="BS17" i="2"/>
  <c r="BR17" i="2"/>
  <c r="BQ17" i="2"/>
  <c r="BP17" i="2"/>
  <c r="AW17" i="2"/>
  <c r="E17" i="2"/>
  <c r="BU16" i="2"/>
  <c r="BT16" i="2"/>
  <c r="BS16" i="2"/>
  <c r="BR16" i="2"/>
  <c r="BQ16" i="2"/>
  <c r="BP16" i="2"/>
  <c r="AW16" i="2"/>
  <c r="E16" i="2"/>
  <c r="BU15" i="2"/>
  <c r="BT15" i="2"/>
  <c r="BS15" i="2"/>
  <c r="BR15" i="2"/>
  <c r="BQ15" i="2"/>
  <c r="BP15" i="2"/>
  <c r="AW15" i="2"/>
  <c r="E15" i="2"/>
  <c r="BU14" i="2"/>
  <c r="BT14" i="2"/>
  <c r="BS14" i="2"/>
  <c r="BR14" i="2"/>
  <c r="BQ14" i="2"/>
  <c r="BP14" i="2"/>
  <c r="AW14" i="2"/>
  <c r="E14" i="2"/>
  <c r="BU13" i="2"/>
  <c r="BT13" i="2"/>
  <c r="BS13" i="2"/>
  <c r="BR13" i="2"/>
  <c r="BQ13" i="2"/>
  <c r="BP13" i="2"/>
  <c r="AW13" i="2"/>
  <c r="E13" i="2"/>
  <c r="BU12" i="2"/>
  <c r="BT12" i="2"/>
  <c r="BS12" i="2"/>
  <c r="BR12" i="2"/>
  <c r="BQ12" i="2"/>
  <c r="BP12" i="2"/>
  <c r="AW12" i="2"/>
  <c r="E12" i="2"/>
  <c r="BU54" i="2"/>
  <c r="BT54" i="2"/>
  <c r="BS54" i="2"/>
  <c r="BR54" i="2"/>
  <c r="BQ54" i="2"/>
  <c r="BP54" i="2"/>
  <c r="AW54" i="2"/>
  <c r="E54" i="2"/>
  <c r="C54" i="2"/>
  <c r="BU53" i="2"/>
  <c r="BT53" i="2"/>
  <c r="BS53" i="2"/>
  <c r="BR53" i="2"/>
  <c r="BQ53" i="2"/>
  <c r="BP53" i="2"/>
  <c r="AW53" i="2"/>
  <c r="E53" i="2"/>
  <c r="C53" i="2"/>
  <c r="BU52" i="2"/>
  <c r="BT52" i="2"/>
  <c r="BS52" i="2"/>
  <c r="BR52" i="2"/>
  <c r="BQ52" i="2"/>
  <c r="BP52" i="2"/>
  <c r="AW52" i="2"/>
  <c r="E52" i="2"/>
  <c r="C52" i="2"/>
  <c r="BU51" i="2"/>
  <c r="BT51" i="2"/>
  <c r="BS51" i="2"/>
  <c r="BR51" i="2"/>
  <c r="BQ51" i="2"/>
  <c r="BP51" i="2"/>
  <c r="AW51" i="2"/>
  <c r="E51" i="2"/>
  <c r="C51" i="2"/>
  <c r="BU129" i="2"/>
  <c r="BT129" i="2"/>
  <c r="BS129" i="2"/>
  <c r="BR129" i="2"/>
  <c r="BQ129" i="2"/>
  <c r="BP129" i="2"/>
  <c r="AW129" i="2"/>
  <c r="E129" i="2"/>
  <c r="BU128" i="2"/>
  <c r="BT128" i="2"/>
  <c r="BS128" i="2"/>
  <c r="BR128" i="2"/>
  <c r="BQ128" i="2"/>
  <c r="AW128" i="2"/>
  <c r="E128" i="2"/>
  <c r="BU127" i="2"/>
  <c r="BT127" i="2"/>
  <c r="BS127" i="2"/>
  <c r="BR127" i="2"/>
  <c r="BQ127" i="2"/>
  <c r="AW127" i="2"/>
  <c r="E127" i="2"/>
  <c r="BU126" i="2"/>
  <c r="BT126" i="2"/>
  <c r="BS126" i="2"/>
  <c r="BR126" i="2"/>
  <c r="BQ126" i="2"/>
  <c r="BP126" i="2"/>
  <c r="AW126" i="2"/>
  <c r="E126" i="2"/>
  <c r="BU125" i="2"/>
  <c r="BT125" i="2"/>
  <c r="BS125" i="2"/>
  <c r="BR125" i="2"/>
  <c r="BQ125" i="2"/>
  <c r="AW125" i="2"/>
  <c r="E125" i="2"/>
  <c r="BU124" i="2"/>
  <c r="BT124" i="2"/>
  <c r="BS124" i="2"/>
  <c r="BR124" i="2"/>
  <c r="BQ124" i="2"/>
  <c r="BP124" i="2"/>
  <c r="AW124" i="2"/>
  <c r="E124" i="2"/>
  <c r="BU312" i="2"/>
  <c r="BT312" i="2"/>
  <c r="BS312" i="2"/>
  <c r="BR312" i="2"/>
  <c r="BQ312" i="2"/>
  <c r="AW312" i="2"/>
  <c r="E312" i="2"/>
  <c r="C312" i="2"/>
  <c r="BU311" i="2"/>
  <c r="BT311" i="2"/>
  <c r="BS311" i="2"/>
  <c r="BR311" i="2"/>
  <c r="BQ311" i="2"/>
  <c r="AW311" i="2"/>
  <c r="E311" i="2"/>
  <c r="C311" i="2"/>
  <c r="BU310" i="2"/>
  <c r="BT310" i="2"/>
  <c r="BS310" i="2"/>
  <c r="BR310" i="2"/>
  <c r="BQ310" i="2"/>
  <c r="BP310" i="2"/>
  <c r="AW310" i="2"/>
  <c r="E310" i="2"/>
  <c r="C310" i="2"/>
  <c r="BU586" i="2"/>
  <c r="BT586" i="2"/>
  <c r="BS586" i="2"/>
  <c r="BR586" i="2"/>
  <c r="BQ586" i="2"/>
  <c r="BP586" i="2"/>
  <c r="AW586" i="2"/>
  <c r="E586" i="2"/>
  <c r="C586" i="2"/>
  <c r="BU585" i="2"/>
  <c r="BT585" i="2"/>
  <c r="BS585" i="2"/>
  <c r="BR585" i="2"/>
  <c r="BQ585" i="2"/>
  <c r="BP585" i="2"/>
  <c r="AW585" i="2"/>
  <c r="E585" i="2"/>
  <c r="C585" i="2"/>
  <c r="BU584" i="2"/>
  <c r="BT584" i="2"/>
  <c r="BS584" i="2"/>
  <c r="BR584" i="2"/>
  <c r="BQ584" i="2"/>
  <c r="BP584" i="2"/>
  <c r="AW584" i="2"/>
  <c r="E584" i="2"/>
  <c r="C584" i="2"/>
  <c r="BU583" i="2"/>
  <c r="BT583" i="2"/>
  <c r="BS583" i="2"/>
  <c r="BR583" i="2"/>
  <c r="BQ583" i="2"/>
  <c r="BP583" i="2"/>
  <c r="AW583" i="2"/>
  <c r="E583" i="2"/>
  <c r="C583" i="2"/>
  <c r="BU378" i="2"/>
  <c r="BT378" i="2"/>
  <c r="BS378" i="2"/>
  <c r="BR378" i="2"/>
  <c r="BQ378" i="2"/>
  <c r="BP378" i="2"/>
  <c r="AW378" i="2"/>
  <c r="E378" i="2"/>
  <c r="C378" i="2"/>
  <c r="BU123" i="2"/>
  <c r="BT123" i="2"/>
  <c r="BS123" i="2"/>
  <c r="BR123" i="2"/>
  <c r="BQ123" i="2"/>
  <c r="BP123" i="2"/>
  <c r="AW123" i="2"/>
  <c r="E123" i="2"/>
  <c r="C123" i="2"/>
  <c r="BU122" i="2"/>
  <c r="BT122" i="2"/>
  <c r="BS122" i="2"/>
  <c r="BR122" i="2"/>
  <c r="BQ122" i="2"/>
  <c r="AW122" i="2"/>
  <c r="E122" i="2"/>
  <c r="C122" i="2"/>
  <c r="BU121" i="2"/>
  <c r="BT121" i="2"/>
  <c r="BS121" i="2"/>
  <c r="BR121" i="2"/>
  <c r="BQ121" i="2"/>
  <c r="BP121" i="2"/>
  <c r="AW121" i="2"/>
  <c r="E121" i="2"/>
  <c r="C121" i="2"/>
  <c r="BU120" i="2"/>
  <c r="BT120" i="2"/>
  <c r="BS120" i="2"/>
  <c r="BR120" i="2"/>
  <c r="BQ120" i="2"/>
  <c r="AW120" i="2"/>
  <c r="E120" i="2"/>
  <c r="C120" i="2"/>
  <c r="BU119" i="2"/>
  <c r="BT119" i="2"/>
  <c r="BS119" i="2"/>
  <c r="BR119" i="2"/>
  <c r="BQ119" i="2"/>
  <c r="BP119" i="2"/>
  <c r="AW119" i="2"/>
  <c r="E119" i="2"/>
  <c r="C119" i="2"/>
  <c r="BU118" i="2"/>
  <c r="BT118" i="2"/>
  <c r="BS118" i="2"/>
  <c r="BR118" i="2"/>
  <c r="BQ118" i="2"/>
  <c r="BP118" i="2"/>
  <c r="AW118" i="2"/>
  <c r="E118" i="2"/>
  <c r="C118" i="2"/>
  <c r="BU117" i="2"/>
  <c r="BT117" i="2"/>
  <c r="BS117" i="2"/>
  <c r="BR117" i="2"/>
  <c r="BQ117" i="2"/>
  <c r="BP117" i="2"/>
  <c r="AW117" i="2"/>
  <c r="E117" i="2"/>
  <c r="C117" i="2"/>
  <c r="BU116" i="2"/>
  <c r="BT116" i="2"/>
  <c r="BS116" i="2"/>
  <c r="BR116" i="2"/>
  <c r="BQ116" i="2"/>
  <c r="BP116" i="2"/>
  <c r="AW116" i="2"/>
  <c r="E116" i="2"/>
  <c r="C116" i="2"/>
  <c r="BU115" i="2"/>
  <c r="BT115" i="2"/>
  <c r="BS115" i="2"/>
  <c r="BR115" i="2"/>
  <c r="BQ115" i="2"/>
  <c r="BP115" i="2"/>
  <c r="AW115" i="2"/>
  <c r="E115" i="2"/>
  <c r="C115" i="2"/>
  <c r="BU114" i="2"/>
  <c r="BT114" i="2"/>
  <c r="BS114" i="2"/>
  <c r="BR114" i="2"/>
  <c r="BQ114" i="2"/>
  <c r="AW114" i="2"/>
  <c r="E114" i="2"/>
  <c r="C114" i="2"/>
  <c r="BU113" i="2"/>
  <c r="BT113" i="2"/>
  <c r="BS113" i="2"/>
  <c r="BR113" i="2"/>
  <c r="BQ113" i="2"/>
  <c r="BP113" i="2"/>
  <c r="AW113" i="2"/>
  <c r="E113" i="2"/>
  <c r="C113" i="2"/>
  <c r="BU112" i="2"/>
  <c r="BT112" i="2"/>
  <c r="BS112" i="2"/>
  <c r="BR112" i="2"/>
  <c r="BQ112" i="2"/>
  <c r="AW112" i="2"/>
  <c r="E112" i="2"/>
  <c r="C112" i="2"/>
  <c r="BU111" i="2"/>
  <c r="BT111" i="2"/>
  <c r="BS111" i="2"/>
  <c r="BR111" i="2"/>
  <c r="BQ111" i="2"/>
  <c r="BP111" i="2"/>
  <c r="AW111" i="2"/>
  <c r="E111" i="2"/>
  <c r="C111" i="2"/>
  <c r="BU110" i="2"/>
  <c r="BT110" i="2"/>
  <c r="BQ110" i="2"/>
  <c r="BR110" i="2"/>
  <c r="BS110" i="2"/>
  <c r="BP110" i="2"/>
  <c r="AW110" i="2"/>
  <c r="E110" i="2"/>
  <c r="C110" i="2"/>
  <c r="BU109" i="2"/>
  <c r="BT109" i="2"/>
  <c r="BS109" i="2"/>
  <c r="BR109" i="2"/>
  <c r="BQ109" i="2"/>
  <c r="BP109" i="2"/>
  <c r="AW109" i="2"/>
  <c r="E109" i="2"/>
  <c r="C109" i="2"/>
  <c r="BU108" i="2"/>
  <c r="BT108" i="2"/>
  <c r="BS108" i="2"/>
  <c r="BR108" i="2"/>
  <c r="BQ108" i="2"/>
  <c r="BP108" i="2"/>
  <c r="AW108" i="2"/>
  <c r="E108" i="2"/>
  <c r="C108" i="2"/>
  <c r="BU107" i="2"/>
  <c r="BT107" i="2"/>
  <c r="BS107" i="2"/>
  <c r="BR107" i="2"/>
  <c r="BQ107" i="2"/>
  <c r="AW107" i="2"/>
  <c r="E107" i="2"/>
  <c r="C107" i="2"/>
  <c r="BU106" i="2"/>
  <c r="BT106" i="2"/>
  <c r="BS106" i="2"/>
  <c r="BR106" i="2"/>
  <c r="BQ106" i="2"/>
  <c r="BP106" i="2"/>
  <c r="AW106" i="2"/>
  <c r="E106" i="2"/>
  <c r="C106" i="2"/>
  <c r="BU105" i="2"/>
  <c r="BT105" i="2"/>
  <c r="BS105" i="2"/>
  <c r="BR105" i="2"/>
  <c r="BQ105" i="2"/>
  <c r="BP105" i="2"/>
  <c r="AW105" i="2"/>
  <c r="E105" i="2"/>
  <c r="C105" i="2"/>
  <c r="BU104" i="2"/>
  <c r="BT104" i="2"/>
  <c r="BS104" i="2"/>
  <c r="BR104" i="2"/>
  <c r="BQ104" i="2"/>
  <c r="AW104" i="2"/>
  <c r="E104" i="2"/>
  <c r="C104" i="2"/>
  <c r="BU103" i="2"/>
  <c r="BT103" i="2"/>
  <c r="BS103" i="2"/>
  <c r="BR103" i="2"/>
  <c r="BQ103" i="2"/>
  <c r="BP103" i="2"/>
  <c r="AW103" i="2"/>
  <c r="E103" i="2"/>
  <c r="C103" i="2"/>
  <c r="BU102" i="2"/>
  <c r="BT102" i="2"/>
  <c r="BQ102" i="2"/>
  <c r="BR102" i="2"/>
  <c r="BS102" i="2"/>
  <c r="BP102" i="2"/>
  <c r="AW102" i="2"/>
  <c r="E102" i="2"/>
  <c r="C102" i="2"/>
  <c r="BU101" i="2"/>
  <c r="BT101" i="2"/>
  <c r="BS101" i="2"/>
  <c r="BR101" i="2"/>
  <c r="BQ101" i="2"/>
  <c r="BP101" i="2"/>
  <c r="AW101" i="2"/>
  <c r="E101" i="2"/>
  <c r="C101" i="2"/>
  <c r="BU100" i="2"/>
  <c r="BT100" i="2"/>
  <c r="BS100" i="2"/>
  <c r="BR100" i="2"/>
  <c r="BQ100" i="2"/>
  <c r="BP100" i="2"/>
  <c r="AW100" i="2"/>
  <c r="E100" i="2"/>
  <c r="C100" i="2"/>
  <c r="BU99" i="2"/>
  <c r="BT99" i="2"/>
  <c r="BS99" i="2"/>
  <c r="BR99" i="2"/>
  <c r="BQ99" i="2"/>
  <c r="AW99" i="2"/>
  <c r="E99" i="2"/>
  <c r="C99" i="2"/>
  <c r="BU98" i="2"/>
  <c r="BT98" i="2"/>
  <c r="BS98" i="2"/>
  <c r="BR98" i="2"/>
  <c r="BQ98" i="2"/>
  <c r="BP98" i="2"/>
  <c r="AW98" i="2"/>
  <c r="E98" i="2"/>
  <c r="C98" i="2"/>
  <c r="BU97" i="2"/>
  <c r="BT97" i="2"/>
  <c r="BS97" i="2"/>
  <c r="BR97" i="2"/>
  <c r="BQ97" i="2"/>
  <c r="BP97" i="2"/>
  <c r="AW97" i="2"/>
  <c r="E97" i="2"/>
  <c r="C97" i="2"/>
  <c r="BU96" i="2"/>
  <c r="BT96" i="2"/>
  <c r="BS96" i="2"/>
  <c r="BR96" i="2"/>
  <c r="BQ96" i="2"/>
  <c r="AW96" i="2"/>
  <c r="E96" i="2"/>
  <c r="C96" i="2"/>
  <c r="BU402" i="2"/>
  <c r="BT402" i="2"/>
  <c r="BS402" i="2"/>
  <c r="BR402" i="2"/>
  <c r="BQ402" i="2"/>
  <c r="BP402" i="2"/>
  <c r="AW402" i="2"/>
  <c r="E402" i="2"/>
  <c r="BU401" i="2"/>
  <c r="BT401" i="2"/>
  <c r="BS401" i="2"/>
  <c r="BR401" i="2"/>
  <c r="BQ401" i="2"/>
  <c r="AW401" i="2"/>
  <c r="E401" i="2"/>
  <c r="BU400" i="2"/>
  <c r="BT400" i="2"/>
  <c r="BS400" i="2"/>
  <c r="BR400" i="2"/>
  <c r="BQ400" i="2"/>
  <c r="AW400" i="2"/>
  <c r="E400" i="2"/>
  <c r="BU399" i="2"/>
  <c r="BT399" i="2"/>
  <c r="BS399" i="2"/>
  <c r="BR399" i="2"/>
  <c r="BQ399" i="2"/>
  <c r="BP399" i="2"/>
  <c r="AW399" i="2"/>
  <c r="E399" i="2"/>
  <c r="BU398" i="2"/>
  <c r="BT398" i="2"/>
  <c r="BS398" i="2"/>
  <c r="BR398" i="2"/>
  <c r="BQ398" i="2"/>
  <c r="AW398" i="2"/>
  <c r="E398" i="2"/>
  <c r="BU397" i="2"/>
  <c r="BT397" i="2"/>
  <c r="BS397" i="2"/>
  <c r="BR397" i="2"/>
  <c r="BQ397" i="2"/>
  <c r="AW397" i="2"/>
  <c r="E397" i="2"/>
  <c r="BU396" i="2"/>
  <c r="BT396" i="2"/>
  <c r="BS396" i="2"/>
  <c r="BR396" i="2"/>
  <c r="BQ396" i="2"/>
  <c r="BP396" i="2"/>
  <c r="AW396" i="2"/>
  <c r="E396" i="2"/>
  <c r="BU395" i="2"/>
  <c r="BT395" i="2"/>
  <c r="BS395" i="2"/>
  <c r="BR395" i="2"/>
  <c r="BQ395" i="2"/>
  <c r="AW395" i="2"/>
  <c r="E395" i="2"/>
  <c r="BU509" i="2"/>
  <c r="BT509" i="2"/>
  <c r="BS509" i="2"/>
  <c r="BR509" i="2"/>
  <c r="BQ509" i="2"/>
  <c r="AW509" i="2"/>
  <c r="E509" i="2"/>
  <c r="C509" i="2"/>
  <c r="BU625" i="2"/>
  <c r="BT625" i="2"/>
  <c r="BQ625" i="2"/>
  <c r="BR625" i="2"/>
  <c r="BS625" i="2"/>
  <c r="BP625" i="2"/>
  <c r="AW625" i="2"/>
  <c r="E625" i="2"/>
  <c r="BU11" i="2"/>
  <c r="BT11" i="2"/>
  <c r="BQ11" i="2"/>
  <c r="BR11" i="2"/>
  <c r="BS11" i="2"/>
  <c r="BP11" i="2"/>
  <c r="AW11" i="2"/>
  <c r="E11" i="2"/>
  <c r="C11" i="2"/>
  <c r="BU352" i="2"/>
  <c r="BT352" i="2"/>
  <c r="BS352" i="2"/>
  <c r="BR352" i="2"/>
  <c r="BQ352" i="2"/>
  <c r="BP352" i="2"/>
  <c r="AW352" i="2"/>
  <c r="E352" i="2"/>
  <c r="C352" i="2"/>
  <c r="BU660" i="2"/>
  <c r="BT660" i="2"/>
  <c r="BS660" i="2"/>
  <c r="BR660" i="2"/>
  <c r="BQ660" i="2"/>
  <c r="BP660" i="2"/>
  <c r="AW660" i="2"/>
  <c r="E660" i="2"/>
  <c r="C660" i="2"/>
  <c r="BU659" i="2"/>
  <c r="BT659" i="2"/>
  <c r="BS659" i="2"/>
  <c r="BR659" i="2"/>
  <c r="BQ659" i="2"/>
  <c r="BP659" i="2"/>
  <c r="AW659" i="2"/>
  <c r="E659" i="2"/>
  <c r="C659" i="2"/>
  <c r="BU10" i="2"/>
  <c r="BT10" i="2"/>
  <c r="BS10" i="2"/>
  <c r="BR10" i="2"/>
  <c r="BQ10" i="2"/>
  <c r="BP10" i="2"/>
  <c r="AW10" i="2"/>
  <c r="E10" i="2"/>
  <c r="C10" i="2"/>
  <c r="BU9" i="2"/>
  <c r="BT9" i="2"/>
  <c r="BS9" i="2"/>
  <c r="BR9" i="2"/>
  <c r="BQ9" i="2"/>
  <c r="AW9" i="2"/>
  <c r="E9" i="2"/>
  <c r="C9" i="2"/>
  <c r="BU650" i="2"/>
  <c r="BT650" i="2"/>
  <c r="BS650" i="2"/>
  <c r="BR650" i="2"/>
  <c r="BQ650" i="2"/>
  <c r="AW650" i="2"/>
  <c r="E650" i="2"/>
  <c r="C650" i="2"/>
  <c r="BU649" i="2"/>
  <c r="BT649" i="2"/>
  <c r="BS649" i="2"/>
  <c r="BR649" i="2"/>
  <c r="BQ649" i="2"/>
  <c r="AW649" i="2"/>
  <c r="E649" i="2"/>
  <c r="C649" i="2"/>
  <c r="BU648" i="2"/>
  <c r="BT648" i="2"/>
  <c r="BS648" i="2"/>
  <c r="BR648" i="2"/>
  <c r="BQ648" i="2"/>
  <c r="BP648" i="2"/>
  <c r="AW648" i="2"/>
  <c r="E648" i="2"/>
  <c r="C648" i="2"/>
  <c r="BU647" i="2"/>
  <c r="BT647" i="2"/>
  <c r="BS647" i="2"/>
  <c r="BR647" i="2"/>
  <c r="BQ647" i="2"/>
  <c r="BP647" i="2"/>
  <c r="AW647" i="2"/>
  <c r="E647" i="2"/>
  <c r="C647" i="2"/>
  <c r="BU582" i="2"/>
  <c r="BT582" i="2"/>
  <c r="BS582" i="2"/>
  <c r="BR582" i="2"/>
  <c r="BQ582" i="2"/>
  <c r="BP582" i="2"/>
  <c r="AW582" i="2"/>
  <c r="E582" i="2"/>
  <c r="C582" i="2"/>
  <c r="BU581" i="2"/>
  <c r="BT581" i="2"/>
  <c r="BS581" i="2"/>
  <c r="BR581" i="2"/>
  <c r="BQ581" i="2"/>
  <c r="BP581" i="2"/>
  <c r="AW581" i="2"/>
  <c r="E581" i="2"/>
  <c r="C581" i="2"/>
  <c r="BU580" i="2"/>
  <c r="BT580" i="2"/>
  <c r="BS580" i="2"/>
  <c r="BR580" i="2"/>
  <c r="BQ580" i="2"/>
  <c r="BP580" i="2"/>
  <c r="AW580" i="2"/>
  <c r="E580" i="2"/>
  <c r="C580" i="2"/>
  <c r="BU654" i="2"/>
  <c r="BT654" i="2"/>
  <c r="BS654" i="2"/>
  <c r="BR654" i="2"/>
  <c r="BQ654" i="2"/>
  <c r="AW654" i="2"/>
  <c r="E654" i="2"/>
  <c r="C654" i="2"/>
  <c r="BU653" i="2"/>
  <c r="BT653" i="2"/>
  <c r="BS653" i="2"/>
  <c r="BR653" i="2"/>
  <c r="BQ653" i="2"/>
  <c r="BP653" i="2"/>
  <c r="AW653" i="2"/>
  <c r="E653" i="2"/>
  <c r="BU604" i="2"/>
  <c r="BT604" i="2"/>
  <c r="BS604" i="2"/>
  <c r="BR604" i="2"/>
  <c r="BQ604" i="2"/>
  <c r="AW604" i="2"/>
  <c r="E604" i="2"/>
  <c r="C604" i="2"/>
  <c r="BU172" i="2"/>
  <c r="BT172" i="2"/>
  <c r="BS172" i="2"/>
  <c r="BR172" i="2"/>
  <c r="BQ172" i="2"/>
  <c r="AW172" i="2"/>
  <c r="E172" i="2"/>
  <c r="BU171" i="2"/>
  <c r="BT171" i="2"/>
  <c r="BS171" i="2"/>
  <c r="BR171" i="2"/>
  <c r="BQ171" i="2"/>
  <c r="AW171" i="2"/>
  <c r="E171" i="2"/>
  <c r="BU462" i="2"/>
  <c r="BT462" i="2"/>
  <c r="BS462" i="2"/>
  <c r="BR462" i="2"/>
  <c r="BQ462" i="2"/>
  <c r="AW462" i="2"/>
  <c r="E462" i="2"/>
  <c r="C462" i="2"/>
  <c r="BU461" i="2"/>
  <c r="BT461" i="2"/>
  <c r="BQ461" i="2"/>
  <c r="BR461" i="2"/>
  <c r="BS461" i="2"/>
  <c r="BP461" i="2"/>
  <c r="AW461" i="2"/>
  <c r="E461" i="2"/>
  <c r="C461" i="2"/>
  <c r="BU460" i="2"/>
  <c r="BT460" i="2"/>
  <c r="BS460" i="2"/>
  <c r="BR460" i="2"/>
  <c r="BQ460" i="2"/>
  <c r="BP460" i="2"/>
  <c r="AW460" i="2"/>
  <c r="E460" i="2"/>
  <c r="C460" i="2"/>
  <c r="BU459" i="2"/>
  <c r="BT459" i="2"/>
  <c r="BS459" i="2"/>
  <c r="BR459" i="2"/>
  <c r="BQ459" i="2"/>
  <c r="BP459" i="2"/>
  <c r="AW459" i="2"/>
  <c r="E459" i="2"/>
  <c r="C459" i="2"/>
  <c r="BU458" i="2"/>
  <c r="BT458" i="2"/>
  <c r="BS458" i="2"/>
  <c r="BR458" i="2"/>
  <c r="BQ458" i="2"/>
  <c r="BP458" i="2"/>
  <c r="AW458" i="2"/>
  <c r="E458" i="2"/>
  <c r="C458" i="2"/>
  <c r="BU457" i="2"/>
  <c r="BT457" i="2"/>
  <c r="BS457" i="2"/>
  <c r="BR457" i="2"/>
  <c r="BQ457" i="2"/>
  <c r="BP457" i="2"/>
  <c r="AW457" i="2"/>
  <c r="E457" i="2"/>
  <c r="C457" i="2"/>
  <c r="BU8" i="2"/>
  <c r="BT8" i="2"/>
  <c r="BS8" i="2"/>
  <c r="BR8" i="2"/>
  <c r="BQ8" i="2"/>
  <c r="AW8" i="2"/>
  <c r="E8" i="2"/>
  <c r="C8" i="2"/>
  <c r="BU7" i="2"/>
  <c r="BT7" i="2"/>
  <c r="BS7" i="2"/>
  <c r="BR7" i="2"/>
  <c r="BQ7" i="2"/>
  <c r="AW7" i="2"/>
  <c r="E7" i="2"/>
  <c r="C7" i="2"/>
  <c r="BU631" i="2"/>
  <c r="BT631" i="2"/>
  <c r="BS631" i="2"/>
  <c r="BR631" i="2"/>
  <c r="BQ631" i="2"/>
  <c r="AW631" i="2"/>
  <c r="E631" i="2"/>
  <c r="C631" i="2"/>
  <c r="BU258" i="2"/>
  <c r="BT258" i="2"/>
  <c r="BS258" i="2"/>
  <c r="BR258" i="2"/>
  <c r="BQ258" i="2"/>
  <c r="BP258" i="2"/>
  <c r="AW258" i="2"/>
  <c r="E258" i="2"/>
  <c r="C258" i="2"/>
  <c r="BU257" i="2"/>
  <c r="BT257" i="2"/>
  <c r="BS257" i="2"/>
  <c r="BR257" i="2"/>
  <c r="BQ257" i="2"/>
  <c r="BP257" i="2"/>
  <c r="AW257" i="2"/>
  <c r="E257" i="2"/>
  <c r="C257" i="2"/>
  <c r="BU440" i="2"/>
  <c r="BT440" i="2"/>
  <c r="BS440" i="2"/>
  <c r="BR440" i="2"/>
  <c r="BQ440" i="2"/>
  <c r="BP440" i="2"/>
  <c r="AW440" i="2"/>
  <c r="E440" i="2"/>
  <c r="C440" i="2"/>
  <c r="BU95" i="2"/>
  <c r="BT95" i="2"/>
  <c r="BS95" i="2"/>
  <c r="BQ95" i="2"/>
  <c r="BR95" i="2"/>
  <c r="BP95" i="2"/>
  <c r="AW95" i="2"/>
  <c r="E95" i="2"/>
  <c r="C95" i="2"/>
  <c r="BU94" i="2"/>
  <c r="BT94" i="2"/>
  <c r="BS94" i="2"/>
  <c r="BR94" i="2"/>
  <c r="BQ94" i="2"/>
  <c r="BP94" i="2"/>
  <c r="AW94" i="2"/>
  <c r="E94" i="2"/>
  <c r="C94" i="2"/>
  <c r="BU93" i="2"/>
  <c r="BT93" i="2"/>
  <c r="BS93" i="2"/>
  <c r="BR93" i="2"/>
  <c r="BQ93" i="2"/>
  <c r="BP93" i="2"/>
  <c r="AW93" i="2"/>
  <c r="E93" i="2"/>
  <c r="C93" i="2"/>
  <c r="BU92" i="2"/>
  <c r="BT92" i="2"/>
  <c r="BS92" i="2"/>
  <c r="BR92" i="2"/>
  <c r="BQ92" i="2"/>
  <c r="BP92" i="2"/>
  <c r="AW92" i="2"/>
  <c r="E92" i="2"/>
  <c r="C92" i="2"/>
  <c r="BU91" i="2"/>
  <c r="BT91" i="2"/>
  <c r="BS91" i="2"/>
  <c r="BR91" i="2"/>
  <c r="BQ91" i="2"/>
  <c r="AW91" i="2"/>
  <c r="E91" i="2"/>
  <c r="C91" i="2"/>
  <c r="BU90" i="2"/>
  <c r="BT90" i="2"/>
  <c r="BS90" i="2"/>
  <c r="BR90" i="2"/>
  <c r="BQ90" i="2"/>
  <c r="BP90" i="2"/>
  <c r="AW90" i="2"/>
  <c r="E90" i="2"/>
  <c r="C90" i="2"/>
  <c r="BU209" i="2"/>
  <c r="BT209" i="2"/>
  <c r="BS209" i="2"/>
  <c r="BR209" i="2"/>
  <c r="BQ209" i="2"/>
  <c r="AW209" i="2"/>
  <c r="E209" i="2"/>
  <c r="C209" i="2"/>
  <c r="BU208" i="2"/>
  <c r="BT208" i="2"/>
  <c r="BS208" i="2"/>
  <c r="BR208" i="2"/>
  <c r="BQ208" i="2"/>
  <c r="BP208" i="2"/>
  <c r="AW208" i="2"/>
  <c r="E208" i="2"/>
  <c r="C208" i="2"/>
  <c r="BU207" i="2"/>
  <c r="BT207" i="2"/>
  <c r="BS207" i="2"/>
  <c r="BR207" i="2"/>
  <c r="BQ207" i="2"/>
  <c r="BP207" i="2"/>
  <c r="AW207" i="2"/>
  <c r="E207" i="2"/>
  <c r="C207" i="2"/>
  <c r="BU206" i="2"/>
  <c r="BT206" i="2"/>
  <c r="BS206" i="2"/>
  <c r="BR206" i="2"/>
  <c r="BQ206" i="2"/>
  <c r="BP206" i="2"/>
  <c r="AW206" i="2"/>
  <c r="E206" i="2"/>
  <c r="C206" i="2"/>
  <c r="BU624" i="2"/>
  <c r="BT624" i="2"/>
  <c r="BS624" i="2"/>
  <c r="BR624" i="2"/>
  <c r="BQ624" i="2"/>
  <c r="BP624" i="2"/>
  <c r="AW624" i="2"/>
  <c r="E624" i="2"/>
  <c r="BU623" i="2"/>
  <c r="BT623" i="2"/>
  <c r="BS623" i="2"/>
  <c r="BR623" i="2"/>
  <c r="BQ623" i="2"/>
  <c r="AW623" i="2"/>
  <c r="E623" i="2"/>
  <c r="BU622" i="2"/>
  <c r="BT622" i="2"/>
  <c r="BS622" i="2"/>
  <c r="BR622" i="2"/>
  <c r="BQ622" i="2"/>
  <c r="AW622" i="2"/>
  <c r="E622" i="2"/>
  <c r="BU621" i="2"/>
  <c r="BT621" i="2"/>
  <c r="BS621" i="2"/>
  <c r="BR621" i="2"/>
  <c r="BQ621" i="2"/>
  <c r="AW621" i="2"/>
  <c r="E621" i="2"/>
  <c r="BU620" i="2"/>
  <c r="BT620" i="2"/>
  <c r="BS620" i="2"/>
  <c r="BR620" i="2"/>
  <c r="BQ620" i="2"/>
  <c r="AW620" i="2"/>
  <c r="E620" i="2"/>
  <c r="BU619" i="2"/>
  <c r="BT619" i="2"/>
  <c r="BS619" i="2"/>
  <c r="BR619" i="2"/>
  <c r="BQ619" i="2"/>
  <c r="BP619" i="2"/>
  <c r="AW619" i="2"/>
  <c r="E619" i="2"/>
  <c r="BU522" i="2"/>
  <c r="BT522" i="2"/>
  <c r="BS522" i="2"/>
  <c r="BR522" i="2"/>
  <c r="BQ522" i="2"/>
  <c r="AW522" i="2"/>
  <c r="E522" i="2"/>
  <c r="BU521" i="2"/>
  <c r="BT521" i="2"/>
  <c r="BS521" i="2"/>
  <c r="BR521" i="2"/>
  <c r="BQ521" i="2"/>
  <c r="AW521" i="2"/>
  <c r="E521" i="2"/>
  <c r="BU520" i="2"/>
  <c r="BT520" i="2"/>
  <c r="BS520" i="2"/>
  <c r="BR520" i="2"/>
  <c r="BQ520" i="2"/>
  <c r="BP520" i="2"/>
  <c r="AW520" i="2"/>
  <c r="E520" i="2"/>
  <c r="BU519" i="2"/>
  <c r="BT519" i="2"/>
  <c r="BS519" i="2"/>
  <c r="BR519" i="2"/>
  <c r="BQ519" i="2"/>
  <c r="AW519" i="2"/>
  <c r="E519" i="2"/>
  <c r="BU518" i="2"/>
  <c r="BT518" i="2"/>
  <c r="BS518" i="2"/>
  <c r="BR518" i="2"/>
  <c r="BQ518" i="2"/>
  <c r="AW518" i="2"/>
  <c r="E518" i="2"/>
  <c r="BU517" i="2"/>
  <c r="BT517" i="2"/>
  <c r="BS517" i="2"/>
  <c r="BR517" i="2"/>
  <c r="BQ517" i="2"/>
  <c r="AW517" i="2"/>
  <c r="E517" i="2"/>
  <c r="BU516" i="2"/>
  <c r="BT516" i="2"/>
  <c r="BS516" i="2"/>
  <c r="BR516" i="2"/>
  <c r="BQ516" i="2"/>
  <c r="AW516" i="2"/>
  <c r="E516" i="2"/>
  <c r="BU508" i="2"/>
  <c r="BT508" i="2"/>
  <c r="BS508" i="2"/>
  <c r="BR508" i="2"/>
  <c r="BQ508" i="2"/>
  <c r="BP508" i="2"/>
  <c r="AW508" i="2"/>
  <c r="E508" i="2"/>
  <c r="BU507" i="2"/>
  <c r="BT507" i="2"/>
  <c r="BS507" i="2"/>
  <c r="BR507" i="2"/>
  <c r="BQ507" i="2"/>
  <c r="AW507" i="2"/>
  <c r="E507" i="2"/>
  <c r="BU506" i="2"/>
  <c r="BT506" i="2"/>
  <c r="BS506" i="2"/>
  <c r="BR506" i="2"/>
  <c r="BQ506" i="2"/>
  <c r="AW506" i="2"/>
  <c r="E506" i="2"/>
  <c r="BU505" i="2"/>
  <c r="BT505" i="2"/>
  <c r="BS505" i="2"/>
  <c r="BR505" i="2"/>
  <c r="BQ505" i="2"/>
  <c r="BP505" i="2"/>
  <c r="AW505" i="2"/>
  <c r="E505" i="2"/>
  <c r="BU504" i="2"/>
  <c r="BT504" i="2"/>
  <c r="BS504" i="2"/>
  <c r="BR504" i="2"/>
  <c r="BQ504" i="2"/>
  <c r="AW504" i="2"/>
  <c r="E504" i="2"/>
  <c r="BU503" i="2"/>
  <c r="BT503" i="2"/>
  <c r="BS503" i="2"/>
  <c r="BR503" i="2"/>
  <c r="BQ503" i="2"/>
  <c r="AW503" i="2"/>
  <c r="E503" i="2"/>
  <c r="BU502" i="2"/>
  <c r="BT502" i="2"/>
  <c r="BS502" i="2"/>
  <c r="BR502" i="2"/>
  <c r="BQ502" i="2"/>
  <c r="AW502" i="2"/>
  <c r="E502" i="2"/>
  <c r="BU501" i="2"/>
  <c r="BT501" i="2"/>
  <c r="BS501" i="2"/>
  <c r="BR501" i="2"/>
  <c r="BQ501" i="2"/>
  <c r="AW501" i="2"/>
  <c r="E501" i="2"/>
  <c r="BU500" i="2"/>
  <c r="BT500" i="2"/>
  <c r="BS500" i="2"/>
  <c r="BR500" i="2"/>
  <c r="BQ500" i="2"/>
  <c r="AW500" i="2"/>
  <c r="E500" i="2"/>
  <c r="BU499" i="2"/>
  <c r="BT499" i="2"/>
  <c r="BS499" i="2"/>
  <c r="BR499" i="2"/>
  <c r="BQ499" i="2"/>
  <c r="AW499" i="2"/>
  <c r="E499" i="2"/>
  <c r="BU498" i="2"/>
  <c r="BT498" i="2"/>
  <c r="BS498" i="2"/>
  <c r="BR498" i="2"/>
  <c r="BQ498" i="2"/>
  <c r="AW498" i="2"/>
  <c r="E498" i="2"/>
  <c r="BU497" i="2"/>
  <c r="BT497" i="2"/>
  <c r="BS497" i="2"/>
  <c r="BR497" i="2"/>
  <c r="BQ497" i="2"/>
  <c r="BP497" i="2"/>
  <c r="AW497" i="2"/>
  <c r="E497" i="2"/>
  <c r="BU456" i="2"/>
  <c r="BT456" i="2"/>
  <c r="BS456" i="2"/>
  <c r="BR456" i="2"/>
  <c r="BQ456" i="2"/>
  <c r="AW456" i="2"/>
  <c r="E456" i="2"/>
  <c r="BU455" i="2"/>
  <c r="BT455" i="2"/>
  <c r="BS455" i="2"/>
  <c r="BR455" i="2"/>
  <c r="BQ455" i="2"/>
  <c r="AW455" i="2"/>
  <c r="E455" i="2"/>
  <c r="BU454" i="2"/>
  <c r="BT454" i="2"/>
  <c r="BS454" i="2"/>
  <c r="BR454" i="2"/>
  <c r="BQ454" i="2"/>
  <c r="AW454" i="2"/>
  <c r="E454" i="2"/>
  <c r="BU453" i="2"/>
  <c r="BT453" i="2"/>
  <c r="BS453" i="2"/>
  <c r="BR453" i="2"/>
  <c r="BQ453" i="2"/>
  <c r="AW453" i="2"/>
  <c r="E453" i="2"/>
  <c r="BU452" i="2"/>
  <c r="BT452" i="2"/>
  <c r="BS452" i="2"/>
  <c r="BR452" i="2"/>
  <c r="BQ452" i="2"/>
  <c r="AW452" i="2"/>
  <c r="E452" i="2"/>
  <c r="BU451" i="2"/>
  <c r="BT451" i="2"/>
  <c r="BS451" i="2"/>
  <c r="BR451" i="2"/>
  <c r="BQ451" i="2"/>
  <c r="AW451" i="2"/>
  <c r="E451" i="2"/>
  <c r="BU450" i="2"/>
  <c r="BT450" i="2"/>
  <c r="BS450" i="2"/>
  <c r="BR450" i="2"/>
  <c r="BQ450" i="2"/>
  <c r="BP450" i="2"/>
  <c r="AW450" i="2"/>
  <c r="E450" i="2"/>
  <c r="BU449" i="2"/>
  <c r="BT449" i="2"/>
  <c r="BS449" i="2"/>
  <c r="BR449" i="2"/>
  <c r="BQ449" i="2"/>
  <c r="BP449" i="2"/>
  <c r="AW449" i="2"/>
  <c r="E449" i="2"/>
  <c r="BU448" i="2"/>
  <c r="BT448" i="2"/>
  <c r="BS448" i="2"/>
  <c r="BR448" i="2"/>
  <c r="BQ448" i="2"/>
  <c r="BP448" i="2"/>
  <c r="AW448" i="2"/>
  <c r="E448" i="2"/>
  <c r="BU89" i="2"/>
  <c r="BT89" i="2"/>
  <c r="BS89" i="2"/>
  <c r="BR89" i="2"/>
  <c r="BQ89" i="2"/>
  <c r="BP89" i="2"/>
  <c r="AW89" i="2"/>
  <c r="E89" i="2"/>
  <c r="C89" i="2"/>
  <c r="BU88" i="2"/>
  <c r="BT88" i="2"/>
  <c r="BS88" i="2"/>
  <c r="BQ88" i="2"/>
  <c r="BR88" i="2"/>
  <c r="BP88" i="2"/>
  <c r="AW88" i="2"/>
  <c r="E88" i="2"/>
  <c r="C88" i="2"/>
  <c r="BU256" i="2"/>
  <c r="BT256" i="2"/>
  <c r="BS256" i="2"/>
  <c r="BR256" i="2"/>
  <c r="BQ256" i="2"/>
  <c r="BP256" i="2"/>
  <c r="AW256" i="2"/>
  <c r="E256" i="2"/>
  <c r="C256" i="2"/>
  <c r="BU205" i="2"/>
  <c r="BT205" i="2"/>
  <c r="BS205" i="2"/>
  <c r="BR205" i="2"/>
  <c r="BQ205" i="2"/>
  <c r="BP205" i="2"/>
  <c r="AW205" i="2"/>
  <c r="E205" i="2"/>
  <c r="C205" i="2"/>
  <c r="BU204" i="2"/>
  <c r="BT204" i="2"/>
  <c r="BS204" i="2"/>
  <c r="BR204" i="2"/>
  <c r="BQ204" i="2"/>
  <c r="BP204" i="2"/>
  <c r="AW204" i="2"/>
  <c r="E204" i="2"/>
  <c r="C204" i="2"/>
  <c r="BU203" i="2"/>
  <c r="BT203" i="2"/>
  <c r="BS203" i="2"/>
  <c r="BR203" i="2"/>
  <c r="BQ203" i="2"/>
  <c r="BP203" i="2"/>
  <c r="AW203" i="2"/>
  <c r="E203" i="2"/>
  <c r="C203" i="2"/>
  <c r="BU202" i="2"/>
  <c r="BT202" i="2"/>
  <c r="BS202" i="2"/>
  <c r="BR202" i="2"/>
  <c r="BQ202" i="2"/>
  <c r="BP202" i="2"/>
  <c r="AW202" i="2"/>
  <c r="E202" i="2"/>
  <c r="C202" i="2"/>
  <c r="BU447" i="2"/>
  <c r="BT447" i="2"/>
  <c r="BS447" i="2"/>
  <c r="BR447" i="2"/>
  <c r="BQ447" i="2"/>
  <c r="BP447" i="2"/>
  <c r="AW447" i="2"/>
  <c r="E447" i="2"/>
  <c r="C447" i="2"/>
  <c r="BU446" i="2"/>
  <c r="BT446" i="2"/>
  <c r="BS446" i="2"/>
  <c r="BR446" i="2"/>
  <c r="BQ446" i="2"/>
  <c r="BP446" i="2"/>
  <c r="AW446" i="2"/>
  <c r="E446" i="2"/>
  <c r="C446" i="2"/>
  <c r="BU445" i="2"/>
  <c r="BT445" i="2"/>
  <c r="BS445" i="2"/>
  <c r="BQ445" i="2"/>
  <c r="BR445" i="2"/>
  <c r="BP445" i="2"/>
  <c r="AW445" i="2"/>
  <c r="E445" i="2"/>
  <c r="C445" i="2"/>
  <c r="BU201" i="2"/>
  <c r="BT201" i="2"/>
  <c r="BS201" i="2"/>
  <c r="BR201" i="2"/>
  <c r="BQ201" i="2"/>
  <c r="BP201" i="2"/>
  <c r="AW201" i="2"/>
  <c r="E201" i="2"/>
  <c r="BU170" i="2"/>
  <c r="BT170" i="2"/>
  <c r="BS170" i="2"/>
  <c r="BR170" i="2"/>
  <c r="BQ170" i="2"/>
  <c r="BP170" i="2"/>
  <c r="AW170" i="2"/>
  <c r="E170" i="2"/>
  <c r="BU169" i="2"/>
  <c r="BT169" i="2"/>
  <c r="BS169" i="2"/>
  <c r="BR169" i="2"/>
  <c r="BQ169" i="2"/>
  <c r="BP169" i="2"/>
  <c r="AW169" i="2"/>
  <c r="E169" i="2"/>
  <c r="BU168" i="2"/>
  <c r="BT168" i="2"/>
  <c r="BS168" i="2"/>
  <c r="BR168" i="2"/>
  <c r="BQ168" i="2"/>
  <c r="BP168" i="2"/>
  <c r="AW168" i="2"/>
  <c r="E168" i="2"/>
  <c r="C168" i="2"/>
  <c r="BU167" i="2"/>
  <c r="BT167" i="2"/>
  <c r="BS167" i="2"/>
  <c r="BR167" i="2"/>
  <c r="BQ167" i="2"/>
  <c r="BP167" i="2"/>
  <c r="AW167" i="2"/>
  <c r="E167" i="2"/>
  <c r="C167" i="2"/>
  <c r="BU166" i="2"/>
  <c r="BT166" i="2"/>
  <c r="BS166" i="2"/>
  <c r="BR166" i="2"/>
  <c r="BQ166" i="2"/>
  <c r="BP166" i="2"/>
  <c r="AW166" i="2"/>
  <c r="E166" i="2"/>
  <c r="C166" i="2"/>
  <c r="BU165" i="2"/>
  <c r="BT165" i="2"/>
  <c r="BS165" i="2"/>
  <c r="BR165" i="2"/>
  <c r="BQ165" i="2"/>
  <c r="BP165" i="2"/>
  <c r="AW165" i="2"/>
  <c r="E165" i="2"/>
  <c r="C165" i="2"/>
  <c r="BU164" i="2"/>
  <c r="BT164" i="2"/>
  <c r="BS164" i="2"/>
  <c r="BR164" i="2"/>
  <c r="BQ164" i="2"/>
  <c r="BP164" i="2"/>
  <c r="AW164" i="2"/>
  <c r="E164" i="2"/>
  <c r="C164" i="2"/>
  <c r="BU163" i="2"/>
  <c r="BT163" i="2"/>
  <c r="BS163" i="2"/>
  <c r="BR163" i="2"/>
  <c r="BQ163" i="2"/>
  <c r="BP163" i="2"/>
  <c r="AW163" i="2"/>
  <c r="E163" i="2"/>
  <c r="C163" i="2"/>
  <c r="BU162" i="2"/>
  <c r="BT162" i="2"/>
  <c r="BS162" i="2"/>
  <c r="BR162" i="2"/>
  <c r="BQ162" i="2"/>
  <c r="BP162" i="2"/>
  <c r="AW162" i="2"/>
  <c r="E162" i="2"/>
  <c r="C162" i="2"/>
  <c r="BU351" i="2"/>
  <c r="BT351" i="2"/>
  <c r="BS351" i="2"/>
  <c r="BQ351" i="2"/>
  <c r="BR351" i="2"/>
  <c r="BP351" i="2"/>
  <c r="AW351" i="2"/>
  <c r="E351" i="2"/>
  <c r="C351" i="2"/>
  <c r="BU350" i="2"/>
  <c r="BT350" i="2"/>
  <c r="BS350" i="2"/>
  <c r="BR350" i="2"/>
  <c r="BQ350" i="2"/>
  <c r="BP350" i="2"/>
  <c r="AW350" i="2"/>
  <c r="E350" i="2"/>
  <c r="C350" i="2"/>
  <c r="BU349" i="2"/>
  <c r="BT349" i="2"/>
  <c r="BS349" i="2"/>
  <c r="BR349" i="2"/>
  <c r="BQ349" i="2"/>
  <c r="BP349" i="2"/>
  <c r="AW349" i="2"/>
  <c r="E349" i="2"/>
  <c r="C349" i="2"/>
  <c r="BU348" i="2"/>
  <c r="BT348" i="2"/>
  <c r="BS348" i="2"/>
  <c r="BR348" i="2"/>
  <c r="BQ348" i="2"/>
  <c r="BP348" i="2"/>
  <c r="AW348" i="2"/>
  <c r="E348" i="2"/>
  <c r="C348" i="2"/>
  <c r="BU347" i="2"/>
  <c r="BT347" i="2"/>
  <c r="BS347" i="2"/>
  <c r="BR347" i="2"/>
  <c r="BQ347" i="2"/>
  <c r="BP347" i="2"/>
  <c r="AW347" i="2"/>
  <c r="E347" i="2"/>
  <c r="C347" i="2"/>
  <c r="BU579" i="2"/>
  <c r="BT579" i="2"/>
  <c r="BS579" i="2"/>
  <c r="BR579" i="2"/>
  <c r="BQ579" i="2"/>
  <c r="BP579" i="2"/>
  <c r="AW579" i="2"/>
  <c r="E579" i="2"/>
  <c r="C579" i="2"/>
  <c r="BU571" i="2"/>
  <c r="BT571" i="2"/>
  <c r="BS571" i="2"/>
  <c r="BR571" i="2"/>
  <c r="BQ571" i="2"/>
  <c r="BP571" i="2"/>
  <c r="AW571" i="2"/>
  <c r="E571" i="2"/>
  <c r="C571" i="2"/>
  <c r="BU570" i="2"/>
  <c r="BT570" i="2"/>
  <c r="BS570" i="2"/>
  <c r="BR570" i="2"/>
  <c r="BQ570" i="2"/>
  <c r="BP570" i="2"/>
  <c r="AW570" i="2"/>
  <c r="E570" i="2"/>
  <c r="C570" i="2"/>
  <c r="BU309" i="2"/>
  <c r="BT309" i="2"/>
  <c r="BS309" i="2"/>
  <c r="BQ309" i="2"/>
  <c r="BR309" i="2"/>
  <c r="BP309" i="2"/>
  <c r="AW309" i="2"/>
  <c r="E309" i="2"/>
  <c r="BU646" i="2"/>
  <c r="BT646" i="2"/>
  <c r="BS646" i="2"/>
  <c r="BQ646" i="2"/>
  <c r="BR646" i="2"/>
  <c r="BP646" i="2"/>
  <c r="AW646" i="2"/>
  <c r="E646" i="2"/>
  <c r="BU645" i="2"/>
  <c r="BT645" i="2"/>
  <c r="BS645" i="2"/>
  <c r="BQ645" i="2"/>
  <c r="BR645" i="2"/>
  <c r="BP645" i="2"/>
  <c r="AW645" i="2"/>
  <c r="E645" i="2"/>
  <c r="BU644" i="2"/>
  <c r="BT644" i="2"/>
  <c r="BS644" i="2"/>
  <c r="BQ644" i="2"/>
  <c r="BR644" i="2"/>
  <c r="BP644" i="2"/>
  <c r="AW644" i="2"/>
  <c r="E644" i="2"/>
  <c r="BU603" i="2"/>
  <c r="BT603" i="2"/>
  <c r="BS603" i="2"/>
  <c r="BQ603" i="2"/>
  <c r="BR603" i="2"/>
  <c r="BP603" i="2"/>
  <c r="AW603" i="2"/>
  <c r="E603" i="2"/>
  <c r="C603" i="2"/>
  <c r="BU255" i="2"/>
  <c r="BT255" i="2"/>
  <c r="BS255" i="2"/>
  <c r="BR255" i="2"/>
  <c r="BQ255" i="2"/>
  <c r="BP255" i="2"/>
  <c r="AW255" i="2"/>
  <c r="E255" i="2"/>
  <c r="BU254" i="2"/>
  <c r="BT254" i="2"/>
  <c r="BS254" i="2"/>
  <c r="BR254" i="2"/>
  <c r="BQ254" i="2"/>
  <c r="BP254" i="2"/>
  <c r="AW254" i="2"/>
  <c r="E254" i="2"/>
  <c r="C254" i="2"/>
  <c r="BU253" i="2"/>
  <c r="BT253" i="2"/>
  <c r="BS253" i="2"/>
  <c r="BR253" i="2"/>
  <c r="BQ253" i="2"/>
  <c r="BP253" i="2"/>
  <c r="AW253" i="2"/>
  <c r="E253" i="2"/>
  <c r="C253" i="2"/>
  <c r="BU252" i="2"/>
  <c r="BT252" i="2"/>
  <c r="BS252" i="2"/>
  <c r="BR252" i="2"/>
  <c r="BQ252" i="2"/>
  <c r="BP252" i="2"/>
  <c r="AW252" i="2"/>
  <c r="E252" i="2"/>
  <c r="C252" i="2"/>
  <c r="BU496" i="2"/>
  <c r="BT496" i="2"/>
  <c r="BS496" i="2"/>
  <c r="BR496" i="2"/>
  <c r="BQ496" i="2"/>
  <c r="BP496" i="2"/>
  <c r="AW496" i="2"/>
  <c r="E496" i="2"/>
  <c r="C496" i="2"/>
  <c r="BU495" i="2"/>
  <c r="BT495" i="2"/>
  <c r="BS495" i="2"/>
  <c r="BR495" i="2"/>
  <c r="BQ495" i="2"/>
  <c r="BP495" i="2"/>
  <c r="AW495" i="2"/>
  <c r="E495" i="2"/>
  <c r="C495" i="2"/>
  <c r="BU494" i="2"/>
  <c r="BT494" i="2"/>
  <c r="BS494" i="2"/>
  <c r="BR494" i="2"/>
  <c r="BQ494" i="2"/>
  <c r="BP494" i="2"/>
  <c r="AW494" i="2"/>
  <c r="E494" i="2"/>
  <c r="C494" i="2"/>
  <c r="BU602" i="2"/>
  <c r="BT602" i="2"/>
  <c r="BS602" i="2"/>
  <c r="BR602" i="2"/>
  <c r="BQ602" i="2"/>
  <c r="BP602" i="2"/>
  <c r="AW602" i="2"/>
  <c r="E602" i="2"/>
  <c r="C602" i="2"/>
  <c r="BU601" i="2"/>
  <c r="BT601" i="2"/>
  <c r="BS601" i="2"/>
  <c r="BQ601" i="2"/>
  <c r="BR601" i="2"/>
  <c r="BP601" i="2"/>
  <c r="AW601" i="2"/>
  <c r="E601" i="2"/>
  <c r="C601" i="2"/>
  <c r="BU600" i="2"/>
  <c r="BT600" i="2"/>
  <c r="BS600" i="2"/>
  <c r="BR600" i="2"/>
  <c r="BQ600" i="2"/>
  <c r="BP600" i="2"/>
  <c r="AW600" i="2"/>
  <c r="E600" i="2"/>
  <c r="C600" i="2"/>
  <c r="BU599" i="2"/>
  <c r="BT599" i="2"/>
  <c r="BS599" i="2"/>
  <c r="BR599" i="2"/>
  <c r="BQ599" i="2"/>
  <c r="BP599" i="2"/>
  <c r="AW599" i="2"/>
  <c r="E599" i="2"/>
  <c r="C599" i="2"/>
  <c r="BU598" i="2"/>
  <c r="BT598" i="2"/>
  <c r="BS598" i="2"/>
  <c r="BR598" i="2"/>
  <c r="BQ598" i="2"/>
  <c r="BP598" i="2"/>
  <c r="AW598" i="2"/>
  <c r="E598" i="2"/>
  <c r="C598" i="2"/>
  <c r="BU597" i="2"/>
  <c r="BT597" i="2"/>
  <c r="BS597" i="2"/>
  <c r="BR597" i="2"/>
  <c r="BQ597" i="2"/>
  <c r="BP597" i="2"/>
  <c r="AW597" i="2"/>
  <c r="E597" i="2"/>
  <c r="C597" i="2"/>
  <c r="BU308" i="2"/>
  <c r="BT308" i="2"/>
  <c r="BS308" i="2"/>
  <c r="BR308" i="2"/>
  <c r="BQ308" i="2"/>
  <c r="BP308" i="2"/>
  <c r="AW308" i="2"/>
  <c r="E308" i="2"/>
  <c r="C308" i="2"/>
  <c r="BU87" i="2"/>
  <c r="BT87" i="2"/>
  <c r="BS87" i="2"/>
  <c r="BR87" i="2"/>
  <c r="BQ87" i="2"/>
  <c r="BP87" i="2"/>
  <c r="AW87" i="2"/>
  <c r="E87" i="2"/>
  <c r="C87" i="2"/>
  <c r="BU86" i="2"/>
  <c r="BT86" i="2"/>
  <c r="BS86" i="2"/>
  <c r="BR86" i="2"/>
  <c r="BQ86" i="2"/>
  <c r="BP86" i="2"/>
  <c r="AW86" i="2"/>
  <c r="E86" i="2"/>
  <c r="C86" i="2"/>
  <c r="BU85" i="2"/>
  <c r="BT85" i="2"/>
  <c r="BS85" i="2"/>
  <c r="BQ85" i="2"/>
  <c r="BR85" i="2"/>
  <c r="BP85" i="2"/>
  <c r="AW85" i="2"/>
  <c r="E85" i="2"/>
  <c r="C85" i="2"/>
  <c r="BU84" i="2"/>
  <c r="BT84" i="2"/>
  <c r="BS84" i="2"/>
  <c r="BR84" i="2"/>
  <c r="BQ84" i="2"/>
  <c r="BP84" i="2"/>
  <c r="AW84" i="2"/>
  <c r="E84" i="2"/>
  <c r="C84" i="2"/>
  <c r="BU618" i="2"/>
  <c r="BT618" i="2"/>
  <c r="BS618" i="2"/>
  <c r="BR618" i="2"/>
  <c r="BQ618" i="2"/>
  <c r="BP618" i="2"/>
  <c r="AW618" i="2"/>
  <c r="E618" i="2"/>
  <c r="C618" i="2"/>
  <c r="BU617" i="2"/>
  <c r="BT617" i="2"/>
  <c r="BS617" i="2"/>
  <c r="BR617" i="2"/>
  <c r="BQ617" i="2"/>
  <c r="BP617" i="2"/>
  <c r="AW617" i="2"/>
  <c r="E617" i="2"/>
  <c r="C617" i="2"/>
  <c r="BU83" i="2"/>
  <c r="BT83" i="2"/>
  <c r="BS83" i="2"/>
  <c r="BR83" i="2"/>
  <c r="BQ83" i="2"/>
  <c r="BP83" i="2"/>
  <c r="AW83" i="2"/>
  <c r="E83" i="2"/>
  <c r="C83" i="2"/>
  <c r="BU82" i="2"/>
  <c r="BT82" i="2"/>
  <c r="BS82" i="2"/>
  <c r="BR82" i="2"/>
  <c r="BQ82" i="2"/>
  <c r="BP82" i="2"/>
  <c r="AW82" i="2"/>
  <c r="E82" i="2"/>
  <c r="C82" i="2"/>
  <c r="BU81" i="2"/>
  <c r="BT81" i="2"/>
  <c r="BS81" i="2"/>
  <c r="BR81" i="2"/>
  <c r="BQ81" i="2"/>
  <c r="BP81" i="2"/>
  <c r="AW81" i="2"/>
  <c r="E81" i="2"/>
  <c r="C81" i="2"/>
  <c r="BU569" i="2"/>
  <c r="BT569" i="2"/>
  <c r="BS569" i="2"/>
  <c r="BR569" i="2"/>
  <c r="BQ569" i="2"/>
  <c r="BP569" i="2"/>
  <c r="AW569" i="2"/>
  <c r="E569" i="2"/>
  <c r="C569" i="2"/>
  <c r="BU377" i="2"/>
  <c r="BT377" i="2"/>
  <c r="BS377" i="2"/>
  <c r="BQ377" i="2"/>
  <c r="BR377" i="2"/>
  <c r="BP377" i="2"/>
  <c r="AW377" i="2"/>
  <c r="E377" i="2"/>
  <c r="BU515" i="2"/>
  <c r="BT515" i="2"/>
  <c r="BS515" i="2"/>
  <c r="BQ515" i="2"/>
  <c r="BR515" i="2"/>
  <c r="BP515" i="2"/>
  <c r="AW515" i="2"/>
  <c r="E515" i="2"/>
  <c r="C515" i="2"/>
  <c r="BU80" i="2"/>
  <c r="BT80" i="2"/>
  <c r="BS80" i="2"/>
  <c r="BR80" i="2"/>
  <c r="BQ80" i="2"/>
  <c r="BP80" i="2"/>
  <c r="AW80" i="2"/>
  <c r="E80" i="2"/>
  <c r="BU79" i="2"/>
  <c r="BT79" i="2"/>
  <c r="BS79" i="2"/>
  <c r="BR79" i="2"/>
  <c r="BQ79" i="2"/>
  <c r="BP79" i="2"/>
  <c r="AW79" i="2"/>
  <c r="E79" i="2"/>
  <c r="BU78" i="2"/>
  <c r="BT78" i="2"/>
  <c r="BS78" i="2"/>
  <c r="BR78" i="2"/>
  <c r="BQ78" i="2"/>
  <c r="BP78" i="2"/>
  <c r="AW78" i="2"/>
  <c r="E78" i="2"/>
  <c r="BU77" i="2"/>
  <c r="BT77" i="2"/>
  <c r="BS77" i="2"/>
  <c r="BR77" i="2"/>
  <c r="BQ77" i="2"/>
  <c r="BP77" i="2"/>
  <c r="AW77" i="2"/>
  <c r="E77" i="2"/>
  <c r="BU76" i="2"/>
  <c r="BT76" i="2"/>
  <c r="BS76" i="2"/>
  <c r="BR76" i="2"/>
  <c r="BQ76" i="2"/>
  <c r="BP76" i="2"/>
  <c r="AW76" i="2"/>
  <c r="E76" i="2"/>
  <c r="BU75" i="2"/>
  <c r="BT75" i="2"/>
  <c r="BS75" i="2"/>
  <c r="BR75" i="2"/>
  <c r="BQ75" i="2"/>
  <c r="BP75" i="2"/>
  <c r="AW75" i="2"/>
  <c r="E75" i="2"/>
  <c r="BU493" i="2"/>
  <c r="BT493" i="2"/>
  <c r="BS493" i="2"/>
  <c r="BR493" i="2"/>
  <c r="BQ493" i="2"/>
  <c r="BP493" i="2"/>
  <c r="AW493" i="2"/>
  <c r="E493" i="2"/>
  <c r="BU492" i="2"/>
  <c r="BT492" i="2"/>
  <c r="BS492" i="2"/>
  <c r="BR492" i="2"/>
  <c r="BQ492" i="2"/>
  <c r="BP492" i="2"/>
  <c r="AW492" i="2"/>
  <c r="E492" i="2"/>
  <c r="BU491" i="2"/>
  <c r="BT491" i="2"/>
  <c r="BS491" i="2"/>
  <c r="BR491" i="2"/>
  <c r="BQ491" i="2"/>
  <c r="BP491" i="2"/>
  <c r="AW491" i="2"/>
  <c r="E491" i="2"/>
  <c r="BU490" i="2"/>
  <c r="BT490" i="2"/>
  <c r="BS490" i="2"/>
  <c r="BR490" i="2"/>
  <c r="BQ490" i="2"/>
  <c r="BP490" i="2"/>
  <c r="AW490" i="2"/>
  <c r="E490" i="2"/>
  <c r="BU489" i="2"/>
  <c r="BT489" i="2"/>
  <c r="BS489" i="2"/>
  <c r="BR489" i="2"/>
  <c r="BQ489" i="2"/>
  <c r="BP489" i="2"/>
  <c r="AW489" i="2"/>
  <c r="E489" i="2"/>
  <c r="BU488" i="2"/>
  <c r="BT488" i="2"/>
  <c r="BS488" i="2"/>
  <c r="BR488" i="2"/>
  <c r="BQ488" i="2"/>
  <c r="BP488" i="2"/>
  <c r="AW488" i="2"/>
  <c r="E488" i="2"/>
  <c r="BU487" i="2"/>
  <c r="BT487" i="2"/>
  <c r="BS487" i="2"/>
  <c r="BR487" i="2"/>
  <c r="BQ487" i="2"/>
  <c r="BP487" i="2"/>
  <c r="AW487" i="2"/>
  <c r="E487" i="2"/>
  <c r="C487" i="2"/>
  <c r="BU74" i="2"/>
  <c r="BT74" i="2"/>
  <c r="BS74" i="2"/>
  <c r="BR74" i="2"/>
  <c r="BQ74" i="2"/>
  <c r="BP74" i="2"/>
  <c r="AW74" i="2"/>
  <c r="E74" i="2"/>
  <c r="C74" i="2"/>
  <c r="BU394" i="2"/>
  <c r="BT394" i="2"/>
  <c r="BS394" i="2"/>
  <c r="BR394" i="2"/>
  <c r="BQ394" i="2"/>
  <c r="BP394" i="2"/>
  <c r="AW394" i="2"/>
  <c r="AC394" i="2"/>
  <c r="AB394" i="2"/>
  <c r="E394" i="2"/>
  <c r="BU393" i="2"/>
  <c r="BT393" i="2"/>
  <c r="BS393" i="2"/>
  <c r="BR393" i="2"/>
  <c r="BQ393" i="2"/>
  <c r="BP393" i="2"/>
  <c r="AW393" i="2"/>
  <c r="E393" i="2"/>
  <c r="BP451" i="2"/>
  <c r="BP499" i="2"/>
  <c r="BP507" i="2"/>
  <c r="BP522" i="2"/>
  <c r="BP649" i="2"/>
  <c r="BP9" i="2"/>
  <c r="BP398" i="2"/>
  <c r="BP104" i="2"/>
  <c r="BP107" i="2"/>
  <c r="BP128" i="2"/>
  <c r="BP19" i="2"/>
  <c r="BP356" i="2"/>
  <c r="BP498" i="2"/>
  <c r="BP506" i="2"/>
  <c r="BP521" i="2"/>
  <c r="BP650" i="2"/>
  <c r="BP397" i="2"/>
  <c r="BP127" i="2"/>
  <c r="BP316" i="2"/>
  <c r="BP136" i="2"/>
  <c r="BP456" i="2"/>
  <c r="BP504" i="2"/>
  <c r="BP519" i="2"/>
  <c r="BP623" i="2"/>
  <c r="BP631" i="2"/>
  <c r="BP8" i="2"/>
  <c r="BP395" i="2"/>
  <c r="BP112" i="2"/>
  <c r="BP114" i="2"/>
  <c r="BP125" i="2"/>
  <c r="BP587" i="2"/>
  <c r="BP528" i="2"/>
  <c r="BP131" i="2"/>
  <c r="BP634" i="2"/>
  <c r="BP606" i="2"/>
  <c r="BP455" i="2"/>
  <c r="BP503" i="2"/>
  <c r="BP518" i="2"/>
  <c r="BP622" i="2"/>
  <c r="BP7" i="2"/>
  <c r="BP654" i="2"/>
  <c r="BP509" i="2"/>
  <c r="BP527" i="2"/>
  <c r="BP536" i="2"/>
  <c r="BP130" i="2"/>
  <c r="BP633" i="2"/>
  <c r="BP655" i="2"/>
  <c r="BP605" i="2"/>
  <c r="BP454" i="2"/>
  <c r="BP502" i="2"/>
  <c r="BP517" i="2"/>
  <c r="BP621" i="2"/>
  <c r="BP209" i="2"/>
  <c r="BP172" i="2"/>
  <c r="BP401" i="2"/>
  <c r="BP96" i="2"/>
  <c r="BP99" i="2"/>
  <c r="BP120" i="2"/>
  <c r="BP122" i="2"/>
  <c r="BP312" i="2"/>
  <c r="BP385" i="2"/>
  <c r="BP228" i="2"/>
  <c r="BP234" i="2"/>
  <c r="BP453" i="2"/>
  <c r="BP501" i="2"/>
  <c r="BP516" i="2"/>
  <c r="BP620" i="2"/>
  <c r="BP91" i="2"/>
  <c r="BP171" i="2"/>
  <c r="BP604" i="2"/>
  <c r="BP400" i="2"/>
  <c r="BP311" i="2"/>
  <c r="BP452" i="2"/>
  <c r="BP500" i="2"/>
  <c r="BP462" i="2"/>
  <c r="BP2" i="2"/>
  <c r="BP160" i="2"/>
  <c r="BP284" i="2"/>
  <c r="BP292" i="2"/>
  <c r="BP300" i="2"/>
  <c r="BP304" i="2"/>
  <c r="BP221" i="2"/>
  <c r="BP485" i="2"/>
  <c r="BP425" i="2"/>
  <c r="BP6" i="2"/>
  <c r="BP428" i="2"/>
  <c r="BP3" i="2"/>
  <c r="BP343" i="2"/>
  <c r="BP283" i="2"/>
  <c r="BP291" i="2"/>
  <c r="BP299" i="2"/>
  <c r="BP443" i="2"/>
  <c r="BP199" i="2"/>
  <c r="BP568" i="2"/>
  <c r="BP424" i="2"/>
  <c r="BP427" i="2"/>
  <c r="BP4" i="2"/>
  <c r="BP5" i="2"/>
  <c r="BP282" i="2"/>
  <c r="BP290" i="2"/>
  <c r="BP298" i="2"/>
  <c r="BP73" i="2"/>
  <c r="BP250" i="2"/>
  <c r="BP657" i="2"/>
  <c r="BP423" i="2"/>
  <c r="BP251" i="2"/>
  <c r="BP46" i="2"/>
  <c r="BP47" i="2"/>
  <c r="BP281" i="2"/>
  <c r="BP289" i="2"/>
  <c r="BP297" i="2"/>
  <c r="BP442" i="2"/>
  <c r="BP198" i="2"/>
  <c r="BP161" i="2"/>
  <c r="BP439" i="2"/>
  <c r="BP307" i="2"/>
  <c r="BP71" i="2"/>
  <c r="BP276" i="2"/>
  <c r="BP280" i="2"/>
  <c r="BP288" i="2"/>
  <c r="BP296" i="2"/>
  <c r="BP303" i="2"/>
  <c r="BP220" i="2"/>
  <c r="BP48" i="2"/>
  <c r="BP438" i="2"/>
  <c r="BP345" i="2"/>
  <c r="BP392" i="2"/>
  <c r="BP426" i="2"/>
  <c r="BP372" i="2"/>
  <c r="BP278" i="2"/>
  <c r="BP286" i="2"/>
  <c r="BP294" i="2"/>
  <c r="BP302" i="2"/>
  <c r="BP305" i="2"/>
  <c r="BP222" i="2"/>
  <c r="BP524" i="2"/>
  <c r="BP374" i="2"/>
  <c r="BP223" i="2"/>
  <c r="BP429" i="2"/>
  <c r="BP430" i="2"/>
  <c r="BP277" i="2"/>
  <c r="BP285" i="2"/>
  <c r="BP293" i="2"/>
  <c r="BP301" i="2"/>
  <c r="BP344" i="2"/>
  <c r="BP444" i="2"/>
  <c r="BP49" i="2"/>
</calcChain>
</file>

<file path=xl/comments1.xml><?xml version="1.0" encoding="utf-8"?>
<comments xmlns="http://schemas.openxmlformats.org/spreadsheetml/2006/main">
  <authors>
    <author/>
  </authors>
  <commentList>
    <comment ref="AB377" authorId="0">
      <text>
        <r>
          <rPr>
            <sz val="10"/>
            <color rgb="FF000000"/>
            <rFont val="Lucida Sans"/>
          </rPr>
          <t>Pieter:
Which coordinate is correct?</t>
        </r>
      </text>
    </comment>
    <comment ref="Z577" authorId="0">
      <text>
        <r>
          <rPr>
            <sz val="10"/>
            <color rgb="FF000000"/>
            <rFont val="Lucida Sans"/>
          </rPr>
          <t>herman:
the paper also looks at mangrove valuation</t>
        </r>
      </text>
    </comment>
    <comment ref="Z578" authorId="0">
      <text>
        <r>
          <rPr>
            <sz val="10"/>
            <color rgb="FF000000"/>
            <rFont val="Lucida Sans"/>
          </rPr>
          <t>herman:
the paper also looks at mangrove valuation</t>
        </r>
      </text>
    </comment>
    <comment ref="AX619" authorId="0">
      <text>
        <r>
          <rPr>
            <sz val="10"/>
            <color rgb="FF000000"/>
            <rFont val="Lucida Sans"/>
          </rPr>
          <t>luke:
We cannot include values derived from value transfer.</t>
        </r>
      </text>
    </comment>
    <comment ref="C653" authorId="0">
      <text>
        <r>
          <rPr>
            <sz val="10"/>
            <color rgb="FF000000"/>
            <rFont val="Lucida Sans"/>
          </rPr>
          <t xml:space="preserve">herman:
I left out D7 and D8 as these are the same as D6; The CS is better explained in D8 but same results are given. </t>
        </r>
      </text>
    </comment>
    <comment ref="C654" authorId="0">
      <text>
        <r>
          <rPr>
            <sz val="10"/>
            <color rgb="FF000000"/>
            <rFont val="Lucida Sans"/>
          </rPr>
          <t>herman:
should be the real one, the 1995 paper is only repetition</t>
        </r>
      </text>
    </comment>
  </commentList>
</comments>
</file>

<file path=xl/sharedStrings.xml><?xml version="1.0" encoding="utf-8"?>
<sst xmlns="http://schemas.openxmlformats.org/spreadsheetml/2006/main" count="8201" uniqueCount="2377">
  <si>
    <t>Filing No</t>
  </si>
  <si>
    <t>ES Valued</t>
  </si>
  <si>
    <t>ES_No.</t>
  </si>
  <si>
    <t>No._SG</t>
  </si>
  <si>
    <t>Description</t>
  </si>
  <si>
    <t>Author (lead)</t>
  </si>
  <si>
    <t>Source</t>
  </si>
  <si>
    <t>Year of pub.</t>
  </si>
  <si>
    <t>Dive Tourism</t>
  </si>
  <si>
    <t>Year.of.pub.Num</t>
  </si>
  <si>
    <t>Year of study</t>
  </si>
  <si>
    <t>Author(s)</t>
  </si>
  <si>
    <t>Publication type</t>
  </si>
  <si>
    <t>Journal</t>
  </si>
  <si>
    <t>Book Chap.</t>
  </si>
  <si>
    <t>Book</t>
  </si>
  <si>
    <t>SCUBA diving related tourism</t>
  </si>
  <si>
    <t>Occ. Paper</t>
  </si>
  <si>
    <t>Report</t>
  </si>
  <si>
    <t>Thesis</t>
  </si>
  <si>
    <t>Snorkelling Tourism</t>
  </si>
  <si>
    <t>Problem of the study (general description)</t>
  </si>
  <si>
    <t>Snorkelling related tourism</t>
  </si>
  <si>
    <t>Caribbean</t>
  </si>
  <si>
    <t>Recreation and Other Tourism</t>
  </si>
  <si>
    <t>United States</t>
  </si>
  <si>
    <t>E.Africa &amp; Indian Ocean</t>
  </si>
  <si>
    <t>Recreation (local and all other forms of tourism)</t>
  </si>
  <si>
    <t>SE Asia</t>
  </si>
  <si>
    <t>South America</t>
  </si>
  <si>
    <t>Amenity</t>
  </si>
  <si>
    <t>Australia</t>
  </si>
  <si>
    <t>The portion of real estate value attributed to an ecosystem good or service</t>
  </si>
  <si>
    <t>Pacific</t>
  </si>
  <si>
    <t>Country</t>
  </si>
  <si>
    <t>Agriculture/Aquaculture</t>
  </si>
  <si>
    <t>Region in country</t>
  </si>
  <si>
    <t>Location name</t>
  </si>
  <si>
    <t>The provision of food through agriculture or aquaculture</t>
  </si>
  <si>
    <t>Type of natural area being valued</t>
  </si>
  <si>
    <t>Date</t>
  </si>
  <si>
    <t>Reef/Site Name</t>
  </si>
  <si>
    <t>Fishing (Recreational)</t>
  </si>
  <si>
    <t>Latitude (decimal degrees)</t>
  </si>
  <si>
    <t>Fishing for recreational purposes</t>
  </si>
  <si>
    <t>Longitude (decimal degrees)</t>
  </si>
  <si>
    <t>Web link to coral site</t>
  </si>
  <si>
    <t>Fishing (Comm/Sub.)</t>
  </si>
  <si>
    <t>Fishing for food provisioning or commercial purposes</t>
  </si>
  <si>
    <t>Coastal Protection</t>
  </si>
  <si>
    <t>The protection of shorelines from storm surge, sea level rise, etc.</t>
  </si>
  <si>
    <t>Research</t>
  </si>
  <si>
    <t>The ability of an ecosystem to allow for education or research activities</t>
  </si>
  <si>
    <t>Biodiversity</t>
  </si>
  <si>
    <t xml:space="preserve">The biological diversity of an ecosystem </t>
  </si>
  <si>
    <t>Carbon</t>
  </si>
  <si>
    <t>Title</t>
  </si>
  <si>
    <t xml:space="preserve">The sequestration and/or storage of carbon </t>
  </si>
  <si>
    <t>Publication Title</t>
  </si>
  <si>
    <t>Water quality</t>
  </si>
  <si>
    <t>Other</t>
  </si>
  <si>
    <t>The quality and/or clarity of water</t>
  </si>
  <si>
    <t>Volume ID</t>
  </si>
  <si>
    <t>Water flow</t>
  </si>
  <si>
    <t>The volume of water provided as surface water or groundwater recharge</t>
  </si>
  <si>
    <t>Timber</t>
  </si>
  <si>
    <t>The provision of timber and non-timber forest products from forest ecosystems</t>
  </si>
  <si>
    <t>Cult. serv.</t>
  </si>
  <si>
    <t>Non-Use services (bequest, existence, option) and other cultural services (social cohesion, heritage, etc.)</t>
  </si>
  <si>
    <t>Other regulating</t>
  </si>
  <si>
    <t>Regulating services not in categories above</t>
  </si>
  <si>
    <t>Other provisioning</t>
  </si>
  <si>
    <t>Provisioning services not in categories above</t>
  </si>
  <si>
    <t>Valuation Method</t>
  </si>
  <si>
    <t>N.Services.Valued</t>
  </si>
  <si>
    <t>Issue ID</t>
  </si>
  <si>
    <t>Location in work</t>
  </si>
  <si>
    <t>Publisher</t>
  </si>
  <si>
    <t>Place of Publication</t>
  </si>
  <si>
    <t>ID1</t>
  </si>
  <si>
    <t>Valuation Method Standardized</t>
  </si>
  <si>
    <t>CE</t>
  </si>
  <si>
    <t>CVM</t>
  </si>
  <si>
    <t>Cost Benefit</t>
  </si>
  <si>
    <t>A1</t>
  </si>
  <si>
    <t>HP</t>
  </si>
  <si>
    <t>TCM</t>
  </si>
  <si>
    <t>Prod. Ftn</t>
  </si>
  <si>
    <t>Market Price</t>
  </si>
  <si>
    <t>Rep Cost</t>
  </si>
  <si>
    <t>Avoided costs</t>
  </si>
  <si>
    <t>NFI</t>
  </si>
  <si>
    <t>Gross revenue</t>
  </si>
  <si>
    <t>Value transfer</t>
  </si>
  <si>
    <t>Geospatial</t>
  </si>
  <si>
    <t>Biophysical</t>
  </si>
  <si>
    <t>Social Survey</t>
  </si>
  <si>
    <t>Descriptive</t>
  </si>
  <si>
    <t>Test</t>
  </si>
  <si>
    <t>BioPhys</t>
  </si>
  <si>
    <t>Market</t>
  </si>
  <si>
    <t>NonMarket</t>
  </si>
  <si>
    <t>Inclusive</t>
  </si>
  <si>
    <t>Spatial</t>
  </si>
  <si>
    <t>Participatory</t>
  </si>
  <si>
    <t>Choice experiment</t>
  </si>
  <si>
    <t>Contingent valuation</t>
  </si>
  <si>
    <t>Hedonic pricing</t>
  </si>
  <si>
    <t xml:space="preserve">Travel cost </t>
  </si>
  <si>
    <t>The observed value of an ecosystem good or service in a functioning market</t>
  </si>
  <si>
    <t>Replacement Cost</t>
  </si>
  <si>
    <t>The replacement cost if an ecosystem good or service should be diminished or lost</t>
  </si>
  <si>
    <t>The costs avoided through maintaining ecosystem goods or services</t>
  </si>
  <si>
    <t>Reported net income (total expenses from total revenues)</t>
  </si>
  <si>
    <t>Ecological or economic production function, where the value of the ecosystem good or service is a factor of production</t>
  </si>
  <si>
    <t>Andersson, J.</t>
  </si>
  <si>
    <t>Total revenue reported for a marketed ecosystem good or service</t>
  </si>
  <si>
    <t>The transfer of the value of an ecosystem good or service from one location (where the EGS was valued) to another (where it was not valued, but is applied)</t>
  </si>
  <si>
    <t>Ahmed</t>
  </si>
  <si>
    <t>Spatially explicit representation of ecosystem goods or services across a landscape, includes participatory mapping</t>
  </si>
  <si>
    <t>A9</t>
  </si>
  <si>
    <t>Ecological modeling that represents the output of an ecosystem good or service in biological or physical metrics. This may or may not be coupled with economic valuation.</t>
  </si>
  <si>
    <t>Approaches drawn from sociology, predominately structured or semi-structured surveys to elicit respondents knowledge, attitudes, and perceptions. Also includes discourse based methods.</t>
  </si>
  <si>
    <t>Used when methodology is not clear, yet researchers qualitatively discuss ecosystem valuations</t>
  </si>
  <si>
    <t>Cost/Benefit analysis where monetary costs are compared against monetary benefits (note: not a valuation method, but a decision tool)</t>
  </si>
  <si>
    <t>The recreational cost of coral bleaching: a stated preference study of international tourists</t>
  </si>
  <si>
    <t>Paper presented at the 2003 EAERE conference in Bilbao</t>
  </si>
  <si>
    <t>A3</t>
  </si>
  <si>
    <t>Arin, Tijen</t>
  </si>
  <si>
    <t>1998</t>
  </si>
  <si>
    <t>Estimating the Tourist Demand for International Dive Vacations: A Pretest</t>
  </si>
  <si>
    <t>Master of Science Thesis, Nicholas School of the Environment, Duke University</t>
  </si>
  <si>
    <t>A2</t>
  </si>
  <si>
    <t>Arin, Tijen//Kramer, R.A.</t>
  </si>
  <si>
    <t>"Divers' Willingness to Pay to Visit Marine Sanctuaries: An Exploratory Study"</t>
  </si>
  <si>
    <t>Ocean and Coastal Management??</t>
  </si>
  <si>
    <t>537??</t>
  </si>
  <si>
    <t>5-11</t>
  </si>
  <si>
    <t>A4</t>
  </si>
  <si>
    <t>Aubanel (see Costanza et al.)</t>
  </si>
  <si>
    <t>A5</t>
  </si>
  <si>
    <t xml:space="preserve">Ayob, Ahmad Mahdzan </t>
  </si>
  <si>
    <t>Valuing environmental goods using CVM - case of Pulau Payar Marine Park (1999-2000) IRPA No.08-02-070010 (2002)</t>
  </si>
  <si>
    <t>A7</t>
  </si>
  <si>
    <t xml:space="preserve">Ayob, Ahmad Mahdzan//Rawi, Sh. B.//Ahmad, S. A.//Arzem, A. </t>
  </si>
  <si>
    <t>Preferences for Outdoor Recreation: The case of Pulau Payar Visitors</t>
  </si>
  <si>
    <t>A10</t>
  </si>
  <si>
    <t>Asafu</t>
  </si>
  <si>
    <t>A contingent valuation study of scuba diving benefits: Case study in Mu Ko Similan Marine National Park, Thailand</t>
  </si>
  <si>
    <t>B2</t>
  </si>
  <si>
    <t>Bappenas</t>
  </si>
  <si>
    <t>Recreation values of tourists for Bunaken National Marine Park, North Sulawesi</t>
  </si>
  <si>
    <t>B3</t>
  </si>
  <si>
    <t>Barbier, E.B.</t>
  </si>
  <si>
    <t>The values of wetlands: Landscape and institutional perspectives</t>
  </si>
  <si>
    <t>B4</t>
  </si>
  <si>
    <t>Barton, David, N.</t>
  </si>
  <si>
    <t>Economic Factors and Valuation of Tropical Coastal Resources</t>
  </si>
  <si>
    <t>Center for Studies of Environment and Resources, University of Bergen, Bergen, Norway.  SMR-report 14/94.</t>
  </si>
  <si>
    <t>129 pp.</t>
  </si>
  <si>
    <t>B5</t>
  </si>
  <si>
    <t>Bell, Bonn, Leeworthy</t>
  </si>
  <si>
    <t>Economic Impact and Importance of Artificial Reefs in Northwest Florida</t>
  </si>
  <si>
    <t>NOAA</t>
  </si>
  <si>
    <t>B6</t>
  </si>
  <si>
    <t>Berg, Hakan; Ohman, Marcus C.; Troeng, Sebastian; Linden, Olof</t>
  </si>
  <si>
    <t>Environmental Economics of Coral Reef Destruction in Sri Lanka</t>
  </si>
  <si>
    <t>Ambio</t>
  </si>
  <si>
    <t>27</t>
  </si>
  <si>
    <t>8</t>
  </si>
  <si>
    <t>627-634</t>
  </si>
  <si>
    <t>Royal Swedish Academy of Sciences</t>
  </si>
  <si>
    <t>Sweden</t>
  </si>
  <si>
    <t>B7</t>
  </si>
  <si>
    <t>Bowker, J. M.//Leeworthy, V. R.</t>
  </si>
  <si>
    <t>Accounting for Ethnicity in Recreation Demand:  A Flexible Count Data Approach</t>
  </si>
  <si>
    <t>Journal of Leisure Research</t>
  </si>
  <si>
    <t>30</t>
  </si>
  <si>
    <t>1</t>
  </si>
  <si>
    <t>pp. 64-78</t>
  </si>
  <si>
    <t>B8</t>
  </si>
  <si>
    <t>Brock, R.E.</t>
  </si>
  <si>
    <t>Beyond fisheries enhancement: artificial reefs and ecotourism</t>
  </si>
  <si>
    <t>Bulletin of Marine Science</t>
  </si>
  <si>
    <t xml:space="preserve"> 2-3</t>
  </si>
  <si>
    <t>pp.1181-1188</t>
  </si>
  <si>
    <t>B15</t>
  </si>
  <si>
    <t>Brown, Barbara E.//Dunne, R.P.</t>
  </si>
  <si>
    <t>The environmental impact of coral mining on coral reefs in the Maldives</t>
  </si>
  <si>
    <t>Environmental Conservation</t>
  </si>
  <si>
    <t>vol 15</t>
  </si>
  <si>
    <t>no 2</t>
  </si>
  <si>
    <t>159-166</t>
  </si>
  <si>
    <t>B9</t>
  </si>
  <si>
    <t>Brown, G.//Roughgarden, J.</t>
  </si>
  <si>
    <t>A metapopulation model with private property and a common pool</t>
  </si>
  <si>
    <t>B14</t>
  </si>
  <si>
    <t>Brown, Karina//Adger, W. N.et al</t>
  </si>
  <si>
    <t>Trade-off analysis for marine protected area management</t>
  </si>
  <si>
    <t>CSERGE Working Paper</t>
  </si>
  <si>
    <t>Centre for Social and Economic Research on the Global Environment</t>
  </si>
  <si>
    <t>CSERGE</t>
  </si>
  <si>
    <t>Norwich</t>
  </si>
  <si>
    <t>B10</t>
  </si>
  <si>
    <t>Brown, N. A.</t>
  </si>
  <si>
    <t>Revenue Generation for Marine Protected Areas: The Moorings System in the British Virgin Islands (BVI)</t>
  </si>
  <si>
    <t>Saba, Netherlands Antilles: Prepared for the Workshop on Revenue Generation for Protected Areas.</t>
  </si>
  <si>
    <t>10 pp.</t>
  </si>
  <si>
    <t>Journal article</t>
  </si>
  <si>
    <t>B13</t>
  </si>
  <si>
    <t>Bryant, Dirk//Burke, L.//McManus, J.//Spalding, M.</t>
  </si>
  <si>
    <t>Reefs at Risk: A Map-Based Indicator of Threats to the World`s Coral Reefs</t>
  </si>
  <si>
    <t>World Resources Institute (WRI), International Center for Living Aquatic Resources Management (ICLARM), World Conservation Monitoring Centre (WCMC), United Nations Environmental Programme (UNEP)</t>
  </si>
  <si>
    <t>USA</t>
  </si>
  <si>
    <t>B11</t>
  </si>
  <si>
    <t>Bunce, L. L.//Gustavson, K. R.</t>
  </si>
  <si>
    <t>Coral Reef Valuation: A Rapid Socioeconomic Assessment of Fishing, Watersports, and Hotel Operations in the Montego Bay Marine Park, Jamaica &amp; an Analysis of Reef Mgmt Implications</t>
  </si>
  <si>
    <t>Philippines</t>
  </si>
  <si>
    <t>Component of Marine System Valuation: An Application to Coral Reef Systems in Developing Tropics, World Bank Research Committee Project # RPO 681-05</t>
  </si>
  <si>
    <t>Luzon</t>
  </si>
  <si>
    <t>79 pp.</t>
  </si>
  <si>
    <t>Bolinao</t>
  </si>
  <si>
    <t>Washington, DC</t>
  </si>
  <si>
    <t>B12</t>
  </si>
  <si>
    <t>Bunce, L.//Gustavson, K.//Williams, J.//Miller, M.</t>
  </si>
  <si>
    <t>1999</t>
  </si>
  <si>
    <t>The Human Side of Reef Management: A Case Study Analysis of the Socioeconomic Framework of Montego Bay Marine Park</t>
  </si>
  <si>
    <t>Coral Reefs</t>
  </si>
  <si>
    <t>This article is a repeat of the report by Kent and Gustavson as part of the World Bank Research Committee Project # RPO 681-05.</t>
  </si>
  <si>
    <t>18</t>
  </si>
  <si>
    <t>pp. 369-380</t>
  </si>
  <si>
    <t>Springer-Verlag</t>
  </si>
  <si>
    <t>International tourism</t>
  </si>
  <si>
    <t>Beharry-Borg</t>
  </si>
  <si>
    <t>Valuing quality changes in Caribbean coastal waters for heterogeneous beach visitors</t>
  </si>
  <si>
    <t>Ecological Economics</t>
  </si>
  <si>
    <t>1124-1139</t>
  </si>
  <si>
    <t>Brouwer</t>
  </si>
  <si>
    <t>C4</t>
  </si>
  <si>
    <t>Cartier, C.//Ruitenbeek, J.</t>
  </si>
  <si>
    <t>Montego Bay Pharmaceutical Bioprospecting Valuation</t>
  </si>
  <si>
    <t>Integrated Coastal Zone Management of Coral Reefs: Decision Support Modeling</t>
  </si>
  <si>
    <t>Eds. Gustavson, K., Richard, M. H., and Ruitenbeek, J.</t>
  </si>
  <si>
    <t>pp. 67-82</t>
  </si>
  <si>
    <t>The World Bank</t>
  </si>
  <si>
    <t>C7</t>
  </si>
  <si>
    <t>Cesar, Burke, Pet-Soede</t>
  </si>
  <si>
    <t>The economics of worldwide coral reef degradation</t>
  </si>
  <si>
    <t>WWF</t>
  </si>
  <si>
    <t>Cesar Environmental Economics Consulting</t>
  </si>
  <si>
    <t>Arnhem</t>
  </si>
  <si>
    <t>C5</t>
  </si>
  <si>
    <t>Cesar, Herman</t>
  </si>
  <si>
    <t>Economic Analysis of Indonesian Coral Reefs</t>
  </si>
  <si>
    <t>Washington, DC:  World Bank</t>
  </si>
  <si>
    <t>97 pp.</t>
  </si>
  <si>
    <t>Travel cost method</t>
  </si>
  <si>
    <t>C6</t>
  </si>
  <si>
    <t>Cesar, Herman // Lundin, C.G. // Bettencourt, S. // Dixon, J.</t>
  </si>
  <si>
    <t>Indonesian coral reefs - an economic analysis of a precious but threatened resource</t>
  </si>
  <si>
    <t>345-350</t>
  </si>
  <si>
    <t>C12</t>
  </si>
  <si>
    <t>Cesar, Herman S.</t>
  </si>
  <si>
    <t>Coral Reefs: Their Functions, Threats and Economic Value</t>
  </si>
  <si>
    <t>Collected essays on the economics of coral reefs (Cesar, ed)</t>
  </si>
  <si>
    <t>Cordio</t>
  </si>
  <si>
    <t>C11</t>
  </si>
  <si>
    <t>Cesar, Herman S.//Ohman, M. C..//Espeut, P.//Honkanen, M.</t>
  </si>
  <si>
    <t>Economic Valuation of an integrated terrestrial and marine Protected Area: Jamaica`s Portland Bight (Chapter 17)</t>
  </si>
  <si>
    <t>C14</t>
  </si>
  <si>
    <t>Cesar, Herman//Pet-Soede, L.//Westmacott, S.//Mangi, S.//Aish, A.</t>
  </si>
  <si>
    <t>Economic Analysis of Coral Bleaching in the Indian Ocean-Phase II</t>
  </si>
  <si>
    <t>CORDIO Programme</t>
  </si>
  <si>
    <t>report number: O-02/08</t>
  </si>
  <si>
    <t>C13</t>
  </si>
  <si>
    <t>Cesar, Herman//van Beukering, P.</t>
  </si>
  <si>
    <t>Economic Valuation of the Coral reefs of Hawaii</t>
  </si>
  <si>
    <t>Production valuation</t>
  </si>
  <si>
    <t>231-242</t>
  </si>
  <si>
    <t>Pacific Science</t>
  </si>
  <si>
    <t>C16</t>
  </si>
  <si>
    <t>HCRI</t>
  </si>
  <si>
    <t>Net Factor Income</t>
  </si>
  <si>
    <t>C15</t>
  </si>
  <si>
    <t>Cesar, Herman//van Beukering, P.//Romilly, G. de Berdt</t>
  </si>
  <si>
    <t>Mainstreaming Economic Valuation in Decision Making: Coral Reef Examples in selected CARIDOM-countries</t>
  </si>
  <si>
    <t>C17</t>
  </si>
  <si>
    <t>Charles, Mehe</t>
  </si>
  <si>
    <t>Functions and socio-economic importance of coral reefs and lagoons and implications for susatainable management</t>
  </si>
  <si>
    <t>C10</t>
  </si>
  <si>
    <t>Chase, Lisa C.//Lee, D. R.//Schulze, D.//Anderson, D. J.</t>
  </si>
  <si>
    <t>Ecotourism demand and differential pricing of national park access in Costa Rica</t>
  </si>
  <si>
    <t>Land Economics</t>
  </si>
  <si>
    <t>C9</t>
  </si>
  <si>
    <t>Chuenpagdee</t>
  </si>
  <si>
    <t>Damage Schedules for Thai Coastal Areas: An Alternative Approach to Assessing Environmental Values (executive summary)</t>
  </si>
  <si>
    <t>Travel cost</t>
  </si>
  <si>
    <t>C18</t>
  </si>
  <si>
    <t>Connell, D.W.//Hawker, D.W</t>
  </si>
  <si>
    <t>Pollution in tropical aquatic systems</t>
  </si>
  <si>
    <t>CRC Press, Inc.</t>
  </si>
  <si>
    <t>Contingent valuation method</t>
  </si>
  <si>
    <t>Constanza, R.</t>
  </si>
  <si>
    <t>The value of the world`s ecosystem services and natural capital</t>
  </si>
  <si>
    <t>C8</t>
  </si>
  <si>
    <t>Crepin, A-S.</t>
  </si>
  <si>
    <t>Andersson</t>
  </si>
  <si>
    <t>Threshold effects in coral reef fisheries</t>
  </si>
  <si>
    <t>D3</t>
  </si>
  <si>
    <t>Davis, Derrin; et al</t>
  </si>
  <si>
    <t>Conflicts in a marine protected area: Scuba divers, economics, ecology and management in Julian Rocks Aquatic reserve</t>
  </si>
  <si>
    <t>Australian Parks and Recreation</t>
  </si>
  <si>
    <t>D1</t>
  </si>
  <si>
    <t>Davis, Derrin; Tisdell, Clem</t>
  </si>
  <si>
    <t>Recreational scuba diving and carrying capacity in marine protected areas</t>
  </si>
  <si>
    <t>D2</t>
  </si>
  <si>
    <t>1996</t>
  </si>
  <si>
    <t>1997 &amp; 1999</t>
  </si>
  <si>
    <t>Economic Management of Recreational Scuba Diving and the Environment.</t>
  </si>
  <si>
    <t>CVM (open ended; WTP)</t>
  </si>
  <si>
    <t>Journal of Environmental Management</t>
  </si>
  <si>
    <t>48</t>
  </si>
  <si>
    <t>229-248</t>
  </si>
  <si>
    <t>Academic Press Limited</t>
  </si>
  <si>
    <t>D4</t>
  </si>
  <si>
    <t>de Groot, R.S.</t>
  </si>
  <si>
    <t>1992</t>
  </si>
  <si>
    <t>Functions of nature: evaluation of nature in environmental planning, management and decision making</t>
  </si>
  <si>
    <t>Wolters-Noordhoff</t>
  </si>
  <si>
    <t>D15</t>
  </si>
  <si>
    <t>Debrot, Adolphe O.//Nagelkerken, I.</t>
  </si>
  <si>
    <t>User Perception on Coastal State and Management Options in Curacao</t>
  </si>
  <si>
    <t>Revista de Biologica Tropical</t>
  </si>
  <si>
    <t>Supl. 1</t>
  </si>
  <si>
    <t>95-106</t>
  </si>
  <si>
    <t>D5</t>
  </si>
  <si>
    <t>Dharmaratne, Gerard.//Brathwaite, A.E.</t>
  </si>
  <si>
    <t>Economic valuation of the coastline for tourism in Barbados</t>
  </si>
  <si>
    <t>Journal of travel research</t>
  </si>
  <si>
    <t>138-144</t>
  </si>
  <si>
    <t>D14</t>
  </si>
  <si>
    <t>Ditton, Robert B.// Osburn, H. R.// Baker, T. L.// Thailing, C. E.</t>
  </si>
  <si>
    <t>Demographics, attitudes, and reef management preferences of sport divers in offshore Texas waters</t>
  </si>
  <si>
    <t>Journal of Marine Science</t>
  </si>
  <si>
    <t>S1</t>
  </si>
  <si>
    <t>S186-S191</t>
  </si>
  <si>
    <t>Elsevier Science</t>
  </si>
  <si>
    <t>D7</t>
  </si>
  <si>
    <t>Dixon, J. A.</t>
  </si>
  <si>
    <t>1993</t>
  </si>
  <si>
    <t>Economic Benefits of Marine Protected Areas</t>
  </si>
  <si>
    <t>Oceanus</t>
  </si>
  <si>
    <t>Fall</t>
  </si>
  <si>
    <t>pp. 35- 40</t>
  </si>
  <si>
    <t>D6</t>
  </si>
  <si>
    <t>Dixon, J. A.//Scura, L. F.//van't Hof, T.</t>
  </si>
  <si>
    <t>Meeting Ecological and Economic Goals:  The Case of Marine Parks in the Caribbean</t>
  </si>
  <si>
    <t>Washington, DC:  The World Bank.  Prepared for the Second Conference on the Ecology and Biodiversity Loss of the Beijer Institute, July 29-31, 1992, Stockholm, Sweden.</t>
  </si>
  <si>
    <t>21 pp.</t>
  </si>
  <si>
    <t>Arin</t>
  </si>
  <si>
    <t>D13</t>
  </si>
  <si>
    <t>Dixon, John A.// Scura, L. F.//van`t Hof, T.</t>
  </si>
  <si>
    <t>Albert</t>
  </si>
  <si>
    <t>An Economic and Ecological Analysis of the Bonaire Marine Park (Chapter 14)</t>
  </si>
  <si>
    <t>D8</t>
  </si>
  <si>
    <t>Dixon, John A.; Scura, Louis F.; Van't Hof, Tom</t>
  </si>
  <si>
    <t>1995</t>
  </si>
  <si>
    <t>"Ecology and Microeconomics as 'Joint Products': The Bonaire Marine Park in the Caribbean."</t>
  </si>
  <si>
    <t>Biodiversity Conservation</t>
  </si>
  <si>
    <t>127-145</t>
  </si>
  <si>
    <t>Kluwer Academic Publishers</t>
  </si>
  <si>
    <t>Netherlands</t>
  </si>
  <si>
    <t>D9</t>
  </si>
  <si>
    <t>Downie, D.L. et al</t>
  </si>
  <si>
    <t>Protecting coral reefs in Aqaba: An analysis of biological, economic and political values.</t>
  </si>
  <si>
    <t>Columbia University</t>
  </si>
  <si>
    <t>D12</t>
  </si>
  <si>
    <t>Dragon Search Ltd for the Queensland Department of Primary Industries</t>
  </si>
  <si>
    <t>The Market Analysis of Live Reef Fish Market in Hong Kong and China</t>
  </si>
  <si>
    <t>D10</t>
  </si>
  <si>
    <t>Driml, Sally.</t>
  </si>
  <si>
    <t>Dollar Values and Trends of Major Direct Uses of the Great Barrier Reef Marine Park</t>
  </si>
  <si>
    <t>Research Publication No. 56</t>
  </si>
  <si>
    <t>Great Barrier Reef Marine Park Authority</t>
  </si>
  <si>
    <t>Townsville, QLD</t>
  </si>
  <si>
    <t>Journal Article</t>
  </si>
  <si>
    <t>D11</t>
  </si>
  <si>
    <t>1994</t>
  </si>
  <si>
    <t>Protection for Profit: Economic and Financial Values of the Great Barrier Reef World Heritage Area and other Protected Areas</t>
  </si>
  <si>
    <t>A Report to the Great Barrier Reef Marine Park Authority. Research Publication No. 35 (83 pages)</t>
  </si>
  <si>
    <t>Provisioning importance coral reefs</t>
  </si>
  <si>
    <t>Townsville, Australia</t>
  </si>
  <si>
    <t>D17</t>
  </si>
  <si>
    <t>Dubinsky, Zvy//Stambler, Noga</t>
  </si>
  <si>
    <t>Solomon Islands</t>
  </si>
  <si>
    <t>Western and Central provinces</t>
  </si>
  <si>
    <t>Marine pollution and coral reefs</t>
  </si>
  <si>
    <t>Global Change Biology</t>
  </si>
  <si>
    <t>Ayob</t>
  </si>
  <si>
    <t>Coral reef</t>
  </si>
  <si>
    <t>vol 2</t>
  </si>
  <si>
    <t>511-526</t>
  </si>
  <si>
    <t>Fishing</t>
  </si>
  <si>
    <t>D16</t>
  </si>
  <si>
    <t>Dulvy, N.K.//Stanwell-smith, D.//Darwall, W.//Horrill, C.J.</t>
  </si>
  <si>
    <t>Coral Mining at Mafia Island, Tansania: A Management Dilemma</t>
  </si>
  <si>
    <t>vol 24</t>
  </si>
  <si>
    <t>No 6</t>
  </si>
  <si>
    <t>358-365</t>
  </si>
  <si>
    <t>E1</t>
  </si>
  <si>
    <t>Edwards, Steven F.</t>
  </si>
  <si>
    <t>The demand for Galapagos vacations: Estimation and application to wilderness preservation</t>
  </si>
  <si>
    <t>Net factor income</t>
  </si>
  <si>
    <t>Coastal Management</t>
  </si>
  <si>
    <t>155-169</t>
  </si>
  <si>
    <t>Taylor &amp; Francis</t>
  </si>
  <si>
    <t>E2</t>
  </si>
  <si>
    <t>English, D. B. K.//Kriesel, W.//Leeworthy, V. R.//Wiley, P. C.</t>
  </si>
  <si>
    <t>Economic Contribution of Recreation Visitors to the Florida Keys/Key West</t>
  </si>
  <si>
    <t xml:space="preserve">Athens, GA:  USDA Forest Service, Outdoor Recreation and Wilderness Assessment Group and University of Georgia, Department of Agricultural and Applied Economics, Silver Spring, MD:  National Oceanic and Atmospheric Administration, Strategic Environmental </t>
  </si>
  <si>
    <t>pp. 1-22</t>
  </si>
  <si>
    <t>F1</t>
  </si>
  <si>
    <t>Farrow</t>
  </si>
  <si>
    <t>Marine protected areas: emerging economics</t>
  </si>
  <si>
    <t>F2</t>
  </si>
  <si>
    <t>Allport</t>
  </si>
  <si>
    <t>Fernandes</t>
  </si>
  <si>
    <t>Integrating economic, environmental and social issues in an evaluation of Saba Marine Park, Netherlands Antilles, Caribbean Sea</t>
  </si>
  <si>
    <t>F4</t>
  </si>
  <si>
    <t>Fernandes, L.//Ridgley, M. A.//van`t Hof, T.</t>
  </si>
  <si>
    <t>Multiple criteria analysis integrates economic, ecological and social objectives for coral reef managers</t>
  </si>
  <si>
    <t>393-402</t>
  </si>
  <si>
    <t>F3</t>
  </si>
  <si>
    <t>Font, Antoni Riera</t>
  </si>
  <si>
    <t>2000</t>
  </si>
  <si>
    <t>"Mass Tourism and the Demand for Protected Natural Areas: A Travel Cost Approach"</t>
  </si>
  <si>
    <t>Journal of Environmental Economics and Management</t>
  </si>
  <si>
    <t>39</t>
  </si>
  <si>
    <t>97-116</t>
  </si>
  <si>
    <t>Academic Press: Elsevier Science</t>
  </si>
  <si>
    <t>San Diego</t>
  </si>
  <si>
    <t>G1</t>
  </si>
  <si>
    <t>Working paper</t>
  </si>
  <si>
    <t>GEF/UNDP/IMO</t>
  </si>
  <si>
    <t>Total economic valuation: coastal and marine resources in the Straits of Malacca</t>
  </si>
  <si>
    <t>Are ecotourism operators willing to pay for env protection</t>
  </si>
  <si>
    <t>GEF</t>
  </si>
  <si>
    <t>G2</t>
  </si>
  <si>
    <t>St. Vincent, St. Lucia, Dominica, Grenada</t>
  </si>
  <si>
    <t>Goodman, S.L.//Seabrooke, W.//Jaffry, S.A.</t>
  </si>
  <si>
    <t>Island</t>
  </si>
  <si>
    <t>Considering Conservation Value in Economic Appraisal of Coastal Resources</t>
  </si>
  <si>
    <t>Tourism</t>
  </si>
  <si>
    <t>G3</t>
  </si>
  <si>
    <t>Goodridge//Oxenford//Hatcher</t>
  </si>
  <si>
    <t>Choice modelling</t>
  </si>
  <si>
    <r>
      <t>Changes in the shallow reef fishery associated with implementation of a system of fishing priority and marine reserve areas in Soufriere, St. Lucia.</t>
    </r>
    <r>
      <rPr>
        <i/>
        <sz val="10"/>
        <rFont val="LucidaSansEF"/>
      </rPr>
      <t xml:space="preserve"> </t>
    </r>
  </si>
  <si>
    <t xml:space="preserve">Proc. 49th Annual Gulf and Caribbean Fisheries Inst., GCFI Inc. </t>
  </si>
  <si>
    <t>pp. 316-339.</t>
  </si>
  <si>
    <t>Berg</t>
  </si>
  <si>
    <t>G8</t>
  </si>
  <si>
    <t>Grandcourt, Edwin M.//Cesar, H. S. J.</t>
  </si>
  <si>
    <t>The Bio-Economic Impact of Mass Coral Mortality on the Coastal Reef Fisheries of the Seychelles</t>
  </si>
  <si>
    <t>Fisheries Research</t>
  </si>
  <si>
    <t>539-550</t>
  </si>
  <si>
    <t>G4</t>
  </si>
  <si>
    <t>Gustavson, K. R.</t>
  </si>
  <si>
    <t>Economic Production from the Artisanal Fisheries of Jamaica</t>
  </si>
  <si>
    <t>1297</t>
  </si>
  <si>
    <t>2001</t>
  </si>
  <si>
    <t>pp. 1-13</t>
  </si>
  <si>
    <t>Elsevier</t>
  </si>
  <si>
    <t>1980-1996</t>
  </si>
  <si>
    <t>G5</t>
  </si>
  <si>
    <t>Gustavson, K.R.</t>
  </si>
  <si>
    <t>Values Associated with the Local Use of the Montego Bay Marine Park</t>
  </si>
  <si>
    <t>Component of Marine System Valuation: An Application to Coral Reef Systems in the Developing Tropics. World Bank Research Committee Project # RPO 681-05</t>
  </si>
  <si>
    <t>Conference Paper</t>
  </si>
  <si>
    <t>42 pp.</t>
  </si>
  <si>
    <t>World Bank</t>
  </si>
  <si>
    <t>G7</t>
  </si>
  <si>
    <t>Gustavson, Kent// Huber, R. M.</t>
  </si>
  <si>
    <t>Tanzania</t>
  </si>
  <si>
    <t>Ecological Economic Decision Support Modelling for the Integrated Coastal Zone Management of Coral Reefs</t>
  </si>
  <si>
    <t>Mafia Island</t>
  </si>
  <si>
    <t>Mafia Island Marine Park</t>
  </si>
  <si>
    <t>1980-1997</t>
  </si>
  <si>
    <t>H1</t>
  </si>
  <si>
    <t>Gross Revenue</t>
  </si>
  <si>
    <t>Hanley, N.</t>
  </si>
  <si>
    <t>Contingent valuation as means of valuing the conservation of coral reefs: an assessment of the method.</t>
  </si>
  <si>
    <t>H2</t>
  </si>
  <si>
    <t>Hatcher, A.I.//Wright,G.D.//Hatcher, B.G.</t>
  </si>
  <si>
    <t>1990</t>
  </si>
  <si>
    <t>Resolving the conflict between conservation values and extractive use of the Abrolhos coral reefs</t>
  </si>
  <si>
    <t>Ecological Society of Australia</t>
  </si>
  <si>
    <t>16</t>
  </si>
  <si>
    <t>pp.  55-70</t>
  </si>
  <si>
    <t>Ecological Society of Australia, Inc.</t>
  </si>
  <si>
    <t>Canberra, Australia</t>
  </si>
  <si>
    <t>H3</t>
  </si>
  <si>
    <t>Hausman, Leonard and McFadden</t>
  </si>
  <si>
    <t>Valdez Oil spill in Alaska (A utility-consistent discrete choice and count data model, Assessing recreational use losses due to natural resource damage)</t>
  </si>
  <si>
    <t>H13</t>
  </si>
  <si>
    <t>Hawker, Darryl W.//Connel, Des W.</t>
  </si>
  <si>
    <t>Standards and criteria for pollution control in coral reef areas</t>
  </si>
  <si>
    <t>chapter 7</t>
  </si>
  <si>
    <t>H10</t>
  </si>
  <si>
    <t>Hawkins, J//Roberts, C</t>
  </si>
  <si>
    <t>Effects of recreational scuba diving on coral reefs: trampling on reef-flat communities</t>
  </si>
  <si>
    <t>Journal of Applied Ecology</t>
  </si>
  <si>
    <t>25-30</t>
  </si>
  <si>
    <t>H12</t>
  </si>
  <si>
    <t>Estimating the caryying capacity of coral reefs for scuba diving</t>
  </si>
  <si>
    <t>Department of Environmental Economics and Environmental Management, University of York</t>
  </si>
  <si>
    <t>H5</t>
  </si>
  <si>
    <t>Hoagland et al --&gt; mentioned in Costanza et al. 1997</t>
  </si>
  <si>
    <t>A methodological review of net benefit evaluation for marine reserves</t>
  </si>
  <si>
    <t>Replacement cost</t>
  </si>
  <si>
    <t>H6</t>
  </si>
  <si>
    <t>Hodgson, G.//Dixon, J.</t>
  </si>
  <si>
    <t>Logging Versus Fisheries and Tourism in Palawan</t>
  </si>
  <si>
    <t>Occasional Papers of the East-West Environment and Policy Institute</t>
  </si>
  <si>
    <t>Paper No.7</t>
  </si>
  <si>
    <t>East-West Center</t>
  </si>
  <si>
    <t>H7</t>
  </si>
  <si>
    <t>Hodgson, Gregor and Dixon, John A.</t>
  </si>
  <si>
    <t>El Nido Revisited: Ecotourism, Logging and Fisheries</t>
  </si>
  <si>
    <t>Zanzibar</t>
  </si>
  <si>
    <t>H11</t>
  </si>
  <si>
    <t>Hughes, T.P</t>
  </si>
  <si>
    <t>Catstrophes, Phase Shifts, and Large-Scale Degradation of a Caribbean Coral Reef</t>
  </si>
  <si>
    <t>Science</t>
  </si>
  <si>
    <t>vol 265</t>
  </si>
  <si>
    <t>1547-1550</t>
  </si>
  <si>
    <t>H8</t>
  </si>
  <si>
    <t>Hundloe, T.A//Vanclay, F.M.//Carter, M.</t>
  </si>
  <si>
    <t>Economic and Socio-Economic Impacts of the Crown of Thorns Starfish on the Great Barrier Reef.</t>
  </si>
  <si>
    <t>NA</t>
  </si>
  <si>
    <t>Bishop</t>
  </si>
  <si>
    <t>J1</t>
  </si>
  <si>
    <t>Johns, G. M.//Leeworthy, V. R.//Bell, F. W.//Bonn, M. A.</t>
  </si>
  <si>
    <t>Socioeconomic Study of Reefs in Southeast Florida (Executive Summary)</t>
  </si>
  <si>
    <t>Hollywood, Fl:  Hazen and Sawyer, P. C., Silver Spring, MD:  National Oceanic and Atmospheric Administration, National Ocean Service, Special Projects, and Tallahassee, Fl:  Florida State University, Department of Economics and Department of Business, Sch</t>
  </si>
  <si>
    <t>255 pp.</t>
  </si>
  <si>
    <t>Bowker</t>
  </si>
  <si>
    <t>K1</t>
  </si>
  <si>
    <t>King, Kenneth</t>
  </si>
  <si>
    <t>Incremental costs of conserving wetland biodiversity</t>
  </si>
  <si>
    <t>Chapter 2 pp 19-33</t>
  </si>
  <si>
    <t>K2</t>
  </si>
  <si>
    <t>King, Oliver</t>
  </si>
  <si>
    <t>Esimating the value of marine resources: a marine recreation case</t>
  </si>
  <si>
    <t>L1</t>
  </si>
  <si>
    <t>Lee, Christine et al</t>
  </si>
  <si>
    <t>Recreational costs of Coral Bleaching</t>
  </si>
  <si>
    <t>A taste for live fish: Hong Kong's role in the live reef fish trade</t>
  </si>
  <si>
    <t>Brock</t>
  </si>
  <si>
    <t>Net pre-tax profit</t>
  </si>
  <si>
    <t>Marine environment including coral reefs</t>
  </si>
  <si>
    <t>L2</t>
  </si>
  <si>
    <t>international tourism</t>
  </si>
  <si>
    <t>Leeworthy, V. R.//Vanasse, P.</t>
  </si>
  <si>
    <t>Economic Contribution of Recreating Visitors to the Florida Keys/Key West:  Updates for Years 1996-97 and 1997-98</t>
  </si>
  <si>
    <t>Silver Spring, MD:  National Oceanic and Atmospheric Administration, Special Projects Office.</t>
  </si>
  <si>
    <t>pp. 1-20</t>
  </si>
  <si>
    <t>L3</t>
  </si>
  <si>
    <t>Leeworthy, V. R.//Wiley, P. C.</t>
  </si>
  <si>
    <t>A Socioeconomic Analysis of the Recreation Activities of Monroe County Residents in the Florida Keys/Key West</t>
  </si>
  <si>
    <t>Silver Spring, MD:  National Oceanic and Atmospheric Administration, National Ocean Service, Strategic Environmental Assessments Division.</t>
  </si>
  <si>
    <t>49 pp.</t>
  </si>
  <si>
    <t>L4</t>
  </si>
  <si>
    <t>Proposed Tortugas 2000 Ecological Reserve: Final socioeconomic impact analysis of alternatives</t>
  </si>
  <si>
    <t>L5</t>
  </si>
  <si>
    <t>B16</t>
  </si>
  <si>
    <t>Importance and satisfaction ratings by recreating visitors to the Florida Keys/Key West</t>
  </si>
  <si>
    <t>Hedonic Pricing</t>
  </si>
  <si>
    <t>L6</t>
  </si>
  <si>
    <t>Leeworthy, Vernon R.</t>
  </si>
  <si>
    <t>Brown</t>
  </si>
  <si>
    <t>Recreational Use Value for John Pennekamp Coral Reef State Park and Key Largo National Marine Sanctuary</t>
  </si>
  <si>
    <t>Rockville, MD:  National Oceanic and Atmospheric Administration, Ocean Assessments Division, Strategic Assessment Branch.</t>
  </si>
  <si>
    <t>13 pp.</t>
  </si>
  <si>
    <t>L7</t>
  </si>
  <si>
    <t>Leeworthy, Vernon R.//Bowker, J. M.</t>
  </si>
  <si>
    <t>Nonmarket Economic User Values of the Florida Keys/Key West</t>
  </si>
  <si>
    <t>Silver Spring, MD:  National Oceanic and Atmospheric Administration, National Ocean Service, Strategic Environmental Assessments Division and Athens, GA:  USDA, Forest Service, Outdoor Recreation and Wilderness Assessment Group.</t>
  </si>
  <si>
    <t>Net revenues with multiplier</t>
  </si>
  <si>
    <t>pp. 1-41</t>
  </si>
  <si>
    <t>L9</t>
  </si>
  <si>
    <t>Lindberg, Enriquez</t>
  </si>
  <si>
    <t>An analysis of ecotourism's economic contribution to conservation and development in Belize.</t>
  </si>
  <si>
    <t>L11</t>
  </si>
  <si>
    <t>Lindberg, Kreg//Halpenny, E.</t>
  </si>
  <si>
    <t>Protected Area Visitor Fees Country Review</t>
  </si>
  <si>
    <t>M1</t>
  </si>
  <si>
    <t>Mak, James and Moncur, James, E.T.</t>
  </si>
  <si>
    <t>Political Economy of Protecting Unique Recreational Resources: Hanauma Bay, Hawaii</t>
  </si>
  <si>
    <t>AMBIO</t>
  </si>
  <si>
    <t>pp.217-223</t>
  </si>
  <si>
    <t>Bunce</t>
  </si>
  <si>
    <t>Stockholm</t>
  </si>
  <si>
    <t>M3</t>
  </si>
  <si>
    <t>Mathieu, L.</t>
  </si>
  <si>
    <t>The economic value of marine parks to the Seychelles</t>
  </si>
  <si>
    <t>M17</t>
  </si>
  <si>
    <t>Mathieu, Laurance// Langford, I. H.// Kenyon, W.</t>
  </si>
  <si>
    <t>Valuing Marine Parks in a Developing Country: A Case Study of the Seychelles</t>
  </si>
  <si>
    <t>CSERGE Working Paper GEC 2000-27</t>
  </si>
  <si>
    <t>UK</t>
  </si>
  <si>
    <t>M4</t>
  </si>
  <si>
    <t>McAllister, Don E.</t>
  </si>
  <si>
    <t>1988</t>
  </si>
  <si>
    <t>Environmental, Economic and Social Costs of Coral Reef Destruction in the Philippines</t>
  </si>
  <si>
    <t>Galaxea</t>
  </si>
  <si>
    <t>7</t>
  </si>
  <si>
    <t>pp. 161 - 178</t>
  </si>
  <si>
    <t xml:space="preserve"> </t>
  </si>
  <si>
    <t>M15</t>
  </si>
  <si>
    <t>http://www.pol.ac.uk/psmsl/reports.national+regional/tanzania_2001.doc</t>
  </si>
  <si>
    <t>McClanahan, T. R.</t>
  </si>
  <si>
    <t>Bleaching Damage and Recovery Potential of Maldivian Coral Reefs</t>
  </si>
  <si>
    <t>Marine Pollution Bulletin</t>
  </si>
  <si>
    <t>587-597</t>
  </si>
  <si>
    <t>Great Britain</t>
  </si>
  <si>
    <t>M16</t>
  </si>
  <si>
    <t>McManus, J. W.</t>
  </si>
  <si>
    <t>Tropical marine fisheries and the future of coral reefs: a brief review with emphasis on Southeast Asia</t>
  </si>
  <si>
    <t>S</t>
  </si>
  <si>
    <t>S121-S127</t>
  </si>
  <si>
    <t>Springer-Verlag 1997</t>
  </si>
  <si>
    <t>M6</t>
  </si>
  <si>
    <t>McManus, John W</t>
  </si>
  <si>
    <t>Social and Economic Aspects of Reef Fisheries and their Management</t>
  </si>
  <si>
    <t>M8</t>
  </si>
  <si>
    <t>Future Prospects for Artificial Reefs in the Philippines</t>
  </si>
  <si>
    <t>M7</t>
  </si>
  <si>
    <t>Cesar</t>
  </si>
  <si>
    <t>McManus, John W.//Nanola, C. L. Jr.//Reyes, R. B. Jr.//Kesner, K. N.</t>
  </si>
  <si>
    <t>Resource Ecology of the Bolinao Coral Reef System</t>
  </si>
  <si>
    <t>2001-2002</t>
  </si>
  <si>
    <t>ICLARM - World Fish Center</t>
  </si>
  <si>
    <t>Manila, Philippines</t>
  </si>
  <si>
    <t>M9</t>
  </si>
  <si>
    <t>Medio, D.//Ormond, R.F.G.//Pearson, M.</t>
  </si>
  <si>
    <t>Effect of briefings on rates of damage to corals by scuba divers.</t>
  </si>
  <si>
    <t>Biological conservation</t>
  </si>
  <si>
    <t>pp. 91-95</t>
  </si>
  <si>
    <t>M10</t>
  </si>
  <si>
    <t>Milon, J., Dodge, R.E.</t>
  </si>
  <si>
    <t>Producer surplus</t>
  </si>
  <si>
    <t>Applying habitat equivalency analysis for coral reef damage assessment and restoration.</t>
  </si>
  <si>
    <t>975-988</t>
  </si>
  <si>
    <t>M11</t>
  </si>
  <si>
    <t>Moberg, Fredrik; Folke, Carl</t>
  </si>
  <si>
    <t>Ecological Goods and Services of Coral Reef Ecosystems</t>
  </si>
  <si>
    <t>29</t>
  </si>
  <si>
    <t>215-233</t>
  </si>
  <si>
    <t>Esevier Science</t>
  </si>
  <si>
    <t>M12</t>
  </si>
  <si>
    <t>Moncur, J.E.T.</t>
  </si>
  <si>
    <t>The value of recreation areas on Oahu</t>
  </si>
  <si>
    <t>N1</t>
  </si>
  <si>
    <t>Ngazy, Zeinab. M</t>
  </si>
  <si>
    <t>Recreational coral bleaching and the demand for coral reefs: a case study</t>
  </si>
  <si>
    <t>Economic valuation and policy priorities for sustainable management of coral reefs</t>
  </si>
  <si>
    <t>ICLARM</t>
  </si>
  <si>
    <t>O2</t>
  </si>
  <si>
    <t>Ormsby, Jayne//Shafer, S.</t>
  </si>
  <si>
    <t>Visitor Experiences, Values and Images of Whitehaven bay: An Assesment of Perceived Conditions</t>
  </si>
  <si>
    <t>O1</t>
  </si>
  <si>
    <t>Othman, J.</t>
  </si>
  <si>
    <t>Estimating the recreational benefits of coral reefs: the contingent ranking approach</t>
  </si>
  <si>
    <t>Arena</t>
  </si>
  <si>
    <t>LB2</t>
  </si>
  <si>
    <t>O3</t>
  </si>
  <si>
    <t>O'Garra</t>
  </si>
  <si>
    <t>Valuation of coastal and marine resources</t>
  </si>
  <si>
    <t>Marine and coastal</t>
  </si>
  <si>
    <t>P2</t>
  </si>
  <si>
    <t>Subsistence fishing</t>
  </si>
  <si>
    <t>Pendleton, L.H.</t>
  </si>
  <si>
    <t>Valuing coral reef protection</t>
  </si>
  <si>
    <t>Ocean and Coastal Management</t>
  </si>
  <si>
    <t>119-131</t>
  </si>
  <si>
    <t>Benefit transfer</t>
  </si>
  <si>
    <t>Value Transfer</t>
  </si>
  <si>
    <t>P8</t>
  </si>
  <si>
    <t>Pendleton, Linwood H.</t>
  </si>
  <si>
    <t>Environmental Quality and Recreation Demand in a Caribbean Coral Reef</t>
  </si>
  <si>
    <t>399-404</t>
  </si>
  <si>
    <t>P4</t>
  </si>
  <si>
    <t>Pet-Soede, Cesar and Pet</t>
  </si>
  <si>
    <t>An economic analysis of blast fishing on Indonesian coral reefs</t>
  </si>
  <si>
    <t>26</t>
  </si>
  <si>
    <t>2</t>
  </si>
  <si>
    <t>83-93</t>
  </si>
  <si>
    <t>P5</t>
  </si>
  <si>
    <t>Pham, K.N.//Tran, T.H.S.</t>
  </si>
  <si>
    <t>Analysis of the recreational value of the coral-surrounded Hon Mun islands in Vietnam</t>
  </si>
  <si>
    <t>EEPSEA</t>
  </si>
  <si>
    <t>P6</t>
  </si>
  <si>
    <t>Polunin, N.V.C//C.M. Roberts</t>
  </si>
  <si>
    <t>Greater biomass and value of target coral reef fishes in two small Caribbean marine reserves</t>
  </si>
  <si>
    <t>Marine Ecology Progress Series</t>
  </si>
  <si>
    <t>100</t>
  </si>
  <si>
    <t>pp. 167-176</t>
  </si>
  <si>
    <t>R15</t>
  </si>
  <si>
    <t>Rajasuriya, A.</t>
  </si>
  <si>
    <t>Coral Reefs of Sri Lanka: Human Disturbance abd Management Issues</t>
  </si>
  <si>
    <t>no 7-8</t>
  </si>
  <si>
    <t>428-437</t>
  </si>
  <si>
    <t>R1</t>
  </si>
  <si>
    <t>Commercial fishing</t>
  </si>
  <si>
    <t>Rijsberman, F.//Westmacott, S.</t>
  </si>
  <si>
    <t>Cost-Effectiveness Analysis of Coral Reef Management and Protection: A Case Study of Curacao</t>
  </si>
  <si>
    <t>pp. 49-66</t>
  </si>
  <si>
    <t>R14</t>
  </si>
  <si>
    <t>Rinehart, James R.//Pompe, J. J.</t>
  </si>
  <si>
    <t>Adjusting the Market Value of Coastal Property for Beach Quality</t>
  </si>
  <si>
    <t>The Appraisal Journal</t>
  </si>
  <si>
    <t>R2</t>
  </si>
  <si>
    <t>Riopelle, Mark</t>
  </si>
  <si>
    <t>The Economic Valuation of Coral Reefs: A case study of West Lombok, Indonesia</t>
  </si>
  <si>
    <t>Dalhousie University, Halifax, Nova Scotia</t>
  </si>
  <si>
    <t>R11</t>
  </si>
  <si>
    <t>Roberts, Callum M.</t>
  </si>
  <si>
    <t>Rapid Build-up of Fish Biomass in a Caribbean Marine Reserve</t>
  </si>
  <si>
    <t>Conservation Biology</t>
  </si>
  <si>
    <t>R9</t>
  </si>
  <si>
    <t>Roberts, Callum M.//Bohnsack, J. A.//Gell, F.//Hawkins, J. P.//Goodridge, R.</t>
  </si>
  <si>
    <t>Effects of Marine Reserves on Adjacent Fisheries</t>
  </si>
  <si>
    <t>R13</t>
  </si>
  <si>
    <t>Rodwell, Lynda D.// Roberts, C. M.</t>
  </si>
  <si>
    <t>Economic Implications of Fully-Protected Marine Reserves for Coral Reef Fisheries (Chapter 11)</t>
  </si>
  <si>
    <t>R3</t>
  </si>
  <si>
    <t>Rosales</t>
  </si>
  <si>
    <t>A survey to estimate the recreational value of selected MPAs: Moalboal-Cebu, Siquijor and Pamilacan Island-Bohol</t>
  </si>
  <si>
    <t>2000-2002</t>
  </si>
  <si>
    <t>Tourism and recreation</t>
  </si>
  <si>
    <t>General values based on sites data and sites questionnaires and statistics</t>
  </si>
  <si>
    <t>R5</t>
  </si>
  <si>
    <t>Rudd, M.A.</t>
  </si>
  <si>
    <t>The non-extractive economic value of spiny lobster, Panulirus argu, in the Turks and Caicos islands</t>
  </si>
  <si>
    <t>R6</t>
  </si>
  <si>
    <t>Rudd, M.A. et al</t>
  </si>
  <si>
    <t>Are marine protected areas in the Turks and Caicos Islands ecologically and economically valuable?</t>
  </si>
  <si>
    <t>198-211</t>
  </si>
  <si>
    <t>R4</t>
  </si>
  <si>
    <t>Rudd, M.A.//Tupper, M.H.</t>
  </si>
  <si>
    <t>The impact of Nassau Grouper size and abundance on scuba diver site selection and MPA economics</t>
  </si>
  <si>
    <t>R12</t>
  </si>
  <si>
    <t>Ruitenbeek, H. J.//Cartier, C. M.</t>
  </si>
  <si>
    <t>Issues in applied coral reef biodiversity valuation: results for Montego Bay, Jamaica. World Bank Research Committee Final Report (Annex A - Valuation Research Summary and Synthesis)</t>
  </si>
  <si>
    <t>Rough hedonic pricing approach</t>
  </si>
  <si>
    <t>Washington</t>
  </si>
  <si>
    <t>R7</t>
  </si>
  <si>
    <t>Ruitenbeek, J. et al</t>
  </si>
  <si>
    <t>Coastal protection</t>
  </si>
  <si>
    <t>?</t>
  </si>
  <si>
    <t>Interventions for coral reef conservation - a least cost model</t>
  </si>
  <si>
    <t>Integrated coastal zone management of coral reefs: decision support modelling</t>
  </si>
  <si>
    <t xml:space="preserve">Cost of reef related research activities. </t>
  </si>
  <si>
    <t>R8</t>
  </si>
  <si>
    <t>Optimization of economic policies and investment projects using a fuzzy logic based cost-effectiveness model of coral reef quality: empirical results for Montego Bay, Jamaica</t>
  </si>
  <si>
    <t>Avoided cost</t>
  </si>
  <si>
    <t>pp. 381-392</t>
  </si>
  <si>
    <t>Sawyer, David</t>
  </si>
  <si>
    <t>Taka Bone Rate: Management, development and resource valuation of an Indonesian Atoll</t>
  </si>
  <si>
    <t>Halifax, Canada</t>
  </si>
  <si>
    <t>S2</t>
  </si>
  <si>
    <t>SeenPrachawong, U</t>
  </si>
  <si>
    <t>An economic analysis of coral reefs in the Andaman Sea of Thailand</t>
  </si>
  <si>
    <t>S3</t>
  </si>
  <si>
    <t>Putting a price on paradise: Economic policies to preserve Thailand's coral reefs</t>
  </si>
  <si>
    <t>S12</t>
  </si>
  <si>
    <t>Seenprachawong, Udomsak</t>
  </si>
  <si>
    <t>An Economic Valuation of Coastal Ecosystems in Phang Nga Bay, Thailand</t>
  </si>
  <si>
    <t>S16</t>
  </si>
  <si>
    <t>Economic valuation of coral reefs at Phi Phi Islands, Thailand</t>
  </si>
  <si>
    <t>Carbon sequestration</t>
  </si>
  <si>
    <t>S17</t>
  </si>
  <si>
    <t>Setiasih, Naneng</t>
  </si>
  <si>
    <t xml:space="preserve">Recreational valuation using contingent and conjoint analysis: A study from Menjangan Island, Bali Barat National Park </t>
  </si>
  <si>
    <t>S15</t>
  </si>
  <si>
    <t>Spash, Clive L.</t>
  </si>
  <si>
    <t>Assessing the benefits of improving Coral Reef Biodiversity: The Contingent Valuation Method</t>
  </si>
  <si>
    <t>S5</t>
  </si>
  <si>
    <t>Spash, Clive, L.//van der Werff ten Bosch, Jasper, D.//Westmacott, Susie//Ruitenbeek, Jack</t>
  </si>
  <si>
    <t>Lexicographic Preferences and the Contingent Valuation of Coral Reef Biodiversity in Curacao and Jamaica</t>
  </si>
  <si>
    <t>Gustavson, K., Huber, R.M. and Ruitenbeek, J., Editors.</t>
  </si>
  <si>
    <t>pp. 97-117</t>
  </si>
  <si>
    <t>The International Bank for Reconstruction and Development, The World Bank</t>
  </si>
  <si>
    <t>Research and education</t>
  </si>
  <si>
    <t>S6</t>
  </si>
  <si>
    <t>Spurgeon, James P. G.</t>
  </si>
  <si>
    <t>The Economic Valuation of Coral Reefs</t>
  </si>
  <si>
    <t>24</t>
  </si>
  <si>
    <t>11</t>
  </si>
  <si>
    <t>pp. 529 - 536</t>
  </si>
  <si>
    <t>S7</t>
  </si>
  <si>
    <t>The socio-economic costs and benefits of coastal habitat rehabilitation and creation</t>
  </si>
  <si>
    <t>pp. 373-382</t>
  </si>
  <si>
    <t>Pergamon</t>
  </si>
  <si>
    <t>S8</t>
  </si>
  <si>
    <t>Improving the economic effectiveness of coral reef restoration</t>
  </si>
  <si>
    <t>1037-1045</t>
  </si>
  <si>
    <t>S14</t>
  </si>
  <si>
    <t>Spurgeon, James P. G.// Lindahl, U.</t>
  </si>
  <si>
    <t>Economics of Coral Reef Restoration (Chapter 12)</t>
  </si>
  <si>
    <t>S10</t>
  </si>
  <si>
    <t>Subade, R.F. and W.L. Campos</t>
  </si>
  <si>
    <t xml:space="preserve">Valuation of coral reef systems: Case study of Philippine coral reefs (Taklong Island National Marine Reserve). </t>
  </si>
  <si>
    <t xml:space="preserve"> Univiversity of the Philippines in the Visayas, Iloilo and ICLARM.</t>
  </si>
  <si>
    <t>S11</t>
  </si>
  <si>
    <t>Sudara, S. et al</t>
  </si>
  <si>
    <t>Tourism for economic gain in the vicinity of Samui and Pha-ngan islands</t>
  </si>
  <si>
    <t>S13</t>
  </si>
  <si>
    <t>Sumalde, Zenaida M.//Pedroso, S. L.</t>
  </si>
  <si>
    <t>Anilao</t>
  </si>
  <si>
    <t>Transaction Costs of a Community-based Coastal Resource Management Program in Sam Miguel Bay, Philippines</t>
  </si>
  <si>
    <t>http://www.sea-explorers.com/g/index.html</t>
  </si>
  <si>
    <t>Gross revenue from fisheries</t>
  </si>
  <si>
    <t>Dive tourism</t>
  </si>
  <si>
    <t>T1</t>
  </si>
  <si>
    <t>Tabata, R.S.//Reynolds, E.</t>
  </si>
  <si>
    <t>Hawaii's recreational dive industry: results and recommendations of a 1990 study</t>
  </si>
  <si>
    <t>Davis</t>
  </si>
  <si>
    <t>T2</t>
  </si>
  <si>
    <t>Tratalos, Jamie A.//Austin, T.J.</t>
  </si>
  <si>
    <t>Impacts of recreational SCUBA diving on coral communities of the Caribbean island of Grand Cayman</t>
  </si>
  <si>
    <t>67-75</t>
  </si>
  <si>
    <t>T3</t>
  </si>
  <si>
    <t>Taylor</t>
  </si>
  <si>
    <t>Dharmaratne</t>
  </si>
  <si>
    <t>U1</t>
  </si>
  <si>
    <t>Usher, Gramham</t>
  </si>
  <si>
    <t>How much are Indonesia's reefs worth?</t>
  </si>
  <si>
    <t>Conservation Indonesia</t>
  </si>
  <si>
    <t>V2</t>
  </si>
  <si>
    <t>van Beukering, Pieter J. H.//Cesar, H. S. J.</t>
  </si>
  <si>
    <t>Ecological Economic Modelling of Coral Reefs: Evaluation Tourist Overuse at Hanauma bay and Algae Blooms at the Kihei Coast, Hawaii</t>
  </si>
  <si>
    <t>IVM</t>
  </si>
  <si>
    <t>Thailand</t>
  </si>
  <si>
    <t>Similan Islands</t>
  </si>
  <si>
    <t>Mu Ko Similan Marine National Park</t>
  </si>
  <si>
    <t>V3</t>
  </si>
  <si>
    <t>van Beukering</t>
  </si>
  <si>
    <t>Dixon</t>
  </si>
  <si>
    <t>Scuba diving tourism</t>
  </si>
  <si>
    <t>V4</t>
  </si>
  <si>
    <t>V5</t>
  </si>
  <si>
    <t>V1</t>
  </si>
  <si>
    <t>Vogt, H.</t>
  </si>
  <si>
    <t>The economic benefits of tourism in the marine reserve of Apo island, Philippines</t>
  </si>
  <si>
    <t xml:space="preserve">8th International Coral Reef Symposium, Panama, 24-29 June 1996 </t>
  </si>
  <si>
    <t>2101-2104</t>
  </si>
  <si>
    <t>Survey of scuba divers by Scura and van't Hof for user fees.</t>
  </si>
  <si>
    <t>W1</t>
  </si>
  <si>
    <t>Weber et al</t>
  </si>
  <si>
    <t>Managing a coral reef ecosystem in Indonesia</t>
  </si>
  <si>
    <t>W15</t>
  </si>
  <si>
    <t>Wertheim, Paul, Jon Jividen, Dave Chatterjee, Margaret Capen</t>
  </si>
  <si>
    <t>Characteristics that affect the market value of beach lot property</t>
  </si>
  <si>
    <t>ReaL Estate Appraiser</t>
  </si>
  <si>
    <t>59-64</t>
  </si>
  <si>
    <t>W2</t>
  </si>
  <si>
    <t>Westmacott, S//Rijsberman, F.</t>
  </si>
  <si>
    <t>Cost-Effectiveness Analysis of Coral Reef Management and Protection: A Case Study of the Republic of the Maldives</t>
  </si>
  <si>
    <t>Driml</t>
  </si>
  <si>
    <t>W7</t>
  </si>
  <si>
    <t>White, Alan</t>
  </si>
  <si>
    <t>Two community-based marine reserves: Lessons for coastal management</t>
  </si>
  <si>
    <t>Palau payar marine park Malaysia</t>
  </si>
  <si>
    <t>W8</t>
  </si>
  <si>
    <t>Malaysia</t>
  </si>
  <si>
    <t>Kedah</t>
  </si>
  <si>
    <t>Pulau Payar</t>
  </si>
  <si>
    <t>Palau Marine Park</t>
  </si>
  <si>
    <t>http://effectivempa.noaa.gov/sites/ngemelis.html</t>
  </si>
  <si>
    <t>Coral Reefs: Valuable resources of Southeast Asia</t>
  </si>
  <si>
    <t>Snorkeling and diving</t>
  </si>
  <si>
    <t>W3</t>
  </si>
  <si>
    <t>White, Alan T., Barker,  Virginia., Tantrigama, Guanatilake</t>
  </si>
  <si>
    <t>Using Integrated Coastal Management and Economics to Conserve Coastal Tourism Resources in Sri Lanka</t>
  </si>
  <si>
    <t>6</t>
  </si>
  <si>
    <t>W4</t>
  </si>
  <si>
    <t>White, Alan T.; Vogt, Helge P.; Arin, Tijen.</t>
  </si>
  <si>
    <t>Philippine Coral Reefs Under Threat: The Economic Losses Caused by Reef Destruction</t>
  </si>
  <si>
    <t>40</t>
  </si>
  <si>
    <t>598-605</t>
  </si>
  <si>
    <t>Nuffield Press</t>
  </si>
  <si>
    <t>W6</t>
  </si>
  <si>
    <t>White, Cruz-Trinidad</t>
  </si>
  <si>
    <t>The values of Philippine coastal resources: Why protection and management are critical</t>
  </si>
  <si>
    <t>Baker</t>
  </si>
  <si>
    <t>Coastal resource management project of the Dept. of Environment and Natural Resources supported by  the United States Agency for International Development.</t>
  </si>
  <si>
    <t>Cebu City, Philippines</t>
  </si>
  <si>
    <t>W5</t>
  </si>
  <si>
    <t>White, Ross and Flores</t>
  </si>
  <si>
    <t>Benefits and costs of coral reef and wetland management, Olango Island, Philippines</t>
  </si>
  <si>
    <t>In Cesar (2000)</t>
  </si>
  <si>
    <t>215-227</t>
  </si>
  <si>
    <t>W9</t>
  </si>
  <si>
    <t>2012-2013</t>
  </si>
  <si>
    <t xml:space="preserve">Wielgus, J., Chadwick-Furman, N., Dubinsky, Z., Shechter, M., Zeitouni, N. </t>
  </si>
  <si>
    <t>Dose-response modelling of recreationally important coral reef attributes: a review and potential application to the economic valuation of damage.</t>
  </si>
  <si>
    <t>Social research on fisheries</t>
  </si>
  <si>
    <t>253-259</t>
  </si>
  <si>
    <t>Turks &amp; Caicos</t>
  </si>
  <si>
    <t>Seagrass</t>
  </si>
  <si>
    <t>W16</t>
  </si>
  <si>
    <t>Wielgus, J., N. E. Chadwick-Furman, N. Zeitouni and M. Shechter</t>
  </si>
  <si>
    <t>Effects of Coral Reef Attribute Damage on Recreational Welfare.</t>
  </si>
  <si>
    <t>Marine Resource Economics</t>
  </si>
  <si>
    <t xml:space="preserve"> 225–237 </t>
  </si>
  <si>
    <t>Ecological</t>
  </si>
  <si>
    <t>W14</t>
  </si>
  <si>
    <t>Wiley, Peter C.</t>
  </si>
  <si>
    <t>A Cost-Benefit Analysis for a proposed Wastewater Treatment Plant in the Florida Keys</t>
  </si>
  <si>
    <t>W10</t>
  </si>
  <si>
    <t>Wilkinson et al</t>
  </si>
  <si>
    <t>Ecological and socio-economic impacts of 1998 coral mortality in the Indian Ocean: An ENSO impact and a warning of future change?</t>
  </si>
  <si>
    <t>W11</t>
  </si>
  <si>
    <t>Williams, Polunin</t>
  </si>
  <si>
    <t>Differences between protected and unprotected reefs of the western Caribbean in attributes preferred by divers</t>
  </si>
  <si>
    <t>W12</t>
  </si>
  <si>
    <t>2012-2014</t>
  </si>
  <si>
    <t>Wright, Matthew G.</t>
  </si>
  <si>
    <t>An Economic Analysis of Coral Reef Protection in Negril, Jamaica</t>
  </si>
  <si>
    <t>Submitted to Williams College</t>
  </si>
  <si>
    <t>Nonuse</t>
  </si>
  <si>
    <t>Y2</t>
  </si>
  <si>
    <t>Yeo, B. H.</t>
  </si>
  <si>
    <t>The Economic Valuation of Protected Areas in Malaysia A Case Study on Pulau Payar Marine Park, Kedah, Malaysia (Report)/The Recreational Benefits of Coral Reefs: A Case Study of Pulau Payar Marine Park, Kedah, Malaysia (Article)</t>
  </si>
  <si>
    <t>London</t>
  </si>
  <si>
    <t>Social survey</t>
  </si>
  <si>
    <t>Y1</t>
  </si>
  <si>
    <t>Yeo, B.H.</t>
  </si>
  <si>
    <t>The recreational benefits of coral reefs: A case study of Pulau Payar Marine Park</t>
  </si>
  <si>
    <t>SG1</t>
  </si>
  <si>
    <t>Park, Timothy; J.M. Bowker and Vernon R. Leeworthy</t>
  </si>
  <si>
    <t>Valuing snorkeling visits to the Florida Keys with stated and revealed preference models</t>
  </si>
  <si>
    <t>Journal of Environmental management</t>
  </si>
  <si>
    <t>301-312</t>
  </si>
  <si>
    <t>SG2</t>
  </si>
  <si>
    <t>Grafeld, Shanna; Kirsten Oleson, Michele Barnes, Marcus Peng, Catherine Chan, Mariska Weijerman</t>
  </si>
  <si>
    <t>Divers' willingness to pay for improved coral reef conditions in Guam: An untapped source of funding for management and conservation?</t>
  </si>
  <si>
    <t>202-213</t>
  </si>
  <si>
    <t>SG3</t>
  </si>
  <si>
    <t>2012-2015</t>
  </si>
  <si>
    <t>Weijerman, Mariska; Cynthia Grace-McCaskey, Shanna Grafeld, Dawn Kotowicz, Kirsten Oleson, Ingrid van Putten</t>
  </si>
  <si>
    <t>Towards an ecosystem-based approach of Guam's coral reefs: The human dimension</t>
  </si>
  <si>
    <t>Marine Policy</t>
  </si>
  <si>
    <t>Edwards</t>
  </si>
  <si>
    <t>SG4</t>
  </si>
  <si>
    <t>Bhat, Mahadev</t>
  </si>
  <si>
    <t>Application of non-market valuation to the Florida Keys marine reserve management</t>
  </si>
  <si>
    <t>315-325</t>
  </si>
  <si>
    <t>SG5</t>
  </si>
  <si>
    <t>Madani, Sh., M. Ahmadian, M. KhaliliAraghi, F. Rahbar</t>
  </si>
  <si>
    <t>Estimating Total Economic Value of Coral Reefs of Kish Island</t>
  </si>
  <si>
    <t>International Journal of Environmental Research</t>
  </si>
  <si>
    <t>51-60</t>
  </si>
  <si>
    <t>SG6</t>
  </si>
  <si>
    <t>Radam, A., S. Abu Mansor</t>
  </si>
  <si>
    <t>Use of dichotomous choice contingent valuation method to value the Manukan Island, Sabah</t>
  </si>
  <si>
    <t>Pertanika Journal of Social Sciences</t>
  </si>
  <si>
    <t>SG7</t>
  </si>
  <si>
    <t>Parsons, GR and SM Thur</t>
  </si>
  <si>
    <t>Valuing changes in the quality of coral reef ecosystems: a stated preference study of SCUBA Diving in the Bonaire National Marine Park</t>
  </si>
  <si>
    <t>Environmental and Resource Economics</t>
  </si>
  <si>
    <t>Hedonic demand estimation</t>
  </si>
  <si>
    <t>593-608</t>
  </si>
  <si>
    <t>SG8</t>
  </si>
  <si>
    <t>Peng, Marcus and Kirsten Oleson</t>
  </si>
  <si>
    <t>Beach Recreationalists' willingness to pay and economic implications of coastal water quality problems in Hawaii</t>
  </si>
  <si>
    <t>English</t>
  </si>
  <si>
    <t>41-52</t>
  </si>
  <si>
    <t>SG9</t>
  </si>
  <si>
    <t>Kittinger, John; L. Teneva, H. Koike, K. Stamoulis, D. Kittinger, K. Oleson, E. Conklin, M. Gomes, B. Wilcox, A. Friedlander</t>
  </si>
  <si>
    <t>Indonesia</t>
  </si>
  <si>
    <t>North Sulawesi</t>
  </si>
  <si>
    <t>From Reef to Table: Social and ecological factors affecting coral reef fisheries, artisanal seafood supply chains, and seafood security</t>
  </si>
  <si>
    <t>Coral reef, seagrasses, beach and mangrove habitats. The reefs are mainly fringing reefs but also barrier and patch reefs.</t>
  </si>
  <si>
    <t>PLOS One</t>
  </si>
  <si>
    <t>Bunaken National Marine Park</t>
  </si>
  <si>
    <t>http://www.sulawesi-info.com/bunaken.html</t>
  </si>
  <si>
    <t>Recreation</t>
  </si>
  <si>
    <t>https://doi.org/10.1371/journal.pone.0123856</t>
  </si>
  <si>
    <t>Estudios Tecnicos</t>
  </si>
  <si>
    <t>E3</t>
  </si>
  <si>
    <t>SG10</t>
  </si>
  <si>
    <t>Oleson, Kirsten; M. Barnes, L. Brander, T. Oliver, I. van Beek, B. Zafindrasilivonona, P. van Beukering</t>
  </si>
  <si>
    <t>Cultural bequest values for ecosystem service flows among indigenous fishers: A discrete choice experiment validated with mixed methods</t>
  </si>
  <si>
    <t>104-116</t>
  </si>
  <si>
    <t>SG11</t>
  </si>
  <si>
    <t>Barnes, Michele; K. Oleson, L. Brander, B. Zafindrasilivonona, T. Oliver, P. van Beukering</t>
  </si>
  <si>
    <t>Social capital as an ecosystem service: evidence from a locally managed marine area</t>
  </si>
  <si>
    <t>Ecosystem Services</t>
  </si>
  <si>
    <t>283-293</t>
  </si>
  <si>
    <t>SG12</t>
  </si>
  <si>
    <t>Preservation values of non-local tourists for Bunaken National Marine Park, North Sulawesi</t>
  </si>
  <si>
    <t>Wendland, Kelly; Honzak, M., Portela, R., Vitale, B., Rubinoff,S., Ranrianarisoa, J.</t>
  </si>
  <si>
    <t>Targeting and implementing payments for ecosystem services: Opportunities for bundling biodiversity conversation with carbon and water services in Madagascar</t>
  </si>
  <si>
    <t>2093-2107</t>
  </si>
  <si>
    <t>SG13</t>
  </si>
  <si>
    <t>Preservation</t>
  </si>
  <si>
    <t>McAdoo, Brian; Samuelu Ah-Leong, J., Bell, L., Ifopo, P., Ward, J., Lovell,E. Skelton, P.</t>
  </si>
  <si>
    <t>Coral reefs as buffers during the 2009 South Pacific tsunami, Upolu island, Samoa</t>
  </si>
  <si>
    <t>Earth-Science Reviews</t>
  </si>
  <si>
    <t>147-155</t>
  </si>
  <si>
    <t>SG14</t>
  </si>
  <si>
    <t>Mohd-Shahwahid,H.O and R. McNally</t>
  </si>
  <si>
    <t>An Economic valuation of the terrestrial and marine resources of Samoa</t>
  </si>
  <si>
    <t>https://vtechworks.lib.vt.edu/bitstream/handle/10919/66309/1710_econ_valuation_samoa.pdf?sequence=1&amp;isAllowed=y</t>
  </si>
  <si>
    <t>Government of Samoa and WWF-UK, WWF-South Pacific</t>
  </si>
  <si>
    <t>Samoa</t>
  </si>
  <si>
    <t>SG15</t>
  </si>
  <si>
    <t>Kenter, Jasper; T. Hyde, M. Christie, I. Fazey</t>
  </si>
  <si>
    <t>The importance of deliberation in valuing ecosystem services in developing countries- evidence from the Solomon Islands</t>
  </si>
  <si>
    <t>Global Environmental Change</t>
  </si>
  <si>
    <t>505-521</t>
  </si>
  <si>
    <t>SG16</t>
  </si>
  <si>
    <t>van Riper, Carena; G. Kyle, S. Sutton, M. Barnes, B. Sherrouse</t>
  </si>
  <si>
    <t>Mapping outdoor recreationists' perceived social values for ecosystem services at Hinchinbrook Island National Park, Australia</t>
  </si>
  <si>
    <t>Applied Geography</t>
  </si>
  <si>
    <t>Barnes</t>
  </si>
  <si>
    <t>164-173</t>
  </si>
  <si>
    <t>SG17</t>
  </si>
  <si>
    <t>Vianna, G.M.S; M.G. Meekan, D.J. Pannell, S.P. Marsh, J.J. Meeuwig</t>
  </si>
  <si>
    <t>Socio-economic value and community benefits from shark-diving tourism in Palau: A sustainable use of reef shark populations</t>
  </si>
  <si>
    <t>Biological Conservation</t>
  </si>
  <si>
    <t>267-277</t>
  </si>
  <si>
    <t>SG18</t>
  </si>
  <si>
    <t>Bishop, Richard; D. Chapman, B. Kanninen, J. Krosnick, B. Leeworthy, N. Meade</t>
  </si>
  <si>
    <t xml:space="preserve">Social capital as ES </t>
  </si>
  <si>
    <t>Madagascar</t>
  </si>
  <si>
    <t>Velondriake</t>
  </si>
  <si>
    <t>Coral reef fisheries</t>
  </si>
  <si>
    <t>Velondriake LMMA</t>
  </si>
  <si>
    <t>Social cohesion</t>
  </si>
  <si>
    <t>Total economic value for protecting and restoring Hawaiian coral reef ecosystems</t>
  </si>
  <si>
    <t>CRCP 16</t>
  </si>
  <si>
    <t>https://www.coris.noaa.gov/activities/hawaii_econeval/</t>
  </si>
  <si>
    <t>Choice Experiment</t>
  </si>
  <si>
    <t>NOAA: Office of National Marine Sanctuaries, Office of Response and Restoration, and Coral Reef Conservation Program</t>
  </si>
  <si>
    <t>Silver Spring, MD</t>
  </si>
  <si>
    <t>SG19</t>
  </si>
  <si>
    <t>Hu, Wuyang; K. Boehle, L. Cox, M. Pan</t>
  </si>
  <si>
    <t>Economic values of dolphin excursions in Hawaii: A stated choice analysis</t>
  </si>
  <si>
    <t>Marine Resource Econnomics</t>
  </si>
  <si>
    <t>61-76</t>
  </si>
  <si>
    <t>SG20</t>
  </si>
  <si>
    <t>Spurgeon, James; T. Roxburgh, S. O'Gorman, R. Lindley, D. Ramsey, N. Polunin</t>
  </si>
  <si>
    <t>Economic Valuation of coral reefs and adjacent habitats in American Samoa</t>
  </si>
  <si>
    <t>Department of Commerce, Government of American Samoa</t>
  </si>
  <si>
    <t>Apia</t>
  </si>
  <si>
    <t>SG21</t>
  </si>
  <si>
    <t>Castaño-Isaza, Juliana; R. Newball, B. Roach, W. Lau</t>
  </si>
  <si>
    <t>Valuing beaches to develop payment for ecosystem services schemes in Colombia's Seaflower marine protected area</t>
  </si>
  <si>
    <t>22-31</t>
  </si>
  <si>
    <t>SG22</t>
  </si>
  <si>
    <t>Marre,J.B; L. Brander, O. Thebaud, J. Boncoeur, S. Pascoe, L. Coglan, N. Pascal</t>
  </si>
  <si>
    <t>Non-market use and non-use values for preserving ecosystem services over time: A choice experiment application to coral reef ecosystems in New Caledonia</t>
  </si>
  <si>
    <t>SG23</t>
  </si>
  <si>
    <t>Christie, Michael; K. Remoundou, E. Siwicka, W. Wainwright</t>
  </si>
  <si>
    <t>Valuing marine and coastal ecosystem service benefits: Case study of St Vincent and the Grenadines’ proposed marine protected areas</t>
  </si>
  <si>
    <t>115-127</t>
  </si>
  <si>
    <t>SG24</t>
  </si>
  <si>
    <t>Wawo, Mintje; L. Adrianto, D. Bengen, Y. Wardiatno</t>
  </si>
  <si>
    <t>Valuation of seagrass ecosystem services in Kotania Bay Marine Nature Tourism Park, Western Seram, Indonesia</t>
  </si>
  <si>
    <t>Asian Journal of Scientific Research</t>
  </si>
  <si>
    <t>Net revenue</t>
  </si>
  <si>
    <t>591-600</t>
  </si>
  <si>
    <t>SG25</t>
  </si>
  <si>
    <t>Piriyapada, Sunida and E. Wang</t>
  </si>
  <si>
    <t>Modeling willingness to pay for coastal tourism resource protection in Ko Chang Marine National Park</t>
  </si>
  <si>
    <t>Asia Pacific Journal of Tourism Research</t>
  </si>
  <si>
    <t>515-540</t>
  </si>
  <si>
    <t>SG26</t>
  </si>
  <si>
    <t>Pascal, Nicolas and M. Bulu</t>
  </si>
  <si>
    <t>Economic valuation of mangrove ecosystem services in Vanuatu: Case Studies of Crab Bay and Eratap</t>
  </si>
  <si>
    <t>http://www.ircp.pf/wp-content/uploads/20130913_MESCALeconomic-valuation-of-mangrove-ecosystems-in-vanuatu.pdf</t>
  </si>
  <si>
    <t>IUCN</t>
  </si>
  <si>
    <t>SG27</t>
  </si>
  <si>
    <t>Chen, Jyun-Long; C. Chuang, R. Jan, L. Liu, M. Jan</t>
  </si>
  <si>
    <t>Recreational benefits of ecosystem services on and around artifical reefs: A case study in Penghu, Taiwan</t>
  </si>
  <si>
    <t>Ocean &amp; Coastal Management</t>
  </si>
  <si>
    <t>58-64</t>
  </si>
  <si>
    <t>SG28</t>
  </si>
  <si>
    <t>Carandang, Antonio; L. Camacho, D. Gevana, J. Dizon, S. Camacho, C. de Luna, F. Pulhin, E. Combalicer, F. Paras, R. Peras, L. Rebugio</t>
  </si>
  <si>
    <t>Economic valuation for sustainable mangrove ecosystems management in Bohol and Palawan, Phillipines</t>
  </si>
  <si>
    <t>Bequest</t>
  </si>
  <si>
    <t>Forest Science &amp; Technology</t>
  </si>
  <si>
    <t>118-125</t>
  </si>
  <si>
    <t>SG29</t>
  </si>
  <si>
    <t>Pascal, Nicolas</t>
  </si>
  <si>
    <t>Cost-Benefit analysis of community-based marine protected areas</t>
  </si>
  <si>
    <t>107pp</t>
  </si>
  <si>
    <t>CRISP–CRIOBE (EPHE/CNRS)</t>
  </si>
  <si>
    <t>Moorea, French Polynesia</t>
  </si>
  <si>
    <t>SG30</t>
  </si>
  <si>
    <t>Leisher, Craig; S. Mangubahi, S. Hess, H. Widodo, T. Soekirman, S. Tjoe, S. Wawiyai, S. Larsen, L. Rumenta, A. Halim, M. Sanjayan</t>
  </si>
  <si>
    <t>Gross expenditure</t>
  </si>
  <si>
    <t>Measuring the benefits and costs of community education and outreach in marine protected areas</t>
  </si>
  <si>
    <t>1005-1011</t>
  </si>
  <si>
    <t>Hodgson</t>
  </si>
  <si>
    <t>SG31</t>
  </si>
  <si>
    <t>Clua, E; N. Buray, P. Legendre, J. Mourier, S. Planes</t>
  </si>
  <si>
    <t>Business partner or simple catch? The economic value of the sicklefin lemon shark in French Polynesia</t>
  </si>
  <si>
    <t>Marine and Freshwater Research</t>
  </si>
  <si>
    <t>764-770</t>
  </si>
  <si>
    <t>SG32</t>
  </si>
  <si>
    <t>Caiswan-Launio, Cheryll; T. Shinbo, Y. Morooka</t>
  </si>
  <si>
    <t>1987-1996</t>
  </si>
  <si>
    <t xml:space="preserve"> Island Villagers' Willingness to Work or Pay for Sustainability of a Marine Fishery Reserve: Case of San Miguel Island, Philippines</t>
  </si>
  <si>
    <t>459-477</t>
  </si>
  <si>
    <t>SG33</t>
  </si>
  <si>
    <t xml:space="preserve">Thur, S.M. </t>
  </si>
  <si>
    <t>User fees as sustainable financing mechanisms for marine protected areas An application to the Bonaire National Marine Park</t>
  </si>
  <si>
    <t>63-69</t>
  </si>
  <si>
    <t>SG34</t>
  </si>
  <si>
    <t>Hargreaves-Allen, Venetia</t>
  </si>
  <si>
    <t>The Economic Valuation of the Natural Resources of Andros</t>
  </si>
  <si>
    <t>1987-1997</t>
  </si>
  <si>
    <t>http://conservation-strategy.org/sites/default/files/field-file/Andros_Exec_summary_II.pdf</t>
  </si>
  <si>
    <t>The Nature Conservancy</t>
  </si>
  <si>
    <t>Andros Island, Bahamas</t>
  </si>
  <si>
    <t>SG35</t>
  </si>
  <si>
    <t>Yacob, Rusli; A. Radam, A. Shuib</t>
  </si>
  <si>
    <t>A Contingent Valuation Study of Marine Parks Ecotourism: The Case of Pulau Payar and Pulau Redang in Malaysia</t>
  </si>
  <si>
    <t>Journal of Sustainable Development</t>
  </si>
  <si>
    <t>95-105</t>
  </si>
  <si>
    <t>SG36</t>
  </si>
  <si>
    <t>Lange, Glenn and N. Jiddawi</t>
  </si>
  <si>
    <t>Economic value of marine ecosystem services in Zanzibar: Implications for marine conservation and sustainable development</t>
  </si>
  <si>
    <t>Ocean &amp; Coastal management</t>
  </si>
  <si>
    <t>521-532</t>
  </si>
  <si>
    <t>SG37</t>
  </si>
  <si>
    <t>Edwards, P.E.T</t>
  </si>
  <si>
    <t>Sustainable financing for ocean and coastal management in Jamaica: The potential for revenues from tourist user fees</t>
  </si>
  <si>
    <t>376-385</t>
  </si>
  <si>
    <t>SG38</t>
  </si>
  <si>
    <t>Johns</t>
  </si>
  <si>
    <t>Fleming, C.M and A. Cook</t>
  </si>
  <si>
    <t>The recreational value of Lake McKenzie, Fraser Island: An application of the travel cost method</t>
  </si>
  <si>
    <t>2000-2001</t>
  </si>
  <si>
    <t>Tourism Management</t>
  </si>
  <si>
    <t>1197-2005</t>
  </si>
  <si>
    <t>SG39</t>
  </si>
  <si>
    <t>Korovulavula, Isoa; T. O'Garra, P. Fong, R. Ratuniata</t>
  </si>
  <si>
    <t>Commercial Fishery</t>
  </si>
  <si>
    <t>Economic Valuation Iqoliqoli - Tourism Study Support (Fiji)</t>
  </si>
  <si>
    <t>Component 2A- Project 2A2</t>
  </si>
  <si>
    <t>50pp</t>
  </si>
  <si>
    <t>Coral Reefs Initiatives for the Pacific (CRISP)</t>
  </si>
  <si>
    <t>SG40</t>
  </si>
  <si>
    <t>Schuhmann, P; J. Casey, H.A. Oxenford</t>
  </si>
  <si>
    <t>The value of coral quality to SCUBA divers in Barbados</t>
  </si>
  <si>
    <t>Proceedings of the 11th International Coral Reef Symposium</t>
  </si>
  <si>
    <t>Ft. Lauderdale,Florida</t>
  </si>
  <si>
    <t>SG41</t>
  </si>
  <si>
    <t>Lazarow, Neil</t>
  </si>
  <si>
    <t>The value of coastal recreational resources: A case study approach to examine the value of recreational surfing to specific locales</t>
  </si>
  <si>
    <t>Journal of coastal research</t>
  </si>
  <si>
    <t>SG42</t>
  </si>
  <si>
    <t>Erdmann, M.V.; P.R. Merrill, I. Arsyad, M. Mongdong</t>
  </si>
  <si>
    <t>Developing a diversified portfolio of sustainable financing options for Bunaken National Marine Park</t>
  </si>
  <si>
    <t>http://www.conservationfinance.org/guide/WPC/WPC_documents/Apps_01_Erdmann_v1.pdf</t>
  </si>
  <si>
    <t>5th World Parks Congress</t>
  </si>
  <si>
    <t>Durban, South Africa</t>
  </si>
  <si>
    <t>SG43</t>
  </si>
  <si>
    <t>Allport, Ruth and J. Epperson</t>
  </si>
  <si>
    <t>Willingness to pay for environmental preservation by ecotourism-linked businesses: Evidence from the Caribbean windward islands</t>
  </si>
  <si>
    <t>Faculty Series</t>
  </si>
  <si>
    <t>23pp</t>
  </si>
  <si>
    <t>Department of Agricultural and Applied Economics, University of Georgia</t>
  </si>
  <si>
    <t>Tobago</t>
  </si>
  <si>
    <t>SG44</t>
  </si>
  <si>
    <t>Walpole, Matthew; H. Goodwin, K. Ward</t>
  </si>
  <si>
    <t>Pricing Policy for Tourism in Protected Areas: Lessons from Komodo National Park, Indonesia</t>
  </si>
  <si>
    <t>Conservation biology</t>
  </si>
  <si>
    <t>Recreational tourism</t>
  </si>
  <si>
    <t>218-227</t>
  </si>
  <si>
    <t>SG45</t>
  </si>
  <si>
    <t>Janssen, Ron and J. Padilla</t>
  </si>
  <si>
    <t>Preservation or conservation? Valuation and evaluation of a mangrove forest in the Philippines</t>
  </si>
  <si>
    <t>Environmental and resource economics</t>
  </si>
  <si>
    <t>297-331</t>
  </si>
  <si>
    <t>SG46</t>
  </si>
  <si>
    <t>Naylor, Rosamond and M. Drew</t>
  </si>
  <si>
    <t>Valuing mangrove resources in Kosrae, Micronesia</t>
  </si>
  <si>
    <t>Environment and development economics</t>
  </si>
  <si>
    <t>471-490</t>
  </si>
  <si>
    <t>SG47</t>
  </si>
  <si>
    <t>Hooten, AJ and ME Hatziolos</t>
  </si>
  <si>
    <t>Sustainable financing mechanisms for coral reef conservation</t>
  </si>
  <si>
    <t>ESSD Environmentally &amp; Socially Sustainable Development Work in Profress</t>
  </si>
  <si>
    <t>132pp</t>
  </si>
  <si>
    <t>Washington DC</t>
  </si>
  <si>
    <t>SG48</t>
  </si>
  <si>
    <t>Butler, JRA; T. Skewes, D. Mitchell, M. Pontio, T. Hills</t>
  </si>
  <si>
    <t>Stakeholder perceptions of ecosystem service declines in Milne Bay,Papua New Guinea: Is human population a more critical driver thanclimate change?</t>
  </si>
  <si>
    <t>SG49</t>
  </si>
  <si>
    <t>van der Velde, M; S.R. Green, M. Vanclooster, B.E. Clothier</t>
  </si>
  <si>
    <t>Sustainable development in small island developing states:Agricultural intensification, economic development,and freshwater resources management on the coral toll of Tongatapu</t>
  </si>
  <si>
    <t>456-468</t>
  </si>
  <si>
    <t>SG50</t>
  </si>
  <si>
    <t>Pascua, Pua'ala; H. McMillen, T. Ticktin, M. Vaughan, K. Winter</t>
  </si>
  <si>
    <t>Beyond services: A process and framework to incorporate cultural, genealogical, place-based, and indigenous relationships in ecosystem service assessments</t>
  </si>
  <si>
    <t>SG51</t>
  </si>
  <si>
    <t>Cinner, Joshua; M. Marnane, T. McClanahan</t>
  </si>
  <si>
    <t>Sri Lanka</t>
  </si>
  <si>
    <t>Conservation and Community Benefits from Traditional Coral Reef Management at Ahus Island, PNG</t>
  </si>
  <si>
    <t>Fringing reefs</t>
  </si>
  <si>
    <t>Hikkaduwa</t>
  </si>
  <si>
    <t>1714-1723</t>
  </si>
  <si>
    <t>http://www.mysrilanka.com/travel/lankamap/map/60n80e.htm</t>
  </si>
  <si>
    <t>SG52</t>
  </si>
  <si>
    <t>Goldstein, Joshua; G. Caldarone, C. Colvin, T. Duarte, D. Ennaanay, K. Fronda, N. Hannahs, E. McKenzie, G. Mendoza, K. Smith, S. Wolny, U. Woodside, G. Daily</t>
  </si>
  <si>
    <t>TEEB Case: Integrating ecosystem services into land-use planning in Hawai'i</t>
  </si>
  <si>
    <t>http://doc.teebweb.org/wp-content/uploads/2013/01/Integrating-ecosystem-services-into-land-use-planning-in-Hawaii-USA..pdf</t>
  </si>
  <si>
    <t>SG53</t>
  </si>
  <si>
    <t>Spalding, Mark; L. Burke, S. Wood, J. Ashpole, J. Hutchinson, P. zu Ermgassen</t>
  </si>
  <si>
    <t>Mapping the global value and distribution of coral reef tourism</t>
  </si>
  <si>
    <t>104-113</t>
  </si>
  <si>
    <t>SG54</t>
  </si>
  <si>
    <t>Thomassin, Aurelie; C. White, S. Stead, G. David</t>
  </si>
  <si>
    <t>Social acceptability of a marine protected area: The case of Reunion Island</t>
  </si>
  <si>
    <t>169-179</t>
  </si>
  <si>
    <t>SG55</t>
  </si>
  <si>
    <t>Lagbas, Arthur; C. Habito</t>
  </si>
  <si>
    <t>Ecosystem services of coastal and fisheries resources: Perspectives of high school students in Municipality of Panukulan, Polillo Island, Quezon, Phillipines</t>
  </si>
  <si>
    <t>Journal of Marine and Island Cultures</t>
  </si>
  <si>
    <t>145-148</t>
  </si>
  <si>
    <t>SG56</t>
  </si>
  <si>
    <t>Elliff, Carla and R. Kikuchi</t>
  </si>
  <si>
    <t>Ecosystem services provided by coral reefs in a Southwestern Atlantic Archipelago</t>
  </si>
  <si>
    <t>Leeworthy</t>
  </si>
  <si>
    <t>1988-1989</t>
  </si>
  <si>
    <t>49-55</t>
  </si>
  <si>
    <t>SG57</t>
  </si>
  <si>
    <t>Duncan, Clare; J. Primavera, N. Pettorelli, J. Thompson, R. Loma, H. Koldewey</t>
  </si>
  <si>
    <t>Rehabilitating mangrove ecosystem services: A case study on the relative benefits of abandoned pond reversion from Panay Island, Philippines</t>
  </si>
  <si>
    <t>1995-1996</t>
  </si>
  <si>
    <t>Travel Cost</t>
  </si>
  <si>
    <t>772-782</t>
  </si>
  <si>
    <t>SG58</t>
  </si>
  <si>
    <t>Pleasant, Mary; S. Gray, C. Lepczyk, A. Fernandes, N. Hunter, D. Ford</t>
  </si>
  <si>
    <t>Managing cultural ecosystem services</t>
  </si>
  <si>
    <t>141-147</t>
  </si>
  <si>
    <t>SG59</t>
  </si>
  <si>
    <t>Baker, Susan; J. Paddock, A. Smith, R. Unsworth, L. Cullen-Unsworth, H. Hertler</t>
  </si>
  <si>
    <t>An ecosystems perspective for food security in the Caribbean: Seagrass meadows in the Turks and Caicos Islands</t>
  </si>
  <si>
    <t>SG60</t>
  </si>
  <si>
    <t>Albert, Joelle; A. Olds, S. Albert, A. Crus-Trinidad, A. Schwarz</t>
  </si>
  <si>
    <t>Reaping the reef: Provisioning services from coral reefs in Solomon Islands</t>
  </si>
  <si>
    <t>244-251</t>
  </si>
  <si>
    <t>SG61</t>
  </si>
  <si>
    <t>Roberts, Michaela; N. Hanley, W. Cresswell</t>
  </si>
  <si>
    <t>Lindberg</t>
  </si>
  <si>
    <t>User fees across ecosystem boundaries: Are SCUBA divers willing to pay for terrestrial biodiversity conservation?</t>
  </si>
  <si>
    <t>53-59</t>
  </si>
  <si>
    <t>SG62</t>
  </si>
  <si>
    <t>Mejia, Cesar and S. Brandt</t>
  </si>
  <si>
    <t>Managing tourism in the Galapagos Islands through price incentives: A choice experiment approach</t>
  </si>
  <si>
    <t>Fish habitat</t>
  </si>
  <si>
    <t>SG63</t>
  </si>
  <si>
    <t>Patankar, Vardhan; E. D'Souza, T. Alcoverro, R. Arthur</t>
  </si>
  <si>
    <t>For traditional island communities in the Nicobar archipelago, complete no-go areas are the most effective form of marine management</t>
  </si>
  <si>
    <t>53-63</t>
  </si>
  <si>
    <t>SG64</t>
  </si>
  <si>
    <t>Failler, Pierre; E. Petre, T. Binet, J. Marechal</t>
  </si>
  <si>
    <t>Mak</t>
  </si>
  <si>
    <t>1994-1995</t>
  </si>
  <si>
    <t>Valuation of marine and coastal ecosystem services as a toll for conservation: The case of Martinique in the Caribbean</t>
  </si>
  <si>
    <t>SG65</t>
  </si>
  <si>
    <t>Bunce, Matthew; L. Mee, L. Rodwell, R. Gibb</t>
  </si>
  <si>
    <t>Collapse and recovery in a remote small island- A tale of adaptive cycles or downward spirals?</t>
  </si>
  <si>
    <t>213-226</t>
  </si>
  <si>
    <t>SG66</t>
  </si>
  <si>
    <t>Cannon, Jim and P. Surjadi</t>
  </si>
  <si>
    <t>Informing natural resources policy making using participatory rapid economic valuation (PREV): the case of the Togean Islands, Indonesia</t>
  </si>
  <si>
    <t>Mathieu</t>
  </si>
  <si>
    <t>Agriculture, Ecosystems &amp; Environment</t>
  </si>
  <si>
    <t>99-111</t>
  </si>
  <si>
    <t>SG67</t>
  </si>
  <si>
    <t>McAllister</t>
  </si>
  <si>
    <t>Mwebaze, P; A. MacLeoad, D. Tomlinson, H. Barois, J. Rijpma</t>
  </si>
  <si>
    <t>Economic valuation of the influence of invasive alien species on the economy of the Seychelles islands</t>
  </si>
  <si>
    <t>2614-2623</t>
  </si>
  <si>
    <t>1966-1986</t>
  </si>
  <si>
    <t>SG68</t>
  </si>
  <si>
    <t>Thomas-Hope, Elizabeth</t>
  </si>
  <si>
    <t>Valuation of environmental resources for tourism in small island developing states:Implications for planning in Jamaica</t>
  </si>
  <si>
    <t>International Development Planning Review</t>
  </si>
  <si>
    <t>93-112</t>
  </si>
  <si>
    <t>Moncur</t>
  </si>
  <si>
    <t>SG69</t>
  </si>
  <si>
    <t>Zuidema, Chris; R. Plate, A. Dikou</t>
  </si>
  <si>
    <t>To preserve or to develop? East Bay dredging project, South Caicos, Turks and Caicos Islands</t>
  </si>
  <si>
    <t>Journal of coastal conservation</t>
  </si>
  <si>
    <t>555-563</t>
  </si>
  <si>
    <t>SG70</t>
  </si>
  <si>
    <t>De Brauwer, Maarten; E. Harvey, J. McIlwain, J. Hobbs, J. Jompa, M. Burton</t>
  </si>
  <si>
    <t>The economic contribution of the muck dive industry to tourism in Southeast Asia</t>
  </si>
  <si>
    <t>92-99</t>
  </si>
  <si>
    <t>SG71</t>
  </si>
  <si>
    <t>de la Torre-Castro, M. and P. Ronnback</t>
  </si>
  <si>
    <t>Links between humans and seagrasses- an example from tropical East Africa</t>
  </si>
  <si>
    <t>361-387</t>
  </si>
  <si>
    <t>SG72</t>
  </si>
  <si>
    <t>Economic valuation of a traditional fishing ground on the coral coast in Fiji</t>
  </si>
  <si>
    <t>44-55</t>
  </si>
  <si>
    <t>PVB1</t>
  </si>
  <si>
    <t>x1</t>
  </si>
  <si>
    <t>Pieter van Beukering, Luke Brander, Boris van Zanten, Els Verbrugge, Karin Lems</t>
  </si>
  <si>
    <t>The Economic Value of the Coral Reef Ecosystems of the United States Virgin Islands</t>
  </si>
  <si>
    <t>pVB2</t>
  </si>
  <si>
    <t>x2</t>
  </si>
  <si>
    <t>Pieter van Beukering1, Luke Brander1 and Desirée Immerzeel2</t>
  </si>
  <si>
    <t>Value after the Volcano: Economic valuation of Montserrat’s Centre Hills</t>
  </si>
  <si>
    <t>PVB3</t>
  </si>
  <si>
    <t>x3</t>
  </si>
  <si>
    <t>Stijn Schep, Mirte Ruesen, Viviana Luján Gallegos, Pieter van Beukering, Wouter Botzen</t>
  </si>
  <si>
    <t xml:space="preserve">Estimating the carrying capacity of the Galapagos Islands for the tourist industry from and ecological-economic perspective </t>
  </si>
  <si>
    <t>Ngazy</t>
  </si>
  <si>
    <t>PVB4</t>
  </si>
  <si>
    <t>x4</t>
  </si>
  <si>
    <t>Gala Sipos, Pieter van Beukering, Luke Brander</t>
  </si>
  <si>
    <t>The Tourism Value of Nature in the British Virgin Islands (BVI)</t>
  </si>
  <si>
    <t>PVB5</t>
  </si>
  <si>
    <t>x5</t>
  </si>
  <si>
    <t xml:space="preserve">Koen Tieskens, Clint Lake, Sharmer Flemming, Pieter van Beukering, Luke Brander, Ron Janssen </t>
  </si>
  <si>
    <t>Valuing coastal zone management in Anguilla: measuring willingness to pay of tourists for the marine environment</t>
  </si>
  <si>
    <t>PVB6</t>
  </si>
  <si>
    <t>x6</t>
  </si>
  <si>
    <t>Amílcar Guzmán Valladares, Stijn Schep, Pieter van Beukering, Marleen Schutter</t>
  </si>
  <si>
    <t xml:space="preserve">Managing invasive species in The Cayman Islands: valuing willingness to pay of tourists for lionfish strategies </t>
  </si>
  <si>
    <t>Coral mining</t>
  </si>
  <si>
    <t>PVB7</t>
  </si>
  <si>
    <t>x7</t>
  </si>
  <si>
    <t xml:space="preserve">Cado van der Lely, J.A., van Beukering, P., Muresan, L., Zambrano Cortes, D., Wolfs, E., Schep, S. </t>
  </si>
  <si>
    <t>The total economic value of nature on Bonaire. Exploring the future with an ecological-economic simulation model</t>
  </si>
  <si>
    <t>PVB8</t>
  </si>
  <si>
    <t>x8</t>
  </si>
  <si>
    <t>Laclé, F.A., Wolfs, E., van Beukering, P., Brander, L</t>
  </si>
  <si>
    <t>Recreational and cultural value of Bonaire’s nature to its inhabitants</t>
  </si>
  <si>
    <t>PVB9</t>
  </si>
  <si>
    <t>x9</t>
  </si>
  <si>
    <t>Meesters, E.H., van Beukering, P., Wolfs, E., van Beek</t>
  </si>
  <si>
    <t>Mapping ecosystem services of Bonaire’s coral reef: Operationalizing the ecosystem services concept</t>
  </si>
  <si>
    <t>Pendleton</t>
  </si>
  <si>
    <t>PVB10</t>
  </si>
  <si>
    <t>x10</t>
  </si>
  <si>
    <t xml:space="preserve">Schep, S., Johnson, A.E., van Beukering, P., Wolfs, E. </t>
  </si>
  <si>
    <t>The fishery value of coral reefs in Bonaire. Applying various valuation techniques</t>
  </si>
  <si>
    <t>PVB11</t>
  </si>
  <si>
    <t>x11</t>
  </si>
  <si>
    <t>Schep, S., Brander, L., van Beukering, P., Wolfs, E</t>
  </si>
  <si>
    <t>Bhat</t>
  </si>
  <si>
    <t>The touristic value of nature on Bonaire. A mulptiple valuation techniques approach</t>
  </si>
  <si>
    <t>PVB12</t>
  </si>
  <si>
    <t>x12</t>
  </si>
  <si>
    <t>Van Beukering, P., Botzen, W., Wolfs, E.</t>
  </si>
  <si>
    <t>The non-use value of nature in the Netherlands and the Caribbean Netherlands. Applying and comparing contingent valuation and choice modeling approaches</t>
  </si>
  <si>
    <t>Net profits that accrue to reef related businesses</t>
  </si>
  <si>
    <t>PVB13</t>
  </si>
  <si>
    <t>x13</t>
  </si>
  <si>
    <t xml:space="preserve">Van Beukering, P., Wolfs, E. </t>
  </si>
  <si>
    <t>Pham</t>
  </si>
  <si>
    <t>Recreational benefits of reef quality improvements</t>
  </si>
  <si>
    <t>Essays on economic values of nature of Bonaire. A desk study</t>
  </si>
  <si>
    <t>Florida</t>
  </si>
  <si>
    <t>Florida Keys</t>
  </si>
  <si>
    <t>PVB14</t>
  </si>
  <si>
    <t>x14</t>
  </si>
  <si>
    <t>Florida Keys National Marine Sanctuary</t>
  </si>
  <si>
    <t xml:space="preserve">J.A. Cado van der Lely, A.E. Warning, S.W. Schep, P. van Beukering , E. Wolfs </t>
  </si>
  <si>
    <t>The Total Economic Value of Nature on Saba</t>
  </si>
  <si>
    <t>Fish abundance</t>
  </si>
  <si>
    <t>PVB15</t>
  </si>
  <si>
    <t>x15</t>
  </si>
  <si>
    <t>B. Dekker, F.A. Laclé, S.W. Schep, P.J.H. van Beukering , L. Brander, E.M. Wolfs</t>
  </si>
  <si>
    <t>The local recreational and cultural value of nature on Saba</t>
  </si>
  <si>
    <t>Modified Travel Cost</t>
  </si>
  <si>
    <t>Mixed Modeling</t>
  </si>
  <si>
    <t>PVB16</t>
  </si>
  <si>
    <t>x16</t>
  </si>
  <si>
    <t>S. van de Kerkhof, S.W. Schep, P. van Beukering , L. Brander</t>
  </si>
  <si>
    <t>The Tourism Value of Nature on Saba</t>
  </si>
  <si>
    <t>PVB17</t>
  </si>
  <si>
    <t>x17</t>
  </si>
  <si>
    <t xml:space="preserve">K.F. Tieskens, S.W. Schep, P.J.H van Beukering , I.J.M van Beek, E.M. Wolfs </t>
  </si>
  <si>
    <t>Mapping the Economic Value of Ecosystems on Saba</t>
  </si>
  <si>
    <t>PVB18</t>
  </si>
  <si>
    <t>x18</t>
  </si>
  <si>
    <t>The Total Economic Value of Nature on St Eustatius</t>
  </si>
  <si>
    <t>PVB19</t>
  </si>
  <si>
    <t>x19</t>
  </si>
  <si>
    <t>Riopelle</t>
  </si>
  <si>
    <t xml:space="preserve">The local recreational and cultural value of nature on St Eustatius </t>
  </si>
  <si>
    <t>PVB20</t>
  </si>
  <si>
    <t>x20</t>
  </si>
  <si>
    <t>The Tourism Value of Nature on St Eustatius</t>
  </si>
  <si>
    <t>PVB21</t>
  </si>
  <si>
    <t>x21</t>
  </si>
  <si>
    <t>Mapping the Economic Value of Ecosystems on St Eustatius</t>
  </si>
  <si>
    <t>PVB22</t>
  </si>
  <si>
    <t>x22</t>
  </si>
  <si>
    <t xml:space="preserve">Van Zanten, Boris T., Pieter van Beukering &amp; Alfred J. Wagtendonk </t>
  </si>
  <si>
    <t>Coastal protection by coral reefs: a framework for spatial assessment and economic valuation</t>
  </si>
  <si>
    <t>Water visibility</t>
  </si>
  <si>
    <t xml:space="preserve">Ocean &amp; Coastal Management </t>
  </si>
  <si>
    <t>94-103</t>
  </si>
  <si>
    <t>PVB23</t>
  </si>
  <si>
    <t>x23</t>
  </si>
  <si>
    <t xml:space="preserve">Van Beukering, P.J.H., Sarkis, S., Van der Putten, L. and Papyrakis, E. </t>
  </si>
  <si>
    <t xml:space="preserve">Bermuda's balancing act: The economic dependence of cruise and air tourism on healthy coral reefs. </t>
  </si>
  <si>
    <r>
      <t>11</t>
    </r>
    <r>
      <rPr>
        <sz val="10"/>
        <color rgb="FF000000"/>
        <rFont val="Calibri"/>
      </rPr>
      <t>, 76–86.</t>
    </r>
  </si>
  <si>
    <t>PVB24</t>
  </si>
  <si>
    <t>x24</t>
  </si>
  <si>
    <t>Pieter J.H. van Beukering, Samia Sarkis, Emily McKenzie, Sebastiaan Hess, Luke Brander, Mark Roelfsema, Loes Looijenstijn-van der Putten , Tadzio Bervoets</t>
  </si>
  <si>
    <t>Ruitenbeek</t>
  </si>
  <si>
    <t xml:space="preserve">Total Economic Value of Bermuda’s coral reefs </t>
  </si>
  <si>
    <t>LB1</t>
  </si>
  <si>
    <t>Production valuation approach</t>
  </si>
  <si>
    <t xml:space="preserve">Gonzalez, R., Ram-Bidesi, V., Pascal, N., Brander, L., Fernandes, L., Salcone, J., Seidl, A. </t>
  </si>
  <si>
    <t>Coral reef areas</t>
  </si>
  <si>
    <t>Economic assessment and valuation of marine ecosystem services: Fiji. A report to the MACBIO project. GIZ/IUCN/SPREP, Suva. 120 pp.</t>
  </si>
  <si>
    <t xml:space="preserve">Arena M., Wini L., Salcone J., Pascal N., Fernandes L., Brander L.M. and Wendt H. </t>
  </si>
  <si>
    <t>Economic assessment and valuation of marine ecosystem services: Solomon Islands. MACBIO GIZ/IUCN/SPREP, Suva, Fiji. 110 pp.</t>
  </si>
  <si>
    <t>LB3</t>
  </si>
  <si>
    <t xml:space="preserve">Pascal, N., Molisa, V., Wendt, H., Brander, L., Fernandes, L., Salcone, J., Seidl, A. </t>
  </si>
  <si>
    <t>Economic assessment and valuation of marine ecosystem services: Vanuatu. A report to the MACBIO project. GIZ/IUCN/SPREP, Suva, Fiji, 103 pp.</t>
  </si>
  <si>
    <t>LB4</t>
  </si>
  <si>
    <t xml:space="preserve">Salcone, J., Tupou-Taufa, S., Brander, L., Fernandes, L., Fonua, E., Matoto, L., Pascal, N., Seidl, A., Tu’ivai, L., Wendt, H. </t>
  </si>
  <si>
    <t>Economic assessment and valuation of marine ecosystem services: Tonga. A report to the MACBIO project. GIZ/IUCN/SPREP, Suva, Fiji. 135 pp.</t>
  </si>
  <si>
    <t>LB5</t>
  </si>
  <si>
    <t>Rouatu I, Leport G, Pascal N, Wendt H, Abeta R, Brander L, Fernandes L, Seidl A, Salcone J</t>
  </si>
  <si>
    <t xml:space="preserve">National marine ecosystem service valuation: Kiribati. MACBIO (GIZ/IUCN/SPREP): Suva, Fiji. 83 pp. </t>
  </si>
  <si>
    <t>LB6</t>
  </si>
  <si>
    <t>Lal, P.</t>
  </si>
  <si>
    <t>Conservation or conversion of mangroves in Fiji</t>
  </si>
  <si>
    <t>East-West Centre Occasional Papers 11</t>
  </si>
  <si>
    <t>TEV Hawaiian reef restoration</t>
  </si>
  <si>
    <t>LB7</t>
  </si>
  <si>
    <t>Hawaii</t>
  </si>
  <si>
    <t>Sawyer</t>
  </si>
  <si>
    <t>Kramer, Sharma, Munasinghe</t>
  </si>
  <si>
    <t>Valuing tropical forests: methodology and case study of Madagascar</t>
  </si>
  <si>
    <t>World Bank Environment Paper 13</t>
  </si>
  <si>
    <t>Seenprachawong</t>
  </si>
  <si>
    <t>Travel costs and Contigent Valuation Methods</t>
  </si>
  <si>
    <t>LB8</t>
  </si>
  <si>
    <t>Hughes, L.</t>
  </si>
  <si>
    <t xml:space="preserve">Integrating Social Capacity with Economic Perspectives in Climate Change Adaptation Decision Making for Ahus Island, Papua New Guinea </t>
  </si>
  <si>
    <t>Setiasih</t>
  </si>
  <si>
    <t>LB9</t>
  </si>
  <si>
    <t xml:space="preserve">Contingent valuation </t>
  </si>
  <si>
    <t>Hagedoorn, L.</t>
  </si>
  <si>
    <t xml:space="preserve">Integrating community preferences in ecosystem-based adaptation decision-making for SIDS </t>
  </si>
  <si>
    <t>LB10</t>
  </si>
  <si>
    <t>Dijkstra, H</t>
  </si>
  <si>
    <t>Tackling Climate Change as an Island Community: An application of the integrated climate change adaptation framework in Melekeok State, Palau</t>
  </si>
  <si>
    <t>Spash</t>
  </si>
  <si>
    <t>Fisheries</t>
  </si>
  <si>
    <t>LB11</t>
  </si>
  <si>
    <t>Gilders, K.</t>
  </si>
  <si>
    <t xml:space="preserve">Building the resilience of communities and their ecosystems to the impacts of climate change </t>
  </si>
  <si>
    <t>SG73</t>
  </si>
  <si>
    <t>Argardy, T. Hicks, F. Nistharan, F. et al</t>
  </si>
  <si>
    <t>Ecosystem services assessment of North Ari Atoll Maldives</t>
  </si>
  <si>
    <t>IUCN Report</t>
  </si>
  <si>
    <t>SG74</t>
  </si>
  <si>
    <t>Burke, L., Greenhalgh, S., Prager, D., Cooper, E.</t>
  </si>
  <si>
    <t>Coastal Capital- Economic valuation of coral reefs in tobago and St. Lucia</t>
  </si>
  <si>
    <t>WRI Report</t>
  </si>
  <si>
    <t>Spurgeon</t>
  </si>
  <si>
    <t>S18</t>
  </si>
  <si>
    <t>SG75</t>
  </si>
  <si>
    <t xml:space="preserve">Cazabon-Mannette, M., Schuhmann, P., Hailey, A., Horrocks, J. </t>
  </si>
  <si>
    <t>Estimates of the non-market value of sea turtles in Tobago using stated preference techniques</t>
  </si>
  <si>
    <t>281-291</t>
  </si>
  <si>
    <t>SG76</t>
  </si>
  <si>
    <t>Da Costa, Diane</t>
  </si>
  <si>
    <t>An Economic valuation analysis of Buccoo Reef Marine Park, Tobago, West Indes</t>
  </si>
  <si>
    <t>FIU Digital Commons</t>
  </si>
  <si>
    <t>SG77</t>
  </si>
  <si>
    <t>Gill, D., Schuhmann, P., Oxenford, H</t>
  </si>
  <si>
    <t>Recreational diver preferences for reef fish attributes: Economic implications of future change</t>
  </si>
  <si>
    <t>Ecological economics</t>
  </si>
  <si>
    <t>48-57</t>
  </si>
  <si>
    <t>SG78</t>
  </si>
  <si>
    <t xml:space="preserve"> The Economic Value of Ecosystem Services in the Exumas Cays; Threats and Opportunities for Conservation</t>
  </si>
  <si>
    <t>Conservation Strategy Fund</t>
  </si>
  <si>
    <t>SG79</t>
  </si>
  <si>
    <t>Kirkbride-Smith, A., Wheeler, P., Johnson, M.</t>
  </si>
  <si>
    <t>Artificial reefs and marine protected areas: a study in willingness to pay to access Folkestone Marine Reserve, Barbados, West Indes</t>
  </si>
  <si>
    <t>PeerJ</t>
  </si>
  <si>
    <t>SG80</t>
  </si>
  <si>
    <t xml:space="preserve">Kushner, B., Edwards, P., Burke, L., Cooper, E. </t>
  </si>
  <si>
    <t>Sudara</t>
  </si>
  <si>
    <t>Coastal Capital: Jamaica</t>
  </si>
  <si>
    <t>SG81</t>
  </si>
  <si>
    <t>Pemberton, C. and Mader-Charles, K</t>
  </si>
  <si>
    <t>Ecotourism as a means of conserving wetlands</t>
  </si>
  <si>
    <t>Journal of Agricultural and Applied Economics</t>
  </si>
  <si>
    <t>463-474</t>
  </si>
  <si>
    <t>SG82</t>
  </si>
  <si>
    <t>Schuhmann, P., Bass, B., Casey, J., Gill, D.</t>
  </si>
  <si>
    <t>Visitor Preferences and willingness to pay for coastal attributes in Barbados</t>
  </si>
  <si>
    <t>240-250</t>
  </si>
  <si>
    <t>SG83</t>
  </si>
  <si>
    <t>Uyarra, M. Cote, I., Gill, J., Tinch, R., Viner, D., Watkinson, A.</t>
  </si>
  <si>
    <t>Island-specific preferences of tourists for environmental features: implications of climate change for tourism-dependent states</t>
  </si>
  <si>
    <t>p11-19</t>
  </si>
  <si>
    <t>SG84</t>
  </si>
  <si>
    <t>Waite, R., Cooper, E., Zenny, N., Burke, L.</t>
  </si>
  <si>
    <t>Total economic valuation of coral reefs in the Main Hawaiian Islands using CE</t>
  </si>
  <si>
    <t>Coastal Capital: Jamaica The Economic value of Jamaica's coral reef related fisheries</t>
  </si>
  <si>
    <t>Main Hawaiian Islands</t>
  </si>
  <si>
    <t>Coral reefs</t>
  </si>
  <si>
    <t>SG85</t>
  </si>
  <si>
    <t>Wielgus, J., Cooper, E., Torres, R., Burke, L.</t>
  </si>
  <si>
    <t>Coastal Capital: Dominican Republic. Case Studies on the economic value of coastal ecosystems in the Dominican Republic</t>
  </si>
  <si>
    <t>All use and non-use values but predominantly non-use values</t>
  </si>
  <si>
    <t>SG86</t>
  </si>
  <si>
    <t>Bower, J.</t>
  </si>
  <si>
    <t>Fairtrade certification of sugar cane in vanua levu Fiju: An economic assessment</t>
  </si>
  <si>
    <t>EU-Funded Facilitating Agricultural Commodity Trade Project</t>
  </si>
  <si>
    <t>SG87</t>
  </si>
  <si>
    <t>Brown, P., Daigneault, A., Gawith, D., Aalbersberg, W. Comley, J., Fong, P., Morgan, F.</t>
  </si>
  <si>
    <t>Evaluating Ecosystem-Based Adaptation for disaster risk reduction in Fiji</t>
  </si>
  <si>
    <t>Landcare Research</t>
  </si>
  <si>
    <t>Tabata</t>
  </si>
  <si>
    <t>SG88</t>
  </si>
  <si>
    <t>Daigneault, A., Brown P., Greenhalgh, S. Boudjelas, S., Mather, J., Nagle, W. Aalbersberg, B.</t>
  </si>
  <si>
    <t>Valuing the impact of selected invasive species in the Polynesia-Micronesia Hotspot</t>
  </si>
  <si>
    <t>Critical Ecosystems Partnership Fund Report</t>
  </si>
  <si>
    <t>SG89</t>
  </si>
  <si>
    <t>Lal, P. and Cerelala, A.</t>
  </si>
  <si>
    <t>Financial and economic analysis of wild harvest and cultured live coral and live rock in Fiji</t>
  </si>
  <si>
    <t>SG90</t>
  </si>
  <si>
    <t>Rao, N., Carruthers, T., Anderson, P., Sivo, L., Saxby, T., Durbin, T., Jungblue, V., Hills, T., Chape, S</t>
  </si>
  <si>
    <t>An economic analysis of ecosystem-based adaptation and engineering options for climate change adaptation in Lami Town, Republic of the Fiji Islands</t>
  </si>
  <si>
    <t>Secretariat of the Pacific Regional Environment Programme</t>
  </si>
  <si>
    <t>Van Beukering</t>
  </si>
  <si>
    <t>SG91</t>
  </si>
  <si>
    <t>Vianna, G.M.S., Meeuwig, JJ., Pannell, D., Sykes, H., Meekan, MG</t>
  </si>
  <si>
    <t>The socio-economic value of the shark-diving industry in Fiji</t>
  </si>
  <si>
    <t>Australian Institute of Marine Sciences</t>
  </si>
  <si>
    <t>SG92</t>
  </si>
  <si>
    <t>Grafeld, S and Oleson, K., Teneva, L. Kittinger, J.</t>
  </si>
  <si>
    <t>Follow that Fish: Uncovering the hidden blue economy in coral reef fisheries</t>
  </si>
  <si>
    <t>SG93</t>
  </si>
  <si>
    <t>Penn, J., Wuyang, H., Cox, L., Kozloff, L.</t>
  </si>
  <si>
    <t>Values for recreational beach quality in Oahu, Hawaii</t>
  </si>
  <si>
    <t>47-62</t>
  </si>
  <si>
    <t>SG94</t>
  </si>
  <si>
    <t>Pooley, S</t>
  </si>
  <si>
    <t>Economics and Hawaii's Marine Fisheries</t>
  </si>
  <si>
    <t>Marine Fisheries Review</t>
  </si>
  <si>
    <t>93-101</t>
  </si>
  <si>
    <t>Avoided costs method</t>
  </si>
  <si>
    <t>SG95</t>
  </si>
  <si>
    <t>Leung, P. and Pooley, S</t>
  </si>
  <si>
    <t>Regional economic impacts of reductions in fisheries production: a supply-driven approach</t>
  </si>
  <si>
    <t>Monroe county</t>
  </si>
  <si>
    <t>All habitats in Florida Keys National Marine Sanctuary</t>
  </si>
  <si>
    <t>251-262</t>
  </si>
  <si>
    <t>Florida keys marine sanctuary</t>
  </si>
  <si>
    <t>http://www.fla-keys.com/maps/images/KeysMap.pdf</t>
  </si>
  <si>
    <t>SG96</t>
  </si>
  <si>
    <t>Cantrell, R., Garcia, M., Leung, P., Ziemann, D.</t>
  </si>
  <si>
    <r>
      <t>Recreational anglers' willingness to pay for increased catch rates of Pacific threadrin (</t>
    </r>
    <r>
      <rPr>
        <i/>
        <sz val="10"/>
        <rFont val="Lucida Sans"/>
      </rPr>
      <t>Polydactylus sexfilis</t>
    </r>
    <r>
      <rPr>
        <sz val="10"/>
        <rFont val="Lucida Sans"/>
      </rPr>
      <t>) in Hawaii</t>
    </r>
  </si>
  <si>
    <t>Value transfer and net factor income</t>
  </si>
  <si>
    <t>149-158</t>
  </si>
  <si>
    <t>SG97</t>
  </si>
  <si>
    <t>National Marine Sanctuaries</t>
  </si>
  <si>
    <t>Hawaiian Islands Humpback Whale National Marine Sanctuary and Papahanaumokuakea Marine National Monument</t>
  </si>
  <si>
    <t>NOAA National Marine Sanctuaries</t>
  </si>
  <si>
    <t>https://sanctuaries.noaa.gov/science/socioeconomic/factsheets/hawaii_monument.html</t>
  </si>
  <si>
    <t>SG98</t>
  </si>
  <si>
    <t>Kaiser, B., Roumasset, J.</t>
  </si>
  <si>
    <t>Valuing indirect ecosystem services: the case of tropical watersheds</t>
  </si>
  <si>
    <t>701-714</t>
  </si>
  <si>
    <t>SG99</t>
  </si>
  <si>
    <t>Burnett, K., Brooks, K., Basharat, P., Roumasset, J</t>
  </si>
  <si>
    <t>Prevention, eradication, and containment of invasive species: illustrations from Hawaii</t>
  </si>
  <si>
    <t>Agricultural and Resource Economics Review</t>
  </si>
  <si>
    <t>63-77</t>
  </si>
  <si>
    <t>SG100</t>
  </si>
  <si>
    <t>Burnett, K., Brooks, K., Roumasset, J.</t>
  </si>
  <si>
    <t>Economic lessons from control efforts for an invasive species: Miconia calvescens in Hawaii</t>
  </si>
  <si>
    <t>Journal of Forest Economics</t>
  </si>
  <si>
    <t>151-167</t>
  </si>
  <si>
    <t>SG101</t>
  </si>
  <si>
    <t>Pejchar, L., Mooney, H.</t>
  </si>
  <si>
    <t>Waikiki</t>
  </si>
  <si>
    <t>Artificial reefs</t>
  </si>
  <si>
    <t>Invasive species, ecosystem services and human well-being</t>
  </si>
  <si>
    <t>Trends in ecology and evolution</t>
  </si>
  <si>
    <t>http://www.driveguidemagazines.com/oahu_maps.html</t>
  </si>
  <si>
    <t>497-504</t>
  </si>
  <si>
    <t>Reef viewing from a submarine</t>
  </si>
  <si>
    <t>SG102</t>
  </si>
  <si>
    <t>Wada, C., Bremer, L., Burnett, K., Trauernicht, C., Giambelluca, T., Mandle, L., Parsons, E., Weil, C., Kurashima, N., Ticktin, T.</t>
  </si>
  <si>
    <t>Estimating cost-effectiveness of Hawaiian dry forest restoration using spatial changes in water yield and landscape flammability under climate change</t>
  </si>
  <si>
    <t>401-424</t>
  </si>
  <si>
    <t>SG103</t>
  </si>
  <si>
    <t>Gould, R., Klain, S., Ardoin, N., Satterfield, T., Woodside, U., Hannahs, N., Daily, G., Chan, K.</t>
  </si>
  <si>
    <t>A protocol for eliciting nonmaterial values through a cultural ecosystem services frame</t>
  </si>
  <si>
    <t>575-586</t>
  </si>
  <si>
    <t>SG104</t>
  </si>
  <si>
    <t xml:space="preserve">Vaughan, M., Vitousek, P. </t>
  </si>
  <si>
    <t>Mahele: sustaining communities through small-scale inshore fishery catch and sharing networks</t>
  </si>
  <si>
    <t>329-344</t>
  </si>
  <si>
    <t>SG105</t>
  </si>
  <si>
    <t>O'Garra, T.</t>
  </si>
  <si>
    <t>Estimating the TEV of the Navakavu LMMA in Viti Levu Island Fiji</t>
  </si>
  <si>
    <t>CRISP Report</t>
  </si>
  <si>
    <t>SG106</t>
  </si>
  <si>
    <t>Zieroth, G., Gaunavinaka, L., Forstreuter, W.</t>
  </si>
  <si>
    <t>Biofuel from coconut resources in rotuma</t>
  </si>
  <si>
    <t>Piepsap Report</t>
  </si>
  <si>
    <t>SG107</t>
  </si>
  <si>
    <t>Invasive species control over space and time: Miconia calvencens on Oahu, Hawaii</t>
  </si>
  <si>
    <t>125-132</t>
  </si>
  <si>
    <t>SG108</t>
  </si>
  <si>
    <t>V6</t>
  </si>
  <si>
    <t>Zhao, B., Kreuter, U., Li, B., Zhijun, M., Chen, J., Nagakogshi, N.</t>
  </si>
  <si>
    <t>Diving</t>
  </si>
  <si>
    <t>An ecosystem service value assessment of land-use change on Chongming Island, China</t>
  </si>
  <si>
    <t>Land Use Policy</t>
  </si>
  <si>
    <t>139-148</t>
  </si>
  <si>
    <t>Vogt</t>
  </si>
  <si>
    <t>Revenues</t>
  </si>
  <si>
    <t>Weber</t>
  </si>
  <si>
    <t>Support to fisheries</t>
  </si>
  <si>
    <t>Book chapter</t>
  </si>
  <si>
    <t>Hedonic pricing valuation of amenity value of coral reefs in Hawaii</t>
  </si>
  <si>
    <t>Oahu, Maui, Hawaii, Kauai</t>
  </si>
  <si>
    <t>Sea bed pavement with coral</t>
  </si>
  <si>
    <t>Amenity value</t>
  </si>
  <si>
    <t>White</t>
  </si>
  <si>
    <t>1997-1999</t>
  </si>
  <si>
    <t>Need to enhance stakeholder involvement in decision-making and develop consensus-based approaches to management of the marine protected area.</t>
  </si>
  <si>
    <t>Trinidad and Tobago</t>
  </si>
  <si>
    <t>Coral reef/marine sanctuary</t>
  </si>
  <si>
    <t>Buccoo Reef Marine Park</t>
  </si>
  <si>
    <t>http://www.buccooreef.org/research.htm</t>
  </si>
  <si>
    <t>Net revenues of recreation of the region</t>
  </si>
  <si>
    <t>1993-1995</t>
  </si>
  <si>
    <t>Wright</t>
  </si>
  <si>
    <t>CVM/Visitor survey for CVM and TCM</t>
  </si>
  <si>
    <t>Travel cost/Visitor survey for CVM and TCM</t>
  </si>
  <si>
    <t>Yeo</t>
  </si>
  <si>
    <t xml:space="preserve">WTP for conservation of the marine park </t>
  </si>
  <si>
    <t>Park</t>
  </si>
  <si>
    <t>Travel cost/CVM</t>
  </si>
  <si>
    <t>Grafeld</t>
  </si>
  <si>
    <t>Weijerman</t>
  </si>
  <si>
    <t>Jamaica</t>
  </si>
  <si>
    <t>Montego bay</t>
  </si>
  <si>
    <t>Mixed modeling</t>
  </si>
  <si>
    <t>http://www.montego-bay-jamaica.com/mbmp/</t>
  </si>
  <si>
    <t>hotel operation</t>
  </si>
  <si>
    <t>Madani</t>
  </si>
  <si>
    <t>Hedonic pricing (they call this "value at risk", but they describe something more similar to hedonic pricing)</t>
  </si>
  <si>
    <t>#N/D</t>
  </si>
  <si>
    <t>Social-ecological recovery from disturbance</t>
  </si>
  <si>
    <t>Republic of Mauritius</t>
  </si>
  <si>
    <t>Rodrigues</t>
  </si>
  <si>
    <t>Radam</t>
  </si>
  <si>
    <t>Parsons</t>
  </si>
  <si>
    <t>Peng</t>
  </si>
  <si>
    <t>Social capital</t>
  </si>
  <si>
    <t>Kittinger</t>
  </si>
  <si>
    <t>Oleson</t>
  </si>
  <si>
    <t>Fisheries (sub)</t>
  </si>
  <si>
    <t>Wendland</t>
  </si>
  <si>
    <t>McAdoo</t>
  </si>
  <si>
    <t>Mohd-Shahwahid</t>
  </si>
  <si>
    <t>Butler</t>
  </si>
  <si>
    <t>ES service future changes using deliberative approach</t>
  </si>
  <si>
    <t>Papua New Guinea</t>
  </si>
  <si>
    <t>Milne Bay Province</t>
  </si>
  <si>
    <t>Trobriand Islands, Louisiade Archipelago, D'Entrecasteaux Islands, Woodlark Is.</t>
  </si>
  <si>
    <t>Social survey (DPSIR)</t>
  </si>
  <si>
    <t>Mangrove</t>
  </si>
  <si>
    <t>Timber Production</t>
  </si>
  <si>
    <t>Key species</t>
  </si>
  <si>
    <t>Kenter</t>
  </si>
  <si>
    <t>van Riper</t>
  </si>
  <si>
    <t>Terrestrial</t>
  </si>
  <si>
    <t>Vianna</t>
  </si>
  <si>
    <t>2006-2007</t>
  </si>
  <si>
    <t>Agriculture</t>
  </si>
  <si>
    <t>Freshwater</t>
  </si>
  <si>
    <t>Cado van der Lely</t>
  </si>
  <si>
    <t>Castaño-Isaza</t>
  </si>
  <si>
    <t>2013-2014</t>
  </si>
  <si>
    <t>Total Economic Value of nature on Saba</t>
  </si>
  <si>
    <t>Saba</t>
  </si>
  <si>
    <t>Island nature - multiple ESS</t>
  </si>
  <si>
    <t>Simulation model</t>
  </si>
  <si>
    <t>Marre</t>
  </si>
  <si>
    <t>2011-2012</t>
  </si>
  <si>
    <t>Christie</t>
  </si>
  <si>
    <t>St Eustatius</t>
  </si>
  <si>
    <t>Wawo</t>
  </si>
  <si>
    <t>Productivity Method</t>
  </si>
  <si>
    <t>Piriyapada</t>
  </si>
  <si>
    <t>Scenario analysis of nature value of Bonaire</t>
  </si>
  <si>
    <t>Bonaire</t>
  </si>
  <si>
    <t>Pascal</t>
  </si>
  <si>
    <t>Cannon</t>
  </si>
  <si>
    <t>rapid ecosystem valuation</t>
  </si>
  <si>
    <t>Togean Islands</t>
  </si>
  <si>
    <t>Forest</t>
  </si>
  <si>
    <t>Chen</t>
  </si>
  <si>
    <t>Carandang</t>
  </si>
  <si>
    <t xml:space="preserve">Tourism </t>
  </si>
  <si>
    <t>Modified Replacement cost</t>
  </si>
  <si>
    <t>Leisher</t>
  </si>
  <si>
    <t>Expenditure</t>
  </si>
  <si>
    <t>Clua</t>
  </si>
  <si>
    <t>Casiwan-Launio</t>
  </si>
  <si>
    <t>Thur</t>
  </si>
  <si>
    <t>Hargreaves-Allen</t>
  </si>
  <si>
    <t>Mangrove ES</t>
  </si>
  <si>
    <t>Palawan and Bohol</t>
  </si>
  <si>
    <t>Yacob</t>
  </si>
  <si>
    <t>Lange</t>
  </si>
  <si>
    <t>Fleming</t>
  </si>
  <si>
    <t>Korovulavula</t>
  </si>
  <si>
    <t>Schuhmann</t>
  </si>
  <si>
    <t>Lazarow</t>
  </si>
  <si>
    <t>Erdmann</t>
  </si>
  <si>
    <t>Walpole</t>
  </si>
  <si>
    <t>Janssen</t>
  </si>
  <si>
    <t>Productivity</t>
  </si>
  <si>
    <t>Expert Opinion</t>
  </si>
  <si>
    <t>Forgone benefits</t>
  </si>
  <si>
    <t>Naylor</t>
  </si>
  <si>
    <t>Hooten</t>
  </si>
  <si>
    <t>van der Velde</t>
  </si>
  <si>
    <t>Albary province</t>
  </si>
  <si>
    <t>San Miguel Island</t>
  </si>
  <si>
    <t>MPA</t>
  </si>
  <si>
    <t>Pascua</t>
  </si>
  <si>
    <t>Cinner</t>
  </si>
  <si>
    <t>Biological</t>
  </si>
  <si>
    <t>Goldstein</t>
  </si>
  <si>
    <t>Beaches in MPA</t>
  </si>
  <si>
    <t>Colombia</t>
  </si>
  <si>
    <t>San Andres, Providence, and Santa Catalina</t>
  </si>
  <si>
    <t>Seaflower marine protected area</t>
  </si>
  <si>
    <t>Beaches</t>
  </si>
  <si>
    <t>SMPA</t>
  </si>
  <si>
    <t>Beach width</t>
  </si>
  <si>
    <t xml:space="preserve">Economic valuation of the coral reefs of Hawaii </t>
  </si>
  <si>
    <t>Reefs of Main Hawaiian Islands</t>
  </si>
  <si>
    <t>General</t>
  </si>
  <si>
    <t>recreation</t>
  </si>
  <si>
    <t>amenity</t>
  </si>
  <si>
    <t>research</t>
  </si>
  <si>
    <t>fisheries</t>
  </si>
  <si>
    <t>Mainstreaming Economic Valuation in Decision Making: Coral Reef Examples in selected CARICOM-countries</t>
  </si>
  <si>
    <t>Belize</t>
  </si>
  <si>
    <t>Hol Chan</t>
  </si>
  <si>
    <t>Marine Protected Area with reefs and beach</t>
  </si>
  <si>
    <t>Hol Chan Marine Reserve</t>
  </si>
  <si>
    <t>tourism (CVM divers)</t>
  </si>
  <si>
    <t>tourism (CVM snorkelers)</t>
  </si>
  <si>
    <t>tourism (PS divers)</t>
  </si>
  <si>
    <t>tourism (PS snorkelers)</t>
  </si>
  <si>
    <t>Grenada</t>
  </si>
  <si>
    <t>Grand Anse</t>
  </si>
  <si>
    <t>Coastal area with famous beach and reef</t>
  </si>
  <si>
    <t>Grand Anse (no MPA)</t>
  </si>
  <si>
    <t>Negril</t>
  </si>
  <si>
    <t xml:space="preserve">Negril Marine Park (est. 1998) </t>
  </si>
  <si>
    <t>Kona coast</t>
  </si>
  <si>
    <t>Reefs of Kona Coast</t>
  </si>
  <si>
    <t>Kona Coast</t>
  </si>
  <si>
    <t xml:space="preserve">biodiversity  </t>
  </si>
  <si>
    <t>Reef area with and without threat</t>
  </si>
  <si>
    <t>General - high value</t>
  </si>
  <si>
    <t>No threat - tourism</t>
  </si>
  <si>
    <t>No threat - coastal protection</t>
  </si>
  <si>
    <t>No threat - fisheries</t>
  </si>
  <si>
    <t>General - low value</t>
  </si>
  <si>
    <t>General - medium value</t>
  </si>
  <si>
    <t>Value of recreation</t>
  </si>
  <si>
    <t>Taiwan</t>
  </si>
  <si>
    <t>Penghu County</t>
  </si>
  <si>
    <t>Artificial reef</t>
  </si>
  <si>
    <t>benefits of marine protection SVG Caribbean</t>
  </si>
  <si>
    <t>St. Vincent and the Grenadines</t>
  </si>
  <si>
    <t>Ecosystem resilience</t>
  </si>
  <si>
    <t>Traditional management of CR fishery</t>
  </si>
  <si>
    <t>Manus Provine</t>
  </si>
  <si>
    <t>Ahus Island</t>
  </si>
  <si>
    <t>Value of lemon sharks for tourism</t>
  </si>
  <si>
    <t>French Polynesia</t>
  </si>
  <si>
    <t>Moorea Island</t>
  </si>
  <si>
    <t>Tourism (dive)</t>
  </si>
  <si>
    <t>Scuba divers, economics, ecology and management in Julian Rocks Aquatic reserve</t>
  </si>
  <si>
    <t>NSW</t>
  </si>
  <si>
    <t>Aquatic reserve</t>
  </si>
  <si>
    <t>Julian Rocks aquatic reserve, Byron Bay</t>
  </si>
  <si>
    <t>http://www.traveldownunder.com.au/New_South_Wales/Northern_Rivers/Julian_Rocks_Aquatic_Reserve.asp</t>
  </si>
  <si>
    <t>Recreational scuba diving</t>
  </si>
  <si>
    <t>De Brauwer</t>
  </si>
  <si>
    <t>Muck diving benefits</t>
  </si>
  <si>
    <t>Phillipines and Indonesia</t>
  </si>
  <si>
    <t>de la Torre-Castro</t>
  </si>
  <si>
    <t>Social connections seagrass ecosystems</t>
  </si>
  <si>
    <t>Chwaka village</t>
  </si>
  <si>
    <t>Fisheries (finfish)</t>
  </si>
  <si>
    <t>Medicine</t>
  </si>
  <si>
    <t>Fertilizer</t>
  </si>
  <si>
    <t>Fisheries (seaweed)</t>
  </si>
  <si>
    <t>Market price</t>
  </si>
  <si>
    <t>Local ecological knowledge</t>
  </si>
  <si>
    <t>Religious</t>
  </si>
  <si>
    <t>Dekker</t>
  </si>
  <si>
    <t>Local value for island nature</t>
  </si>
  <si>
    <t>Barbados</t>
  </si>
  <si>
    <t>http://www.caribbean-on-line.com/br/brm.shtml</t>
  </si>
  <si>
    <t>Bonaire marine park</t>
  </si>
  <si>
    <t>http://www.icran.org/SITES/doc/bmp.pdf</t>
  </si>
  <si>
    <t>Queensland</t>
  </si>
  <si>
    <t>Great barrier reef</t>
  </si>
  <si>
    <t>http://www.aims.gov.au/pages/about/environs/gbrmp.html</t>
  </si>
  <si>
    <t>Recreational angling</t>
  </si>
  <si>
    <t>Commercial tourism</t>
  </si>
  <si>
    <t>Economic and Financial Values of the Great Barrier Reef World Heritage Area and other Protected Areas</t>
  </si>
  <si>
    <t>Recreational fishing/boating</t>
  </si>
  <si>
    <t>Duncan</t>
  </si>
  <si>
    <t>2014-2015</t>
  </si>
  <si>
    <t>Mangroves in Coastal protection</t>
  </si>
  <si>
    <t>West Visayas</t>
  </si>
  <si>
    <t>Panay Island</t>
  </si>
  <si>
    <t>2014-2016</t>
  </si>
  <si>
    <t>Galapagos National Park</t>
  </si>
  <si>
    <t>Equador</t>
  </si>
  <si>
    <t>Galapagos</t>
  </si>
  <si>
    <t>Galapagos national park</t>
  </si>
  <si>
    <t>http://effectivempa.noaa.gov/sites/galapagos.html</t>
  </si>
  <si>
    <t>ES valuation tourism Jamaica</t>
  </si>
  <si>
    <t>Environmental Protection</t>
  </si>
  <si>
    <t>Elliff</t>
  </si>
  <si>
    <t>ESV of archipelago in Brazil</t>
  </si>
  <si>
    <t>Brazil</t>
  </si>
  <si>
    <t>Bahia</t>
  </si>
  <si>
    <t>Archipelago of Tinharé and Boipeba</t>
  </si>
  <si>
    <t>Geospatial (InVEST)</t>
  </si>
  <si>
    <t>Funding an MPA</t>
  </si>
  <si>
    <t>Sulawesi</t>
  </si>
  <si>
    <t>Bunaken National Park</t>
  </si>
  <si>
    <t>Total economic valuation of the ecosystem services from coral reefs in Puerto Rico</t>
  </si>
  <si>
    <t>Puerto Rico</t>
  </si>
  <si>
    <t>Fajardo, Cordillera, Vieques and Culebra</t>
  </si>
  <si>
    <t>Subsistence and artisanal fishery</t>
  </si>
  <si>
    <t>Users (recreation, tourism)</t>
  </si>
  <si>
    <t>Education and research</t>
  </si>
  <si>
    <t>Existence value</t>
  </si>
  <si>
    <t>Future value</t>
  </si>
  <si>
    <t>Bequest value</t>
  </si>
  <si>
    <t>Biodiversity preservation</t>
  </si>
  <si>
    <t>Failler</t>
  </si>
  <si>
    <t>TEV Martinique coastal</t>
  </si>
  <si>
    <t>Martinique</t>
  </si>
  <si>
    <t>Fishing (com)</t>
  </si>
  <si>
    <t>Fishing (rec)</t>
  </si>
  <si>
    <t>Fishing (sub)</t>
  </si>
  <si>
    <t>Consumer surplus</t>
  </si>
  <si>
    <t>Waste assimilation</t>
  </si>
  <si>
    <t>Non-use</t>
  </si>
  <si>
    <t>TC Fraser Island Australia</t>
  </si>
  <si>
    <t>Fraser Island</t>
  </si>
  <si>
    <t>Lake</t>
  </si>
  <si>
    <t>Total economic valuation of coastal and marine resources in the Straits of Malacca.</t>
  </si>
  <si>
    <t>Indonesia, Singapore, Malaysia</t>
  </si>
  <si>
    <t>Straits of Malacca</t>
  </si>
  <si>
    <t>http://www.fsas.upm.edu.my/~masdec/web/straits.html</t>
  </si>
  <si>
    <t>2006-2008</t>
  </si>
  <si>
    <t>InVEST modeling with Kamehameha schools</t>
  </si>
  <si>
    <t>O'ahu</t>
  </si>
  <si>
    <t>Land</t>
  </si>
  <si>
    <t>2006-2009</t>
  </si>
  <si>
    <t>2006-2010</t>
  </si>
  <si>
    <t>Cultural</t>
  </si>
  <si>
    <t>Gonzalez</t>
  </si>
  <si>
    <t>Fiji</t>
  </si>
  <si>
    <t>Value of ecological attributes for dive tourism</t>
  </si>
  <si>
    <t>Guam</t>
  </si>
  <si>
    <t>Non-use values</t>
  </si>
  <si>
    <t>Watersheds including coral reefs</t>
  </si>
  <si>
    <t>Sediment reduction</t>
  </si>
  <si>
    <t>Guzman</t>
  </si>
  <si>
    <t>2013-2016</t>
  </si>
  <si>
    <t>Marine Protected Areas</t>
  </si>
  <si>
    <t>Cayman Islands</t>
  </si>
  <si>
    <t>Diving and snorkeling</t>
  </si>
  <si>
    <t>Mangroves</t>
  </si>
  <si>
    <t>Pharmaceutical value</t>
  </si>
  <si>
    <t>Andros Island resource valuation</t>
  </si>
  <si>
    <t>Bahamas</t>
  </si>
  <si>
    <t>Andros Island</t>
  </si>
  <si>
    <t>Habitat value</t>
  </si>
  <si>
    <t>Estuaries</t>
  </si>
  <si>
    <t>Wetlands</t>
  </si>
  <si>
    <t>Palawan</t>
  </si>
  <si>
    <t>Bacuit bay</t>
  </si>
  <si>
    <t>http://www.islands.topcities.com/elnido/islandsguide.htm</t>
  </si>
  <si>
    <t>Sustainable financing Bonaire</t>
  </si>
  <si>
    <t>Bonaire Marine Park</t>
  </si>
  <si>
    <t>Marine</t>
  </si>
  <si>
    <t>Mangrove valuation</t>
  </si>
  <si>
    <t>Pagbilao</t>
  </si>
  <si>
    <t>Luzon Island</t>
  </si>
  <si>
    <t>Equity</t>
  </si>
  <si>
    <t>Aquaculture</t>
  </si>
  <si>
    <t>Socioeconomic Study of Reefs in Southeast Florida</t>
  </si>
  <si>
    <t>Broward county, Florida</t>
  </si>
  <si>
    <t>Coral reefs/natural reefs</t>
  </si>
  <si>
    <t>Scuba diving</t>
  </si>
  <si>
    <t>Snorkeling</t>
  </si>
  <si>
    <t>Glass-bottom boat rides</t>
  </si>
  <si>
    <t>Miami-Dade County, Florida</t>
  </si>
  <si>
    <t>Monroe county, Florida</t>
  </si>
  <si>
    <t>Palm Beach county, Florida</t>
  </si>
  <si>
    <t>Using deliberation with CE to value ES in developing context</t>
  </si>
  <si>
    <t>Makira</t>
  </si>
  <si>
    <t>Kahua</t>
  </si>
  <si>
    <t>Forests</t>
  </si>
  <si>
    <t>Non-timber forest products</t>
  </si>
  <si>
    <t>Food provisioning</t>
  </si>
  <si>
    <t>Kerkhof</t>
  </si>
  <si>
    <t>Tourism value of Saba</t>
  </si>
  <si>
    <t>Reef food fish</t>
  </si>
  <si>
    <t>Hawaii Island</t>
  </si>
  <si>
    <t>Kiholo Bay</t>
  </si>
  <si>
    <t>Social Cohesion</t>
  </si>
  <si>
    <t>Tourism ES valuation</t>
  </si>
  <si>
    <t>Existence</t>
  </si>
  <si>
    <t>Kramer</t>
  </si>
  <si>
    <t>Occasional Paper</t>
  </si>
  <si>
    <t>Valuation of tropical forests</t>
  </si>
  <si>
    <t>Mantadia National Park</t>
  </si>
  <si>
    <t>Tropical forest</t>
  </si>
  <si>
    <t>Water flow regulation</t>
  </si>
  <si>
    <t>Lacle</t>
  </si>
  <si>
    <t>Lagbas</t>
  </si>
  <si>
    <t>HS students perspective on marine resources</t>
  </si>
  <si>
    <t>Quezon</t>
  </si>
  <si>
    <t>Polillo Island</t>
  </si>
  <si>
    <t>Coral reef,seagrass,mangrove</t>
  </si>
  <si>
    <t>Lal</t>
  </si>
  <si>
    <t>Comparison of conservation or development options for mangroves</t>
  </si>
  <si>
    <t>Support of fisheries</t>
  </si>
  <si>
    <t>Timber production</t>
  </si>
  <si>
    <t>Marine ES Zanzibar</t>
  </si>
  <si>
    <t xml:space="preserve">Fishing </t>
  </si>
  <si>
    <t>Non-market</t>
  </si>
  <si>
    <t>Education</t>
  </si>
  <si>
    <t>Value of surfing</t>
  </si>
  <si>
    <t>South Stradbroke Island</t>
  </si>
  <si>
    <t>Recreation (surfing)</t>
  </si>
  <si>
    <t>Natural areas including coral reefs.</t>
  </si>
  <si>
    <t>Natural resource based recreational activities</t>
  </si>
  <si>
    <t>Recreational activities</t>
  </si>
  <si>
    <t>Assessment of the importance/satisfaction ratings of recreating visitors to the Florida Keys/Key West.</t>
  </si>
  <si>
    <t>Recreational fishing (expenditure on bait, permits, gear, boat charter and guide)</t>
  </si>
  <si>
    <t>Scuba diving/snorkeling</t>
  </si>
  <si>
    <t>Key largo national marine sanctuary</t>
  </si>
  <si>
    <t>http://www.fla-keys.com/maps/images/KeyLargo.pdf</t>
  </si>
  <si>
    <t>Recreational use</t>
  </si>
  <si>
    <t>MPA community impacts</t>
  </si>
  <si>
    <t>Eastern Indonesia</t>
  </si>
  <si>
    <t>Misool and Kofiau islands</t>
  </si>
  <si>
    <t>Knowledge</t>
  </si>
  <si>
    <t>Analysis of the economic contribution of ecotourism to conservation and development in Belize.</t>
  </si>
  <si>
    <t>Coral reef, seagrasses, mangroves.</t>
  </si>
  <si>
    <t>Hol Chan marine reserve</t>
  </si>
  <si>
    <t>http://effectivempa.noaa.gov/sites/holchan.html</t>
  </si>
  <si>
    <t>Ecotourism</t>
  </si>
  <si>
    <t>TEV of Kish Island coral reefs</t>
  </si>
  <si>
    <t>Iran</t>
  </si>
  <si>
    <t xml:space="preserve"> Hormozgān Province</t>
  </si>
  <si>
    <t>Kish Island</t>
  </si>
  <si>
    <t>Hanauma Bay</t>
  </si>
  <si>
    <t>Hanauma Bay nature park</t>
  </si>
  <si>
    <t>http://www.co.honolulu.hi.us/parks/facility/hanaumabay/welcome.htm</t>
  </si>
  <si>
    <t>Beach and coral reef access</t>
  </si>
  <si>
    <t>Beach with coral reef area</t>
  </si>
  <si>
    <t>CE nonuse values New Caledonia</t>
  </si>
  <si>
    <t>New Caledonia</t>
  </si>
  <si>
    <t>Option</t>
  </si>
  <si>
    <t>Valuing Marine Parks in a Developing Country: A case study of the Seychelles</t>
  </si>
  <si>
    <t>Seychelles</t>
  </si>
  <si>
    <t>Whole country</t>
  </si>
  <si>
    <t>TEV of tourists for MPAs</t>
  </si>
  <si>
    <t>Coastal protection of CR from tsunami</t>
  </si>
  <si>
    <t>Upolu Island</t>
  </si>
  <si>
    <t>Meesters</t>
  </si>
  <si>
    <t>Interconnectedness of ecosystem services</t>
  </si>
  <si>
    <t>Mejia</t>
  </si>
  <si>
    <t>CE Galapagos tourism</t>
  </si>
  <si>
    <t>Ecuador</t>
  </si>
  <si>
    <t>Galapos</t>
  </si>
  <si>
    <t>TEV Samoa natural resources</t>
  </si>
  <si>
    <t>Mount Vaea Forest Reserve</t>
  </si>
  <si>
    <t>Palolo Deep Marine Reserve</t>
  </si>
  <si>
    <t>Coral Reef</t>
  </si>
  <si>
    <t>Climate regulation</t>
  </si>
  <si>
    <t>Water regulation</t>
  </si>
  <si>
    <t>Erosion control</t>
  </si>
  <si>
    <t>Cultural values</t>
  </si>
  <si>
    <t>Nutrients</t>
  </si>
  <si>
    <t>Biological control</t>
  </si>
  <si>
    <t>Habitat</t>
  </si>
  <si>
    <t>Raw Material</t>
  </si>
  <si>
    <t>Fisheries (aquarium)</t>
  </si>
  <si>
    <t>Recreation Areas</t>
  </si>
  <si>
    <t>All Oahu (aggregated)</t>
  </si>
  <si>
    <t>Als Mona, Oahu</t>
  </si>
  <si>
    <t>Als Mona</t>
  </si>
  <si>
    <t>Waikiki to Hawaii Kai, Oahu</t>
  </si>
  <si>
    <t>Waikiki to Hawaii Kai</t>
  </si>
  <si>
    <t>Hanuma Bay, Oahu</t>
  </si>
  <si>
    <t>Sandy and Makapuu, Oahu</t>
  </si>
  <si>
    <t>Sandy and Makspuu</t>
  </si>
  <si>
    <t>Waimanalo and Bellows, Oahu</t>
  </si>
  <si>
    <t>Waimanalo and Bellows</t>
  </si>
  <si>
    <t>Kailua, Oahu</t>
  </si>
  <si>
    <t>Kailua</t>
  </si>
  <si>
    <t>Kanaoha, Oahu</t>
  </si>
  <si>
    <t>Kaneohe to Laie</t>
  </si>
  <si>
    <t>Pupukea to Mokuleia, Oahu</t>
  </si>
  <si>
    <t>Pupudea to Mokuleia</t>
  </si>
  <si>
    <t>Yokohama Bay to Nanakuli, Oahu</t>
  </si>
  <si>
    <t>Yokohama Bay to Nanakuli</t>
  </si>
  <si>
    <t>Barbers Point to Sand Island, Oahu</t>
  </si>
  <si>
    <t>Barbers Point to Sand Island</t>
  </si>
  <si>
    <t>Keaiwa Heiau, Oahu</t>
  </si>
  <si>
    <t>Mwebaze</t>
  </si>
  <si>
    <t>Impact of invasives on ES</t>
  </si>
  <si>
    <t>Mangrove valuation Kosrae</t>
  </si>
  <si>
    <t>Micronesia</t>
  </si>
  <si>
    <t>Kosrae</t>
  </si>
  <si>
    <t>Coral Bleaching and the Demand for Coral Reefs: A Marine Recreation Case in Zanzibar</t>
  </si>
  <si>
    <t>Reef tourism</t>
  </si>
  <si>
    <t>Coral Coast</t>
  </si>
  <si>
    <t>Navakavu villages</t>
  </si>
  <si>
    <t>TEV traditional fishing Fiji</t>
  </si>
  <si>
    <t>coral coast</t>
  </si>
  <si>
    <t>Coral reef, mangrove</t>
  </si>
  <si>
    <t>ES of Madagascar reefs</t>
  </si>
  <si>
    <t>Value of snorkeling tourism in florida keys</t>
  </si>
  <si>
    <t>Value of changes in coral reef ecological quality</t>
  </si>
  <si>
    <t>Bonaire National Marine Park</t>
  </si>
  <si>
    <t>Vanuatu</t>
  </si>
  <si>
    <t>Fisheries (com)</t>
  </si>
  <si>
    <t>Fisheries (rec)</t>
  </si>
  <si>
    <t>MPA benefits Vanuatu</t>
  </si>
  <si>
    <t>CES framework using Hawaiian values</t>
  </si>
  <si>
    <t>Kaua'i</t>
  </si>
  <si>
    <t>Moku (region)</t>
  </si>
  <si>
    <t>Spirituality</t>
  </si>
  <si>
    <t>Physical sustenance</t>
  </si>
  <si>
    <t>Patankar</t>
  </si>
  <si>
    <t>Nicobar Islands</t>
  </si>
  <si>
    <t>Traditional Management</t>
  </si>
  <si>
    <t>Reef orientated recreation</t>
  </si>
  <si>
    <t>Beach recreationalist WTP for ecological attributes</t>
  </si>
  <si>
    <t>Oahu</t>
  </si>
  <si>
    <t>Fish diversity</t>
  </si>
  <si>
    <t>Vietnam</t>
  </si>
  <si>
    <t>Hon Mun Islands</t>
  </si>
  <si>
    <t>Islands of which coral reefs are a major natural feature</t>
  </si>
  <si>
    <t>http://www.mekong-protected-areas.org/vietnam/honmun.htm</t>
  </si>
  <si>
    <t>Recreation/tourism</t>
  </si>
  <si>
    <t>Recreation/tourism - creation of a national marine park.</t>
  </si>
  <si>
    <t>Island coastal resources Indonesia</t>
  </si>
  <si>
    <t>Mu Ko Chang National Marine Park</t>
  </si>
  <si>
    <t>Pleasant</t>
  </si>
  <si>
    <t>Resource managers use of ESV</t>
  </si>
  <si>
    <t xml:space="preserve">Aesthetic </t>
  </si>
  <si>
    <t>Climate control</t>
  </si>
  <si>
    <t>recreational value of outdoor resources</t>
  </si>
  <si>
    <t>Tunku Abdul Rahman Park</t>
  </si>
  <si>
    <t>Manukan Island</t>
  </si>
  <si>
    <t>Island with coral reefs</t>
  </si>
  <si>
    <t>West Lombok</t>
  </si>
  <si>
    <t>http://www.lombokbarat.com/english/mainframemenu.htm</t>
  </si>
  <si>
    <t>Acquarium fish</t>
  </si>
  <si>
    <t>Diving and snorkelling</t>
  </si>
  <si>
    <t>Roberts</t>
  </si>
  <si>
    <t>Diver WTP for upland mgmt</t>
  </si>
  <si>
    <t>Water quality (clarity)</t>
  </si>
  <si>
    <t>Rouatu</t>
  </si>
  <si>
    <t>Kiribati</t>
  </si>
  <si>
    <t>Total economic valuation of Montego bay coral reefs.</t>
  </si>
  <si>
    <t>Artisanal fishery</t>
  </si>
  <si>
    <t>Non-use benefits/existence value</t>
  </si>
  <si>
    <t>Salcone</t>
  </si>
  <si>
    <t>Tonga</t>
  </si>
  <si>
    <t>South Sulawesi</t>
  </si>
  <si>
    <t>Atoll</t>
  </si>
  <si>
    <t>Taka Bone Rate</t>
  </si>
  <si>
    <t>in report</t>
  </si>
  <si>
    <t>Schep</t>
  </si>
  <si>
    <t>Fishery dependency on healthy marine ecosystems</t>
  </si>
  <si>
    <t>Production function</t>
  </si>
  <si>
    <t>Cruise versus stayover tourism</t>
  </si>
  <si>
    <t>Socio-economic carrying capacity</t>
  </si>
  <si>
    <t>Galapagos Islands</t>
  </si>
  <si>
    <t>SCUBA env quality</t>
  </si>
  <si>
    <t>Estimate the benefits of tourism on the Phi Phi Islands and determine a user fee for visiting the reef sites.</t>
  </si>
  <si>
    <t>Phi Phi Islands</t>
  </si>
  <si>
    <t>coral reef</t>
  </si>
  <si>
    <t>http://www.phiphi.phuket.com/</t>
  </si>
  <si>
    <t>Tourism, use and non-use</t>
  </si>
  <si>
    <t>Place a monetary value on the need of conserving Menjangan Island, measure the tourists WTP for mitigating tourism impacts and recommend management changes</t>
  </si>
  <si>
    <t>Menjangan Island</t>
  </si>
  <si>
    <t>Sipos</t>
  </si>
  <si>
    <t>Stay-over versus cruise tourism</t>
  </si>
  <si>
    <t>British Virgin Islands</t>
  </si>
  <si>
    <t>Beach</t>
  </si>
  <si>
    <t>Spalding</t>
  </si>
  <si>
    <t>Value of CR tourism</t>
  </si>
  <si>
    <t>Global</t>
  </si>
  <si>
    <t>Reef adjacent tourism</t>
  </si>
  <si>
    <t>Montego bay marine reserve</t>
  </si>
  <si>
    <t>Preservation value</t>
  </si>
  <si>
    <t>Curacao</t>
  </si>
  <si>
    <t>Marine Park Southcoast Curacao</t>
  </si>
  <si>
    <t>http://www.curacao-travelguide.com/about/index.shtml</t>
  </si>
  <si>
    <t>Value of reefs and mangroves in A. Samoa</t>
  </si>
  <si>
    <t>American Samoa</t>
  </si>
  <si>
    <t>Fishery</t>
  </si>
  <si>
    <t>Fishery consumer surplus</t>
  </si>
  <si>
    <t>Total economic valuation of the ecosystem services provided by the coral reefs and mangroves of American Samoa</t>
  </si>
  <si>
    <t>Coral reefs and mangroves</t>
  </si>
  <si>
    <t>Subsistence and artisanal fishery (producer surplus) - direct and indirect</t>
  </si>
  <si>
    <t>Subsistence fishing (consumer surplus)</t>
  </si>
  <si>
    <t>Diving/snorkelling (producer surplus)</t>
  </si>
  <si>
    <t>Diving/snorkelling (consumer surplus)</t>
  </si>
  <si>
    <t>Shoreline protection</t>
  </si>
  <si>
    <t>Non-use benefits</t>
  </si>
  <si>
    <t>Samui and Pha-ngan islands</t>
  </si>
  <si>
    <t>Coral reef and marine environment</t>
  </si>
  <si>
    <t>http://samui.yinyangandtaichichuan.org/index.200301310226.html</t>
  </si>
  <si>
    <t>Fishing (organised fishing boats and hired boats)</t>
  </si>
  <si>
    <t>Snorkeling (organised tours and hired boats)</t>
  </si>
  <si>
    <t>Occasional paper</t>
  </si>
  <si>
    <t>Hawaii Recreational Dive Industry: Results and Recommendations of a 1990 study</t>
  </si>
  <si>
    <t>Recreational Diving</t>
  </si>
  <si>
    <t>Northwestern Hawaiian Islands</t>
  </si>
  <si>
    <t>Thomas-Hope</t>
  </si>
  <si>
    <t>Water provision</t>
  </si>
  <si>
    <t>Thomassin</t>
  </si>
  <si>
    <t>Social acceptability of MPA</t>
  </si>
  <si>
    <t>France</t>
  </si>
  <si>
    <t>Reunion Island</t>
  </si>
  <si>
    <t>Dive/snorkel</t>
  </si>
  <si>
    <t>Heritage value</t>
  </si>
  <si>
    <t>Scuba WTP in bonaire</t>
  </si>
  <si>
    <t>Tieskens</t>
  </si>
  <si>
    <t>Spatial allocation of the ESS value of Saba</t>
  </si>
  <si>
    <t>Marine and Terrestrial</t>
  </si>
  <si>
    <t>Spatial mapping</t>
  </si>
  <si>
    <t>Beach erosion impact on tourism</t>
  </si>
  <si>
    <t>Anguilla</t>
  </si>
  <si>
    <t>Coastline</t>
  </si>
  <si>
    <t>Bermuda</t>
  </si>
  <si>
    <t>coral reefs</t>
  </si>
  <si>
    <t>2008-2009</t>
  </si>
  <si>
    <t>Total Economic Value of nature on Bermuda</t>
  </si>
  <si>
    <t>Real estate value of coral reefs</t>
  </si>
  <si>
    <t>Real estate value</t>
  </si>
  <si>
    <t>Fishery value</t>
  </si>
  <si>
    <t>Tourism value</t>
  </si>
  <si>
    <t>Cultural value</t>
  </si>
  <si>
    <t>2010-2012</t>
  </si>
  <si>
    <t>Does nature in OTs have non-use value abroad?</t>
  </si>
  <si>
    <t>Non-use value</t>
  </si>
  <si>
    <t>Rest category of ESS on Bonaire</t>
  </si>
  <si>
    <t>Carbon and pharmaceutical</t>
  </si>
  <si>
    <t>Gross value</t>
  </si>
  <si>
    <t>PVB2</t>
  </si>
  <si>
    <t>TEV nature</t>
  </si>
  <si>
    <t>Montserrat</t>
  </si>
  <si>
    <t>Centre Hills</t>
  </si>
  <si>
    <t>2009-2011</t>
  </si>
  <si>
    <t>Total Economic Value of nature on USVI</t>
  </si>
  <si>
    <t>USVI</t>
  </si>
  <si>
    <t>Total economic valuation of the ecosystem services provided by the coral reefs of the Saipan</t>
  </si>
  <si>
    <t>Saipan</t>
  </si>
  <si>
    <t>Recreational value</t>
  </si>
  <si>
    <t>Total economic valuation of the ecosystem services provided by the coral reefs of Guam</t>
  </si>
  <si>
    <t>Total economic valuation of the ecosystem services provided by the coral reefs of the USVI</t>
  </si>
  <si>
    <t>Recreation and cultural</t>
  </si>
  <si>
    <t>Agricultural intensification is affecting other ES on island</t>
  </si>
  <si>
    <t>Tongatapu</t>
  </si>
  <si>
    <t>Cultural ES valuation of Hinchinbrook Island</t>
  </si>
  <si>
    <t>Hinchinbrook Island</t>
  </si>
  <si>
    <t>Island with rainforest and coral reefs</t>
  </si>
  <si>
    <t>Hinchinbrook Island National Park</t>
  </si>
  <si>
    <t>Spiritual</t>
  </si>
  <si>
    <t>Value of shark diving in Palau</t>
  </si>
  <si>
    <t>Palau</t>
  </si>
  <si>
    <t>Central Visayas</t>
  </si>
  <si>
    <t>Apo Island</t>
  </si>
  <si>
    <t>Pricing policies for protected areas</t>
  </si>
  <si>
    <t>Lesser Sunda Islands</t>
  </si>
  <si>
    <t>Islands</t>
  </si>
  <si>
    <t>Komodo National Park</t>
  </si>
  <si>
    <t>Seagrass ES Indonesia</t>
  </si>
  <si>
    <t>Western Seram</t>
  </si>
  <si>
    <t>Kotania Bay Marine Nature Tourism Park</t>
  </si>
  <si>
    <t>Valuation of a coral reef ecosystem in Indonesia</t>
  </si>
  <si>
    <t>Coral reef within a marine park</t>
  </si>
  <si>
    <t>Small scale fishing, commercial fishing, seaweed cultivation, and gleaning.</t>
  </si>
  <si>
    <t>Integrated ecological/economic study of management options</t>
  </si>
  <si>
    <t>Payment for ecosystem services</t>
  </si>
  <si>
    <t>Olango Island</t>
  </si>
  <si>
    <t>"An Economic Analysis of Coral Reef Protection in Negril, Jamaica"</t>
  </si>
  <si>
    <t>http://www.ncrpsonline.org/mar-park.htm</t>
  </si>
  <si>
    <t>Hu</t>
  </si>
  <si>
    <t>CV dolphin watching</t>
  </si>
  <si>
    <t>Tourism(swim)</t>
  </si>
  <si>
    <t>CV ecostourism Malaysia</t>
  </si>
  <si>
    <t>Northeast</t>
  </si>
  <si>
    <t>Pulau Redang Marine Park</t>
  </si>
  <si>
    <t>Valuation of tourist activities at Pulau Payar Marine Park, Kedah, Malaysia.</t>
  </si>
  <si>
    <t>Coral reef/marine park</t>
  </si>
  <si>
    <t>Pulau Payar Marine Park</t>
  </si>
  <si>
    <t>Recreational use values</t>
  </si>
  <si>
    <t>Zanten</t>
  </si>
  <si>
    <t>Coastal Protection value of coral reefs</t>
  </si>
  <si>
    <t>Production Function</t>
  </si>
  <si>
    <t>Geo-spatial</t>
  </si>
  <si>
    <t>Zuidema</t>
  </si>
  <si>
    <t xml:space="preserve">Cost/Benefit of dredging </t>
  </si>
  <si>
    <t>South Caicos</t>
  </si>
  <si>
    <t>East Bay</t>
  </si>
  <si>
    <t>Hughes</t>
  </si>
  <si>
    <t>MSc Thesis</t>
  </si>
  <si>
    <t>Evaluation of ecosystem based adaptation</t>
  </si>
  <si>
    <t>Manus</t>
  </si>
  <si>
    <t>Hagedoorn</t>
  </si>
  <si>
    <t>Federated States of Micronesia</t>
  </si>
  <si>
    <t>Malem</t>
  </si>
  <si>
    <t>Watershed and coastal zone</t>
  </si>
  <si>
    <t>Dijkstra</t>
  </si>
  <si>
    <t>Melekeok</t>
  </si>
  <si>
    <t>Gilders</t>
  </si>
  <si>
    <t>Pohnpei</t>
  </si>
  <si>
    <t>Pakin</t>
  </si>
  <si>
    <t>Agardy</t>
  </si>
  <si>
    <t>ES values of an atoll in the maldives</t>
  </si>
  <si>
    <t>Maldives</t>
  </si>
  <si>
    <t>North Ari Atoll</t>
  </si>
  <si>
    <t>Fishing (reef)</t>
  </si>
  <si>
    <t>Fishing (bait)</t>
  </si>
  <si>
    <t>Burke</t>
  </si>
  <si>
    <t>Tobago and St. Lucia ES Values</t>
  </si>
  <si>
    <t>Multiple</t>
  </si>
  <si>
    <t>Tourism (general)</t>
  </si>
  <si>
    <t>Cazabon-Mannette</t>
  </si>
  <si>
    <t>Sea turtle values</t>
  </si>
  <si>
    <t>West Indies</t>
  </si>
  <si>
    <t>Charismatic species</t>
  </si>
  <si>
    <t>Da Costa</t>
  </si>
  <si>
    <t>WTP for conservation of a reef in Tobago</t>
  </si>
  <si>
    <t>Gill</t>
  </si>
  <si>
    <t>WTP of SCUBA divers for reef fish populations</t>
  </si>
  <si>
    <t>Value of Exuma cay</t>
  </si>
  <si>
    <t>Exuma Cays</t>
  </si>
  <si>
    <t>Carbon storage</t>
  </si>
  <si>
    <t>Estuary</t>
  </si>
  <si>
    <t>Tourism (dive/snorkel)</t>
  </si>
  <si>
    <t>Kirkbride-Smith</t>
  </si>
  <si>
    <t>WTP conservation Barbados</t>
  </si>
  <si>
    <t>West Indes</t>
  </si>
  <si>
    <t>Kushner</t>
  </si>
  <si>
    <t>Coastal capital Jamaica</t>
  </si>
  <si>
    <t>Pemberton</t>
  </si>
  <si>
    <t>ecotourism to protect wetlands</t>
  </si>
  <si>
    <t>Trinidad</t>
  </si>
  <si>
    <t>Wetland</t>
  </si>
  <si>
    <t>Visitor WTP Barbados coastal attributes</t>
  </si>
  <si>
    <t>Uyarra</t>
  </si>
  <si>
    <t>Climate change impacts on tourism dependent islands</t>
  </si>
  <si>
    <t>Contingent valuation and likert rankings</t>
  </si>
  <si>
    <t>Waite</t>
  </si>
  <si>
    <t>Value of CR fisheries Jamaica</t>
  </si>
  <si>
    <t>Wielgus</t>
  </si>
  <si>
    <t>Economic value coastal ecosystems dominican republic</t>
  </si>
  <si>
    <t>Dominican Republic</t>
  </si>
  <si>
    <t>Biophysical modeling and gross revenue</t>
  </si>
  <si>
    <t>Bower</t>
  </si>
  <si>
    <t>Fairtrade sugar in Fiji</t>
  </si>
  <si>
    <t>Vanua Levu</t>
  </si>
  <si>
    <t>Agricultural</t>
  </si>
  <si>
    <t>Cost-Benefit and gross revenue</t>
  </si>
  <si>
    <t>Ecosystem based climate change adaptation</t>
  </si>
  <si>
    <t>Flood regulation</t>
  </si>
  <si>
    <t>Daigneault</t>
  </si>
  <si>
    <t>CBA of invasive species management</t>
  </si>
  <si>
    <t>Invasive species management</t>
  </si>
  <si>
    <t>Cost-Benefit and social survey</t>
  </si>
  <si>
    <t>Harvested and cultured live coral Fiji</t>
  </si>
  <si>
    <t>Coral production</t>
  </si>
  <si>
    <t>Rao</t>
  </si>
  <si>
    <t>Lami Town</t>
  </si>
  <si>
    <t>Cost-Benefit and gross revenue and social survey and avoided cost</t>
  </si>
  <si>
    <t>Shark diving in Fiji</t>
  </si>
  <si>
    <t>Coral reef fisheries Hawaii</t>
  </si>
  <si>
    <t>Gross revenue and social survey</t>
  </si>
  <si>
    <t>Penn</t>
  </si>
  <si>
    <t>Beach quality</t>
  </si>
  <si>
    <t>Pooley</t>
  </si>
  <si>
    <t>Hawaiian fisheries valuation</t>
  </si>
  <si>
    <t>Gross revenue(fishery), descriptive (non-use)</t>
  </si>
  <si>
    <t>Leung</t>
  </si>
  <si>
    <t>I/O model used to emphasize importance of longline industry for economy.</t>
  </si>
  <si>
    <t>Cantrell</t>
  </si>
  <si>
    <t>Recreational WTP for increased catch</t>
  </si>
  <si>
    <t>Whalewatching value</t>
  </si>
  <si>
    <t>Ocean</t>
  </si>
  <si>
    <t>Whale watching</t>
  </si>
  <si>
    <t>Kaiser</t>
  </si>
  <si>
    <t>Indirect ES in tropical watersheds</t>
  </si>
  <si>
    <t>Water recharge</t>
  </si>
  <si>
    <t>Burnett</t>
  </si>
  <si>
    <t>Invasive species in watersheds</t>
  </si>
  <si>
    <t>Gross damages using transfer</t>
  </si>
  <si>
    <t>Pejchar</t>
  </si>
  <si>
    <t>Feral pig impacts Hawaii</t>
  </si>
  <si>
    <t>Agricultural damage</t>
  </si>
  <si>
    <t>Disease regulation</t>
  </si>
  <si>
    <t>Wada</t>
  </si>
  <si>
    <t>Forest restoration</t>
  </si>
  <si>
    <t>Water supply</t>
  </si>
  <si>
    <t>Restoration costs and biophysical</t>
  </si>
  <si>
    <t>Fire suppression</t>
  </si>
  <si>
    <t>Gould</t>
  </si>
  <si>
    <t>Cultural ES</t>
  </si>
  <si>
    <t>Discourse</t>
  </si>
  <si>
    <t>Vaughan</t>
  </si>
  <si>
    <t>Subsistence fisheries and cultural ES</t>
  </si>
  <si>
    <t>Fisheries and cultural</t>
  </si>
  <si>
    <t xml:space="preserve">Social survey </t>
  </si>
  <si>
    <t xml:space="preserve">Subsistence fisheries </t>
  </si>
  <si>
    <t>Zieroth</t>
  </si>
  <si>
    <t>Coconut biofuel production Fiji</t>
  </si>
  <si>
    <t>Biofuel</t>
  </si>
  <si>
    <t>Zhao</t>
  </si>
  <si>
    <t>Land use change in alluvial island China</t>
  </si>
  <si>
    <t>Asia</t>
  </si>
  <si>
    <t>China</t>
  </si>
  <si>
    <t>Chongming Island</t>
  </si>
  <si>
    <t>Alluvial Island</t>
  </si>
  <si>
    <t>SG109</t>
  </si>
  <si>
    <t>Barnes-Mauthe, M., Oleson, K., Zafindrasilivonona, B.</t>
  </si>
  <si>
    <t>The total economic value of small-scale fisheries with a characterization of post-landing trends: An application in Madagascar with global relevance</t>
  </si>
  <si>
    <t>175-185</t>
  </si>
  <si>
    <t>Barnes-Mauthe</t>
  </si>
  <si>
    <t>SSF value 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</si>
</sst>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-d"/>
    <numFmt numFmtId="165" formatCode="mm\-dd"/>
  </numFmts>
  <fonts count="19" x14ac:knownFonts="1">
    <font>
      <sz val="10"/>
      <color rgb="FF000000"/>
      <name val="Lucida Sans"/>
    </font>
    <font>
      <b/>
      <sz val="10"/>
      <name val="Lucida Sans"/>
    </font>
    <font>
      <sz val="10"/>
      <name val="Lucida Sans"/>
    </font>
    <font>
      <b/>
      <sz val="10"/>
      <color rgb="FF000000"/>
      <name val="Lucida Sans"/>
    </font>
    <font>
      <i/>
      <sz val="10"/>
      <name val="Lucida Sans"/>
    </font>
    <font>
      <i/>
      <sz val="10"/>
      <color rgb="FF000000"/>
      <name val="Lucida Sans"/>
    </font>
    <font>
      <sz val="10"/>
      <name val="Arial"/>
    </font>
    <font>
      <u/>
      <sz val="10"/>
      <color rgb="FF0000FF"/>
      <name val="Lucida Sans"/>
    </font>
    <font>
      <sz val="10"/>
      <color rgb="FF000000"/>
      <name val="Verdana"/>
    </font>
    <font>
      <sz val="10"/>
      <color rgb="FF3E638F"/>
      <name val="Verdana"/>
    </font>
    <font>
      <sz val="10"/>
      <color rgb="FF2E2E2E"/>
      <name val="Arial"/>
    </font>
    <font>
      <sz val="10"/>
      <color rgb="FF323232"/>
      <name val="Calibri"/>
    </font>
    <font>
      <sz val="10"/>
      <color rgb="FF505050"/>
      <name val="Arial"/>
    </font>
    <font>
      <b/>
      <sz val="10"/>
      <color rgb="FF000000"/>
      <name val="Calibri"/>
    </font>
    <font>
      <sz val="10"/>
      <color rgb="FF000000"/>
      <name val="Arial"/>
    </font>
    <font>
      <i/>
      <sz val="10"/>
      <name val="LucidaSansEF"/>
    </font>
    <font>
      <sz val="10"/>
      <color rgb="FF000000"/>
      <name val="Calibri"/>
    </font>
    <font>
      <sz val="10"/>
      <color rgb="FF000000"/>
      <name val="Lucida Sans Regular"/>
    </font>
    <font>
      <i/>
      <sz val="1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4F81BD"/>
        <bgColor rgb="FF4F81BD"/>
      </patternFill>
    </fill>
    <fill>
      <patternFill patternType="solid">
        <fgColor rgb="FFC6D9F0"/>
        <bgColor rgb="FFC6D9F0"/>
      </patternFill>
    </fill>
    <fill>
      <patternFill patternType="solid">
        <fgColor rgb="FFF79646"/>
        <bgColor rgb="FFF7964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4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0" xfId="0" applyFont="1"/>
    <xf numFmtId="1" fontId="2" fillId="4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/>
    <xf numFmtId="0" fontId="2" fillId="4" borderId="1" xfId="0" applyFont="1" applyFill="1" applyBorder="1" applyAlignment="1">
      <alignment vertical="top" wrapText="1"/>
    </xf>
    <xf numFmtId="4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top" wrapText="1"/>
    </xf>
    <xf numFmtId="0" fontId="0" fillId="2" borderId="1" xfId="0" applyFont="1" applyFill="1" applyBorder="1"/>
    <xf numFmtId="0" fontId="4" fillId="4" borderId="1" xfId="0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4" fontId="2" fillId="6" borderId="1" xfId="0" applyNumberFormat="1" applyFont="1" applyFill="1" applyBorder="1"/>
    <xf numFmtId="0" fontId="2" fillId="0" borderId="0" xfId="0" applyFont="1"/>
    <xf numFmtId="2" fontId="2" fillId="0" borderId="0" xfId="0" applyNumberFormat="1" applyFont="1"/>
    <xf numFmtId="0" fontId="2" fillId="8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4" fontId="6" fillId="0" borderId="0" xfId="0" applyNumberFormat="1" applyFont="1" applyAlignment="1">
      <alignment wrapText="1"/>
    </xf>
    <xf numFmtId="164" fontId="2" fillId="0" borderId="0" xfId="0" applyNumberFormat="1" applyFont="1"/>
    <xf numFmtId="4" fontId="7" fillId="0" borderId="0" xfId="0" applyNumberFormat="1" applyFont="1"/>
    <xf numFmtId="4" fontId="8" fillId="6" borderId="1" xfId="0" applyNumberFormat="1" applyFont="1" applyFill="1" applyBorder="1" applyAlignment="1">
      <alignment horizontal="left"/>
    </xf>
    <xf numFmtId="4" fontId="9" fillId="6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8" fillId="0" borderId="0" xfId="0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0" fillId="0" borderId="0" xfId="0" applyNumberFormat="1" applyFont="1"/>
    <xf numFmtId="1" fontId="0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2" fillId="8" borderId="0" xfId="0" applyFont="1" applyFill="1" applyAlignment="1">
      <alignment horizontal="center"/>
    </xf>
    <xf numFmtId="4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/>
    <xf numFmtId="4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0" xfId="0" applyFont="1" applyFill="1" applyAlignment="1"/>
    <xf numFmtId="0" fontId="13" fillId="0" borderId="1" xfId="0" applyFont="1" applyFill="1" applyBorder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14" fillId="0" borderId="0" xfId="0" applyFont="1"/>
    <xf numFmtId="0" fontId="16" fillId="0" borderId="0" xfId="0" applyFont="1"/>
    <xf numFmtId="0" fontId="0" fillId="6" borderId="0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Font="1" applyBorder="1" applyAlignment="1"/>
    <xf numFmtId="0" fontId="6" fillId="0" borderId="3" xfId="0" applyFont="1" applyBorder="1"/>
    <xf numFmtId="0" fontId="2" fillId="7" borderId="0" xfId="0" applyFont="1" applyFill="1" applyBorder="1"/>
    <xf numFmtId="2" fontId="2" fillId="0" borderId="1" xfId="0" applyNumberFormat="1" applyFont="1" applyBorder="1"/>
    <xf numFmtId="2" fontId="2" fillId="7" borderId="0" xfId="0" applyNumberFormat="1" applyFont="1" applyFill="1" applyBorder="1"/>
    <xf numFmtId="0" fontId="2" fillId="0" borderId="1" xfId="0" applyFont="1" applyBorder="1"/>
    <xf numFmtId="0" fontId="2" fillId="8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PivotStyle="PivotStyleMedium7">
    <tableStyle name="Methods by Year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1381125</xdr:colOff>
      <xdr:row>58</xdr:row>
      <xdr:rowOff>133350</xdr:rowOff>
    </xdr:to>
    <xdr:sp macro="" textlink="">
      <xdr:nvSpPr>
        <xdr:cNvPr id="2055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1381125</xdr:colOff>
      <xdr:row>58</xdr:row>
      <xdr:rowOff>133350</xdr:rowOff>
    </xdr:to>
    <xdr:sp macro="" textlink="">
      <xdr:nvSpPr>
        <xdr:cNvPr id="2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1381125</xdr:colOff>
      <xdr:row>58</xdr:row>
      <xdr:rowOff>133350</xdr:rowOff>
    </xdr:to>
    <xdr:sp macro="" textlink="">
      <xdr:nvSpPr>
        <xdr:cNvPr id="3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1381125</xdr:colOff>
      <xdr:row>58</xdr:row>
      <xdr:rowOff>133350</xdr:rowOff>
    </xdr:to>
    <xdr:sp macro="" textlink="">
      <xdr:nvSpPr>
        <xdr:cNvPr id="4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203200</xdr:colOff>
      <xdr:row>83</xdr:row>
      <xdr:rowOff>50800</xdr:rowOff>
    </xdr:to>
    <xdr:sp macro="" textlink="">
      <xdr:nvSpPr>
        <xdr:cNvPr id="5" name="Rectangle 7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is.noaa.gov/activities/hawaii_econeval/" TargetMode="External"/><Relationship Id="rId4" Type="http://schemas.openxmlformats.org/officeDocument/2006/relationships/hyperlink" Target="http://www.ircp.pf/wp-content/uploads/20130913_MESCALeconomic-valuation-of-mangrove-ecosystems-in-vanuatu.pdf" TargetMode="External"/><Relationship Id="rId5" Type="http://schemas.openxmlformats.org/officeDocument/2006/relationships/hyperlink" Target="http://conservation-strategy.org/sites/default/files/field-file/Andros_Exec_summary_II.pdf" TargetMode="External"/><Relationship Id="rId6" Type="http://schemas.openxmlformats.org/officeDocument/2006/relationships/hyperlink" Target="http://www.conservationfinance.org/guide/WPC/WPC_documents/Apps_01_Erdmann_v1.pdf" TargetMode="External"/><Relationship Id="rId7" Type="http://schemas.openxmlformats.org/officeDocument/2006/relationships/hyperlink" Target="http://doc.teebweb.org/wp-content/uploads/2013/01/Integrating-ecosystem-services-into-land-use-planning-in-Hawaii-USA..pdf" TargetMode="External"/><Relationship Id="rId1" Type="http://schemas.openxmlformats.org/officeDocument/2006/relationships/hyperlink" Target="https://doi.org/10.1371/journal.pone.0123856" TargetMode="External"/><Relationship Id="rId2" Type="http://schemas.openxmlformats.org/officeDocument/2006/relationships/hyperlink" Target="https://vtechworks.lib.vt.edu/bitstream/handle/10919/66309/1710_econ_valuation_samoa.pdf?sequence=1&amp;isAllowed=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5"/>
  <sheetViews>
    <sheetView tabSelected="1" workbookViewId="0">
      <pane xSplit="4" ySplit="1" topLeftCell="E264" activePane="bottomRight" state="frozen"/>
      <selection pane="topRight" activeCell="E1" sqref="E1"/>
      <selection pane="bottomLeft" activeCell="A2" sqref="A2"/>
      <selection pane="bottomRight" activeCell="C281" sqref="C281"/>
    </sheetView>
  </sheetViews>
  <sheetFormatPr baseColWidth="10" defaultColWidth="14.33203125" defaultRowHeight="15" customHeight="1" x14ac:dyDescent="0.15"/>
  <cols>
    <col min="1" max="1" width="10.1640625" customWidth="1"/>
    <col min="2" max="2" width="5" customWidth="1"/>
    <col min="3" max="3" width="36.33203125" customWidth="1"/>
    <col min="4" max="4" width="12.83203125" customWidth="1"/>
    <col min="5" max="5" width="72" customWidth="1"/>
    <col min="6" max="6" width="30.83203125" customWidth="1"/>
    <col min="7" max="7" width="14.6640625" customWidth="1"/>
    <col min="8" max="8" width="10.83203125" customWidth="1"/>
    <col min="9" max="9" width="9.6640625" customWidth="1"/>
    <col min="10" max="10" width="12.6640625" customWidth="1"/>
    <col min="11" max="11" width="21.33203125" customWidth="1"/>
    <col min="12" max="12" width="15.1640625" customWidth="1"/>
    <col min="13" max="13" width="7" customWidth="1"/>
    <col min="14" max="14" width="9.83203125" customWidth="1"/>
    <col min="15" max="15" width="9" customWidth="1"/>
    <col min="16" max="16" width="11.1640625" customWidth="1"/>
    <col min="17" max="17" width="9.6640625" customWidth="1"/>
    <col min="18" max="20" width="9" customWidth="1"/>
  </cols>
  <sheetData>
    <row r="1" spans="1:26" ht="19.5" customHeight="1" x14ac:dyDescent="0.15">
      <c r="A1" s="1" t="s">
        <v>0</v>
      </c>
      <c r="B1" s="6" t="s">
        <v>3</v>
      </c>
      <c r="C1" s="8" t="s">
        <v>11</v>
      </c>
      <c r="D1" s="9" t="s">
        <v>40</v>
      </c>
      <c r="E1" s="8" t="s">
        <v>56</v>
      </c>
      <c r="F1" s="8" t="s">
        <v>58</v>
      </c>
      <c r="G1" s="8" t="s">
        <v>60</v>
      </c>
      <c r="H1" s="11" t="s">
        <v>62</v>
      </c>
      <c r="I1" s="8" t="s">
        <v>75</v>
      </c>
      <c r="J1" s="8" t="s">
        <v>76</v>
      </c>
      <c r="K1" s="8" t="s">
        <v>77</v>
      </c>
      <c r="L1" s="8" t="s">
        <v>78</v>
      </c>
      <c r="M1" s="6" t="s">
        <v>79</v>
      </c>
      <c r="N1" s="8"/>
      <c r="O1" s="8"/>
      <c r="P1" s="8"/>
      <c r="Q1" s="8"/>
      <c r="R1" s="8"/>
      <c r="S1" s="8"/>
      <c r="T1" s="8"/>
      <c r="U1" s="13"/>
      <c r="V1" s="13"/>
      <c r="W1" s="13"/>
      <c r="X1" s="13"/>
      <c r="Y1" s="13"/>
      <c r="Z1" s="13"/>
    </row>
    <row r="2" spans="1:26" ht="12.75" customHeight="1" x14ac:dyDescent="0.15">
      <c r="A2" s="45" t="s">
        <v>84</v>
      </c>
      <c r="B2" s="19">
        <v>1</v>
      </c>
      <c r="C2" s="21" t="s">
        <v>115</v>
      </c>
      <c r="D2" s="47">
        <v>2003</v>
      </c>
      <c r="E2" s="21" t="s">
        <v>125</v>
      </c>
      <c r="F2" s="21"/>
      <c r="G2" s="21" t="s">
        <v>126</v>
      </c>
      <c r="H2" s="48"/>
      <c r="I2" s="21"/>
      <c r="J2" s="21"/>
      <c r="K2" s="21"/>
      <c r="L2" s="21"/>
      <c r="M2" s="19"/>
      <c r="N2" s="21"/>
      <c r="O2" s="21"/>
      <c r="P2" s="21"/>
      <c r="Q2" s="21"/>
      <c r="R2" s="21"/>
      <c r="S2" s="21"/>
      <c r="T2" s="21"/>
    </row>
    <row r="3" spans="1:26" ht="12.75" customHeight="1" x14ac:dyDescent="0.15">
      <c r="A3" s="45" t="s">
        <v>127</v>
      </c>
      <c r="B3" s="19">
        <v>2</v>
      </c>
      <c r="C3" s="21" t="s">
        <v>128</v>
      </c>
      <c r="D3" s="47" t="s">
        <v>129</v>
      </c>
      <c r="E3" s="21" t="s">
        <v>130</v>
      </c>
      <c r="F3" s="21"/>
      <c r="G3" s="21" t="s">
        <v>131</v>
      </c>
      <c r="H3" s="48"/>
      <c r="I3" s="21"/>
      <c r="J3" s="21"/>
      <c r="K3" s="21"/>
      <c r="L3" s="21"/>
      <c r="M3" s="19">
        <v>71</v>
      </c>
      <c r="N3" s="21"/>
      <c r="O3" s="21"/>
      <c r="P3" s="21"/>
      <c r="Q3" s="21"/>
      <c r="R3" s="21"/>
      <c r="S3" s="21"/>
      <c r="T3" s="21"/>
    </row>
    <row r="4" spans="1:26" ht="12.75" customHeight="1" x14ac:dyDescent="0.15">
      <c r="A4" s="45" t="s">
        <v>132</v>
      </c>
      <c r="B4" s="19">
        <v>3</v>
      </c>
      <c r="C4" s="21" t="s">
        <v>133</v>
      </c>
      <c r="D4" s="47">
        <v>2002</v>
      </c>
      <c r="E4" s="21" t="s">
        <v>134</v>
      </c>
      <c r="F4" s="21" t="s">
        <v>135</v>
      </c>
      <c r="G4" s="21"/>
      <c r="H4" s="48" t="s">
        <v>136</v>
      </c>
      <c r="I4" s="21"/>
      <c r="J4" s="21" t="s">
        <v>137</v>
      </c>
      <c r="K4" s="21"/>
      <c r="L4" s="21" t="s">
        <v>31</v>
      </c>
      <c r="M4" s="19">
        <v>78</v>
      </c>
      <c r="N4" s="21"/>
      <c r="O4" s="21"/>
      <c r="P4" s="21"/>
      <c r="Q4" s="21"/>
      <c r="R4" s="21"/>
      <c r="S4" s="21"/>
      <c r="T4" s="21"/>
    </row>
    <row r="5" spans="1:26" ht="12.75" customHeight="1" x14ac:dyDescent="0.15">
      <c r="A5" s="45" t="s">
        <v>138</v>
      </c>
      <c r="B5" s="19">
        <v>4</v>
      </c>
      <c r="C5" s="21" t="s">
        <v>139</v>
      </c>
      <c r="D5" s="47">
        <v>1993</v>
      </c>
      <c r="E5" s="21"/>
      <c r="F5" s="21"/>
      <c r="G5" s="21"/>
      <c r="H5" s="48"/>
      <c r="I5" s="21"/>
      <c r="J5" s="21"/>
      <c r="K5" s="21"/>
      <c r="L5" s="21"/>
      <c r="M5" s="19"/>
      <c r="N5" s="21"/>
      <c r="O5" s="21"/>
      <c r="P5" s="21"/>
      <c r="Q5" s="21"/>
      <c r="R5" s="21"/>
      <c r="S5" s="21"/>
      <c r="T5" s="21"/>
    </row>
    <row r="6" spans="1:26" ht="12.75" customHeight="1" x14ac:dyDescent="0.15">
      <c r="A6" s="45" t="s">
        <v>140</v>
      </c>
      <c r="B6" s="19">
        <v>5</v>
      </c>
      <c r="C6" s="21" t="s">
        <v>141</v>
      </c>
      <c r="D6" s="47">
        <v>2002</v>
      </c>
      <c r="E6" s="21" t="s">
        <v>142</v>
      </c>
      <c r="F6" s="21"/>
      <c r="G6" s="21"/>
      <c r="H6" s="48"/>
      <c r="I6" s="21"/>
      <c r="J6" s="21"/>
      <c r="K6" s="21"/>
      <c r="L6" s="21"/>
      <c r="M6" s="19"/>
      <c r="N6" s="21"/>
      <c r="O6" s="21"/>
      <c r="P6" s="21"/>
      <c r="Q6" s="21"/>
      <c r="R6" s="21"/>
      <c r="S6" s="21"/>
      <c r="T6" s="21"/>
    </row>
    <row r="7" spans="1:26" ht="12.75" customHeight="1" x14ac:dyDescent="0.15">
      <c r="A7" s="31" t="s">
        <v>143</v>
      </c>
      <c r="B7" s="19">
        <v>6</v>
      </c>
      <c r="C7" s="21" t="s">
        <v>144</v>
      </c>
      <c r="D7" s="47">
        <v>2000</v>
      </c>
      <c r="E7" s="21" t="s">
        <v>145</v>
      </c>
      <c r="F7" s="21"/>
      <c r="G7" s="21"/>
      <c r="H7" s="48"/>
      <c r="I7" s="21"/>
      <c r="J7" s="21"/>
      <c r="K7" s="21"/>
      <c r="L7" s="21"/>
      <c r="M7" s="19"/>
      <c r="N7" s="21"/>
      <c r="O7" s="21"/>
      <c r="P7" s="21"/>
      <c r="Q7" s="21"/>
      <c r="R7" s="21"/>
      <c r="S7" s="21"/>
      <c r="T7" s="21"/>
    </row>
    <row r="8" spans="1:26" ht="12.75" customHeight="1" x14ac:dyDescent="0.15">
      <c r="A8" s="31" t="s">
        <v>120</v>
      </c>
      <c r="B8" s="19">
        <v>7</v>
      </c>
      <c r="C8" s="21" t="s">
        <v>118</v>
      </c>
      <c r="D8" s="47">
        <v>2007</v>
      </c>
      <c r="E8" s="21"/>
      <c r="F8" s="21"/>
      <c r="G8" s="21"/>
      <c r="H8" s="48"/>
      <c r="I8" s="21"/>
      <c r="J8" s="21"/>
      <c r="K8" s="21"/>
      <c r="L8" s="21"/>
      <c r="M8" s="19"/>
      <c r="N8" s="21"/>
      <c r="O8" s="21"/>
      <c r="P8" s="21"/>
      <c r="Q8" s="21"/>
      <c r="R8" s="21"/>
      <c r="S8" s="21"/>
      <c r="T8" s="21"/>
    </row>
    <row r="9" spans="1:26" ht="12.75" customHeight="1" x14ac:dyDescent="0.15">
      <c r="A9" s="31" t="s">
        <v>146</v>
      </c>
      <c r="B9" s="19">
        <v>8</v>
      </c>
      <c r="C9" s="21" t="s">
        <v>147</v>
      </c>
      <c r="D9" s="47">
        <v>2008</v>
      </c>
      <c r="E9" s="21" t="s">
        <v>148</v>
      </c>
      <c r="F9" s="21"/>
      <c r="G9" s="21"/>
      <c r="H9" s="48"/>
      <c r="I9" s="21"/>
      <c r="J9" s="21"/>
      <c r="K9" s="21"/>
      <c r="L9" s="21"/>
      <c r="M9" s="19"/>
      <c r="N9" s="21"/>
      <c r="O9" s="21"/>
      <c r="P9" s="21"/>
      <c r="Q9" s="21"/>
      <c r="R9" s="21"/>
      <c r="S9" s="21"/>
      <c r="T9" s="21"/>
    </row>
    <row r="10" spans="1:26" ht="12.75" customHeight="1" x14ac:dyDescent="0.15">
      <c r="A10" s="45" t="s">
        <v>149</v>
      </c>
      <c r="B10" s="19">
        <v>9</v>
      </c>
      <c r="C10" s="21" t="s">
        <v>150</v>
      </c>
      <c r="D10" s="47">
        <v>1996</v>
      </c>
      <c r="E10" s="21" t="s">
        <v>151</v>
      </c>
      <c r="F10" s="21"/>
      <c r="G10" s="21"/>
      <c r="H10" s="48"/>
      <c r="I10" s="21"/>
      <c r="J10" s="21"/>
      <c r="K10" s="21"/>
      <c r="L10" s="21"/>
      <c r="M10" s="19"/>
      <c r="N10" s="21"/>
      <c r="O10" s="21"/>
      <c r="P10" s="21"/>
      <c r="Q10" s="21"/>
      <c r="R10" s="21"/>
      <c r="S10" s="21"/>
      <c r="T10" s="21"/>
    </row>
    <row r="11" spans="1:26" ht="12.75" customHeight="1" x14ac:dyDescent="0.15">
      <c r="A11" s="45" t="s">
        <v>152</v>
      </c>
      <c r="B11" s="19">
        <v>10</v>
      </c>
      <c r="C11" s="21" t="s">
        <v>153</v>
      </c>
      <c r="D11" s="47">
        <v>2000</v>
      </c>
      <c r="E11" s="21" t="s">
        <v>154</v>
      </c>
      <c r="F11" s="21"/>
      <c r="G11" s="21"/>
      <c r="H11" s="48"/>
      <c r="I11" s="21"/>
      <c r="J11" s="21"/>
      <c r="K11" s="21"/>
      <c r="L11" s="21"/>
      <c r="M11" s="19"/>
      <c r="N11" s="21"/>
      <c r="O11" s="21"/>
      <c r="P11" s="21"/>
      <c r="Q11" s="21"/>
      <c r="R11" s="21"/>
      <c r="S11" s="21"/>
      <c r="T11" s="21"/>
    </row>
    <row r="12" spans="1:26" ht="12.75" customHeight="1" x14ac:dyDescent="0.15">
      <c r="A12" s="45" t="s">
        <v>155</v>
      </c>
      <c r="B12" s="19">
        <v>11</v>
      </c>
      <c r="C12" s="21" t="s">
        <v>156</v>
      </c>
      <c r="D12" s="47">
        <v>1994</v>
      </c>
      <c r="E12" s="21" t="s">
        <v>157</v>
      </c>
      <c r="F12" s="21"/>
      <c r="G12" s="21" t="s">
        <v>158</v>
      </c>
      <c r="H12" s="48"/>
      <c r="I12" s="21"/>
      <c r="J12" s="21" t="s">
        <v>159</v>
      </c>
      <c r="K12" s="21"/>
      <c r="L12" s="21"/>
      <c r="M12" s="19">
        <v>44</v>
      </c>
      <c r="N12" s="21"/>
      <c r="O12" s="21"/>
      <c r="P12" s="21"/>
      <c r="Q12" s="21"/>
      <c r="R12" s="21"/>
      <c r="S12" s="21"/>
      <c r="T12" s="21"/>
    </row>
    <row r="13" spans="1:26" ht="12.75" customHeight="1" x14ac:dyDescent="0.15">
      <c r="A13" s="45" t="s">
        <v>160</v>
      </c>
      <c r="B13" s="19">
        <v>12</v>
      </c>
      <c r="C13" s="21" t="s">
        <v>161</v>
      </c>
      <c r="D13" s="47">
        <v>1998</v>
      </c>
      <c r="E13" s="21" t="s">
        <v>162</v>
      </c>
      <c r="F13" s="21"/>
      <c r="G13" s="21"/>
      <c r="H13" s="48"/>
      <c r="I13" s="21"/>
      <c r="J13" s="21"/>
      <c r="K13" s="21" t="s">
        <v>163</v>
      </c>
      <c r="L13" s="21"/>
      <c r="M13" s="19"/>
      <c r="N13" s="21"/>
      <c r="O13" s="21"/>
      <c r="P13" s="21"/>
      <c r="Q13" s="21"/>
      <c r="R13" s="21"/>
      <c r="S13" s="21"/>
      <c r="T13" s="21"/>
    </row>
    <row r="14" spans="1:26" ht="12.75" customHeight="1" x14ac:dyDescent="0.15">
      <c r="A14" s="45" t="s">
        <v>164</v>
      </c>
      <c r="B14" s="19">
        <v>13</v>
      </c>
      <c r="C14" s="21" t="s">
        <v>165</v>
      </c>
      <c r="D14" s="47">
        <v>1998</v>
      </c>
      <c r="E14" s="21" t="s">
        <v>166</v>
      </c>
      <c r="F14" s="21" t="s">
        <v>167</v>
      </c>
      <c r="G14" s="21"/>
      <c r="H14" s="48" t="s">
        <v>168</v>
      </c>
      <c r="I14" s="21" t="s">
        <v>169</v>
      </c>
      <c r="J14" s="21" t="s">
        <v>170</v>
      </c>
      <c r="K14" s="21" t="s">
        <v>171</v>
      </c>
      <c r="L14" s="21" t="s">
        <v>172</v>
      </c>
      <c r="M14" s="19">
        <v>79</v>
      </c>
      <c r="N14" s="21"/>
      <c r="O14" s="21"/>
      <c r="P14" s="21"/>
      <c r="Q14" s="21"/>
      <c r="R14" s="21"/>
      <c r="S14" s="21"/>
      <c r="T14" s="21"/>
    </row>
    <row r="15" spans="1:26" ht="12.75" customHeight="1" x14ac:dyDescent="0.15">
      <c r="A15" s="45" t="s">
        <v>173</v>
      </c>
      <c r="B15" s="19">
        <v>14</v>
      </c>
      <c r="C15" s="21" t="s">
        <v>174</v>
      </c>
      <c r="D15" s="47" t="s">
        <v>129</v>
      </c>
      <c r="E15" s="21" t="s">
        <v>175</v>
      </c>
      <c r="F15" s="21" t="s">
        <v>176</v>
      </c>
      <c r="G15" s="21"/>
      <c r="H15" s="48" t="s">
        <v>177</v>
      </c>
      <c r="I15" s="21" t="s">
        <v>178</v>
      </c>
      <c r="J15" s="21" t="s">
        <v>179</v>
      </c>
      <c r="K15" s="21"/>
      <c r="L15" s="21"/>
      <c r="M15" s="19">
        <v>55</v>
      </c>
      <c r="N15" s="21"/>
      <c r="O15" s="21"/>
      <c r="P15" s="21"/>
      <c r="Q15" s="21"/>
      <c r="R15" s="21"/>
      <c r="S15" s="21"/>
      <c r="T15" s="21"/>
    </row>
    <row r="16" spans="1:26" ht="12.75" customHeight="1" x14ac:dyDescent="0.15">
      <c r="A16" s="45" t="s">
        <v>180</v>
      </c>
      <c r="B16" s="19">
        <v>15</v>
      </c>
      <c r="C16" s="21" t="s">
        <v>181</v>
      </c>
      <c r="D16" s="47">
        <v>1994</v>
      </c>
      <c r="E16" s="21" t="s">
        <v>182</v>
      </c>
      <c r="F16" s="21" t="s">
        <v>183</v>
      </c>
      <c r="G16" s="21"/>
      <c r="H16" s="48">
        <v>55</v>
      </c>
      <c r="I16" s="21" t="s">
        <v>184</v>
      </c>
      <c r="J16" s="21" t="s">
        <v>185</v>
      </c>
      <c r="K16" s="21"/>
      <c r="L16" s="21"/>
      <c r="M16" s="19"/>
      <c r="N16" s="21"/>
      <c r="O16" s="21"/>
      <c r="P16" s="21"/>
      <c r="Q16" s="21"/>
      <c r="R16" s="21"/>
      <c r="S16" s="21"/>
      <c r="T16" s="21"/>
    </row>
    <row r="17" spans="1:20" ht="12.75" customHeight="1" x14ac:dyDescent="0.15">
      <c r="A17" s="45" t="s">
        <v>186</v>
      </c>
      <c r="B17" s="19">
        <v>16</v>
      </c>
      <c r="C17" s="21" t="s">
        <v>187</v>
      </c>
      <c r="D17" s="47">
        <v>1988</v>
      </c>
      <c r="E17" s="21" t="s">
        <v>188</v>
      </c>
      <c r="F17" s="21" t="s">
        <v>189</v>
      </c>
      <c r="G17" s="21"/>
      <c r="H17" s="48" t="s">
        <v>190</v>
      </c>
      <c r="I17" s="21" t="s">
        <v>191</v>
      </c>
      <c r="J17" s="21" t="s">
        <v>192</v>
      </c>
      <c r="K17" s="21"/>
      <c r="L17" s="21"/>
      <c r="M17" s="19"/>
      <c r="N17" s="21"/>
      <c r="O17" s="21"/>
      <c r="P17" s="21"/>
      <c r="Q17" s="21"/>
      <c r="R17" s="21"/>
      <c r="S17" s="21"/>
      <c r="T17" s="21"/>
    </row>
    <row r="18" spans="1:20" ht="12.75" customHeight="1" x14ac:dyDescent="0.15">
      <c r="A18" s="45" t="s">
        <v>193</v>
      </c>
      <c r="B18" s="19">
        <v>17</v>
      </c>
      <c r="C18" s="21" t="s">
        <v>194</v>
      </c>
      <c r="D18" s="47">
        <v>1997</v>
      </c>
      <c r="E18" s="21" t="s">
        <v>195</v>
      </c>
      <c r="F18" s="21"/>
      <c r="G18" s="21"/>
      <c r="H18" s="48"/>
      <c r="I18" s="21"/>
      <c r="J18" s="21"/>
      <c r="K18" s="21"/>
      <c r="L18" s="21"/>
      <c r="M18" s="19"/>
      <c r="N18" s="21"/>
      <c r="O18" s="21"/>
      <c r="P18" s="21"/>
      <c r="Q18" s="21"/>
      <c r="R18" s="21"/>
      <c r="S18" s="21"/>
      <c r="T18" s="21"/>
    </row>
    <row r="19" spans="1:20" ht="12.75" customHeight="1" x14ac:dyDescent="0.15">
      <c r="A19" s="31" t="s">
        <v>196</v>
      </c>
      <c r="B19" s="19">
        <v>18</v>
      </c>
      <c r="C19" s="21" t="s">
        <v>197</v>
      </c>
      <c r="D19" s="47">
        <v>2000</v>
      </c>
      <c r="E19" s="21" t="s">
        <v>198</v>
      </c>
      <c r="F19" s="21" t="s">
        <v>199</v>
      </c>
      <c r="G19" s="21" t="s">
        <v>200</v>
      </c>
      <c r="H19" s="48">
        <v>2000</v>
      </c>
      <c r="I19" s="19">
        <v>2</v>
      </c>
      <c r="J19" s="21"/>
      <c r="K19" s="21" t="s">
        <v>201</v>
      </c>
      <c r="L19" s="21" t="s">
        <v>202</v>
      </c>
      <c r="M19" s="19"/>
      <c r="N19" s="21"/>
      <c r="O19" s="21"/>
      <c r="P19" s="21"/>
      <c r="Q19" s="21"/>
      <c r="R19" s="21"/>
      <c r="S19" s="21"/>
      <c r="T19" s="21"/>
    </row>
    <row r="20" spans="1:20" ht="12.75" customHeight="1" x14ac:dyDescent="0.15">
      <c r="A20" s="45" t="s">
        <v>203</v>
      </c>
      <c r="B20" s="19">
        <v>19</v>
      </c>
      <c r="C20" s="21" t="s">
        <v>204</v>
      </c>
      <c r="D20" s="47">
        <v>1995</v>
      </c>
      <c r="E20" s="21" t="s">
        <v>205</v>
      </c>
      <c r="F20" s="21"/>
      <c r="G20" s="21" t="s">
        <v>206</v>
      </c>
      <c r="H20" s="48"/>
      <c r="I20" s="21"/>
      <c r="J20" s="21" t="s">
        <v>207</v>
      </c>
      <c r="K20" s="21"/>
      <c r="L20" s="21"/>
      <c r="M20" s="19">
        <v>10</v>
      </c>
      <c r="N20" s="21"/>
      <c r="O20" s="21"/>
      <c r="P20" s="21"/>
      <c r="Q20" s="21"/>
      <c r="R20" s="21"/>
      <c r="S20" s="21"/>
      <c r="T20" s="21"/>
    </row>
    <row r="21" spans="1:20" ht="12.75" customHeight="1" x14ac:dyDescent="0.15">
      <c r="A21" s="45" t="s">
        <v>209</v>
      </c>
      <c r="B21" s="19">
        <v>20</v>
      </c>
      <c r="C21" s="24" t="s">
        <v>210</v>
      </c>
      <c r="D21" s="47">
        <v>1998</v>
      </c>
      <c r="E21" s="21" t="s">
        <v>211</v>
      </c>
      <c r="F21" s="21"/>
      <c r="G21" s="21"/>
      <c r="H21" s="48"/>
      <c r="I21" s="21"/>
      <c r="J21" s="21"/>
      <c r="K21" s="21" t="s">
        <v>212</v>
      </c>
      <c r="L21" s="21" t="s">
        <v>213</v>
      </c>
      <c r="M21" s="19"/>
      <c r="N21" s="21"/>
      <c r="O21" s="21"/>
      <c r="P21" s="21"/>
      <c r="Q21" s="21"/>
      <c r="R21" s="21"/>
      <c r="S21" s="21"/>
      <c r="T21" s="21"/>
    </row>
    <row r="22" spans="1:20" ht="12.75" customHeight="1" x14ac:dyDescent="0.15">
      <c r="A22" s="45" t="s">
        <v>214</v>
      </c>
      <c r="B22" s="19">
        <v>21</v>
      </c>
      <c r="C22" s="21" t="s">
        <v>215</v>
      </c>
      <c r="D22" s="47">
        <v>1998</v>
      </c>
      <c r="E22" s="21" t="s">
        <v>216</v>
      </c>
      <c r="F22" s="21"/>
      <c r="G22" s="21" t="s">
        <v>218</v>
      </c>
      <c r="H22" s="48"/>
      <c r="I22" s="21"/>
      <c r="J22" s="21" t="s">
        <v>220</v>
      </c>
      <c r="K22" s="21"/>
      <c r="L22" s="21" t="s">
        <v>222</v>
      </c>
      <c r="M22" s="19">
        <v>9</v>
      </c>
      <c r="N22" s="21"/>
      <c r="O22" s="21"/>
      <c r="P22" s="21"/>
      <c r="Q22" s="21"/>
      <c r="R22" s="21"/>
      <c r="S22" s="21"/>
      <c r="T22" s="21"/>
    </row>
    <row r="23" spans="1:20" ht="12.75" customHeight="1" x14ac:dyDescent="0.15">
      <c r="A23" s="45" t="s">
        <v>223</v>
      </c>
      <c r="B23" s="19">
        <v>22</v>
      </c>
      <c r="C23" s="21" t="s">
        <v>224</v>
      </c>
      <c r="D23" s="47" t="s">
        <v>225</v>
      </c>
      <c r="E23" s="21" t="s">
        <v>226</v>
      </c>
      <c r="F23" s="21" t="s">
        <v>227</v>
      </c>
      <c r="G23" s="21" t="s">
        <v>228</v>
      </c>
      <c r="H23" s="48" t="s">
        <v>225</v>
      </c>
      <c r="I23" s="21" t="s">
        <v>229</v>
      </c>
      <c r="J23" s="21" t="s">
        <v>230</v>
      </c>
      <c r="K23" s="21" t="s">
        <v>231</v>
      </c>
      <c r="L23" s="21"/>
      <c r="M23" s="19">
        <v>12</v>
      </c>
      <c r="N23" s="21"/>
      <c r="O23" s="21"/>
      <c r="P23" s="21"/>
      <c r="Q23" s="21"/>
      <c r="R23" s="21"/>
      <c r="S23" s="21"/>
      <c r="T23" s="21"/>
    </row>
    <row r="24" spans="1:20" ht="12.75" customHeight="1" x14ac:dyDescent="0.15">
      <c r="A24" s="45" t="s">
        <v>209</v>
      </c>
      <c r="B24" s="19">
        <v>23</v>
      </c>
      <c r="C24" s="21" t="s">
        <v>233</v>
      </c>
      <c r="D24" s="47">
        <v>2010</v>
      </c>
      <c r="E24" s="21" t="s">
        <v>234</v>
      </c>
      <c r="F24" s="21" t="s">
        <v>235</v>
      </c>
      <c r="G24" s="21"/>
      <c r="H24" s="48">
        <v>69</v>
      </c>
      <c r="I24" s="21"/>
      <c r="J24" s="21" t="s">
        <v>236</v>
      </c>
      <c r="K24" s="21"/>
      <c r="L24" s="21"/>
      <c r="M24" s="19"/>
      <c r="N24" s="21"/>
      <c r="O24" s="21"/>
      <c r="P24" s="21"/>
      <c r="Q24" s="21"/>
      <c r="R24" s="21"/>
      <c r="S24" s="21"/>
      <c r="T24" s="21"/>
    </row>
    <row r="25" spans="1:20" ht="12.75" customHeight="1" x14ac:dyDescent="0.15">
      <c r="A25" s="45" t="s">
        <v>196</v>
      </c>
      <c r="B25" s="19">
        <v>24</v>
      </c>
      <c r="C25" s="21" t="s">
        <v>237</v>
      </c>
      <c r="D25" s="47">
        <v>2010</v>
      </c>
      <c r="E25" s="21"/>
      <c r="F25" s="21"/>
      <c r="G25" s="21"/>
      <c r="H25" s="48"/>
      <c r="I25" s="21"/>
      <c r="J25" s="21"/>
      <c r="K25" s="21"/>
      <c r="L25" s="21"/>
      <c r="M25" s="19"/>
      <c r="N25" s="21"/>
      <c r="O25" s="21"/>
      <c r="P25" s="21"/>
      <c r="Q25" s="21"/>
      <c r="R25" s="21"/>
      <c r="S25" s="21"/>
      <c r="T25" s="21"/>
    </row>
    <row r="26" spans="1:20" ht="12.75" customHeight="1" x14ac:dyDescent="0.15">
      <c r="A26" s="45" t="s">
        <v>238</v>
      </c>
      <c r="B26" s="19">
        <v>25</v>
      </c>
      <c r="C26" s="21" t="s">
        <v>239</v>
      </c>
      <c r="D26" s="47">
        <v>2000</v>
      </c>
      <c r="E26" s="21" t="s">
        <v>240</v>
      </c>
      <c r="F26" s="21" t="s">
        <v>241</v>
      </c>
      <c r="G26" s="21" t="s">
        <v>242</v>
      </c>
      <c r="H26" s="48"/>
      <c r="I26" s="21"/>
      <c r="J26" s="21" t="s">
        <v>243</v>
      </c>
      <c r="K26" s="21" t="s">
        <v>244</v>
      </c>
      <c r="L26" s="21" t="s">
        <v>222</v>
      </c>
      <c r="M26" s="19">
        <v>41</v>
      </c>
      <c r="N26" s="21"/>
      <c r="O26" s="21"/>
      <c r="P26" s="21"/>
      <c r="Q26" s="21"/>
      <c r="R26" s="21"/>
      <c r="S26" s="21"/>
      <c r="T26" s="21"/>
    </row>
    <row r="27" spans="1:20" ht="12.75" customHeight="1" x14ac:dyDescent="0.15">
      <c r="A27" s="45" t="s">
        <v>245</v>
      </c>
      <c r="B27" s="19">
        <v>26</v>
      </c>
      <c r="C27" s="21" t="s">
        <v>246</v>
      </c>
      <c r="D27" s="47">
        <v>2003</v>
      </c>
      <c r="E27" s="21" t="s">
        <v>247</v>
      </c>
      <c r="F27" s="21"/>
      <c r="G27" s="21" t="s">
        <v>248</v>
      </c>
      <c r="H27" s="48"/>
      <c r="I27" s="21"/>
      <c r="J27" s="21"/>
      <c r="K27" s="21" t="s">
        <v>249</v>
      </c>
      <c r="L27" s="21" t="s">
        <v>250</v>
      </c>
      <c r="M27" s="19"/>
      <c r="N27" s="21"/>
      <c r="O27" s="21"/>
      <c r="P27" s="21"/>
      <c r="Q27" s="21"/>
      <c r="R27" s="21"/>
      <c r="S27" s="21"/>
      <c r="T27" s="21"/>
    </row>
    <row r="28" spans="1:20" ht="12.75" customHeight="1" x14ac:dyDescent="0.15">
      <c r="A28" s="45" t="s">
        <v>251</v>
      </c>
      <c r="B28" s="19">
        <v>27</v>
      </c>
      <c r="C28" s="21" t="s">
        <v>252</v>
      </c>
      <c r="D28" s="47">
        <v>1996</v>
      </c>
      <c r="E28" s="21" t="s">
        <v>253</v>
      </c>
      <c r="F28" s="21"/>
      <c r="G28" s="21" t="s">
        <v>254</v>
      </c>
      <c r="H28" s="48"/>
      <c r="I28" s="21"/>
      <c r="J28" s="21" t="s">
        <v>255</v>
      </c>
      <c r="K28" s="21"/>
      <c r="L28" s="21"/>
      <c r="M28" s="19">
        <v>60</v>
      </c>
      <c r="N28" s="21"/>
      <c r="O28" s="21"/>
      <c r="P28" s="21"/>
      <c r="Q28" s="21"/>
      <c r="R28" s="21"/>
      <c r="S28" s="21"/>
      <c r="T28" s="21"/>
    </row>
    <row r="29" spans="1:20" ht="12.75" customHeight="1" x14ac:dyDescent="0.15">
      <c r="A29" s="45" t="s">
        <v>257</v>
      </c>
      <c r="B29" s="19">
        <v>28</v>
      </c>
      <c r="C29" s="21" t="s">
        <v>258</v>
      </c>
      <c r="D29" s="47">
        <v>1997</v>
      </c>
      <c r="E29" s="21" t="s">
        <v>259</v>
      </c>
      <c r="F29" s="21" t="s">
        <v>167</v>
      </c>
      <c r="G29" s="21"/>
      <c r="H29" s="48">
        <v>26</v>
      </c>
      <c r="I29" s="21">
        <v>6</v>
      </c>
      <c r="J29" s="21" t="s">
        <v>260</v>
      </c>
      <c r="K29" s="21"/>
      <c r="L29" s="21"/>
      <c r="M29" s="19"/>
      <c r="N29" s="21"/>
      <c r="O29" s="21"/>
      <c r="P29" s="21"/>
      <c r="Q29" s="21"/>
      <c r="R29" s="21"/>
      <c r="S29" s="21"/>
      <c r="T29" s="21"/>
    </row>
    <row r="30" spans="1:20" ht="12.75" customHeight="1" x14ac:dyDescent="0.15">
      <c r="A30" s="31" t="s">
        <v>261</v>
      </c>
      <c r="B30" s="19">
        <v>29</v>
      </c>
      <c r="C30" s="24" t="s">
        <v>262</v>
      </c>
      <c r="D30" s="47">
        <v>2000</v>
      </c>
      <c r="E30" s="21" t="s">
        <v>263</v>
      </c>
      <c r="F30" s="21" t="s">
        <v>264</v>
      </c>
      <c r="G30" s="21"/>
      <c r="H30" s="48"/>
      <c r="I30" s="21"/>
      <c r="J30" s="21"/>
      <c r="K30" s="21" t="s">
        <v>265</v>
      </c>
      <c r="L30" s="21"/>
      <c r="M30" s="19"/>
      <c r="N30" s="21"/>
      <c r="O30" s="21"/>
      <c r="P30" s="21"/>
      <c r="Q30" s="21"/>
      <c r="R30" s="21"/>
      <c r="S30" s="21"/>
      <c r="T30" s="21"/>
    </row>
    <row r="31" spans="1:20" ht="12.75" customHeight="1" x14ac:dyDescent="0.15">
      <c r="A31" s="31" t="s">
        <v>266</v>
      </c>
      <c r="B31" s="19">
        <v>30</v>
      </c>
      <c r="C31" s="21" t="s">
        <v>267</v>
      </c>
      <c r="D31" s="47">
        <v>2000</v>
      </c>
      <c r="E31" s="21" t="s">
        <v>268</v>
      </c>
      <c r="F31" s="21" t="s">
        <v>264</v>
      </c>
      <c r="G31" s="21"/>
      <c r="H31" s="48"/>
      <c r="I31" s="21"/>
      <c r="J31" s="21"/>
      <c r="K31" s="21" t="s">
        <v>265</v>
      </c>
      <c r="L31" s="21"/>
      <c r="M31" s="19"/>
      <c r="N31" s="21"/>
      <c r="O31" s="21"/>
      <c r="P31" s="21"/>
      <c r="Q31" s="21"/>
      <c r="R31" s="21"/>
      <c r="S31" s="21"/>
      <c r="T31" s="21"/>
    </row>
    <row r="32" spans="1:20" ht="12.75" customHeight="1" x14ac:dyDescent="0.15">
      <c r="A32" s="31" t="s">
        <v>269</v>
      </c>
      <c r="B32" s="19">
        <v>31</v>
      </c>
      <c r="C32" s="21" t="s">
        <v>270</v>
      </c>
      <c r="D32" s="47">
        <v>2002</v>
      </c>
      <c r="E32" s="21" t="s">
        <v>271</v>
      </c>
      <c r="F32" s="21"/>
      <c r="G32" s="21" t="s">
        <v>272</v>
      </c>
      <c r="H32" s="48"/>
      <c r="I32" s="21"/>
      <c r="J32" s="21" t="s">
        <v>273</v>
      </c>
      <c r="K32" s="21"/>
      <c r="L32" s="21"/>
      <c r="M32" s="19"/>
      <c r="N32" s="21"/>
      <c r="O32" s="21"/>
      <c r="P32" s="21"/>
      <c r="Q32" s="21"/>
      <c r="R32" s="21"/>
      <c r="S32" s="21"/>
      <c r="T32" s="21"/>
    </row>
    <row r="33" spans="1:20" ht="12.75" customHeight="1" x14ac:dyDescent="0.15">
      <c r="A33" s="31" t="s">
        <v>274</v>
      </c>
      <c r="B33" s="19">
        <v>32</v>
      </c>
      <c r="C33" s="21" t="s">
        <v>275</v>
      </c>
      <c r="D33" s="47">
        <v>2004</v>
      </c>
      <c r="E33" s="21" t="s">
        <v>276</v>
      </c>
      <c r="F33" s="21"/>
      <c r="G33" s="70"/>
      <c r="H33" s="48">
        <v>58</v>
      </c>
      <c r="I33" s="21">
        <v>2</v>
      </c>
      <c r="J33" s="21" t="s">
        <v>278</v>
      </c>
      <c r="K33" s="21" t="s">
        <v>279</v>
      </c>
      <c r="L33" s="21"/>
      <c r="M33" s="19"/>
      <c r="N33" s="21"/>
      <c r="O33" s="21"/>
      <c r="P33" s="21"/>
      <c r="Q33" s="21"/>
      <c r="R33" s="21"/>
      <c r="S33" s="21"/>
      <c r="T33" s="21"/>
    </row>
    <row r="34" spans="1:20" ht="12.75" customHeight="1" x14ac:dyDescent="0.15">
      <c r="A34" s="31" t="s">
        <v>280</v>
      </c>
      <c r="B34" s="19">
        <v>33</v>
      </c>
      <c r="C34" s="21" t="s">
        <v>275</v>
      </c>
      <c r="D34" s="47">
        <v>2002</v>
      </c>
      <c r="E34" s="21" t="s">
        <v>276</v>
      </c>
      <c r="F34" s="21"/>
      <c r="G34" s="21"/>
      <c r="H34" s="48"/>
      <c r="I34" s="21"/>
      <c r="J34" s="21"/>
      <c r="K34" s="21" t="s">
        <v>281</v>
      </c>
      <c r="L34" s="21"/>
      <c r="M34" s="19"/>
      <c r="N34" s="21"/>
      <c r="O34" s="21"/>
      <c r="P34" s="21"/>
      <c r="Q34" s="21"/>
      <c r="R34" s="21"/>
      <c r="S34" s="21"/>
      <c r="T34" s="21"/>
    </row>
    <row r="35" spans="1:20" ht="12.75" customHeight="1" x14ac:dyDescent="0.15">
      <c r="A35" s="31" t="s">
        <v>283</v>
      </c>
      <c r="B35" s="19">
        <v>34</v>
      </c>
      <c r="C35" s="21" t="s">
        <v>284</v>
      </c>
      <c r="D35" s="47">
        <v>2003</v>
      </c>
      <c r="E35" s="21" t="s">
        <v>285</v>
      </c>
      <c r="F35" s="21"/>
      <c r="G35" s="21"/>
      <c r="H35" s="48"/>
      <c r="I35" s="21"/>
      <c r="J35" s="21"/>
      <c r="K35" s="21"/>
      <c r="L35" s="21"/>
      <c r="M35" s="19"/>
      <c r="N35" s="21"/>
      <c r="O35" s="21"/>
      <c r="P35" s="21"/>
      <c r="Q35" s="21"/>
      <c r="R35" s="21"/>
      <c r="S35" s="21"/>
      <c r="T35" s="21"/>
    </row>
    <row r="36" spans="1:20" ht="12.75" customHeight="1" x14ac:dyDescent="0.15">
      <c r="A36" s="31" t="s">
        <v>286</v>
      </c>
      <c r="B36" s="19">
        <v>35</v>
      </c>
      <c r="C36" s="21" t="s">
        <v>287</v>
      </c>
      <c r="D36" s="47">
        <v>2005</v>
      </c>
      <c r="E36" s="21" t="s">
        <v>288</v>
      </c>
      <c r="F36" s="21"/>
      <c r="G36" s="21"/>
      <c r="H36" s="48"/>
      <c r="I36" s="21"/>
      <c r="J36" s="21"/>
      <c r="K36" s="21"/>
      <c r="L36" s="21"/>
      <c r="M36" s="19"/>
      <c r="N36" s="21"/>
      <c r="O36" s="21"/>
      <c r="P36" s="21"/>
      <c r="Q36" s="21"/>
      <c r="R36" s="21"/>
      <c r="S36" s="21"/>
      <c r="T36" s="21"/>
    </row>
    <row r="37" spans="1:20" ht="12.75" customHeight="1" x14ac:dyDescent="0.15">
      <c r="A37" s="31" t="s">
        <v>289</v>
      </c>
      <c r="B37" s="19">
        <v>36</v>
      </c>
      <c r="C37" s="21" t="s">
        <v>290</v>
      </c>
      <c r="D37" s="47">
        <v>1998</v>
      </c>
      <c r="E37" s="21" t="s">
        <v>291</v>
      </c>
      <c r="F37" s="21" t="s">
        <v>292</v>
      </c>
      <c r="G37" s="21"/>
      <c r="H37" s="48">
        <v>74</v>
      </c>
      <c r="I37" s="21">
        <v>4</v>
      </c>
      <c r="J37" s="21">
        <v>466</v>
      </c>
      <c r="K37" s="21"/>
      <c r="L37" s="21"/>
      <c r="M37" s="19"/>
      <c r="N37" s="21"/>
      <c r="O37" s="21"/>
      <c r="P37" s="21"/>
      <c r="Q37" s="21"/>
      <c r="R37" s="21"/>
      <c r="S37" s="21"/>
      <c r="T37" s="21"/>
    </row>
    <row r="38" spans="1:20" ht="12.75" customHeight="1" x14ac:dyDescent="0.15">
      <c r="A38" s="31" t="s">
        <v>293</v>
      </c>
      <c r="B38" s="19">
        <v>37</v>
      </c>
      <c r="C38" s="21" t="s">
        <v>294</v>
      </c>
      <c r="D38" s="47">
        <v>1997</v>
      </c>
      <c r="E38" s="21" t="s">
        <v>295</v>
      </c>
      <c r="F38" s="21"/>
      <c r="G38" s="21"/>
      <c r="H38" s="48"/>
      <c r="I38" s="21"/>
      <c r="J38" s="21"/>
      <c r="K38" s="21"/>
      <c r="L38" s="21"/>
      <c r="M38" s="19"/>
      <c r="N38" s="21"/>
      <c r="O38" s="21"/>
      <c r="P38" s="21"/>
      <c r="Q38" s="21"/>
      <c r="R38" s="21"/>
      <c r="S38" s="21"/>
      <c r="T38" s="21"/>
    </row>
    <row r="39" spans="1:20" ht="12.75" customHeight="1" x14ac:dyDescent="0.15">
      <c r="A39" s="31" t="s">
        <v>297</v>
      </c>
      <c r="B39" s="19">
        <v>38</v>
      </c>
      <c r="C39" s="21" t="s">
        <v>298</v>
      </c>
      <c r="D39" s="47">
        <v>1992</v>
      </c>
      <c r="E39" s="21" t="s">
        <v>299</v>
      </c>
      <c r="F39" s="21"/>
      <c r="G39" s="21"/>
      <c r="H39" s="48"/>
      <c r="I39" s="21"/>
      <c r="J39" s="21"/>
      <c r="K39" s="21" t="s">
        <v>300</v>
      </c>
      <c r="L39" s="21"/>
      <c r="M39" s="19"/>
      <c r="N39" s="21"/>
      <c r="O39" s="21"/>
      <c r="P39" s="21"/>
      <c r="Q39" s="21"/>
      <c r="R39" s="21"/>
      <c r="S39" s="21"/>
      <c r="T39" s="21"/>
    </row>
    <row r="40" spans="1:20" ht="12.75" customHeight="1" x14ac:dyDescent="0.15">
      <c r="A40" s="31" t="s">
        <v>286</v>
      </c>
      <c r="B40" s="19">
        <v>39</v>
      </c>
      <c r="C40" s="21" t="s">
        <v>302</v>
      </c>
      <c r="D40" s="47">
        <v>1997</v>
      </c>
      <c r="E40" s="21" t="s">
        <v>303</v>
      </c>
      <c r="F40" s="21"/>
      <c r="G40" s="21"/>
      <c r="H40" s="48"/>
      <c r="I40" s="21"/>
      <c r="J40" s="21"/>
      <c r="K40" s="21"/>
      <c r="L40" s="21"/>
      <c r="M40" s="19"/>
      <c r="N40" s="21"/>
      <c r="O40" s="21"/>
      <c r="P40" s="21"/>
      <c r="Q40" s="21"/>
      <c r="R40" s="21"/>
      <c r="S40" s="21"/>
      <c r="T40" s="21"/>
    </row>
    <row r="41" spans="1:20" ht="12.75" customHeight="1" x14ac:dyDescent="0.15">
      <c r="A41" s="45" t="s">
        <v>304</v>
      </c>
      <c r="B41" s="19">
        <v>40</v>
      </c>
      <c r="C41" s="21" t="s">
        <v>305</v>
      </c>
      <c r="D41" s="47">
        <v>2002</v>
      </c>
      <c r="E41" s="21" t="s">
        <v>307</v>
      </c>
      <c r="F41" s="21"/>
      <c r="G41" s="21" t="s">
        <v>126</v>
      </c>
      <c r="H41" s="48"/>
      <c r="I41" s="21"/>
      <c r="J41" s="21"/>
      <c r="K41" s="21"/>
      <c r="L41" s="21"/>
      <c r="M41" s="19"/>
      <c r="N41" s="21"/>
      <c r="O41" s="21"/>
      <c r="P41" s="21"/>
      <c r="Q41" s="21"/>
      <c r="R41" s="21"/>
      <c r="S41" s="21"/>
      <c r="T41" s="21"/>
    </row>
    <row r="42" spans="1:20" ht="12.75" customHeight="1" x14ac:dyDescent="0.15">
      <c r="A42" s="45" t="s">
        <v>308</v>
      </c>
      <c r="B42" s="19">
        <v>41</v>
      </c>
      <c r="C42" s="21" t="s">
        <v>309</v>
      </c>
      <c r="D42" s="47">
        <v>1995</v>
      </c>
      <c r="E42" s="21" t="s">
        <v>310</v>
      </c>
      <c r="F42" s="21" t="s">
        <v>311</v>
      </c>
      <c r="G42" s="21"/>
      <c r="H42" s="48">
        <v>1995</v>
      </c>
      <c r="I42" s="21"/>
      <c r="J42" s="21"/>
      <c r="K42" s="21"/>
      <c r="L42" s="21"/>
      <c r="M42" s="19"/>
      <c r="N42" s="21"/>
      <c r="O42" s="21"/>
      <c r="P42" s="21"/>
      <c r="Q42" s="21"/>
      <c r="R42" s="21"/>
      <c r="S42" s="21"/>
      <c r="T42" s="21"/>
    </row>
    <row r="43" spans="1:20" ht="12.75" customHeight="1" x14ac:dyDescent="0.15">
      <c r="A43" s="45" t="s">
        <v>312</v>
      </c>
      <c r="B43" s="19">
        <v>42</v>
      </c>
      <c r="C43" s="21" t="s">
        <v>313</v>
      </c>
      <c r="D43" s="47">
        <v>1995</v>
      </c>
      <c r="E43" s="21" t="s">
        <v>314</v>
      </c>
      <c r="F43" s="21"/>
      <c r="G43" s="21"/>
      <c r="H43" s="48"/>
      <c r="I43" s="21"/>
      <c r="J43" s="21"/>
      <c r="K43" s="21"/>
      <c r="L43" s="21"/>
      <c r="M43" s="19"/>
      <c r="N43" s="21"/>
      <c r="O43" s="21"/>
      <c r="P43" s="21"/>
      <c r="Q43" s="21"/>
      <c r="R43" s="21"/>
      <c r="S43" s="21"/>
      <c r="T43" s="21"/>
    </row>
    <row r="44" spans="1:20" ht="12.75" customHeight="1" x14ac:dyDescent="0.15">
      <c r="A44" s="45" t="s">
        <v>315</v>
      </c>
      <c r="B44" s="19">
        <v>43</v>
      </c>
      <c r="C44" s="21" t="s">
        <v>313</v>
      </c>
      <c r="D44" s="47" t="s">
        <v>316</v>
      </c>
      <c r="E44" s="21" t="s">
        <v>318</v>
      </c>
      <c r="F44" s="21" t="s">
        <v>320</v>
      </c>
      <c r="G44" s="21"/>
      <c r="H44" s="48" t="s">
        <v>321</v>
      </c>
      <c r="I44" s="21"/>
      <c r="J44" s="21" t="s">
        <v>322</v>
      </c>
      <c r="K44" s="21" t="s">
        <v>323</v>
      </c>
      <c r="L44" s="21"/>
      <c r="M44" s="19">
        <v>82</v>
      </c>
      <c r="N44" s="21"/>
      <c r="O44" s="21"/>
      <c r="P44" s="21"/>
      <c r="Q44" s="21"/>
      <c r="R44" s="21"/>
      <c r="S44" s="21"/>
      <c r="T44" s="21"/>
    </row>
    <row r="45" spans="1:20" ht="12.75" customHeight="1" x14ac:dyDescent="0.15">
      <c r="A45" s="45" t="s">
        <v>324</v>
      </c>
      <c r="B45" s="19">
        <v>44</v>
      </c>
      <c r="C45" s="21" t="s">
        <v>325</v>
      </c>
      <c r="D45" s="47" t="s">
        <v>326</v>
      </c>
      <c r="E45" s="21" t="s">
        <v>327</v>
      </c>
      <c r="F45" s="21"/>
      <c r="G45" s="21"/>
      <c r="H45" s="48"/>
      <c r="I45" s="21"/>
      <c r="J45" s="21"/>
      <c r="K45" s="21" t="s">
        <v>328</v>
      </c>
      <c r="L45" s="21"/>
      <c r="M45" s="19">
        <v>88</v>
      </c>
      <c r="N45" s="21"/>
      <c r="O45" s="21"/>
      <c r="P45" s="21"/>
      <c r="Q45" s="21"/>
      <c r="R45" s="21"/>
      <c r="S45" s="21"/>
      <c r="T45" s="21"/>
    </row>
    <row r="46" spans="1:20" ht="12.75" customHeight="1" x14ac:dyDescent="0.15">
      <c r="A46" s="31" t="s">
        <v>329</v>
      </c>
      <c r="B46" s="19">
        <v>45</v>
      </c>
      <c r="C46" s="21" t="s">
        <v>330</v>
      </c>
      <c r="D46" s="47">
        <v>2000</v>
      </c>
      <c r="E46" s="21" t="s">
        <v>331</v>
      </c>
      <c r="F46" s="21" t="s">
        <v>332</v>
      </c>
      <c r="G46" s="21"/>
      <c r="H46" s="48">
        <v>48</v>
      </c>
      <c r="I46" s="21" t="s">
        <v>333</v>
      </c>
      <c r="J46" s="21" t="s">
        <v>334</v>
      </c>
      <c r="K46" s="21"/>
      <c r="L46" s="21"/>
      <c r="M46" s="19"/>
      <c r="N46" s="21"/>
      <c r="O46" s="21"/>
      <c r="P46" s="21"/>
      <c r="Q46" s="21"/>
      <c r="R46" s="21"/>
      <c r="S46" s="21"/>
      <c r="T46" s="21"/>
    </row>
    <row r="47" spans="1:20" ht="12.75" customHeight="1" x14ac:dyDescent="0.15">
      <c r="A47" s="45" t="s">
        <v>335</v>
      </c>
      <c r="B47" s="19">
        <v>46</v>
      </c>
      <c r="C47" s="21" t="s">
        <v>336</v>
      </c>
      <c r="D47" s="47">
        <v>1998</v>
      </c>
      <c r="E47" s="21" t="s">
        <v>337</v>
      </c>
      <c r="F47" s="21" t="s">
        <v>338</v>
      </c>
      <c r="G47" s="21"/>
      <c r="H47" s="48">
        <v>37</v>
      </c>
      <c r="I47" s="21"/>
      <c r="J47" s="21" t="s">
        <v>339</v>
      </c>
      <c r="K47" s="21"/>
      <c r="L47" s="21"/>
      <c r="M47" s="19"/>
      <c r="N47" s="21"/>
      <c r="O47" s="21"/>
      <c r="P47" s="21"/>
      <c r="Q47" s="21"/>
      <c r="R47" s="21"/>
      <c r="S47" s="21"/>
      <c r="T47" s="21"/>
    </row>
    <row r="48" spans="1:20" ht="12.75" customHeight="1" x14ac:dyDescent="0.15">
      <c r="A48" s="31" t="s">
        <v>340</v>
      </c>
      <c r="B48" s="19">
        <v>47</v>
      </c>
      <c r="C48" s="21" t="s">
        <v>341</v>
      </c>
      <c r="D48" s="47">
        <v>2002</v>
      </c>
      <c r="E48" s="21" t="s">
        <v>342</v>
      </c>
      <c r="F48" s="21" t="s">
        <v>343</v>
      </c>
      <c r="G48" s="21"/>
      <c r="H48" s="48">
        <v>59</v>
      </c>
      <c r="I48" s="21" t="s">
        <v>344</v>
      </c>
      <c r="J48" s="21" t="s">
        <v>345</v>
      </c>
      <c r="K48" s="21" t="s">
        <v>346</v>
      </c>
      <c r="L48" s="21"/>
      <c r="M48" s="19"/>
      <c r="N48" s="21"/>
      <c r="O48" s="21"/>
      <c r="P48" s="21"/>
      <c r="Q48" s="21"/>
      <c r="R48" s="21"/>
      <c r="S48" s="21"/>
      <c r="T48" s="21"/>
    </row>
    <row r="49" spans="1:20" ht="12.75" customHeight="1" x14ac:dyDescent="0.15">
      <c r="A49" s="45" t="s">
        <v>347</v>
      </c>
      <c r="B49" s="19">
        <v>48</v>
      </c>
      <c r="C49" s="21" t="s">
        <v>348</v>
      </c>
      <c r="D49" s="47" t="s">
        <v>349</v>
      </c>
      <c r="E49" s="21" t="s">
        <v>350</v>
      </c>
      <c r="F49" s="21" t="s">
        <v>351</v>
      </c>
      <c r="G49" s="21"/>
      <c r="H49" s="48" t="s">
        <v>352</v>
      </c>
      <c r="I49" s="21"/>
      <c r="J49" s="21" t="s">
        <v>353</v>
      </c>
      <c r="K49" s="21"/>
      <c r="L49" s="21"/>
      <c r="M49" s="19">
        <v>62</v>
      </c>
      <c r="N49" s="21"/>
      <c r="O49" s="21"/>
      <c r="P49" s="21"/>
      <c r="Q49" s="21"/>
      <c r="R49" s="21"/>
      <c r="S49" s="21"/>
      <c r="T49" s="21"/>
    </row>
    <row r="50" spans="1:20" ht="12.75" customHeight="1" x14ac:dyDescent="0.15">
      <c r="A50" s="45" t="s">
        <v>354</v>
      </c>
      <c r="B50" s="19">
        <v>49</v>
      </c>
      <c r="C50" s="21" t="s">
        <v>355</v>
      </c>
      <c r="D50" s="47">
        <v>1993</v>
      </c>
      <c r="E50" s="21" t="s">
        <v>356</v>
      </c>
      <c r="F50" s="21"/>
      <c r="G50" s="21" t="s">
        <v>357</v>
      </c>
      <c r="H50" s="48"/>
      <c r="I50" s="21"/>
      <c r="J50" s="21" t="s">
        <v>358</v>
      </c>
      <c r="K50" s="21"/>
      <c r="L50" s="21"/>
      <c r="M50" s="19">
        <v>61</v>
      </c>
      <c r="N50" s="21"/>
      <c r="O50" s="21"/>
      <c r="P50" s="21"/>
      <c r="Q50" s="21"/>
      <c r="R50" s="21"/>
      <c r="S50" s="21"/>
      <c r="T50" s="21"/>
    </row>
    <row r="51" spans="1:20" ht="12.75" customHeight="1" x14ac:dyDescent="0.15">
      <c r="A51" s="31" t="s">
        <v>360</v>
      </c>
      <c r="B51" s="19">
        <v>50</v>
      </c>
      <c r="C51" s="21" t="s">
        <v>361</v>
      </c>
      <c r="D51" s="47">
        <v>2000</v>
      </c>
      <c r="E51" s="21" t="s">
        <v>363</v>
      </c>
      <c r="F51" s="21"/>
      <c r="G51" s="21"/>
      <c r="H51" s="48"/>
      <c r="I51" s="21"/>
      <c r="J51" s="21"/>
      <c r="K51" s="21"/>
      <c r="L51" s="21"/>
      <c r="M51" s="19"/>
      <c r="N51" s="21"/>
      <c r="O51" s="21"/>
      <c r="P51" s="21"/>
      <c r="Q51" s="21"/>
      <c r="R51" s="21"/>
      <c r="S51" s="21"/>
      <c r="T51" s="21"/>
    </row>
    <row r="52" spans="1:20" ht="12.75" customHeight="1" x14ac:dyDescent="0.15">
      <c r="A52" s="45" t="s">
        <v>364</v>
      </c>
      <c r="B52" s="19">
        <v>51</v>
      </c>
      <c r="C52" s="21" t="s">
        <v>365</v>
      </c>
      <c r="D52" s="47" t="s">
        <v>366</v>
      </c>
      <c r="E52" s="21" t="s">
        <v>367</v>
      </c>
      <c r="F52" s="21" t="s">
        <v>368</v>
      </c>
      <c r="G52" s="21"/>
      <c r="H52" s="48"/>
      <c r="I52" s="21"/>
      <c r="J52" s="21" t="s">
        <v>369</v>
      </c>
      <c r="K52" s="21" t="s">
        <v>370</v>
      </c>
      <c r="L52" s="21" t="s">
        <v>371</v>
      </c>
      <c r="M52" s="19">
        <v>77</v>
      </c>
      <c r="N52" s="21"/>
      <c r="O52" s="21"/>
      <c r="P52" s="21"/>
      <c r="Q52" s="21"/>
      <c r="R52" s="21"/>
      <c r="S52" s="21"/>
      <c r="T52" s="21"/>
    </row>
    <row r="53" spans="1:20" ht="12.75" customHeight="1" x14ac:dyDescent="0.15">
      <c r="A53" s="45" t="s">
        <v>372</v>
      </c>
      <c r="B53" s="19">
        <v>52</v>
      </c>
      <c r="C53" s="21" t="s">
        <v>373</v>
      </c>
      <c r="D53" s="47">
        <v>1996</v>
      </c>
      <c r="E53" s="21" t="s">
        <v>374</v>
      </c>
      <c r="F53" s="21"/>
      <c r="G53" s="21"/>
      <c r="H53" s="48"/>
      <c r="I53" s="21"/>
      <c r="J53" s="21"/>
      <c r="K53" s="21" t="s">
        <v>375</v>
      </c>
      <c r="L53" s="21"/>
      <c r="M53" s="19"/>
      <c r="N53" s="21"/>
      <c r="O53" s="21"/>
      <c r="P53" s="21"/>
      <c r="Q53" s="21"/>
      <c r="R53" s="21"/>
      <c r="S53" s="21"/>
      <c r="T53" s="21"/>
    </row>
    <row r="54" spans="1:20" ht="12.75" customHeight="1" x14ac:dyDescent="0.15">
      <c r="A54" s="45" t="s">
        <v>376</v>
      </c>
      <c r="B54" s="19">
        <v>53</v>
      </c>
      <c r="C54" s="21" t="s">
        <v>377</v>
      </c>
      <c r="D54" s="47">
        <v>1996</v>
      </c>
      <c r="E54" s="21" t="s">
        <v>378</v>
      </c>
      <c r="F54" s="21"/>
      <c r="G54" s="21"/>
      <c r="H54" s="48"/>
      <c r="I54" s="21"/>
      <c r="J54" s="21"/>
      <c r="K54" s="21"/>
      <c r="L54" s="21"/>
      <c r="M54" s="19"/>
      <c r="N54" s="21"/>
      <c r="O54" s="21"/>
      <c r="P54" s="21"/>
      <c r="Q54" s="21"/>
      <c r="R54" s="21"/>
      <c r="S54" s="21"/>
      <c r="T54" s="21"/>
    </row>
    <row r="55" spans="1:20" ht="12.75" customHeight="1" x14ac:dyDescent="0.15">
      <c r="A55" s="45" t="s">
        <v>379</v>
      </c>
      <c r="B55" s="19">
        <v>54</v>
      </c>
      <c r="C55" s="21" t="s">
        <v>380</v>
      </c>
      <c r="D55" s="47" t="s">
        <v>225</v>
      </c>
      <c r="E55" s="21" t="s">
        <v>381</v>
      </c>
      <c r="F55" s="21" t="s">
        <v>382</v>
      </c>
      <c r="G55" s="21"/>
      <c r="H55" s="48"/>
      <c r="I55" s="21"/>
      <c r="J55" s="21"/>
      <c r="K55" s="21" t="s">
        <v>383</v>
      </c>
      <c r="L55" s="21" t="s">
        <v>384</v>
      </c>
      <c r="M55" s="19">
        <v>70</v>
      </c>
      <c r="N55" s="21"/>
      <c r="O55" s="21"/>
      <c r="P55" s="21"/>
      <c r="Q55" s="21"/>
      <c r="R55" s="21"/>
      <c r="S55" s="21"/>
      <c r="T55" s="21"/>
    </row>
    <row r="56" spans="1:20" ht="12.75" customHeight="1" x14ac:dyDescent="0.15">
      <c r="A56" s="45" t="s">
        <v>386</v>
      </c>
      <c r="B56" s="19">
        <v>55</v>
      </c>
      <c r="C56" s="21" t="s">
        <v>380</v>
      </c>
      <c r="D56" s="47" t="s">
        <v>387</v>
      </c>
      <c r="E56" s="21" t="s">
        <v>388</v>
      </c>
      <c r="F56" s="21"/>
      <c r="G56" s="21" t="s">
        <v>389</v>
      </c>
      <c r="H56" s="48"/>
      <c r="I56" s="21"/>
      <c r="J56" s="21"/>
      <c r="K56" s="21" t="s">
        <v>383</v>
      </c>
      <c r="L56" s="21" t="s">
        <v>391</v>
      </c>
      <c r="M56" s="19">
        <v>67</v>
      </c>
      <c r="N56" s="21"/>
      <c r="O56" s="21"/>
      <c r="P56" s="21"/>
      <c r="Q56" s="21"/>
      <c r="R56" s="21"/>
      <c r="S56" s="21"/>
      <c r="T56" s="21"/>
    </row>
    <row r="57" spans="1:20" ht="12.75" customHeight="1" x14ac:dyDescent="0.15">
      <c r="A57" s="45" t="s">
        <v>392</v>
      </c>
      <c r="B57" s="19">
        <v>56</v>
      </c>
      <c r="C57" s="21" t="s">
        <v>393</v>
      </c>
      <c r="D57" s="47">
        <v>1996</v>
      </c>
      <c r="E57" s="21" t="s">
        <v>396</v>
      </c>
      <c r="F57" s="21" t="s">
        <v>397</v>
      </c>
      <c r="G57" s="21"/>
      <c r="H57" s="48" t="s">
        <v>400</v>
      </c>
      <c r="I57" s="21"/>
      <c r="J57" s="21" t="s">
        <v>401</v>
      </c>
      <c r="K57" s="21"/>
      <c r="L57" s="21"/>
      <c r="M57" s="19"/>
      <c r="N57" s="21"/>
      <c r="O57" s="21"/>
      <c r="P57" s="21"/>
      <c r="Q57" s="21"/>
      <c r="R57" s="21"/>
      <c r="S57" s="21"/>
      <c r="T57" s="21"/>
    </row>
    <row r="58" spans="1:20" ht="12.75" customHeight="1" x14ac:dyDescent="0.15">
      <c r="A58" s="45" t="s">
        <v>403</v>
      </c>
      <c r="B58" s="19">
        <v>57</v>
      </c>
      <c r="C58" s="21" t="s">
        <v>404</v>
      </c>
      <c r="D58" s="47">
        <v>1995</v>
      </c>
      <c r="E58" s="21" t="s">
        <v>405</v>
      </c>
      <c r="F58" s="21" t="s">
        <v>167</v>
      </c>
      <c r="G58" s="21"/>
      <c r="H58" s="48" t="s">
        <v>406</v>
      </c>
      <c r="I58" s="21" t="s">
        <v>407</v>
      </c>
      <c r="J58" s="21" t="s">
        <v>408</v>
      </c>
      <c r="K58" s="21" t="s">
        <v>171</v>
      </c>
      <c r="L58" s="21"/>
      <c r="M58" s="19"/>
      <c r="N58" s="21"/>
      <c r="O58" s="21"/>
      <c r="P58" s="21"/>
      <c r="Q58" s="21"/>
      <c r="R58" s="21"/>
      <c r="S58" s="21"/>
      <c r="T58" s="21"/>
    </row>
    <row r="59" spans="1:20" ht="12.75" customHeight="1" x14ac:dyDescent="0.15">
      <c r="A59" s="45" t="s">
        <v>409</v>
      </c>
      <c r="B59" s="19">
        <v>58</v>
      </c>
      <c r="C59" s="21" t="s">
        <v>410</v>
      </c>
      <c r="D59" s="47">
        <v>1991</v>
      </c>
      <c r="E59" s="21" t="s">
        <v>411</v>
      </c>
      <c r="F59" s="21" t="s">
        <v>413</v>
      </c>
      <c r="G59" s="21"/>
      <c r="H59" s="48">
        <v>19</v>
      </c>
      <c r="I59" s="21"/>
      <c r="J59" s="21" t="s">
        <v>414</v>
      </c>
      <c r="K59" s="21" t="s">
        <v>415</v>
      </c>
      <c r="L59" s="21"/>
      <c r="M59" s="19"/>
      <c r="N59" s="21"/>
      <c r="O59" s="21"/>
      <c r="P59" s="21"/>
      <c r="Q59" s="21"/>
      <c r="R59" s="21"/>
      <c r="S59" s="21"/>
      <c r="T59" s="21"/>
    </row>
    <row r="60" spans="1:20" ht="12.75" customHeight="1" x14ac:dyDescent="0.15">
      <c r="A60" s="45" t="s">
        <v>416</v>
      </c>
      <c r="B60" s="19">
        <v>59</v>
      </c>
      <c r="C60" s="21" t="s">
        <v>417</v>
      </c>
      <c r="D60" s="47">
        <v>1996</v>
      </c>
      <c r="E60" s="21" t="s">
        <v>418</v>
      </c>
      <c r="F60" s="21"/>
      <c r="G60" s="21" t="s">
        <v>419</v>
      </c>
      <c r="H60" s="48"/>
      <c r="I60" s="21"/>
      <c r="J60" s="21" t="s">
        <v>420</v>
      </c>
      <c r="K60" s="21"/>
      <c r="L60" s="21"/>
      <c r="M60" s="19">
        <v>56</v>
      </c>
      <c r="N60" s="21"/>
      <c r="O60" s="21"/>
      <c r="P60" s="21"/>
      <c r="Q60" s="21"/>
      <c r="R60" s="21"/>
      <c r="S60" s="21"/>
      <c r="T60" s="21"/>
    </row>
    <row r="61" spans="1:20" ht="12.75" customHeight="1" x14ac:dyDescent="0.15">
      <c r="A61" s="45" t="s">
        <v>421</v>
      </c>
      <c r="B61" s="19">
        <v>60</v>
      </c>
      <c r="C61" s="21" t="s">
        <v>422</v>
      </c>
      <c r="D61" s="47">
        <v>1996</v>
      </c>
      <c r="E61" s="21" t="s">
        <v>423</v>
      </c>
      <c r="F61" s="21"/>
      <c r="G61" s="21"/>
      <c r="H61" s="48"/>
      <c r="I61" s="21"/>
      <c r="J61" s="21"/>
      <c r="K61" s="21"/>
      <c r="L61" s="21"/>
      <c r="M61" s="19"/>
      <c r="N61" s="21"/>
      <c r="O61" s="21"/>
      <c r="P61" s="21"/>
      <c r="Q61" s="21"/>
      <c r="R61" s="21"/>
      <c r="S61" s="21"/>
      <c r="T61" s="21"/>
    </row>
    <row r="62" spans="1:20" ht="12.75" customHeight="1" x14ac:dyDescent="0.15">
      <c r="A62" s="45" t="s">
        <v>424</v>
      </c>
      <c r="B62" s="19">
        <v>61</v>
      </c>
      <c r="C62" s="21" t="s">
        <v>426</v>
      </c>
      <c r="D62" s="47">
        <v>1995</v>
      </c>
      <c r="E62" s="21" t="s">
        <v>427</v>
      </c>
      <c r="F62" s="21"/>
      <c r="G62" s="21"/>
      <c r="H62" s="48"/>
      <c r="I62" s="21"/>
      <c r="J62" s="21"/>
      <c r="K62" s="21"/>
      <c r="L62" s="21"/>
      <c r="M62" s="19"/>
      <c r="N62" s="21"/>
      <c r="O62" s="21"/>
      <c r="P62" s="21"/>
      <c r="Q62" s="21"/>
      <c r="R62" s="21"/>
      <c r="S62" s="21"/>
      <c r="T62" s="21"/>
    </row>
    <row r="63" spans="1:20" ht="12.75" customHeight="1" x14ac:dyDescent="0.15">
      <c r="A63" s="31" t="s">
        <v>428</v>
      </c>
      <c r="B63" s="19">
        <v>62</v>
      </c>
      <c r="C63" s="21" t="s">
        <v>429</v>
      </c>
      <c r="D63" s="47">
        <v>1999</v>
      </c>
      <c r="E63" s="21" t="s">
        <v>430</v>
      </c>
      <c r="F63" s="21" t="s">
        <v>227</v>
      </c>
      <c r="G63" s="21"/>
      <c r="H63" s="48">
        <v>18</v>
      </c>
      <c r="I63" s="21" t="s">
        <v>431</v>
      </c>
      <c r="J63" s="21"/>
      <c r="K63" s="21" t="s">
        <v>231</v>
      </c>
      <c r="L63" s="21"/>
      <c r="M63" s="19"/>
      <c r="N63" s="21"/>
      <c r="O63" s="21"/>
      <c r="P63" s="21"/>
      <c r="Q63" s="21"/>
      <c r="R63" s="21"/>
      <c r="S63" s="21"/>
      <c r="T63" s="21"/>
    </row>
    <row r="64" spans="1:20" ht="12.75" customHeight="1" x14ac:dyDescent="0.15">
      <c r="A64" s="45" t="s">
        <v>432</v>
      </c>
      <c r="B64" s="19">
        <v>63</v>
      </c>
      <c r="C64" s="21" t="s">
        <v>433</v>
      </c>
      <c r="D64" s="47" t="s">
        <v>434</v>
      </c>
      <c r="E64" s="21" t="s">
        <v>435</v>
      </c>
      <c r="F64" s="21" t="s">
        <v>436</v>
      </c>
      <c r="G64" s="21"/>
      <c r="H64" s="48" t="s">
        <v>437</v>
      </c>
      <c r="I64" s="21" t="s">
        <v>178</v>
      </c>
      <c r="J64" s="21" t="s">
        <v>438</v>
      </c>
      <c r="K64" s="21" t="s">
        <v>439</v>
      </c>
      <c r="L64" s="21" t="s">
        <v>440</v>
      </c>
      <c r="M64" s="19">
        <v>76</v>
      </c>
      <c r="N64" s="21"/>
      <c r="O64" s="21"/>
      <c r="P64" s="21"/>
      <c r="Q64" s="21"/>
      <c r="R64" s="21"/>
      <c r="S64" s="21"/>
      <c r="T64" s="21"/>
    </row>
    <row r="65" spans="1:20" ht="12.75" customHeight="1" x14ac:dyDescent="0.15">
      <c r="A65" s="45" t="s">
        <v>441</v>
      </c>
      <c r="B65" s="19">
        <v>64</v>
      </c>
      <c r="C65" s="21" t="s">
        <v>443</v>
      </c>
      <c r="D65" s="47">
        <v>1999</v>
      </c>
      <c r="E65" s="21" t="s">
        <v>444</v>
      </c>
      <c r="F65" s="21"/>
      <c r="G65" s="21"/>
      <c r="H65" s="48"/>
      <c r="I65" s="21"/>
      <c r="J65" s="21"/>
      <c r="K65" s="21" t="s">
        <v>446</v>
      </c>
      <c r="L65" s="21"/>
      <c r="M65" s="19"/>
      <c r="N65" s="21"/>
      <c r="O65" s="21"/>
      <c r="P65" s="21"/>
      <c r="Q65" s="21"/>
      <c r="R65" s="21"/>
      <c r="S65" s="21"/>
      <c r="T65" s="21"/>
    </row>
    <row r="66" spans="1:20" ht="12.75" customHeight="1" x14ac:dyDescent="0.15">
      <c r="A66" s="45" t="s">
        <v>447</v>
      </c>
      <c r="B66" s="19">
        <v>65</v>
      </c>
      <c r="C66" s="21" t="s">
        <v>449</v>
      </c>
      <c r="D66" s="47">
        <v>1998</v>
      </c>
      <c r="E66" s="21" t="s">
        <v>451</v>
      </c>
      <c r="F66" s="21"/>
      <c r="G66" s="21"/>
      <c r="H66" s="48"/>
      <c r="I66" s="21"/>
      <c r="J66" s="21"/>
      <c r="K66" s="21"/>
      <c r="L66" s="21"/>
      <c r="M66" s="19"/>
      <c r="N66" s="21"/>
      <c r="O66" s="21"/>
      <c r="P66" s="21"/>
      <c r="Q66" s="21"/>
      <c r="R66" s="21"/>
      <c r="S66" s="21"/>
      <c r="T66" s="21"/>
    </row>
    <row r="67" spans="1:20" ht="12.75" customHeight="1" x14ac:dyDescent="0.15">
      <c r="A67" s="45" t="s">
        <v>453</v>
      </c>
      <c r="B67" s="19">
        <v>66</v>
      </c>
      <c r="C67" s="21" t="s">
        <v>454</v>
      </c>
      <c r="D67" s="47">
        <v>1997</v>
      </c>
      <c r="E67" s="21" t="s">
        <v>456</v>
      </c>
      <c r="F67" s="21" t="s">
        <v>457</v>
      </c>
      <c r="G67" s="21"/>
      <c r="H67" s="48"/>
      <c r="I67" s="21"/>
      <c r="J67" s="21" t="s">
        <v>458</v>
      </c>
      <c r="K67" s="21"/>
      <c r="L67" s="21"/>
      <c r="M67" s="19"/>
      <c r="N67" s="21"/>
      <c r="O67" s="21"/>
      <c r="P67" s="21"/>
      <c r="Q67" s="21"/>
      <c r="R67" s="21"/>
      <c r="S67" s="21"/>
      <c r="T67" s="21"/>
    </row>
    <row r="68" spans="1:20" ht="12.75" customHeight="1" x14ac:dyDescent="0.15">
      <c r="A68" s="31" t="s">
        <v>460</v>
      </c>
      <c r="B68" s="19">
        <v>67</v>
      </c>
      <c r="C68" s="21" t="s">
        <v>461</v>
      </c>
      <c r="D68" s="47">
        <v>2003</v>
      </c>
      <c r="E68" s="21" t="s">
        <v>462</v>
      </c>
      <c r="F68" s="21" t="s">
        <v>463</v>
      </c>
      <c r="G68" s="21"/>
      <c r="H68" s="48">
        <v>60</v>
      </c>
      <c r="I68" s="21"/>
      <c r="J68" s="21" t="s">
        <v>464</v>
      </c>
      <c r="K68" s="21" t="s">
        <v>346</v>
      </c>
      <c r="L68" s="21"/>
      <c r="M68" s="19"/>
      <c r="N68" s="21"/>
      <c r="O68" s="21"/>
      <c r="P68" s="21"/>
      <c r="Q68" s="21"/>
      <c r="R68" s="21"/>
      <c r="S68" s="21"/>
      <c r="T68" s="21"/>
    </row>
    <row r="69" spans="1:20" ht="12.75" customHeight="1" x14ac:dyDescent="0.15">
      <c r="A69" s="45" t="s">
        <v>465</v>
      </c>
      <c r="B69" s="19">
        <v>68</v>
      </c>
      <c r="C69" s="21" t="s">
        <v>466</v>
      </c>
      <c r="D69" s="47">
        <v>2002</v>
      </c>
      <c r="E69" s="21" t="s">
        <v>467</v>
      </c>
      <c r="F69" s="21" t="s">
        <v>463</v>
      </c>
      <c r="G69" s="21"/>
      <c r="H69" s="48" t="s">
        <v>468</v>
      </c>
      <c r="I69" s="21" t="s">
        <v>469</v>
      </c>
      <c r="J69" s="21" t="s">
        <v>470</v>
      </c>
      <c r="K69" s="21" t="s">
        <v>471</v>
      </c>
      <c r="L69" s="21"/>
      <c r="M69" s="19">
        <v>4</v>
      </c>
      <c r="N69" s="21"/>
      <c r="O69" s="21"/>
      <c r="P69" s="21"/>
      <c r="Q69" s="21"/>
      <c r="R69" s="21"/>
      <c r="S69" s="21"/>
      <c r="T69" s="21"/>
    </row>
    <row r="70" spans="1:20" ht="12.75" customHeight="1" x14ac:dyDescent="0.15">
      <c r="A70" s="45" t="s">
        <v>473</v>
      </c>
      <c r="B70" s="19">
        <v>69</v>
      </c>
      <c r="C70" s="21" t="s">
        <v>474</v>
      </c>
      <c r="D70" s="47" t="s">
        <v>129</v>
      </c>
      <c r="E70" s="21" t="s">
        <v>475</v>
      </c>
      <c r="F70" s="21"/>
      <c r="G70" s="21" t="s">
        <v>476</v>
      </c>
      <c r="H70" s="48"/>
      <c r="I70" s="21"/>
      <c r="J70" s="21" t="s">
        <v>478</v>
      </c>
      <c r="K70" s="21" t="s">
        <v>479</v>
      </c>
      <c r="L70" s="21"/>
      <c r="M70" s="19">
        <v>85</v>
      </c>
      <c r="N70" s="21"/>
      <c r="O70" s="21"/>
      <c r="P70" s="21"/>
      <c r="Q70" s="21"/>
      <c r="R70" s="21"/>
      <c r="S70" s="21"/>
      <c r="T70" s="21"/>
    </row>
    <row r="71" spans="1:20" ht="12.75" customHeight="1" x14ac:dyDescent="0.15">
      <c r="A71" s="31" t="s">
        <v>480</v>
      </c>
      <c r="B71" s="19">
        <v>70</v>
      </c>
      <c r="C71" s="21" t="s">
        <v>481</v>
      </c>
      <c r="D71" s="47">
        <v>2000</v>
      </c>
      <c r="E71" s="21" t="s">
        <v>483</v>
      </c>
      <c r="F71" s="21" t="s">
        <v>264</v>
      </c>
      <c r="G71" s="21"/>
      <c r="H71" s="48"/>
      <c r="I71" s="21"/>
      <c r="J71" s="21"/>
      <c r="K71" s="21" t="s">
        <v>265</v>
      </c>
      <c r="L71" s="21"/>
      <c r="M71" s="19"/>
      <c r="N71" s="21"/>
      <c r="O71" s="21"/>
      <c r="P71" s="21"/>
      <c r="Q71" s="21"/>
      <c r="R71" s="21"/>
      <c r="S71" s="21"/>
      <c r="T71" s="21"/>
    </row>
    <row r="72" spans="1:20" ht="12.75" customHeight="1" x14ac:dyDescent="0.15">
      <c r="A72" s="45" t="s">
        <v>487</v>
      </c>
      <c r="B72" s="19">
        <v>71</v>
      </c>
      <c r="C72" s="21" t="s">
        <v>489</v>
      </c>
      <c r="D72" s="47">
        <v>2000</v>
      </c>
      <c r="E72" s="21" t="s">
        <v>490</v>
      </c>
      <c r="F72" s="21" t="s">
        <v>241</v>
      </c>
      <c r="G72" s="21" t="s">
        <v>242</v>
      </c>
      <c r="H72" s="48"/>
      <c r="I72" s="21"/>
      <c r="J72" s="21"/>
      <c r="K72" s="21"/>
      <c r="L72" s="21"/>
      <c r="M72" s="19"/>
      <c r="N72" s="21"/>
      <c r="O72" s="21"/>
      <c r="P72" s="21"/>
      <c r="Q72" s="21"/>
      <c r="R72" s="21"/>
      <c r="S72" s="21"/>
      <c r="T72" s="21"/>
    </row>
    <row r="73" spans="1:20" ht="12.75" customHeight="1" x14ac:dyDescent="0.15">
      <c r="A73" s="45" t="s">
        <v>491</v>
      </c>
      <c r="B73" s="19">
        <v>72</v>
      </c>
      <c r="C73" s="21" t="s">
        <v>492</v>
      </c>
      <c r="D73" s="47" t="s">
        <v>493</v>
      </c>
      <c r="E73" s="21" t="s">
        <v>494</v>
      </c>
      <c r="F73" s="21" t="s">
        <v>495</v>
      </c>
      <c r="G73" s="21"/>
      <c r="H73" s="48" t="s">
        <v>496</v>
      </c>
      <c r="I73" s="21"/>
      <c r="J73" s="21" t="s">
        <v>497</v>
      </c>
      <c r="K73" s="21" t="s">
        <v>498</v>
      </c>
      <c r="L73" s="21" t="s">
        <v>499</v>
      </c>
      <c r="M73" s="19">
        <v>99</v>
      </c>
      <c r="N73" s="21"/>
      <c r="O73" s="21"/>
      <c r="P73" s="21"/>
      <c r="Q73" s="21"/>
      <c r="R73" s="21"/>
      <c r="S73" s="21"/>
      <c r="T73" s="21"/>
    </row>
    <row r="74" spans="1:20" ht="12.75" customHeight="1" x14ac:dyDescent="0.15">
      <c r="A74" s="45" t="s">
        <v>500</v>
      </c>
      <c r="B74" s="19">
        <v>73</v>
      </c>
      <c r="C74" s="21" t="s">
        <v>501</v>
      </c>
      <c r="D74" s="47">
        <v>1993</v>
      </c>
      <c r="E74" s="21" t="s">
        <v>502</v>
      </c>
      <c r="F74" s="21"/>
      <c r="G74" s="21"/>
      <c r="H74" s="48"/>
      <c r="I74" s="21"/>
      <c r="J74" s="21"/>
      <c r="K74" s="21"/>
      <c r="L74" s="21"/>
      <c r="M74" s="19"/>
      <c r="N74" s="21"/>
      <c r="O74" s="21"/>
      <c r="P74" s="21"/>
      <c r="Q74" s="21"/>
      <c r="R74" s="21"/>
      <c r="S74" s="21"/>
      <c r="T74" s="21"/>
    </row>
    <row r="75" spans="1:20" ht="12.75" customHeight="1" x14ac:dyDescent="0.15">
      <c r="A75" s="45" t="s">
        <v>503</v>
      </c>
      <c r="B75" s="19">
        <v>74</v>
      </c>
      <c r="C75" s="21" t="s">
        <v>504</v>
      </c>
      <c r="D75" s="47"/>
      <c r="E75" s="21" t="s">
        <v>505</v>
      </c>
      <c r="F75" s="21" t="s">
        <v>506</v>
      </c>
      <c r="G75" s="21"/>
      <c r="H75" s="48"/>
      <c r="I75" s="21"/>
      <c r="J75" s="21"/>
      <c r="K75" s="21"/>
      <c r="L75" s="21"/>
      <c r="M75" s="19"/>
      <c r="N75" s="21"/>
      <c r="O75" s="21"/>
      <c r="P75" s="21"/>
      <c r="Q75" s="21"/>
      <c r="R75" s="21"/>
      <c r="S75" s="21"/>
      <c r="T75" s="21"/>
    </row>
    <row r="76" spans="1:20" ht="12.75" customHeight="1" x14ac:dyDescent="0.15">
      <c r="A76" s="45" t="s">
        <v>507</v>
      </c>
      <c r="B76" s="19">
        <v>75</v>
      </c>
      <c r="C76" s="21" t="s">
        <v>508</v>
      </c>
      <c r="D76" s="47">
        <v>1993</v>
      </c>
      <c r="E76" s="21" t="s">
        <v>509</v>
      </c>
      <c r="F76" s="21" t="s">
        <v>510</v>
      </c>
      <c r="G76" s="21"/>
      <c r="H76" s="48">
        <v>30</v>
      </c>
      <c r="I76" s="21"/>
      <c r="J76" s="21" t="s">
        <v>511</v>
      </c>
      <c r="K76" s="21"/>
      <c r="L76" s="21"/>
      <c r="M76" s="19"/>
      <c r="N76" s="21"/>
      <c r="O76" s="21"/>
      <c r="P76" s="21"/>
      <c r="Q76" s="21"/>
      <c r="R76" s="21"/>
      <c r="S76" s="21"/>
      <c r="T76" s="21"/>
    </row>
    <row r="77" spans="1:20" ht="12.75" customHeight="1" x14ac:dyDescent="0.15">
      <c r="A77" s="45" t="s">
        <v>512</v>
      </c>
      <c r="B77" s="19">
        <v>76</v>
      </c>
      <c r="C77" s="21" t="s">
        <v>508</v>
      </c>
      <c r="D77" s="47"/>
      <c r="E77" s="21" t="s">
        <v>513</v>
      </c>
      <c r="F77" s="21"/>
      <c r="G77" s="21" t="s">
        <v>514</v>
      </c>
      <c r="H77" s="48"/>
      <c r="I77" s="21"/>
      <c r="J77" s="21"/>
      <c r="K77" s="21"/>
      <c r="L77" s="21"/>
      <c r="M77" s="19"/>
      <c r="N77" s="21"/>
      <c r="O77" s="21"/>
      <c r="P77" s="21"/>
      <c r="Q77" s="21"/>
      <c r="R77" s="21"/>
      <c r="S77" s="21"/>
      <c r="T77" s="21"/>
    </row>
    <row r="78" spans="1:20" ht="12.75" customHeight="1" x14ac:dyDescent="0.15">
      <c r="A78" s="45" t="s">
        <v>515</v>
      </c>
      <c r="B78" s="19">
        <v>77</v>
      </c>
      <c r="C78" s="21" t="s">
        <v>516</v>
      </c>
      <c r="D78" s="47">
        <v>1995</v>
      </c>
      <c r="E78" s="21" t="s">
        <v>517</v>
      </c>
      <c r="F78" s="21"/>
      <c r="G78" s="21"/>
      <c r="H78" s="48"/>
      <c r="I78" s="21"/>
      <c r="J78" s="21"/>
      <c r="K78" s="21"/>
      <c r="L78" s="21"/>
      <c r="M78" s="19"/>
      <c r="N78" s="21"/>
      <c r="O78" s="21"/>
      <c r="P78" s="21"/>
      <c r="Q78" s="21"/>
      <c r="R78" s="21"/>
      <c r="S78" s="21"/>
      <c r="T78" s="21"/>
    </row>
    <row r="79" spans="1:20" ht="12.75" customHeight="1" x14ac:dyDescent="0.15">
      <c r="A79" s="45" t="s">
        <v>519</v>
      </c>
      <c r="B79" s="19">
        <v>78</v>
      </c>
      <c r="C79" s="21" t="s">
        <v>520</v>
      </c>
      <c r="D79" s="47">
        <v>1988</v>
      </c>
      <c r="E79" s="21" t="s">
        <v>521</v>
      </c>
      <c r="F79" s="21" t="s">
        <v>522</v>
      </c>
      <c r="G79" s="21"/>
      <c r="H79" s="48" t="s">
        <v>523</v>
      </c>
      <c r="I79" s="21"/>
      <c r="J79" s="21"/>
      <c r="K79" s="21" t="s">
        <v>524</v>
      </c>
      <c r="L79" s="21" t="s">
        <v>213</v>
      </c>
      <c r="M79" s="19">
        <v>100</v>
      </c>
      <c r="N79" s="21"/>
      <c r="O79" s="21"/>
      <c r="P79" s="21"/>
      <c r="Q79" s="21"/>
      <c r="R79" s="21"/>
      <c r="S79" s="21"/>
      <c r="T79" s="21"/>
    </row>
    <row r="80" spans="1:20" ht="12.75" customHeight="1" x14ac:dyDescent="0.15">
      <c r="A80" s="45" t="s">
        <v>525</v>
      </c>
      <c r="B80" s="19">
        <v>79</v>
      </c>
      <c r="C80" s="21" t="s">
        <v>526</v>
      </c>
      <c r="D80" s="47">
        <v>2000</v>
      </c>
      <c r="E80" s="21" t="s">
        <v>527</v>
      </c>
      <c r="F80" s="24"/>
      <c r="G80" s="45"/>
      <c r="H80" s="45"/>
      <c r="I80" s="45"/>
      <c r="J80" s="45"/>
      <c r="K80" s="45"/>
      <c r="L80" s="45"/>
      <c r="M80" s="45"/>
      <c r="N80" s="15"/>
      <c r="O80" s="15"/>
      <c r="P80" s="15"/>
      <c r="Q80" s="15"/>
      <c r="R80" s="15"/>
      <c r="S80" s="15"/>
      <c r="T80" s="15"/>
    </row>
    <row r="81" spans="1:20" ht="12.75" customHeight="1" x14ac:dyDescent="0.15">
      <c r="A81" s="45" t="s">
        <v>529</v>
      </c>
      <c r="B81" s="19">
        <v>80</v>
      </c>
      <c r="C81" s="21" t="s">
        <v>530</v>
      </c>
      <c r="D81" s="47">
        <v>1994</v>
      </c>
      <c r="E81" s="21" t="s">
        <v>531</v>
      </c>
      <c r="F81" s="21" t="s">
        <v>532</v>
      </c>
      <c r="G81" s="45" t="s">
        <v>533</v>
      </c>
      <c r="H81" s="45" t="s">
        <v>533</v>
      </c>
      <c r="I81" s="45"/>
      <c r="J81" s="45" t="s">
        <v>534</v>
      </c>
      <c r="K81" s="45"/>
      <c r="L81" s="45"/>
      <c r="M81" s="45"/>
      <c r="N81" s="15"/>
      <c r="O81" s="15"/>
      <c r="P81" s="15"/>
      <c r="Q81" s="15"/>
      <c r="R81" s="15"/>
      <c r="S81" s="15"/>
      <c r="T81" s="15"/>
    </row>
    <row r="82" spans="1:20" ht="12.75" customHeight="1" x14ac:dyDescent="0.15">
      <c r="A82" s="45" t="s">
        <v>535</v>
      </c>
      <c r="B82" s="19">
        <v>81</v>
      </c>
      <c r="C82" s="45" t="s">
        <v>536</v>
      </c>
      <c r="D82" s="47">
        <v>1987</v>
      </c>
      <c r="E82" s="45" t="s">
        <v>537</v>
      </c>
      <c r="F82" s="45" t="s">
        <v>538</v>
      </c>
      <c r="G82" s="45"/>
      <c r="H82" s="45" t="s">
        <v>538</v>
      </c>
      <c r="I82" s="45" t="s">
        <v>538</v>
      </c>
      <c r="J82" s="45" t="s">
        <v>538</v>
      </c>
      <c r="K82" s="45" t="s">
        <v>538</v>
      </c>
      <c r="L82" s="45" t="s">
        <v>538</v>
      </c>
      <c r="M82" s="45">
        <v>103</v>
      </c>
      <c r="N82" s="15"/>
      <c r="O82" s="15"/>
      <c r="P82" s="15"/>
      <c r="Q82" s="15"/>
      <c r="R82" s="15"/>
      <c r="S82" s="15"/>
      <c r="T82" s="15"/>
    </row>
    <row r="83" spans="1:20" ht="12.75" customHeight="1" x14ac:dyDescent="0.15">
      <c r="A83" s="45" t="s">
        <v>540</v>
      </c>
      <c r="B83" s="19">
        <v>82</v>
      </c>
      <c r="C83" s="45" t="s">
        <v>541</v>
      </c>
      <c r="D83" s="47">
        <v>2001</v>
      </c>
      <c r="E83" s="45" t="s">
        <v>542</v>
      </c>
      <c r="F83" s="45"/>
      <c r="G83" s="45" t="s">
        <v>543</v>
      </c>
      <c r="H83" s="45"/>
      <c r="I83" s="45"/>
      <c r="J83" s="45" t="s">
        <v>544</v>
      </c>
      <c r="K83" s="45"/>
      <c r="L83" s="45"/>
      <c r="M83" s="45">
        <v>45</v>
      </c>
      <c r="N83" s="15"/>
      <c r="O83" s="15"/>
      <c r="P83" s="15"/>
      <c r="Q83" s="15"/>
      <c r="R83" s="15"/>
      <c r="S83" s="15"/>
      <c r="T83" s="15"/>
    </row>
    <row r="84" spans="1:20" ht="12.75" customHeight="1" x14ac:dyDescent="0.15">
      <c r="A84" s="45" t="s">
        <v>546</v>
      </c>
      <c r="B84" s="19">
        <v>83</v>
      </c>
      <c r="C84" s="21" t="s">
        <v>547</v>
      </c>
      <c r="D84" s="47">
        <v>1997</v>
      </c>
      <c r="E84" s="21" t="s">
        <v>548</v>
      </c>
      <c r="F84" s="21"/>
      <c r="G84" s="21"/>
      <c r="H84" s="48"/>
      <c r="I84" s="21"/>
      <c r="J84" s="21" t="s">
        <v>549</v>
      </c>
      <c r="K84" s="21"/>
      <c r="L84" s="21"/>
      <c r="M84" s="19"/>
      <c r="N84" s="21"/>
      <c r="O84" s="21"/>
      <c r="P84" s="21"/>
      <c r="Q84" s="21"/>
      <c r="R84" s="21"/>
      <c r="S84" s="21"/>
      <c r="T84" s="21"/>
    </row>
    <row r="85" spans="1:20" ht="12.75" customHeight="1" x14ac:dyDescent="0.15">
      <c r="A85" s="45" t="s">
        <v>550</v>
      </c>
      <c r="B85" s="19">
        <v>84</v>
      </c>
      <c r="C85" s="21" t="s">
        <v>551</v>
      </c>
      <c r="D85" s="47">
        <v>1995</v>
      </c>
      <c r="E85" s="21" t="s">
        <v>552</v>
      </c>
      <c r="F85" s="21"/>
      <c r="G85" s="21"/>
      <c r="H85" s="48"/>
      <c r="I85" s="21"/>
      <c r="J85" s="21"/>
      <c r="K85" s="21"/>
      <c r="L85" s="21"/>
      <c r="M85" s="19"/>
      <c r="N85" s="21"/>
      <c r="O85" s="21"/>
      <c r="P85" s="21"/>
      <c r="Q85" s="21"/>
      <c r="R85" s="21"/>
      <c r="S85" s="21"/>
      <c r="T85" s="21"/>
    </row>
    <row r="86" spans="1:20" ht="12.75" customHeight="1" x14ac:dyDescent="0.15">
      <c r="A86" s="45" t="s">
        <v>553</v>
      </c>
      <c r="B86" s="19">
        <v>85</v>
      </c>
      <c r="C86" s="21" t="s">
        <v>554</v>
      </c>
      <c r="D86" s="47">
        <v>1998</v>
      </c>
      <c r="E86" s="21" t="s">
        <v>556</v>
      </c>
      <c r="F86" s="21"/>
      <c r="G86" s="21"/>
      <c r="H86" s="48"/>
      <c r="I86" s="21"/>
      <c r="J86" s="21"/>
      <c r="K86" s="21"/>
      <c r="L86" s="21"/>
      <c r="M86" s="19"/>
      <c r="N86" s="21"/>
      <c r="O86" s="21"/>
      <c r="P86" s="21"/>
      <c r="Q86" s="21"/>
      <c r="R86" s="21"/>
      <c r="S86" s="21"/>
      <c r="T86" s="21"/>
    </row>
    <row r="87" spans="1:20" ht="12.75" customHeight="1" x14ac:dyDescent="0.15">
      <c r="A87" s="45" t="s">
        <v>560</v>
      </c>
      <c r="B87" s="19">
        <v>86</v>
      </c>
      <c r="C87" s="21" t="s">
        <v>562</v>
      </c>
      <c r="D87" s="47">
        <v>1999</v>
      </c>
      <c r="E87" s="21" t="s">
        <v>563</v>
      </c>
      <c r="F87" s="21"/>
      <c r="G87" s="21" t="s">
        <v>564</v>
      </c>
      <c r="H87" s="48"/>
      <c r="I87" s="21"/>
      <c r="J87" s="21" t="s">
        <v>565</v>
      </c>
      <c r="K87" s="21"/>
      <c r="L87" s="21"/>
      <c r="M87" s="19">
        <v>57</v>
      </c>
      <c r="N87" s="21"/>
      <c r="O87" s="21"/>
      <c r="P87" s="21"/>
      <c r="Q87" s="21"/>
      <c r="R87" s="21"/>
      <c r="S87" s="21"/>
      <c r="T87" s="21"/>
    </row>
    <row r="88" spans="1:20" ht="12.75" customHeight="1" x14ac:dyDescent="0.15">
      <c r="A88" s="45" t="s">
        <v>566</v>
      </c>
      <c r="B88" s="19">
        <v>87</v>
      </c>
      <c r="C88" s="21" t="s">
        <v>567</v>
      </c>
      <c r="D88" s="47">
        <v>1997</v>
      </c>
      <c r="E88" s="21" t="s">
        <v>568</v>
      </c>
      <c r="F88" s="21"/>
      <c r="G88" s="21" t="s">
        <v>569</v>
      </c>
      <c r="H88" s="48"/>
      <c r="I88" s="21"/>
      <c r="J88" s="21" t="s">
        <v>570</v>
      </c>
      <c r="K88" s="21"/>
      <c r="L88" s="21"/>
      <c r="M88" s="19">
        <v>59</v>
      </c>
      <c r="N88" s="21"/>
      <c r="O88" s="21"/>
      <c r="P88" s="21"/>
      <c r="Q88" s="21"/>
      <c r="R88" s="21"/>
      <c r="S88" s="21"/>
      <c r="T88" s="21"/>
    </row>
    <row r="89" spans="1:20" ht="12.75" customHeight="1" x14ac:dyDescent="0.15">
      <c r="A89" s="45" t="s">
        <v>571</v>
      </c>
      <c r="B89" s="19">
        <v>88</v>
      </c>
      <c r="C89" s="21" t="s">
        <v>567</v>
      </c>
      <c r="D89" s="47">
        <v>2000</v>
      </c>
      <c r="E89" s="21" t="s">
        <v>572</v>
      </c>
      <c r="F89" s="21"/>
      <c r="G89" s="21"/>
      <c r="H89" s="48"/>
      <c r="I89" s="21"/>
      <c r="J89" s="21"/>
      <c r="K89" s="21"/>
      <c r="L89" s="21"/>
      <c r="M89" s="19"/>
      <c r="N89" s="21"/>
      <c r="O89" s="21"/>
      <c r="P89" s="21"/>
      <c r="Q89" s="21"/>
      <c r="R89" s="21"/>
      <c r="S89" s="21"/>
      <c r="T89" s="21"/>
    </row>
    <row r="90" spans="1:20" ht="12.75" customHeight="1" x14ac:dyDescent="0.15">
      <c r="A90" s="45" t="s">
        <v>573</v>
      </c>
      <c r="B90" s="19">
        <v>89</v>
      </c>
      <c r="C90" s="21" t="s">
        <v>567</v>
      </c>
      <c r="D90" s="47">
        <v>1996</v>
      </c>
      <c r="E90" s="21" t="s">
        <v>575</v>
      </c>
      <c r="F90" s="21"/>
      <c r="G90" s="21"/>
      <c r="H90" s="48"/>
      <c r="I90" s="21"/>
      <c r="J90" s="21"/>
      <c r="K90" s="21"/>
      <c r="L90" s="21"/>
      <c r="M90" s="19"/>
      <c r="N90" s="21"/>
      <c r="O90" s="21"/>
      <c r="P90" s="21"/>
      <c r="Q90" s="21"/>
      <c r="R90" s="21"/>
      <c r="S90" s="21"/>
      <c r="T90" s="21"/>
    </row>
    <row r="91" spans="1:20" ht="12.75" customHeight="1" x14ac:dyDescent="0.15">
      <c r="A91" s="45" t="s">
        <v>577</v>
      </c>
      <c r="B91" s="19">
        <v>90</v>
      </c>
      <c r="C91" s="21" t="s">
        <v>578</v>
      </c>
      <c r="D91" s="47">
        <v>1991</v>
      </c>
      <c r="E91" s="21" t="s">
        <v>580</v>
      </c>
      <c r="F91" s="21"/>
      <c r="G91" s="21" t="s">
        <v>581</v>
      </c>
      <c r="H91" s="48"/>
      <c r="I91" s="21"/>
      <c r="J91" s="21" t="s">
        <v>582</v>
      </c>
      <c r="K91" s="21"/>
      <c r="L91" s="21"/>
      <c r="M91" s="19">
        <v>58</v>
      </c>
      <c r="N91" s="21"/>
      <c r="O91" s="21"/>
      <c r="P91" s="21"/>
      <c r="Q91" s="21"/>
      <c r="R91" s="21"/>
      <c r="S91" s="21"/>
      <c r="T91" s="21"/>
    </row>
    <row r="92" spans="1:20" ht="12.75" customHeight="1" x14ac:dyDescent="0.15">
      <c r="A92" s="45" t="s">
        <v>583</v>
      </c>
      <c r="B92" s="19">
        <v>91</v>
      </c>
      <c r="C92" s="21" t="s">
        <v>584</v>
      </c>
      <c r="D92" s="47">
        <v>1997</v>
      </c>
      <c r="E92" s="21" t="s">
        <v>585</v>
      </c>
      <c r="F92" s="21"/>
      <c r="G92" s="21" t="s">
        <v>586</v>
      </c>
      <c r="H92" s="48"/>
      <c r="I92" s="21"/>
      <c r="J92" s="21" t="s">
        <v>588</v>
      </c>
      <c r="K92" s="21"/>
      <c r="L92" s="21"/>
      <c r="M92" s="19">
        <v>54</v>
      </c>
      <c r="N92" s="21"/>
      <c r="O92" s="21"/>
      <c r="P92" s="21"/>
      <c r="Q92" s="21"/>
      <c r="R92" s="21"/>
      <c r="S92" s="21"/>
      <c r="T92" s="21"/>
    </row>
    <row r="93" spans="1:20" ht="12.75" customHeight="1" x14ac:dyDescent="0.15">
      <c r="A93" s="45" t="s">
        <v>589</v>
      </c>
      <c r="B93" s="19">
        <v>92</v>
      </c>
      <c r="C93" s="21" t="s">
        <v>590</v>
      </c>
      <c r="D93" s="47">
        <v>1993</v>
      </c>
      <c r="E93" s="21" t="s">
        <v>591</v>
      </c>
      <c r="F93" s="21"/>
      <c r="G93" s="21"/>
      <c r="H93" s="48"/>
      <c r="I93" s="21"/>
      <c r="J93" s="21"/>
      <c r="K93" s="21"/>
      <c r="L93" s="21"/>
      <c r="M93" s="19"/>
      <c r="N93" s="21"/>
      <c r="O93" s="21"/>
      <c r="P93" s="21"/>
      <c r="Q93" s="21"/>
      <c r="R93" s="21"/>
      <c r="S93" s="21"/>
      <c r="T93" s="21"/>
    </row>
    <row r="94" spans="1:20" ht="12.75" customHeight="1" x14ac:dyDescent="0.15">
      <c r="A94" s="45" t="s">
        <v>592</v>
      </c>
      <c r="B94" s="19">
        <v>93</v>
      </c>
      <c r="C94" s="21" t="s">
        <v>593</v>
      </c>
      <c r="D94" s="47">
        <v>2001</v>
      </c>
      <c r="E94" s="21" t="s">
        <v>594</v>
      </c>
      <c r="F94" s="21"/>
      <c r="G94" s="21"/>
      <c r="H94" s="48"/>
      <c r="I94" s="21"/>
      <c r="J94" s="21"/>
      <c r="K94" s="21"/>
      <c r="L94" s="21"/>
      <c r="M94" s="19"/>
      <c r="N94" s="21"/>
      <c r="O94" s="21"/>
      <c r="P94" s="21"/>
      <c r="Q94" s="21"/>
      <c r="R94" s="21"/>
      <c r="S94" s="21"/>
      <c r="T94" s="21"/>
    </row>
    <row r="95" spans="1:20" ht="12.75" customHeight="1" x14ac:dyDescent="0.15">
      <c r="A95" s="45" t="s">
        <v>595</v>
      </c>
      <c r="B95" s="19">
        <v>94</v>
      </c>
      <c r="C95" s="21" t="s">
        <v>596</v>
      </c>
      <c r="D95" s="47">
        <v>1998</v>
      </c>
      <c r="E95" s="21" t="s">
        <v>597</v>
      </c>
      <c r="F95" s="21" t="s">
        <v>598</v>
      </c>
      <c r="G95" s="21"/>
      <c r="H95" s="48">
        <v>27</v>
      </c>
      <c r="I95" s="21">
        <v>3</v>
      </c>
      <c r="J95" s="21" t="s">
        <v>599</v>
      </c>
      <c r="K95" s="21" t="s">
        <v>171</v>
      </c>
      <c r="L95" s="21" t="s">
        <v>601</v>
      </c>
      <c r="M95" s="19">
        <v>72</v>
      </c>
      <c r="N95" s="21"/>
      <c r="O95" s="21"/>
      <c r="P95" s="21"/>
      <c r="Q95" s="21"/>
      <c r="R95" s="21"/>
      <c r="S95" s="21"/>
      <c r="T95" s="21"/>
    </row>
    <row r="96" spans="1:20" ht="12.75" customHeight="1" x14ac:dyDescent="0.15">
      <c r="A96" s="45" t="s">
        <v>602</v>
      </c>
      <c r="B96" s="19">
        <v>95</v>
      </c>
      <c r="C96" s="21" t="s">
        <v>603</v>
      </c>
      <c r="D96" s="47">
        <v>1998</v>
      </c>
      <c r="E96" s="21" t="s">
        <v>604</v>
      </c>
      <c r="F96" s="21"/>
      <c r="G96" s="21"/>
      <c r="H96" s="48"/>
      <c r="I96" s="21"/>
      <c r="J96" s="21"/>
      <c r="K96" s="21"/>
      <c r="L96" s="21"/>
      <c r="M96" s="19"/>
      <c r="N96" s="21"/>
      <c r="O96" s="21"/>
      <c r="P96" s="21"/>
      <c r="Q96" s="21"/>
      <c r="R96" s="21"/>
      <c r="S96" s="21"/>
      <c r="T96" s="21"/>
    </row>
    <row r="97" spans="1:20" ht="12.75" customHeight="1" x14ac:dyDescent="0.15">
      <c r="A97" s="31" t="s">
        <v>605</v>
      </c>
      <c r="B97" s="19">
        <v>96</v>
      </c>
      <c r="C97" s="21" t="s">
        <v>606</v>
      </c>
      <c r="D97" s="47">
        <v>2000</v>
      </c>
      <c r="E97" s="21" t="s">
        <v>607</v>
      </c>
      <c r="F97" s="21"/>
      <c r="G97" s="21" t="s">
        <v>608</v>
      </c>
      <c r="H97" s="48"/>
      <c r="I97" s="21"/>
      <c r="J97" s="21"/>
      <c r="K97" s="21"/>
      <c r="L97" s="21" t="s">
        <v>609</v>
      </c>
      <c r="M97" s="19"/>
      <c r="N97" s="21"/>
      <c r="O97" s="21"/>
      <c r="P97" s="21"/>
      <c r="Q97" s="21"/>
      <c r="R97" s="21"/>
      <c r="S97" s="21"/>
      <c r="T97" s="21"/>
    </row>
    <row r="98" spans="1:20" ht="12.75" customHeight="1" x14ac:dyDescent="0.15">
      <c r="A98" s="45" t="s">
        <v>610</v>
      </c>
      <c r="B98" s="19">
        <v>97</v>
      </c>
      <c r="C98" s="21" t="s">
        <v>611</v>
      </c>
      <c r="D98" s="47" t="s">
        <v>612</v>
      </c>
      <c r="E98" s="21" t="s">
        <v>613</v>
      </c>
      <c r="F98" s="21" t="s">
        <v>614</v>
      </c>
      <c r="G98" s="21"/>
      <c r="H98" s="48" t="s">
        <v>615</v>
      </c>
      <c r="I98" s="21"/>
      <c r="J98" s="21" t="s">
        <v>616</v>
      </c>
      <c r="K98" s="21"/>
      <c r="L98" s="21"/>
      <c r="M98" s="19">
        <v>64</v>
      </c>
      <c r="N98" s="21"/>
      <c r="O98" s="21"/>
      <c r="P98" s="21"/>
      <c r="Q98" s="21"/>
      <c r="R98" s="21"/>
      <c r="S98" s="21"/>
      <c r="T98" s="21"/>
    </row>
    <row r="99" spans="1:20" ht="12.75" customHeight="1" x14ac:dyDescent="0.15">
      <c r="A99" s="31" t="s">
        <v>618</v>
      </c>
      <c r="B99" s="19">
        <v>98</v>
      </c>
      <c r="C99" s="21" t="s">
        <v>620</v>
      </c>
      <c r="D99" s="47">
        <v>2000</v>
      </c>
      <c r="E99" s="21" t="s">
        <v>621</v>
      </c>
      <c r="F99" s="21" t="s">
        <v>622</v>
      </c>
      <c r="G99" s="21"/>
      <c r="H99" s="48">
        <v>40</v>
      </c>
      <c r="I99" s="21">
        <v>7</v>
      </c>
      <c r="J99" s="21" t="s">
        <v>623</v>
      </c>
      <c r="K99" s="21" t="s">
        <v>346</v>
      </c>
      <c r="L99" s="21" t="s">
        <v>624</v>
      </c>
      <c r="M99" s="19"/>
      <c r="N99" s="21"/>
      <c r="O99" s="21"/>
      <c r="P99" s="21"/>
      <c r="Q99" s="21"/>
      <c r="R99" s="21"/>
      <c r="S99" s="21"/>
      <c r="T99" s="21"/>
    </row>
    <row r="100" spans="1:20" ht="12.75" customHeight="1" x14ac:dyDescent="0.15">
      <c r="A100" s="31" t="s">
        <v>625</v>
      </c>
      <c r="B100" s="19">
        <v>99</v>
      </c>
      <c r="C100" s="21" t="s">
        <v>626</v>
      </c>
      <c r="D100" s="47">
        <v>1997</v>
      </c>
      <c r="E100" s="21" t="s">
        <v>627</v>
      </c>
      <c r="F100" s="21" t="s">
        <v>227</v>
      </c>
      <c r="G100" s="21"/>
      <c r="H100" s="48">
        <v>16</v>
      </c>
      <c r="I100" s="21" t="s">
        <v>628</v>
      </c>
      <c r="J100" s="21" t="s">
        <v>629</v>
      </c>
      <c r="K100" s="21" t="s">
        <v>630</v>
      </c>
      <c r="L100" s="21"/>
      <c r="M100" s="19"/>
      <c r="N100" s="21"/>
      <c r="O100" s="21"/>
      <c r="P100" s="21"/>
      <c r="Q100" s="21"/>
      <c r="R100" s="21"/>
      <c r="S100" s="21"/>
      <c r="T100" s="21"/>
    </row>
    <row r="101" spans="1:20" ht="12.75" customHeight="1" x14ac:dyDescent="0.15">
      <c r="A101" s="45" t="s">
        <v>631</v>
      </c>
      <c r="B101" s="19">
        <v>100</v>
      </c>
      <c r="C101" s="21" t="s">
        <v>632</v>
      </c>
      <c r="D101" s="47">
        <v>1993</v>
      </c>
      <c r="E101" s="21" t="s">
        <v>633</v>
      </c>
      <c r="F101" s="21"/>
      <c r="G101" s="21"/>
      <c r="H101" s="48"/>
      <c r="I101" s="21"/>
      <c r="J101" s="21"/>
      <c r="K101" s="21"/>
      <c r="L101" s="21"/>
      <c r="M101" s="19"/>
      <c r="N101" s="21"/>
      <c r="O101" s="21"/>
      <c r="P101" s="21"/>
      <c r="Q101" s="21"/>
      <c r="R101" s="21"/>
      <c r="S101" s="21"/>
      <c r="T101" s="21"/>
    </row>
    <row r="102" spans="1:20" ht="12.75" customHeight="1" x14ac:dyDescent="0.15">
      <c r="A102" s="45" t="s">
        <v>634</v>
      </c>
      <c r="B102" s="19">
        <v>101</v>
      </c>
      <c r="C102" s="21" t="s">
        <v>632</v>
      </c>
      <c r="D102" s="47"/>
      <c r="E102" s="21" t="s">
        <v>635</v>
      </c>
      <c r="F102" s="21"/>
      <c r="G102" s="21"/>
      <c r="H102" s="48"/>
      <c r="I102" s="21"/>
      <c r="J102" s="21"/>
      <c r="K102" s="21"/>
      <c r="L102" s="21"/>
      <c r="M102" s="19"/>
      <c r="N102" s="21"/>
      <c r="O102" s="21"/>
      <c r="P102" s="21"/>
      <c r="Q102" s="21"/>
      <c r="R102" s="21"/>
      <c r="S102" s="21"/>
      <c r="T102" s="21"/>
    </row>
    <row r="103" spans="1:20" ht="12.75" customHeight="1" x14ac:dyDescent="0.15">
      <c r="A103" s="45" t="s">
        <v>636</v>
      </c>
      <c r="B103" s="19">
        <v>102</v>
      </c>
      <c r="C103" s="21" t="s">
        <v>638</v>
      </c>
      <c r="D103" s="47">
        <v>1992</v>
      </c>
      <c r="E103" s="21" t="s">
        <v>639</v>
      </c>
      <c r="F103" s="21"/>
      <c r="G103" s="21"/>
      <c r="H103" s="48"/>
      <c r="I103" s="21"/>
      <c r="J103" s="21"/>
      <c r="K103" s="21" t="s">
        <v>641</v>
      </c>
      <c r="L103" s="21" t="s">
        <v>642</v>
      </c>
      <c r="M103" s="19"/>
      <c r="N103" s="21"/>
      <c r="O103" s="21"/>
      <c r="P103" s="21"/>
      <c r="Q103" s="21"/>
      <c r="R103" s="21"/>
      <c r="S103" s="21"/>
      <c r="T103" s="21"/>
    </row>
    <row r="104" spans="1:20" ht="12.75" customHeight="1" x14ac:dyDescent="0.15">
      <c r="A104" s="45" t="s">
        <v>643</v>
      </c>
      <c r="B104" s="19">
        <v>103</v>
      </c>
      <c r="C104" s="21" t="s">
        <v>644</v>
      </c>
      <c r="D104" s="47"/>
      <c r="E104" s="21" t="s">
        <v>645</v>
      </c>
      <c r="F104" s="21" t="s">
        <v>646</v>
      </c>
      <c r="G104" s="21"/>
      <c r="H104" s="48"/>
      <c r="I104" s="21"/>
      <c r="J104" s="21" t="s">
        <v>647</v>
      </c>
      <c r="K104" s="21"/>
      <c r="L104" s="21"/>
      <c r="M104" s="19"/>
      <c r="N104" s="21"/>
      <c r="O104" s="21"/>
      <c r="P104" s="21"/>
      <c r="Q104" s="21"/>
      <c r="R104" s="21"/>
      <c r="S104" s="21"/>
      <c r="T104" s="21"/>
    </row>
    <row r="105" spans="1:20" ht="12.75" customHeight="1" x14ac:dyDescent="0.15">
      <c r="A105" s="45" t="s">
        <v>648</v>
      </c>
      <c r="B105" s="19">
        <v>104</v>
      </c>
      <c r="C105" s="21" t="s">
        <v>649</v>
      </c>
      <c r="D105" s="47">
        <v>2001</v>
      </c>
      <c r="E105" s="21" t="s">
        <v>651</v>
      </c>
      <c r="F105" s="21" t="s">
        <v>183</v>
      </c>
      <c r="G105" s="21"/>
      <c r="H105" s="48">
        <v>69</v>
      </c>
      <c r="I105" s="19">
        <v>2</v>
      </c>
      <c r="J105" s="21" t="s">
        <v>652</v>
      </c>
      <c r="K105" s="21"/>
      <c r="L105" s="21"/>
      <c r="M105" s="19"/>
      <c r="N105" s="21"/>
      <c r="O105" s="21"/>
      <c r="P105" s="21"/>
      <c r="Q105" s="21"/>
      <c r="R105" s="21"/>
      <c r="S105" s="21"/>
      <c r="T105" s="21"/>
    </row>
    <row r="106" spans="1:20" ht="12.75" customHeight="1" x14ac:dyDescent="0.15">
      <c r="A106" s="45" t="s">
        <v>653</v>
      </c>
      <c r="B106" s="19">
        <v>105</v>
      </c>
      <c r="C106" s="21" t="s">
        <v>654</v>
      </c>
      <c r="D106" s="47" t="s">
        <v>225</v>
      </c>
      <c r="E106" s="21" t="s">
        <v>655</v>
      </c>
      <c r="F106" s="21" t="s">
        <v>235</v>
      </c>
      <c r="G106" s="21"/>
      <c r="H106" s="48" t="s">
        <v>656</v>
      </c>
      <c r="I106" s="21"/>
      <c r="J106" s="21" t="s">
        <v>657</v>
      </c>
      <c r="K106" s="21" t="s">
        <v>658</v>
      </c>
      <c r="L106" s="21"/>
      <c r="M106" s="19">
        <v>83</v>
      </c>
      <c r="N106" s="21"/>
      <c r="O106" s="21"/>
      <c r="P106" s="21"/>
      <c r="Q106" s="21"/>
      <c r="R106" s="21"/>
      <c r="S106" s="21"/>
      <c r="T106" s="21"/>
    </row>
    <row r="107" spans="1:20" ht="12.75" customHeight="1" x14ac:dyDescent="0.15">
      <c r="A107" s="45" t="s">
        <v>659</v>
      </c>
      <c r="B107" s="19">
        <v>106</v>
      </c>
      <c r="C107" s="21" t="s">
        <v>660</v>
      </c>
      <c r="D107" s="47">
        <v>1973</v>
      </c>
      <c r="E107" s="21" t="s">
        <v>661</v>
      </c>
      <c r="F107" s="21"/>
      <c r="G107" s="21"/>
      <c r="H107" s="48"/>
      <c r="I107" s="21"/>
      <c r="J107" s="21"/>
      <c r="K107" s="21"/>
      <c r="L107" s="21"/>
      <c r="M107" s="19"/>
      <c r="N107" s="21"/>
      <c r="O107" s="21"/>
      <c r="P107" s="21"/>
      <c r="Q107" s="21"/>
      <c r="R107" s="21"/>
      <c r="S107" s="21"/>
      <c r="T107" s="21"/>
    </row>
    <row r="108" spans="1:20" ht="12.75" customHeight="1" x14ac:dyDescent="0.15">
      <c r="A108" s="45" t="s">
        <v>662</v>
      </c>
      <c r="B108" s="19">
        <v>107</v>
      </c>
      <c r="C108" s="21" t="s">
        <v>663</v>
      </c>
      <c r="D108" s="47">
        <v>2004</v>
      </c>
      <c r="E108" s="21" t="s">
        <v>664</v>
      </c>
      <c r="F108" s="21" t="s">
        <v>665</v>
      </c>
      <c r="G108" s="21"/>
      <c r="H108" s="48"/>
      <c r="I108" s="21"/>
      <c r="J108" s="21"/>
      <c r="K108" s="21" t="s">
        <v>666</v>
      </c>
      <c r="L108" s="21"/>
      <c r="M108" s="19"/>
      <c r="N108" s="21"/>
      <c r="O108" s="21"/>
      <c r="P108" s="21"/>
      <c r="Q108" s="21"/>
      <c r="R108" s="21"/>
      <c r="S108" s="21"/>
      <c r="T108" s="21"/>
    </row>
    <row r="109" spans="1:20" ht="12.75" customHeight="1" x14ac:dyDescent="0.15">
      <c r="A109" s="31" t="s">
        <v>667</v>
      </c>
      <c r="B109" s="19">
        <v>108</v>
      </c>
      <c r="C109" s="21" t="s">
        <v>668</v>
      </c>
      <c r="D109" s="47">
        <v>2000</v>
      </c>
      <c r="E109" s="21" t="s">
        <v>669</v>
      </c>
      <c r="F109" s="21"/>
      <c r="G109" s="21"/>
      <c r="H109" s="48"/>
      <c r="I109" s="21"/>
      <c r="J109" s="21"/>
      <c r="K109" s="21"/>
      <c r="L109" s="21"/>
      <c r="M109" s="19"/>
      <c r="N109" s="21"/>
      <c r="O109" s="21"/>
      <c r="P109" s="21"/>
      <c r="Q109" s="21"/>
      <c r="R109" s="21"/>
      <c r="S109" s="21"/>
      <c r="T109" s="21"/>
    </row>
    <row r="110" spans="1:20" ht="12.75" customHeight="1" x14ac:dyDescent="0.15">
      <c r="A110" s="45" t="s">
        <v>670</v>
      </c>
      <c r="B110" s="19">
        <v>109</v>
      </c>
      <c r="C110" s="21" t="s">
        <v>671</v>
      </c>
      <c r="D110" s="47">
        <v>2001</v>
      </c>
      <c r="E110" s="21" t="s">
        <v>672</v>
      </c>
      <c r="F110" s="21" t="s">
        <v>665</v>
      </c>
      <c r="G110" s="21"/>
      <c r="H110" s="48"/>
      <c r="I110" s="21"/>
      <c r="J110" s="21"/>
      <c r="K110" s="21" t="s">
        <v>666</v>
      </c>
      <c r="L110" s="21"/>
      <c r="M110" s="19"/>
      <c r="N110" s="21"/>
      <c r="O110" s="21"/>
      <c r="P110" s="21"/>
      <c r="Q110" s="21"/>
      <c r="R110" s="21"/>
      <c r="S110" s="21"/>
      <c r="T110" s="21"/>
    </row>
    <row r="111" spans="1:20" ht="12.75" customHeight="1" x14ac:dyDescent="0.15">
      <c r="A111" s="45" t="s">
        <v>675</v>
      </c>
      <c r="B111" s="19">
        <v>110</v>
      </c>
      <c r="C111" s="21" t="s">
        <v>676</v>
      </c>
      <c r="D111" s="47">
        <v>2010</v>
      </c>
      <c r="E111" s="21"/>
      <c r="F111" s="21"/>
      <c r="G111" s="21"/>
      <c r="H111" s="48"/>
      <c r="I111" s="21"/>
      <c r="J111" s="21"/>
      <c r="K111" s="21"/>
      <c r="L111" s="21"/>
      <c r="M111" s="19"/>
      <c r="N111" s="21"/>
      <c r="O111" s="21"/>
      <c r="P111" s="21"/>
      <c r="Q111" s="21"/>
      <c r="R111" s="21"/>
      <c r="S111" s="21"/>
      <c r="T111" s="21"/>
    </row>
    <row r="112" spans="1:20" ht="12.75" customHeight="1" x14ac:dyDescent="0.15">
      <c r="A112" s="45" t="s">
        <v>679</v>
      </c>
      <c r="B112" s="19">
        <v>111</v>
      </c>
      <c r="C112" s="21" t="s">
        <v>681</v>
      </c>
      <c r="D112" s="47">
        <v>1995</v>
      </c>
      <c r="E112" s="21" t="s">
        <v>682</v>
      </c>
      <c r="F112" s="21" t="s">
        <v>683</v>
      </c>
      <c r="G112" s="21"/>
      <c r="H112" s="48">
        <v>26</v>
      </c>
      <c r="I112" s="21">
        <v>2</v>
      </c>
      <c r="J112" s="21" t="s">
        <v>684</v>
      </c>
      <c r="K112" s="21" t="s">
        <v>471</v>
      </c>
      <c r="L112" s="21"/>
      <c r="M112" s="19"/>
      <c r="N112" s="21"/>
      <c r="O112" s="21"/>
      <c r="P112" s="21"/>
      <c r="Q112" s="21"/>
      <c r="R112" s="21"/>
      <c r="S112" s="21"/>
      <c r="T112" s="21"/>
    </row>
    <row r="113" spans="1:20" ht="12.75" customHeight="1" x14ac:dyDescent="0.15">
      <c r="A113" s="31" t="s">
        <v>687</v>
      </c>
      <c r="B113" s="19">
        <v>112</v>
      </c>
      <c r="C113" s="21" t="s">
        <v>688</v>
      </c>
      <c r="D113" s="47">
        <v>1994</v>
      </c>
      <c r="E113" s="21" t="s">
        <v>689</v>
      </c>
      <c r="F113" s="21" t="s">
        <v>413</v>
      </c>
      <c r="G113" s="21"/>
      <c r="H113" s="48">
        <v>22</v>
      </c>
      <c r="I113" s="19">
        <v>4</v>
      </c>
      <c r="J113" s="21" t="s">
        <v>690</v>
      </c>
      <c r="K113" s="21"/>
      <c r="L113" s="21" t="s">
        <v>609</v>
      </c>
      <c r="M113" s="19"/>
      <c r="N113" s="21"/>
      <c r="O113" s="21"/>
      <c r="P113" s="21"/>
      <c r="Q113" s="21"/>
      <c r="R113" s="21"/>
      <c r="S113" s="21"/>
      <c r="T113" s="21"/>
    </row>
    <row r="114" spans="1:20" ht="12.75" customHeight="1" x14ac:dyDescent="0.15">
      <c r="A114" s="45" t="s">
        <v>691</v>
      </c>
      <c r="B114" s="19">
        <v>113</v>
      </c>
      <c r="C114" s="21" t="s">
        <v>692</v>
      </c>
      <c r="D114" s="47" t="s">
        <v>225</v>
      </c>
      <c r="E114" s="21" t="s">
        <v>693</v>
      </c>
      <c r="F114" s="21" t="s">
        <v>189</v>
      </c>
      <c r="G114" s="21"/>
      <c r="H114" s="48" t="s">
        <v>694</v>
      </c>
      <c r="I114" s="21" t="s">
        <v>695</v>
      </c>
      <c r="J114" s="21" t="s">
        <v>696</v>
      </c>
      <c r="K114" s="21"/>
      <c r="L114" s="21"/>
      <c r="M114" s="19">
        <v>98</v>
      </c>
      <c r="N114" s="21"/>
      <c r="O114" s="21"/>
      <c r="P114" s="21"/>
      <c r="Q114" s="21"/>
      <c r="R114" s="21"/>
      <c r="S114" s="21"/>
      <c r="T114" s="21"/>
    </row>
    <row r="115" spans="1:20" ht="12.75" customHeight="1" x14ac:dyDescent="0.15">
      <c r="A115" s="45" t="s">
        <v>697</v>
      </c>
      <c r="B115" s="19">
        <v>114</v>
      </c>
      <c r="C115" s="21" t="s">
        <v>698</v>
      </c>
      <c r="D115" s="47">
        <v>2001</v>
      </c>
      <c r="E115" s="21" t="s">
        <v>699</v>
      </c>
      <c r="F115" s="21"/>
      <c r="G115" s="21"/>
      <c r="H115" s="48"/>
      <c r="I115" s="21"/>
      <c r="J115" s="21"/>
      <c r="K115" s="21" t="s">
        <v>700</v>
      </c>
      <c r="L115" s="21"/>
      <c r="M115" s="19"/>
      <c r="N115" s="21"/>
      <c r="O115" s="21"/>
      <c r="P115" s="21"/>
      <c r="Q115" s="21"/>
      <c r="R115" s="21"/>
      <c r="S115" s="21"/>
      <c r="T115" s="21"/>
    </row>
    <row r="116" spans="1:20" ht="12.75" customHeight="1" x14ac:dyDescent="0.15">
      <c r="A116" s="45" t="s">
        <v>701</v>
      </c>
      <c r="B116" s="19">
        <v>115</v>
      </c>
      <c r="C116" s="21" t="s">
        <v>702</v>
      </c>
      <c r="D116" s="47">
        <v>1993</v>
      </c>
      <c r="E116" s="21" t="s">
        <v>703</v>
      </c>
      <c r="F116" s="21" t="s">
        <v>704</v>
      </c>
      <c r="G116" s="21"/>
      <c r="H116" s="48" t="s">
        <v>705</v>
      </c>
      <c r="I116" s="21"/>
      <c r="J116" s="21" t="s">
        <v>706</v>
      </c>
      <c r="K116" s="21"/>
      <c r="L116" s="21"/>
      <c r="M116" s="19">
        <v>86</v>
      </c>
      <c r="N116" s="21"/>
      <c r="O116" s="21"/>
      <c r="P116" s="21"/>
      <c r="Q116" s="21"/>
      <c r="R116" s="21"/>
      <c r="S116" s="21"/>
      <c r="T116" s="21"/>
    </row>
    <row r="117" spans="1:20" ht="12.75" customHeight="1" x14ac:dyDescent="0.15">
      <c r="A117" s="45" t="s">
        <v>707</v>
      </c>
      <c r="B117" s="19">
        <v>116</v>
      </c>
      <c r="C117" s="21" t="s">
        <v>708</v>
      </c>
      <c r="D117" s="47">
        <v>1995</v>
      </c>
      <c r="E117" s="21" t="s">
        <v>709</v>
      </c>
      <c r="F117" s="21" t="s">
        <v>167</v>
      </c>
      <c r="G117" s="21"/>
      <c r="H117" s="48" t="s">
        <v>406</v>
      </c>
      <c r="I117" s="21" t="s">
        <v>710</v>
      </c>
      <c r="J117" s="21" t="s">
        <v>711</v>
      </c>
      <c r="K117" s="21" t="s">
        <v>171</v>
      </c>
      <c r="L117" s="21"/>
      <c r="M117" s="19"/>
      <c r="N117" s="21"/>
      <c r="O117" s="21"/>
      <c r="P117" s="21"/>
      <c r="Q117" s="21"/>
      <c r="R117" s="21"/>
      <c r="S117" s="21"/>
      <c r="T117" s="21"/>
    </row>
    <row r="118" spans="1:20" ht="12.75" customHeight="1" x14ac:dyDescent="0.15">
      <c r="A118" s="45" t="s">
        <v>712</v>
      </c>
      <c r="B118" s="19">
        <v>117</v>
      </c>
      <c r="C118" s="21" t="s">
        <v>714</v>
      </c>
      <c r="D118" s="47">
        <v>2000</v>
      </c>
      <c r="E118" s="21" t="s">
        <v>715</v>
      </c>
      <c r="F118" s="21" t="s">
        <v>241</v>
      </c>
      <c r="G118" s="21" t="s">
        <v>242</v>
      </c>
      <c r="H118" s="48"/>
      <c r="I118" s="21"/>
      <c r="J118" s="21" t="s">
        <v>716</v>
      </c>
      <c r="K118" s="21" t="s">
        <v>244</v>
      </c>
      <c r="L118" s="21" t="s">
        <v>222</v>
      </c>
      <c r="M118" s="19">
        <v>39</v>
      </c>
      <c r="N118" s="21"/>
      <c r="O118" s="21"/>
      <c r="P118" s="21"/>
      <c r="Q118" s="21"/>
      <c r="R118" s="21"/>
      <c r="S118" s="21"/>
      <c r="T118" s="21"/>
    </row>
    <row r="119" spans="1:20" ht="12.75" customHeight="1" x14ac:dyDescent="0.15">
      <c r="A119" s="31" t="s">
        <v>717</v>
      </c>
      <c r="B119" s="19">
        <v>118</v>
      </c>
      <c r="C119" s="21" t="s">
        <v>718</v>
      </c>
      <c r="D119" s="47">
        <v>1994</v>
      </c>
      <c r="E119" s="21" t="s">
        <v>719</v>
      </c>
      <c r="F119" s="21" t="s">
        <v>720</v>
      </c>
      <c r="G119" s="21"/>
      <c r="H119" s="48">
        <v>62</v>
      </c>
      <c r="I119" s="19">
        <v>4</v>
      </c>
      <c r="J119" s="19">
        <v>604</v>
      </c>
      <c r="K119" s="21"/>
      <c r="L119" s="21"/>
      <c r="M119" s="19"/>
      <c r="N119" s="21"/>
      <c r="O119" s="21"/>
      <c r="P119" s="21"/>
      <c r="Q119" s="21"/>
      <c r="R119" s="21"/>
      <c r="S119" s="21"/>
      <c r="T119" s="21"/>
    </row>
    <row r="120" spans="1:20" ht="12.75" customHeight="1" x14ac:dyDescent="0.15">
      <c r="A120" s="45" t="s">
        <v>721</v>
      </c>
      <c r="B120" s="19">
        <v>119</v>
      </c>
      <c r="C120" s="21" t="s">
        <v>722</v>
      </c>
      <c r="D120" s="47">
        <v>1995</v>
      </c>
      <c r="E120" s="21" t="s">
        <v>723</v>
      </c>
      <c r="F120" s="21"/>
      <c r="G120" s="21"/>
      <c r="H120" s="48"/>
      <c r="I120" s="21"/>
      <c r="J120" s="21"/>
      <c r="K120" s="21"/>
      <c r="L120" s="21" t="s">
        <v>724</v>
      </c>
      <c r="M120" s="19"/>
      <c r="N120" s="21"/>
      <c r="O120" s="21"/>
      <c r="P120" s="21"/>
      <c r="Q120" s="21"/>
      <c r="R120" s="21"/>
      <c r="S120" s="21"/>
      <c r="T120" s="21"/>
    </row>
    <row r="121" spans="1:20" ht="12.75" customHeight="1" x14ac:dyDescent="0.15">
      <c r="A121" s="45" t="s">
        <v>725</v>
      </c>
      <c r="B121" s="19">
        <v>120</v>
      </c>
      <c r="C121" s="21" t="s">
        <v>726</v>
      </c>
      <c r="D121" s="47">
        <v>1995</v>
      </c>
      <c r="E121" s="21" t="s">
        <v>727</v>
      </c>
      <c r="F121" s="21"/>
      <c r="G121" s="21"/>
      <c r="H121" s="48">
        <v>9</v>
      </c>
      <c r="I121" s="21"/>
      <c r="J121" s="21"/>
      <c r="K121" s="21" t="s">
        <v>728</v>
      </c>
      <c r="L121" s="21"/>
      <c r="M121" s="19"/>
      <c r="N121" s="21"/>
      <c r="O121" s="21"/>
      <c r="P121" s="21"/>
      <c r="Q121" s="21"/>
      <c r="R121" s="21"/>
      <c r="S121" s="21"/>
      <c r="T121" s="21"/>
    </row>
    <row r="122" spans="1:20" ht="12.75" customHeight="1" x14ac:dyDescent="0.15">
      <c r="A122" s="45" t="s">
        <v>729</v>
      </c>
      <c r="B122" s="19">
        <v>121</v>
      </c>
      <c r="C122" s="21" t="s">
        <v>730</v>
      </c>
      <c r="D122" s="47">
        <v>2001</v>
      </c>
      <c r="E122" s="21" t="s">
        <v>731</v>
      </c>
      <c r="F122" s="21"/>
      <c r="G122" s="21"/>
      <c r="H122" s="48">
        <v>294</v>
      </c>
      <c r="I122" s="21"/>
      <c r="J122" s="21"/>
      <c r="K122" s="21"/>
      <c r="L122" s="21"/>
      <c r="M122" s="19"/>
      <c r="N122" s="21"/>
      <c r="O122" s="21"/>
      <c r="P122" s="21"/>
      <c r="Q122" s="21"/>
      <c r="R122" s="21"/>
      <c r="S122" s="21"/>
      <c r="T122" s="21"/>
    </row>
    <row r="123" spans="1:20" ht="12.75" customHeight="1" x14ac:dyDescent="0.15">
      <c r="A123" s="31" t="s">
        <v>732</v>
      </c>
      <c r="B123" s="19">
        <v>122</v>
      </c>
      <c r="C123" s="21" t="s">
        <v>733</v>
      </c>
      <c r="D123" s="47"/>
      <c r="E123" s="21" t="s">
        <v>734</v>
      </c>
      <c r="F123" s="21" t="s">
        <v>264</v>
      </c>
      <c r="G123" s="21"/>
      <c r="H123" s="48"/>
      <c r="I123" s="21"/>
      <c r="J123" s="21"/>
      <c r="K123" s="21" t="s">
        <v>265</v>
      </c>
      <c r="L123" s="21"/>
      <c r="M123" s="19"/>
      <c r="N123" s="21"/>
      <c r="O123" s="21"/>
      <c r="P123" s="21"/>
      <c r="Q123" s="21"/>
      <c r="R123" s="21"/>
      <c r="S123" s="21"/>
      <c r="T123" s="21"/>
    </row>
    <row r="124" spans="1:20" ht="12.75" customHeight="1" x14ac:dyDescent="0.15">
      <c r="A124" s="45" t="s">
        <v>735</v>
      </c>
      <c r="B124" s="19">
        <v>123</v>
      </c>
      <c r="C124" s="21" t="s">
        <v>736</v>
      </c>
      <c r="D124" s="47">
        <v>2003</v>
      </c>
      <c r="E124" s="21" t="s">
        <v>737</v>
      </c>
      <c r="F124" s="21"/>
      <c r="G124" s="21"/>
      <c r="H124" s="48"/>
      <c r="I124" s="21"/>
      <c r="J124" s="21"/>
      <c r="K124" s="21"/>
      <c r="L124" s="21"/>
      <c r="M124" s="19"/>
      <c r="N124" s="21"/>
      <c r="O124" s="21"/>
      <c r="P124" s="21"/>
      <c r="Q124" s="21"/>
      <c r="R124" s="21"/>
      <c r="S124" s="21"/>
      <c r="T124" s="21"/>
    </row>
    <row r="125" spans="1:20" ht="12.75" customHeight="1" x14ac:dyDescent="0.15">
      <c r="A125" s="45" t="s">
        <v>741</v>
      </c>
      <c r="B125" s="19">
        <v>124</v>
      </c>
      <c r="C125" s="33" t="s">
        <v>742</v>
      </c>
      <c r="D125" s="47">
        <v>2001</v>
      </c>
      <c r="E125" s="21" t="s">
        <v>743</v>
      </c>
      <c r="F125" s="21"/>
      <c r="G125" s="21"/>
      <c r="H125" s="48"/>
      <c r="I125" s="21"/>
      <c r="J125" s="21"/>
      <c r="K125" s="21"/>
      <c r="L125" s="21"/>
      <c r="M125" s="19"/>
      <c r="N125" s="21"/>
      <c r="O125" s="21"/>
      <c r="P125" s="21"/>
      <c r="Q125" s="21"/>
      <c r="R125" s="21"/>
      <c r="S125" s="21"/>
      <c r="T125" s="21"/>
    </row>
    <row r="126" spans="1:20" ht="12.75" customHeight="1" x14ac:dyDescent="0.15">
      <c r="A126" s="45" t="s">
        <v>744</v>
      </c>
      <c r="B126" s="19">
        <v>125</v>
      </c>
      <c r="C126" s="33" t="s">
        <v>745</v>
      </c>
      <c r="D126" s="47">
        <v>2002</v>
      </c>
      <c r="E126" s="21" t="s">
        <v>746</v>
      </c>
      <c r="F126" s="21"/>
      <c r="G126" s="21"/>
      <c r="H126" s="48"/>
      <c r="I126" s="21"/>
      <c r="J126" s="21" t="s">
        <v>747</v>
      </c>
      <c r="K126" s="21"/>
      <c r="L126" s="21"/>
      <c r="M126" s="19"/>
      <c r="N126" s="21"/>
      <c r="O126" s="21"/>
      <c r="P126" s="21"/>
      <c r="Q126" s="21"/>
      <c r="R126" s="21"/>
      <c r="S126" s="21"/>
      <c r="T126" s="21"/>
    </row>
    <row r="127" spans="1:20" ht="12.75" customHeight="1" x14ac:dyDescent="0.15">
      <c r="A127" s="45" t="s">
        <v>748</v>
      </c>
      <c r="B127" s="19">
        <v>126</v>
      </c>
      <c r="C127" s="33" t="s">
        <v>749</v>
      </c>
      <c r="D127" s="47">
        <v>2002</v>
      </c>
      <c r="E127" s="21" t="s">
        <v>750</v>
      </c>
      <c r="F127" s="21"/>
      <c r="G127" s="21"/>
      <c r="H127" s="48"/>
      <c r="I127" s="21"/>
      <c r="J127" s="21"/>
      <c r="K127" s="21"/>
      <c r="L127" s="21"/>
      <c r="M127" s="19"/>
      <c r="N127" s="21"/>
      <c r="O127" s="21"/>
      <c r="P127" s="21"/>
      <c r="Q127" s="21"/>
      <c r="R127" s="21"/>
      <c r="S127" s="21"/>
      <c r="T127" s="21"/>
    </row>
    <row r="128" spans="1:20" ht="12.75" customHeight="1" x14ac:dyDescent="0.15">
      <c r="A128" s="45" t="s">
        <v>751</v>
      </c>
      <c r="B128" s="19">
        <v>127</v>
      </c>
      <c r="C128" s="21" t="s">
        <v>752</v>
      </c>
      <c r="D128" s="47">
        <v>1999</v>
      </c>
      <c r="E128" s="21" t="s">
        <v>753</v>
      </c>
      <c r="F128" s="21"/>
      <c r="G128" s="21"/>
      <c r="H128" s="48"/>
      <c r="I128" s="21"/>
      <c r="J128" s="21"/>
      <c r="K128" s="21" t="s">
        <v>479</v>
      </c>
      <c r="L128" s="21" t="s">
        <v>755</v>
      </c>
      <c r="M128" s="19"/>
      <c r="N128" s="21"/>
      <c r="O128" s="21"/>
      <c r="P128" s="21"/>
      <c r="Q128" s="21"/>
      <c r="R128" s="21"/>
      <c r="S128" s="21"/>
      <c r="T128" s="21"/>
    </row>
    <row r="129" spans="1:20" ht="12.75" customHeight="1" x14ac:dyDescent="0.15">
      <c r="A129" s="45" t="s">
        <v>756</v>
      </c>
      <c r="B129" s="19">
        <v>128</v>
      </c>
      <c r="C129" s="21" t="s">
        <v>757</v>
      </c>
      <c r="D129" s="47" t="s">
        <v>759</v>
      </c>
      <c r="E129" s="21" t="s">
        <v>760</v>
      </c>
      <c r="F129" s="21" t="s">
        <v>761</v>
      </c>
      <c r="G129" s="21"/>
      <c r="H129" s="48"/>
      <c r="I129" s="21"/>
      <c r="J129" s="21"/>
      <c r="K129" s="21"/>
      <c r="L129" s="21"/>
      <c r="M129" s="19"/>
      <c r="N129" s="21"/>
      <c r="O129" s="21"/>
      <c r="P129" s="21"/>
      <c r="Q129" s="21"/>
      <c r="R129" s="21"/>
      <c r="S129" s="21"/>
      <c r="T129" s="21"/>
    </row>
    <row r="130" spans="1:20" ht="12.75" customHeight="1" x14ac:dyDescent="0.15">
      <c r="A130" s="45" t="s">
        <v>763</v>
      </c>
      <c r="B130" s="19">
        <v>129</v>
      </c>
      <c r="C130" s="21" t="s">
        <v>757</v>
      </c>
      <c r="D130" s="47">
        <v>1999</v>
      </c>
      <c r="E130" s="21" t="s">
        <v>764</v>
      </c>
      <c r="F130" s="21" t="s">
        <v>227</v>
      </c>
      <c r="G130" s="21"/>
      <c r="H130" s="48">
        <v>18</v>
      </c>
      <c r="I130" s="21"/>
      <c r="J130" s="21" t="s">
        <v>766</v>
      </c>
      <c r="K130" s="21"/>
      <c r="L130" s="21"/>
      <c r="M130" s="19"/>
      <c r="N130" s="21"/>
      <c r="O130" s="21"/>
      <c r="P130" s="21"/>
      <c r="Q130" s="21"/>
      <c r="R130" s="21"/>
      <c r="S130" s="21"/>
      <c r="T130" s="21"/>
    </row>
    <row r="131" spans="1:20" ht="12.75" customHeight="1" x14ac:dyDescent="0.15">
      <c r="A131" s="45" t="s">
        <v>344</v>
      </c>
      <c r="B131" s="19">
        <v>130</v>
      </c>
      <c r="C131" s="21" t="s">
        <v>767</v>
      </c>
      <c r="D131" s="47">
        <v>1992</v>
      </c>
      <c r="E131" s="21" t="s">
        <v>768</v>
      </c>
      <c r="F131" s="21"/>
      <c r="G131" s="21"/>
      <c r="H131" s="48"/>
      <c r="I131" s="21"/>
      <c r="J131" s="21"/>
      <c r="K131" s="21"/>
      <c r="L131" s="21" t="s">
        <v>769</v>
      </c>
      <c r="M131" s="19"/>
      <c r="N131" s="21"/>
      <c r="O131" s="21"/>
      <c r="P131" s="21"/>
      <c r="Q131" s="21"/>
      <c r="R131" s="21"/>
      <c r="S131" s="21"/>
      <c r="T131" s="21"/>
    </row>
    <row r="132" spans="1:20" ht="12.75" customHeight="1" x14ac:dyDescent="0.15">
      <c r="A132" s="45" t="s">
        <v>770</v>
      </c>
      <c r="B132" s="19">
        <v>131</v>
      </c>
      <c r="C132" s="21" t="s">
        <v>771</v>
      </c>
      <c r="D132" s="47">
        <v>2001</v>
      </c>
      <c r="E132" s="21" t="s">
        <v>772</v>
      </c>
      <c r="F132" s="21"/>
      <c r="G132" s="21"/>
      <c r="H132" s="48"/>
      <c r="I132" s="21"/>
      <c r="J132" s="21"/>
      <c r="K132" s="21" t="s">
        <v>666</v>
      </c>
      <c r="L132" s="21"/>
      <c r="M132" s="19"/>
      <c r="N132" s="21"/>
      <c r="O132" s="21"/>
      <c r="P132" s="21"/>
      <c r="Q132" s="21"/>
      <c r="R132" s="21"/>
      <c r="S132" s="21"/>
      <c r="T132" s="21"/>
    </row>
    <row r="133" spans="1:20" ht="12.75" customHeight="1" x14ac:dyDescent="0.15">
      <c r="A133" s="45" t="s">
        <v>773</v>
      </c>
      <c r="B133" s="19">
        <v>132</v>
      </c>
      <c r="C133" s="21" t="s">
        <v>771</v>
      </c>
      <c r="D133" s="47">
        <v>2002</v>
      </c>
      <c r="E133" s="21" t="s">
        <v>774</v>
      </c>
      <c r="F133" s="21"/>
      <c r="G133" s="21"/>
      <c r="H133" s="48"/>
      <c r="I133" s="21"/>
      <c r="J133" s="21"/>
      <c r="K133" s="21"/>
      <c r="L133" s="21"/>
      <c r="M133" s="19"/>
      <c r="N133" s="21"/>
      <c r="O133" s="21"/>
      <c r="P133" s="21"/>
      <c r="Q133" s="21"/>
      <c r="R133" s="21"/>
      <c r="S133" s="21"/>
      <c r="T133" s="21"/>
    </row>
    <row r="134" spans="1:20" ht="12.75" customHeight="1" x14ac:dyDescent="0.15">
      <c r="A134" s="31" t="s">
        <v>775</v>
      </c>
      <c r="B134" s="19">
        <v>133</v>
      </c>
      <c r="C134" s="21" t="s">
        <v>776</v>
      </c>
      <c r="D134" s="47">
        <v>2003</v>
      </c>
      <c r="E134" s="21" t="s">
        <v>777</v>
      </c>
      <c r="F134" s="21" t="s">
        <v>700</v>
      </c>
      <c r="G134" s="21"/>
      <c r="H134" s="48"/>
      <c r="I134" s="21"/>
      <c r="J134" s="21"/>
      <c r="K134" s="21" t="s">
        <v>700</v>
      </c>
      <c r="L134" s="21"/>
      <c r="M134" s="19"/>
      <c r="N134" s="21"/>
      <c r="O134" s="21"/>
      <c r="P134" s="21"/>
      <c r="Q134" s="21"/>
      <c r="R134" s="21"/>
      <c r="S134" s="21"/>
      <c r="T134" s="21"/>
    </row>
    <row r="135" spans="1:20" ht="12.75" customHeight="1" x14ac:dyDescent="0.15">
      <c r="A135" s="31" t="s">
        <v>778</v>
      </c>
      <c r="B135" s="19">
        <v>134</v>
      </c>
      <c r="C135" s="21" t="s">
        <v>776</v>
      </c>
      <c r="D135" s="47">
        <v>2003</v>
      </c>
      <c r="E135" s="21" t="s">
        <v>779</v>
      </c>
      <c r="F135" s="21"/>
      <c r="G135" s="21"/>
      <c r="H135" s="48"/>
      <c r="I135" s="21"/>
      <c r="J135" s="21"/>
      <c r="K135" s="21"/>
      <c r="L135" s="21"/>
      <c r="M135" s="19"/>
      <c r="N135" s="21"/>
      <c r="O135" s="21"/>
      <c r="P135" s="21"/>
      <c r="Q135" s="21"/>
      <c r="R135" s="21"/>
      <c r="S135" s="21"/>
      <c r="T135" s="21"/>
    </row>
    <row r="136" spans="1:20" ht="15" customHeight="1" x14ac:dyDescent="0.15">
      <c r="A136" s="45" t="s">
        <v>781</v>
      </c>
      <c r="B136" s="19">
        <v>135</v>
      </c>
      <c r="C136" s="21" t="s">
        <v>782</v>
      </c>
      <c r="D136" s="47">
        <v>2000</v>
      </c>
      <c r="E136" s="34" t="s">
        <v>783</v>
      </c>
      <c r="F136" s="21"/>
      <c r="G136" s="21"/>
      <c r="H136" s="48"/>
      <c r="I136" s="21"/>
      <c r="J136" s="21"/>
      <c r="K136" s="21"/>
      <c r="L136" s="21"/>
      <c r="M136" s="19"/>
      <c r="N136" s="21"/>
      <c r="O136" s="21"/>
      <c r="P136" s="21"/>
      <c r="Q136" s="21"/>
      <c r="R136" s="21"/>
      <c r="S136" s="21"/>
      <c r="T136" s="21"/>
    </row>
    <row r="137" spans="1:20" ht="12.75" customHeight="1" x14ac:dyDescent="0.15">
      <c r="A137" s="31" t="s">
        <v>784</v>
      </c>
      <c r="B137" s="19">
        <v>136</v>
      </c>
      <c r="C137" s="21" t="s">
        <v>785</v>
      </c>
      <c r="D137" s="47">
        <v>2000</v>
      </c>
      <c r="E137" s="21" t="s">
        <v>786</v>
      </c>
      <c r="F137" s="21" t="s">
        <v>264</v>
      </c>
      <c r="G137" s="21"/>
      <c r="H137" s="48"/>
      <c r="I137" s="21"/>
      <c r="J137" s="21"/>
      <c r="K137" s="21" t="s">
        <v>265</v>
      </c>
      <c r="L137" s="21"/>
      <c r="M137" s="19"/>
      <c r="N137" s="21"/>
      <c r="O137" s="21"/>
      <c r="P137" s="21"/>
      <c r="Q137" s="21"/>
      <c r="R137" s="21"/>
      <c r="S137" s="21"/>
      <c r="T137" s="21"/>
    </row>
    <row r="138" spans="1:20" ht="12.75" customHeight="1" x14ac:dyDescent="0.15">
      <c r="A138" s="45" t="s">
        <v>787</v>
      </c>
      <c r="B138" s="19">
        <v>137</v>
      </c>
      <c r="C138" s="21" t="s">
        <v>788</v>
      </c>
      <c r="D138" s="47">
        <v>2000</v>
      </c>
      <c r="E138" s="21" t="s">
        <v>789</v>
      </c>
      <c r="F138" s="21" t="s">
        <v>241</v>
      </c>
      <c r="G138" s="21" t="s">
        <v>790</v>
      </c>
      <c r="H138" s="48"/>
      <c r="I138" s="21"/>
      <c r="J138" s="21" t="s">
        <v>791</v>
      </c>
      <c r="K138" s="21" t="s">
        <v>792</v>
      </c>
      <c r="L138" s="21" t="s">
        <v>222</v>
      </c>
      <c r="M138" s="19">
        <v>6</v>
      </c>
      <c r="N138" s="21"/>
      <c r="O138" s="21"/>
      <c r="P138" s="21"/>
      <c r="Q138" s="21"/>
      <c r="R138" s="21"/>
      <c r="S138" s="21"/>
      <c r="T138" s="21"/>
    </row>
    <row r="139" spans="1:20" ht="12.75" customHeight="1" x14ac:dyDescent="0.15">
      <c r="A139" s="45" t="s">
        <v>794</v>
      </c>
      <c r="B139" s="19">
        <v>138</v>
      </c>
      <c r="C139" s="21" t="s">
        <v>795</v>
      </c>
      <c r="D139" s="47" t="s">
        <v>326</v>
      </c>
      <c r="E139" s="21" t="s">
        <v>796</v>
      </c>
      <c r="F139" s="21" t="s">
        <v>622</v>
      </c>
      <c r="G139" s="21"/>
      <c r="H139" s="48" t="s">
        <v>797</v>
      </c>
      <c r="I139" s="21" t="s">
        <v>798</v>
      </c>
      <c r="J139" s="21" t="s">
        <v>799</v>
      </c>
      <c r="K139" s="21"/>
      <c r="L139" s="21"/>
      <c r="M139" s="19">
        <v>63</v>
      </c>
      <c r="N139" s="21"/>
      <c r="O139" s="21"/>
      <c r="P139" s="21"/>
      <c r="Q139" s="21"/>
      <c r="R139" s="21"/>
      <c r="S139" s="21"/>
      <c r="T139" s="21"/>
    </row>
    <row r="140" spans="1:20" ht="12.75" customHeight="1" x14ac:dyDescent="0.15">
      <c r="A140" s="45" t="s">
        <v>800</v>
      </c>
      <c r="B140" s="19">
        <v>139</v>
      </c>
      <c r="C140" s="21" t="s">
        <v>795</v>
      </c>
      <c r="D140" s="47">
        <v>1998</v>
      </c>
      <c r="E140" s="21" t="s">
        <v>801</v>
      </c>
      <c r="F140" s="21" t="s">
        <v>622</v>
      </c>
      <c r="G140" s="21"/>
      <c r="H140" s="48">
        <v>37</v>
      </c>
      <c r="I140" s="21"/>
      <c r="J140" s="21" t="s">
        <v>802</v>
      </c>
      <c r="K140" s="21" t="s">
        <v>803</v>
      </c>
      <c r="L140" s="21"/>
      <c r="M140" s="19"/>
      <c r="N140" s="21"/>
      <c r="O140" s="21"/>
      <c r="P140" s="21"/>
      <c r="Q140" s="21"/>
      <c r="R140" s="21"/>
      <c r="S140" s="21"/>
      <c r="T140" s="21"/>
    </row>
    <row r="141" spans="1:20" ht="12.75" customHeight="1" x14ac:dyDescent="0.15">
      <c r="A141" s="45" t="s">
        <v>804</v>
      </c>
      <c r="B141" s="19">
        <v>140</v>
      </c>
      <c r="C141" s="21" t="s">
        <v>795</v>
      </c>
      <c r="D141" s="47">
        <v>2001</v>
      </c>
      <c r="E141" s="21" t="s">
        <v>805</v>
      </c>
      <c r="F141" s="21" t="s">
        <v>183</v>
      </c>
      <c r="G141" s="21"/>
      <c r="H141" s="48">
        <v>69</v>
      </c>
      <c r="I141" s="19">
        <v>2</v>
      </c>
      <c r="J141" s="21" t="s">
        <v>806</v>
      </c>
      <c r="K141" s="21"/>
      <c r="L141" s="21"/>
      <c r="M141" s="19"/>
      <c r="N141" s="21"/>
      <c r="O141" s="21"/>
      <c r="P141" s="21"/>
      <c r="Q141" s="21"/>
      <c r="R141" s="21"/>
      <c r="S141" s="21"/>
      <c r="T141" s="21"/>
    </row>
    <row r="142" spans="1:20" ht="12.75" customHeight="1" x14ac:dyDescent="0.15">
      <c r="A142" s="31" t="s">
        <v>807</v>
      </c>
      <c r="B142" s="19">
        <v>141</v>
      </c>
      <c r="C142" s="21" t="s">
        <v>808</v>
      </c>
      <c r="D142" s="47">
        <v>2000</v>
      </c>
      <c r="E142" s="21" t="s">
        <v>809</v>
      </c>
      <c r="F142" s="21"/>
      <c r="G142" s="21"/>
      <c r="H142" s="48"/>
      <c r="I142" s="21"/>
      <c r="J142" s="21"/>
      <c r="K142" s="21"/>
      <c r="L142" s="21"/>
      <c r="M142" s="19"/>
      <c r="N142" s="21"/>
      <c r="O142" s="21"/>
      <c r="P142" s="21"/>
      <c r="Q142" s="21"/>
      <c r="R142" s="21"/>
      <c r="S142" s="21"/>
      <c r="T142" s="21"/>
    </row>
    <row r="143" spans="1:20" ht="12.75" customHeight="1" x14ac:dyDescent="0.15">
      <c r="A143" s="45" t="s">
        <v>810</v>
      </c>
      <c r="B143" s="19">
        <v>142</v>
      </c>
      <c r="C143" s="21" t="s">
        <v>811</v>
      </c>
      <c r="D143" s="47">
        <v>1999</v>
      </c>
      <c r="E143" s="21" t="s">
        <v>812</v>
      </c>
      <c r="F143" s="21"/>
      <c r="G143" s="21"/>
      <c r="H143" s="48"/>
      <c r="I143" s="21"/>
      <c r="J143" s="21"/>
      <c r="K143" s="21" t="s">
        <v>813</v>
      </c>
      <c r="L143" s="21"/>
      <c r="M143" s="19"/>
      <c r="N143" s="21"/>
      <c r="O143" s="21"/>
      <c r="P143" s="21"/>
      <c r="Q143" s="21"/>
      <c r="R143" s="21"/>
      <c r="S143" s="21"/>
      <c r="T143" s="21"/>
    </row>
    <row r="144" spans="1:20" ht="12.75" customHeight="1" x14ac:dyDescent="0.15">
      <c r="A144" s="45" t="s">
        <v>814</v>
      </c>
      <c r="B144" s="19">
        <v>143</v>
      </c>
      <c r="C144" s="21" t="s">
        <v>815</v>
      </c>
      <c r="D144" s="47">
        <v>1991</v>
      </c>
      <c r="E144" s="21" t="s">
        <v>816</v>
      </c>
      <c r="F144" s="21"/>
      <c r="G144" s="21"/>
      <c r="H144" s="48"/>
      <c r="I144" s="21"/>
      <c r="J144" s="21"/>
      <c r="K144" s="21"/>
      <c r="L144" s="21"/>
      <c r="M144" s="19"/>
      <c r="N144" s="21"/>
      <c r="O144" s="21"/>
      <c r="P144" s="21"/>
      <c r="Q144" s="21"/>
      <c r="R144" s="21"/>
      <c r="S144" s="21"/>
      <c r="T144" s="21"/>
    </row>
    <row r="145" spans="1:20" ht="12.75" customHeight="1" x14ac:dyDescent="0.15">
      <c r="A145" s="31" t="s">
        <v>817</v>
      </c>
      <c r="B145" s="19">
        <v>144</v>
      </c>
      <c r="C145" s="21" t="s">
        <v>818</v>
      </c>
      <c r="D145" s="47">
        <v>2001</v>
      </c>
      <c r="E145" s="21" t="s">
        <v>820</v>
      </c>
      <c r="F145" s="21"/>
      <c r="G145" s="21"/>
      <c r="H145" s="48"/>
      <c r="I145" s="21"/>
      <c r="J145" s="21"/>
      <c r="K145" s="21"/>
      <c r="L145" s="21"/>
      <c r="M145" s="19"/>
      <c r="N145" s="21"/>
      <c r="O145" s="21"/>
      <c r="P145" s="21"/>
      <c r="Q145" s="21"/>
      <c r="R145" s="21"/>
      <c r="S145" s="21"/>
      <c r="T145" s="21"/>
    </row>
    <row r="146" spans="1:20" ht="12.75" customHeight="1" x14ac:dyDescent="0.15">
      <c r="A146" s="45" t="s">
        <v>824</v>
      </c>
      <c r="B146" s="19">
        <v>145</v>
      </c>
      <c r="C146" s="21" t="s">
        <v>825</v>
      </c>
      <c r="D146" s="47">
        <v>1995</v>
      </c>
      <c r="E146" s="21" t="s">
        <v>826</v>
      </c>
      <c r="F146" s="21"/>
      <c r="G146" s="21"/>
      <c r="H146" s="48"/>
      <c r="I146" s="21"/>
      <c r="J146" s="21"/>
      <c r="K146" s="21"/>
      <c r="L146" s="21"/>
      <c r="M146" s="19"/>
      <c r="N146" s="21"/>
      <c r="O146" s="21"/>
      <c r="P146" s="21"/>
      <c r="Q146" s="21"/>
      <c r="R146" s="21"/>
      <c r="S146" s="21"/>
      <c r="T146" s="21"/>
    </row>
    <row r="147" spans="1:20" ht="12.75" customHeight="1" x14ac:dyDescent="0.15">
      <c r="A147" s="45" t="s">
        <v>828</v>
      </c>
      <c r="B147" s="19">
        <v>146</v>
      </c>
      <c r="C147" s="21" t="s">
        <v>829</v>
      </c>
      <c r="D147" s="47">
        <v>2001</v>
      </c>
      <c r="E147" s="21" t="s">
        <v>830</v>
      </c>
      <c r="F147" s="21" t="s">
        <v>646</v>
      </c>
      <c r="G147" s="21"/>
      <c r="H147" s="48">
        <v>102</v>
      </c>
      <c r="I147" s="21"/>
      <c r="J147" s="21" t="s">
        <v>831</v>
      </c>
      <c r="K147" s="21"/>
      <c r="L147" s="21"/>
      <c r="M147" s="19"/>
      <c r="N147" s="21"/>
      <c r="O147" s="21"/>
      <c r="P147" s="21"/>
      <c r="Q147" s="21"/>
      <c r="R147" s="21"/>
      <c r="S147" s="21"/>
      <c r="T147" s="21"/>
    </row>
    <row r="148" spans="1:20" ht="12.75" customHeight="1" x14ac:dyDescent="0.15">
      <c r="A148" s="45" t="s">
        <v>832</v>
      </c>
      <c r="B148" s="19">
        <v>147</v>
      </c>
      <c r="C148" s="21" t="s">
        <v>833</v>
      </c>
      <c r="D148" s="47">
        <v>2010</v>
      </c>
      <c r="E148" s="21"/>
      <c r="F148" s="21"/>
      <c r="G148" s="21"/>
      <c r="H148" s="48"/>
      <c r="I148" s="21"/>
      <c r="J148" s="21"/>
      <c r="K148" s="21"/>
      <c r="L148" s="21"/>
      <c r="M148" s="19"/>
      <c r="N148" s="21"/>
      <c r="O148" s="21"/>
      <c r="P148" s="21"/>
      <c r="Q148" s="21"/>
      <c r="R148" s="21"/>
      <c r="S148" s="21"/>
      <c r="T148" s="21"/>
    </row>
    <row r="149" spans="1:20" ht="12.75" customHeight="1" x14ac:dyDescent="0.15">
      <c r="A149" s="45" t="s">
        <v>835</v>
      </c>
      <c r="B149" s="19">
        <v>148</v>
      </c>
      <c r="C149" s="21" t="s">
        <v>836</v>
      </c>
      <c r="D149" s="47">
        <v>1997</v>
      </c>
      <c r="E149" s="21" t="s">
        <v>837</v>
      </c>
      <c r="F149" s="21" t="s">
        <v>838</v>
      </c>
      <c r="G149" s="21"/>
      <c r="H149" s="48"/>
      <c r="I149" s="21"/>
      <c r="J149" s="21"/>
      <c r="K149" s="21"/>
      <c r="L149" s="21"/>
      <c r="M149" s="19"/>
      <c r="N149" s="21"/>
      <c r="O149" s="21"/>
      <c r="P149" s="21"/>
      <c r="Q149" s="21"/>
      <c r="R149" s="21"/>
      <c r="S149" s="21"/>
      <c r="T149" s="21"/>
    </row>
    <row r="150" spans="1:20" ht="12.75" customHeight="1" x14ac:dyDescent="0.15">
      <c r="A150" s="31" t="s">
        <v>839</v>
      </c>
      <c r="B150" s="19">
        <v>149</v>
      </c>
      <c r="C150" s="21" t="s">
        <v>840</v>
      </c>
      <c r="D150" s="47">
        <v>2004</v>
      </c>
      <c r="E150" s="21" t="s">
        <v>841</v>
      </c>
      <c r="F150" s="21"/>
      <c r="G150" s="21"/>
      <c r="H150" s="48"/>
      <c r="I150" s="21"/>
      <c r="J150" s="21"/>
      <c r="K150" s="21" t="s">
        <v>842</v>
      </c>
      <c r="L150" s="21"/>
      <c r="M150" s="19"/>
      <c r="N150" s="21"/>
      <c r="O150" s="21"/>
      <c r="P150" s="21"/>
      <c r="Q150" s="21"/>
      <c r="R150" s="21"/>
      <c r="S150" s="21"/>
      <c r="T150" s="21"/>
    </row>
    <row r="151" spans="1:20" ht="12.75" customHeight="1" x14ac:dyDescent="0.15">
      <c r="A151" s="31" t="s">
        <v>846</v>
      </c>
      <c r="B151" s="19">
        <v>150</v>
      </c>
      <c r="C151" s="21" t="s">
        <v>847</v>
      </c>
      <c r="D151" s="47">
        <v>2010</v>
      </c>
      <c r="E151" s="21"/>
      <c r="F151" s="21"/>
      <c r="G151" s="21"/>
      <c r="H151" s="48"/>
      <c r="I151" s="21"/>
      <c r="J151" s="21"/>
      <c r="K151" s="21"/>
      <c r="L151" s="21"/>
      <c r="M151" s="19"/>
      <c r="N151" s="21"/>
      <c r="O151" s="21"/>
      <c r="P151" s="21"/>
      <c r="Q151" s="21"/>
      <c r="R151" s="21"/>
      <c r="S151" s="21"/>
      <c r="T151" s="21"/>
    </row>
    <row r="152" spans="1:20" ht="12.75" customHeight="1" x14ac:dyDescent="0.15">
      <c r="A152" s="31" t="s">
        <v>850</v>
      </c>
      <c r="B152" s="19">
        <v>151</v>
      </c>
      <c r="C152" s="21" t="s">
        <v>847</v>
      </c>
      <c r="D152" s="47">
        <v>2006</v>
      </c>
      <c r="E152" s="21"/>
      <c r="F152" s="21"/>
      <c r="G152" s="21"/>
      <c r="H152" s="48"/>
      <c r="I152" s="21"/>
      <c r="J152" s="21"/>
      <c r="K152" s="21"/>
      <c r="L152" s="21"/>
      <c r="M152" s="19"/>
      <c r="N152" s="21"/>
      <c r="O152" s="21"/>
      <c r="P152" s="21"/>
      <c r="Q152" s="21"/>
      <c r="R152" s="21"/>
      <c r="S152" s="21"/>
      <c r="T152" s="21"/>
    </row>
    <row r="153" spans="1:20" ht="12.75" customHeight="1" x14ac:dyDescent="0.15">
      <c r="A153" s="31" t="s">
        <v>851</v>
      </c>
      <c r="B153" s="19">
        <v>152</v>
      </c>
      <c r="C153" s="21" t="s">
        <v>847</v>
      </c>
      <c r="D153" s="47">
        <v>2007</v>
      </c>
      <c r="E153" s="21"/>
      <c r="F153" s="21"/>
      <c r="G153" s="21"/>
      <c r="H153" s="48"/>
      <c r="I153" s="21"/>
      <c r="J153" s="21"/>
      <c r="K153" s="21"/>
      <c r="L153" s="21"/>
      <c r="M153" s="19"/>
      <c r="N153" s="21"/>
      <c r="O153" s="21"/>
      <c r="P153" s="21"/>
      <c r="Q153" s="21"/>
      <c r="R153" s="21"/>
      <c r="S153" s="21"/>
      <c r="T153" s="21"/>
    </row>
    <row r="154" spans="1:20" ht="12.75" customHeight="1" x14ac:dyDescent="0.15">
      <c r="A154" s="45" t="s">
        <v>852</v>
      </c>
      <c r="B154" s="19">
        <v>153</v>
      </c>
      <c r="C154" s="21" t="s">
        <v>853</v>
      </c>
      <c r="D154" s="47">
        <v>1997</v>
      </c>
      <c r="E154" s="21" t="s">
        <v>854</v>
      </c>
      <c r="F154" s="21" t="s">
        <v>855</v>
      </c>
      <c r="G154" s="21"/>
      <c r="H154" s="48">
        <v>2</v>
      </c>
      <c r="I154" s="21"/>
      <c r="J154" s="21" t="s">
        <v>856</v>
      </c>
      <c r="K154" s="21"/>
      <c r="L154" s="21"/>
      <c r="M154" s="19"/>
      <c r="N154" s="21"/>
      <c r="O154" s="21"/>
      <c r="P154" s="21"/>
      <c r="Q154" s="21"/>
      <c r="R154" s="21"/>
      <c r="S154" s="21"/>
      <c r="T154" s="21"/>
    </row>
    <row r="155" spans="1:20" ht="12.75" customHeight="1" x14ac:dyDescent="0.15">
      <c r="A155" s="45" t="s">
        <v>858</v>
      </c>
      <c r="B155" s="19">
        <v>154</v>
      </c>
      <c r="C155" s="21" t="s">
        <v>859</v>
      </c>
      <c r="D155" s="47">
        <v>1996</v>
      </c>
      <c r="E155" s="21" t="s">
        <v>860</v>
      </c>
      <c r="F155" s="21"/>
      <c r="G155" s="21"/>
      <c r="H155" s="48"/>
      <c r="I155" s="21"/>
      <c r="J155" s="21"/>
      <c r="K155" s="21"/>
      <c r="L155" s="21"/>
      <c r="M155" s="19"/>
      <c r="N155" s="21"/>
      <c r="O155" s="21"/>
      <c r="P155" s="21"/>
      <c r="Q155" s="21"/>
      <c r="R155" s="21"/>
      <c r="S155" s="21"/>
      <c r="T155" s="21"/>
    </row>
    <row r="156" spans="1:20" ht="12.75" customHeight="1" x14ac:dyDescent="0.15">
      <c r="A156" s="31" t="s">
        <v>861</v>
      </c>
      <c r="B156" s="19">
        <v>155</v>
      </c>
      <c r="C156" s="21" t="s">
        <v>862</v>
      </c>
      <c r="D156" s="47">
        <v>1992</v>
      </c>
      <c r="E156" s="21" t="s">
        <v>863</v>
      </c>
      <c r="F156" s="21" t="s">
        <v>864</v>
      </c>
      <c r="G156" s="21"/>
      <c r="H156" s="48">
        <v>58</v>
      </c>
      <c r="I156" s="19">
        <v>2</v>
      </c>
      <c r="J156" s="21" t="s">
        <v>865</v>
      </c>
      <c r="K156" s="21"/>
      <c r="L156" s="21"/>
      <c r="M156" s="19"/>
      <c r="N156" s="21"/>
      <c r="O156" s="21"/>
      <c r="P156" s="21"/>
      <c r="Q156" s="21"/>
      <c r="R156" s="21"/>
      <c r="S156" s="21"/>
      <c r="T156" s="21"/>
    </row>
    <row r="157" spans="1:20" ht="12.75" customHeight="1" x14ac:dyDescent="0.15">
      <c r="A157" s="45" t="s">
        <v>866</v>
      </c>
      <c r="B157" s="19">
        <v>156</v>
      </c>
      <c r="C157" s="21" t="s">
        <v>867</v>
      </c>
      <c r="D157" s="47">
        <v>2000</v>
      </c>
      <c r="E157" s="21" t="s">
        <v>868</v>
      </c>
      <c r="F157" s="21" t="s">
        <v>241</v>
      </c>
      <c r="G157" s="21" t="s">
        <v>242</v>
      </c>
      <c r="H157" s="48"/>
      <c r="I157" s="21"/>
      <c r="J157" s="21" t="s">
        <v>243</v>
      </c>
      <c r="K157" s="21" t="s">
        <v>244</v>
      </c>
      <c r="L157" s="21" t="s">
        <v>222</v>
      </c>
      <c r="M157" s="19">
        <v>40</v>
      </c>
      <c r="N157" s="21"/>
      <c r="O157" s="21"/>
      <c r="P157" s="21"/>
      <c r="Q157" s="21"/>
      <c r="R157" s="21"/>
      <c r="S157" s="21"/>
      <c r="T157" s="21"/>
    </row>
    <row r="158" spans="1:20" ht="12.75" customHeight="1" x14ac:dyDescent="0.15">
      <c r="A158" s="45" t="s">
        <v>870</v>
      </c>
      <c r="B158" s="19">
        <v>157</v>
      </c>
      <c r="C158" s="21" t="s">
        <v>871</v>
      </c>
      <c r="D158" s="47">
        <v>1989</v>
      </c>
      <c r="E158" s="21" t="s">
        <v>872</v>
      </c>
      <c r="F158" s="21"/>
      <c r="G158" s="21"/>
      <c r="H158" s="48"/>
      <c r="I158" s="21"/>
      <c r="J158" s="21"/>
      <c r="K158" s="21"/>
      <c r="L158" s="21"/>
      <c r="M158" s="19"/>
      <c r="N158" s="21"/>
      <c r="O158" s="21"/>
      <c r="P158" s="21"/>
      <c r="Q158" s="21"/>
      <c r="R158" s="21"/>
      <c r="S158" s="21"/>
      <c r="T158" s="21"/>
    </row>
    <row r="159" spans="1:20" ht="12.75" customHeight="1" x14ac:dyDescent="0.15">
      <c r="A159" s="45" t="s">
        <v>874</v>
      </c>
      <c r="B159" s="19">
        <v>158</v>
      </c>
      <c r="C159" s="21" t="s">
        <v>871</v>
      </c>
      <c r="D159" s="47">
        <v>1987</v>
      </c>
      <c r="E159" s="21" t="s">
        <v>880</v>
      </c>
      <c r="F159" s="21"/>
      <c r="G159" s="21"/>
      <c r="H159" s="48"/>
      <c r="I159" s="21"/>
      <c r="J159" s="21"/>
      <c r="K159" s="21"/>
      <c r="L159" s="21"/>
      <c r="M159" s="19"/>
      <c r="N159" s="21"/>
      <c r="O159" s="21"/>
      <c r="P159" s="21"/>
      <c r="Q159" s="21"/>
      <c r="R159" s="21"/>
      <c r="S159" s="21"/>
      <c r="T159" s="21"/>
    </row>
    <row r="160" spans="1:20" ht="12.75" customHeight="1" x14ac:dyDescent="0.15">
      <c r="A160" s="45" t="s">
        <v>882</v>
      </c>
      <c r="B160" s="19">
        <v>159</v>
      </c>
      <c r="C160" s="21" t="s">
        <v>883</v>
      </c>
      <c r="D160" s="47">
        <v>1997</v>
      </c>
      <c r="E160" s="21" t="s">
        <v>884</v>
      </c>
      <c r="F160" s="21" t="s">
        <v>167</v>
      </c>
      <c r="G160" s="21"/>
      <c r="H160" s="48" t="s">
        <v>694</v>
      </c>
      <c r="I160" s="21" t="s">
        <v>885</v>
      </c>
      <c r="J160" s="21"/>
      <c r="K160" s="21" t="s">
        <v>171</v>
      </c>
      <c r="L160" s="21"/>
      <c r="M160" s="19">
        <v>68</v>
      </c>
      <c r="N160" s="21"/>
      <c r="O160" s="21"/>
      <c r="P160" s="21"/>
      <c r="Q160" s="21"/>
      <c r="R160" s="21"/>
      <c r="S160" s="21"/>
      <c r="T160" s="21"/>
    </row>
    <row r="161" spans="1:20" ht="12.75" customHeight="1" x14ac:dyDescent="0.15">
      <c r="A161" s="45" t="s">
        <v>886</v>
      </c>
      <c r="B161" s="19">
        <v>160</v>
      </c>
      <c r="C161" s="21" t="s">
        <v>887</v>
      </c>
      <c r="D161" s="47">
        <v>2000</v>
      </c>
      <c r="E161" s="21" t="s">
        <v>888</v>
      </c>
      <c r="F161" s="21" t="s">
        <v>622</v>
      </c>
      <c r="G161" s="21"/>
      <c r="H161" s="48" t="s">
        <v>889</v>
      </c>
      <c r="I161" s="21" t="s">
        <v>615</v>
      </c>
      <c r="J161" s="21" t="s">
        <v>890</v>
      </c>
      <c r="K161" s="21" t="s">
        <v>891</v>
      </c>
      <c r="L161" s="21" t="s">
        <v>624</v>
      </c>
      <c r="M161" s="19">
        <v>81</v>
      </c>
      <c r="N161" s="21"/>
      <c r="O161" s="21"/>
      <c r="P161" s="21"/>
      <c r="Q161" s="21"/>
      <c r="R161" s="21"/>
      <c r="S161" s="21"/>
      <c r="T161" s="21"/>
    </row>
    <row r="162" spans="1:20" ht="12.75" customHeight="1" x14ac:dyDescent="0.15">
      <c r="A162" s="45" t="s">
        <v>892</v>
      </c>
      <c r="B162" s="19">
        <v>161</v>
      </c>
      <c r="C162" s="21" t="s">
        <v>893</v>
      </c>
      <c r="D162" s="47">
        <v>1998</v>
      </c>
      <c r="E162" s="21" t="s">
        <v>894</v>
      </c>
      <c r="F162" s="21"/>
      <c r="G162" s="21" t="s">
        <v>896</v>
      </c>
      <c r="H162" s="48"/>
      <c r="I162" s="21"/>
      <c r="J162" s="21"/>
      <c r="K162" s="21"/>
      <c r="L162" s="21" t="s">
        <v>897</v>
      </c>
      <c r="M162" s="19"/>
      <c r="N162" s="21"/>
      <c r="O162" s="21"/>
      <c r="P162" s="21"/>
      <c r="Q162" s="21"/>
      <c r="R162" s="21"/>
      <c r="S162" s="21"/>
      <c r="T162" s="21"/>
    </row>
    <row r="163" spans="1:20" ht="12.75" customHeight="1" x14ac:dyDescent="0.15">
      <c r="A163" s="45" t="s">
        <v>898</v>
      </c>
      <c r="B163" s="19">
        <v>162</v>
      </c>
      <c r="C163" s="21" t="s">
        <v>899</v>
      </c>
      <c r="D163" s="47">
        <v>2000</v>
      </c>
      <c r="E163" s="21" t="s">
        <v>900</v>
      </c>
      <c r="F163" s="21" t="s">
        <v>901</v>
      </c>
      <c r="G163" s="21"/>
      <c r="H163" s="48"/>
      <c r="I163" s="21"/>
      <c r="J163" s="21" t="s">
        <v>902</v>
      </c>
      <c r="K163" s="21" t="s">
        <v>265</v>
      </c>
      <c r="L163" s="21"/>
      <c r="M163" s="19"/>
      <c r="N163" s="21"/>
      <c r="O163" s="21"/>
      <c r="P163" s="21"/>
      <c r="Q163" s="21"/>
      <c r="R163" s="21"/>
      <c r="S163" s="21"/>
      <c r="T163" s="21"/>
    </row>
    <row r="164" spans="1:20" ht="12.75" customHeight="1" x14ac:dyDescent="0.15">
      <c r="A164" s="45" t="s">
        <v>903</v>
      </c>
      <c r="B164" s="19">
        <v>163</v>
      </c>
      <c r="C164" s="21" t="s">
        <v>905</v>
      </c>
      <c r="D164" s="47">
        <v>2002</v>
      </c>
      <c r="E164" s="21" t="s">
        <v>906</v>
      </c>
      <c r="F164" s="21" t="s">
        <v>227</v>
      </c>
      <c r="G164" s="21"/>
      <c r="H164" s="48">
        <v>21</v>
      </c>
      <c r="I164" s="21"/>
      <c r="J164" s="21" t="s">
        <v>908</v>
      </c>
      <c r="K164" s="21"/>
      <c r="L164" s="21"/>
      <c r="M164" s="19"/>
      <c r="N164" s="21"/>
      <c r="O164" s="21"/>
      <c r="P164" s="21"/>
      <c r="Q164" s="21"/>
      <c r="R164" s="21"/>
      <c r="S164" s="21"/>
      <c r="T164" s="21"/>
    </row>
    <row r="165" spans="1:20" ht="12.75" customHeight="1" x14ac:dyDescent="0.15">
      <c r="A165" s="31" t="s">
        <v>911</v>
      </c>
      <c r="B165" s="19">
        <v>164</v>
      </c>
      <c r="C165" s="21" t="s">
        <v>912</v>
      </c>
      <c r="D165" s="47">
        <v>2003</v>
      </c>
      <c r="E165" s="21" t="s">
        <v>913</v>
      </c>
      <c r="F165" s="21" t="s">
        <v>914</v>
      </c>
      <c r="G165" s="21"/>
      <c r="H165" s="48">
        <v>18</v>
      </c>
      <c r="I165" s="21"/>
      <c r="J165" s="21" t="s">
        <v>915</v>
      </c>
      <c r="K165" s="21"/>
      <c r="L165" s="21"/>
      <c r="M165" s="19"/>
      <c r="N165" s="21"/>
      <c r="O165" s="21"/>
      <c r="P165" s="21"/>
      <c r="Q165" s="21"/>
      <c r="R165" s="21"/>
      <c r="S165" s="21"/>
      <c r="T165" s="21"/>
    </row>
    <row r="166" spans="1:20" ht="12.75" customHeight="1" x14ac:dyDescent="0.15">
      <c r="A166" s="31" t="s">
        <v>917</v>
      </c>
      <c r="B166" s="19">
        <v>165</v>
      </c>
      <c r="C166" s="21" t="s">
        <v>918</v>
      </c>
      <c r="D166" s="47">
        <v>1999</v>
      </c>
      <c r="E166" s="21" t="s">
        <v>919</v>
      </c>
      <c r="F166" s="21"/>
      <c r="G166" s="21"/>
      <c r="H166" s="48"/>
      <c r="I166" s="21"/>
      <c r="J166" s="21"/>
      <c r="K166" s="21"/>
      <c r="L166" s="21"/>
      <c r="M166" s="19"/>
      <c r="N166" s="21"/>
      <c r="O166" s="21"/>
      <c r="P166" s="21"/>
      <c r="Q166" s="21"/>
      <c r="R166" s="21"/>
      <c r="S166" s="21"/>
      <c r="T166" s="21"/>
    </row>
    <row r="167" spans="1:20" ht="12.75" customHeight="1" x14ac:dyDescent="0.15">
      <c r="A167" s="45" t="s">
        <v>920</v>
      </c>
      <c r="B167" s="19">
        <v>166</v>
      </c>
      <c r="C167" s="21" t="s">
        <v>921</v>
      </c>
      <c r="D167" s="47">
        <v>1999</v>
      </c>
      <c r="E167" s="21" t="s">
        <v>922</v>
      </c>
      <c r="F167" s="21"/>
      <c r="G167" s="21"/>
      <c r="H167" s="48"/>
      <c r="I167" s="21"/>
      <c r="J167" s="21"/>
      <c r="K167" s="21"/>
      <c r="L167" s="21"/>
      <c r="M167" s="19"/>
      <c r="N167" s="21"/>
      <c r="O167" s="21"/>
      <c r="P167" s="21"/>
      <c r="Q167" s="21"/>
      <c r="R167" s="21"/>
      <c r="S167" s="21"/>
      <c r="T167" s="21"/>
    </row>
    <row r="168" spans="1:20" ht="12.75" customHeight="1" x14ac:dyDescent="0.15">
      <c r="A168" s="45" t="s">
        <v>923</v>
      </c>
      <c r="B168" s="19">
        <v>167</v>
      </c>
      <c r="C168" s="21" t="s">
        <v>924</v>
      </c>
      <c r="D168" s="47">
        <v>1999</v>
      </c>
      <c r="E168" s="21" t="s">
        <v>925</v>
      </c>
      <c r="F168" s="21"/>
      <c r="G168" s="21"/>
      <c r="H168" s="48"/>
      <c r="I168" s="21"/>
      <c r="J168" s="21"/>
      <c r="K168" s="21"/>
      <c r="L168" s="21"/>
      <c r="M168" s="19"/>
      <c r="N168" s="21"/>
      <c r="O168" s="21"/>
      <c r="P168" s="21"/>
      <c r="Q168" s="21"/>
      <c r="R168" s="21"/>
      <c r="S168" s="21"/>
      <c r="T168" s="21"/>
    </row>
    <row r="169" spans="1:20" ht="12.75" customHeight="1" x14ac:dyDescent="0.15">
      <c r="A169" s="45" t="s">
        <v>926</v>
      </c>
      <c r="B169" s="19">
        <v>168</v>
      </c>
      <c r="C169" s="21" t="s">
        <v>928</v>
      </c>
      <c r="D169" s="47">
        <v>1994</v>
      </c>
      <c r="E169" s="21" t="s">
        <v>929</v>
      </c>
      <c r="F169" s="21"/>
      <c r="G169" s="21"/>
      <c r="H169" s="48"/>
      <c r="I169" s="21"/>
      <c r="J169" s="21"/>
      <c r="K169" s="21" t="s">
        <v>930</v>
      </c>
      <c r="L169" s="21"/>
      <c r="M169" s="19">
        <v>80</v>
      </c>
      <c r="N169" s="21"/>
      <c r="O169" s="21"/>
      <c r="P169" s="21"/>
      <c r="Q169" s="21"/>
      <c r="R169" s="21"/>
      <c r="S169" s="21"/>
      <c r="T169" s="21"/>
    </row>
    <row r="170" spans="1:20" ht="12.75" customHeight="1" x14ac:dyDescent="0.15">
      <c r="A170" s="31" t="s">
        <v>932</v>
      </c>
      <c r="B170" s="19">
        <v>169</v>
      </c>
      <c r="C170" s="21" t="s">
        <v>933</v>
      </c>
      <c r="D170" s="47">
        <v>1998</v>
      </c>
      <c r="E170" s="21" t="s">
        <v>934</v>
      </c>
      <c r="F170" s="21"/>
      <c r="G170" s="21"/>
      <c r="H170" s="48"/>
      <c r="I170" s="21"/>
      <c r="J170" s="21"/>
      <c r="K170" s="21"/>
      <c r="L170" s="21" t="s">
        <v>935</v>
      </c>
      <c r="M170" s="19"/>
      <c r="N170" s="21"/>
      <c r="O170" s="21"/>
      <c r="P170" s="21"/>
      <c r="Q170" s="21"/>
      <c r="R170" s="21"/>
      <c r="S170" s="21"/>
      <c r="T170" s="21"/>
    </row>
    <row r="171" spans="1:20" ht="12.75" customHeight="1" x14ac:dyDescent="0.15">
      <c r="A171" s="45" t="s">
        <v>937</v>
      </c>
      <c r="B171" s="19">
        <v>170</v>
      </c>
      <c r="C171" s="21" t="s">
        <v>938</v>
      </c>
      <c r="D171" s="47">
        <v>2004</v>
      </c>
      <c r="E171" s="21" t="s">
        <v>939</v>
      </c>
      <c r="F171" s="21" t="s">
        <v>665</v>
      </c>
      <c r="G171" s="21"/>
      <c r="H171" s="48"/>
      <c r="I171" s="21"/>
      <c r="J171" s="21"/>
      <c r="K171" s="21" t="s">
        <v>666</v>
      </c>
      <c r="L171" s="21"/>
      <c r="M171" s="19"/>
      <c r="N171" s="21"/>
      <c r="O171" s="21"/>
      <c r="P171" s="21"/>
      <c r="Q171" s="21"/>
      <c r="R171" s="21"/>
      <c r="S171" s="21"/>
      <c r="T171" s="21"/>
    </row>
    <row r="172" spans="1:20" ht="12.75" customHeight="1" x14ac:dyDescent="0.15">
      <c r="A172" s="45" t="s">
        <v>940</v>
      </c>
      <c r="B172" s="19">
        <v>171</v>
      </c>
      <c r="C172" s="21" t="s">
        <v>941</v>
      </c>
      <c r="D172" s="47">
        <v>2002</v>
      </c>
      <c r="E172" s="21" t="s">
        <v>942</v>
      </c>
      <c r="F172" s="21" t="s">
        <v>943</v>
      </c>
      <c r="G172" s="21"/>
      <c r="H172" s="48">
        <v>65</v>
      </c>
      <c r="I172" s="21"/>
      <c r="J172" s="21" t="s">
        <v>944</v>
      </c>
      <c r="K172" s="21"/>
      <c r="L172" s="21"/>
      <c r="M172" s="19"/>
      <c r="N172" s="21"/>
      <c r="O172" s="21"/>
      <c r="P172" s="21"/>
      <c r="Q172" s="21"/>
      <c r="R172" s="21"/>
      <c r="S172" s="21"/>
      <c r="T172" s="21"/>
    </row>
    <row r="173" spans="1:20" ht="12.75" customHeight="1" x14ac:dyDescent="0.15">
      <c r="A173" s="31" t="s">
        <v>945</v>
      </c>
      <c r="B173" s="19">
        <v>172</v>
      </c>
      <c r="C173" s="21" t="s">
        <v>946</v>
      </c>
      <c r="D173" s="47">
        <v>2016</v>
      </c>
      <c r="E173" s="21" t="s">
        <v>947</v>
      </c>
      <c r="F173" s="21" t="s">
        <v>235</v>
      </c>
      <c r="G173" s="21"/>
      <c r="H173" s="48">
        <v>128</v>
      </c>
      <c r="I173" s="21"/>
      <c r="J173" s="21" t="s">
        <v>948</v>
      </c>
      <c r="K173" s="21"/>
      <c r="L173" s="21"/>
      <c r="M173" s="19"/>
      <c r="N173" s="21"/>
      <c r="O173" s="21"/>
      <c r="P173" s="21"/>
      <c r="Q173" s="21"/>
      <c r="R173" s="21"/>
      <c r="S173" s="21"/>
      <c r="T173" s="21"/>
    </row>
    <row r="174" spans="1:20" ht="12.75" customHeight="1" x14ac:dyDescent="0.15">
      <c r="A174" s="31" t="s">
        <v>949</v>
      </c>
      <c r="B174" s="19">
        <v>173</v>
      </c>
      <c r="C174" s="21" t="s">
        <v>951</v>
      </c>
      <c r="D174" s="47">
        <v>2016</v>
      </c>
      <c r="E174" s="21" t="s">
        <v>952</v>
      </c>
      <c r="F174" s="21" t="s">
        <v>953</v>
      </c>
      <c r="G174" s="21"/>
      <c r="H174" s="48">
        <v>63</v>
      </c>
      <c r="I174" s="21"/>
      <c r="J174" s="35">
        <v>42964</v>
      </c>
      <c r="K174" s="21"/>
      <c r="L174" s="21"/>
      <c r="M174" s="19"/>
      <c r="N174" s="21"/>
      <c r="O174" s="21"/>
      <c r="P174" s="21"/>
      <c r="Q174" s="21"/>
      <c r="R174" s="21"/>
      <c r="S174" s="21"/>
      <c r="T174" s="21"/>
    </row>
    <row r="175" spans="1:20" ht="12.75" customHeight="1" x14ac:dyDescent="0.15">
      <c r="A175" s="31" t="s">
        <v>955</v>
      </c>
      <c r="B175" s="19">
        <v>174</v>
      </c>
      <c r="C175" s="21" t="s">
        <v>956</v>
      </c>
      <c r="D175" s="47">
        <v>2003</v>
      </c>
      <c r="E175" s="21" t="s">
        <v>957</v>
      </c>
      <c r="F175" s="21" t="s">
        <v>943</v>
      </c>
      <c r="G175" s="21"/>
      <c r="H175" s="48">
        <v>67</v>
      </c>
      <c r="I175" s="21"/>
      <c r="J175" s="21" t="s">
        <v>958</v>
      </c>
      <c r="K175" s="21"/>
      <c r="L175" s="21"/>
      <c r="M175" s="19"/>
      <c r="N175" s="21"/>
      <c r="O175" s="21"/>
      <c r="P175" s="21"/>
      <c r="Q175" s="21"/>
      <c r="R175" s="21"/>
      <c r="S175" s="21"/>
      <c r="T175" s="21"/>
    </row>
    <row r="176" spans="1:20" ht="12.75" customHeight="1" x14ac:dyDescent="0.15">
      <c r="A176" s="31" t="s">
        <v>959</v>
      </c>
      <c r="B176" s="19">
        <v>175</v>
      </c>
      <c r="C176" s="45" t="s">
        <v>960</v>
      </c>
      <c r="D176" s="47">
        <v>2012</v>
      </c>
      <c r="E176" s="21" t="s">
        <v>961</v>
      </c>
      <c r="F176" s="21" t="s">
        <v>962</v>
      </c>
      <c r="G176" s="21"/>
      <c r="H176" s="48">
        <v>6</v>
      </c>
      <c r="I176" s="21">
        <v>1</v>
      </c>
      <c r="J176" s="21" t="s">
        <v>963</v>
      </c>
      <c r="K176" s="21"/>
      <c r="L176" s="21"/>
      <c r="M176" s="19"/>
      <c r="N176" s="21"/>
      <c r="O176" s="21"/>
      <c r="P176" s="21"/>
      <c r="Q176" s="21"/>
      <c r="R176" s="21"/>
      <c r="S176" s="21"/>
      <c r="T176" s="21"/>
    </row>
    <row r="177" spans="1:20" ht="12.75" customHeight="1" x14ac:dyDescent="0.15">
      <c r="A177" s="31" t="s">
        <v>964</v>
      </c>
      <c r="B177" s="19">
        <v>176</v>
      </c>
      <c r="C177" s="45" t="s">
        <v>965</v>
      </c>
      <c r="D177" s="47">
        <v>2005</v>
      </c>
      <c r="E177" s="21" t="s">
        <v>966</v>
      </c>
      <c r="F177" s="21" t="s">
        <v>967</v>
      </c>
      <c r="G177" s="21"/>
      <c r="H177" s="48">
        <v>13</v>
      </c>
      <c r="I177" s="21">
        <v>1</v>
      </c>
      <c r="J177" s="35">
        <v>42743</v>
      </c>
      <c r="K177" s="21"/>
      <c r="L177" s="21"/>
      <c r="M177" s="19"/>
      <c r="N177" s="21"/>
      <c r="O177" s="21"/>
      <c r="P177" s="21"/>
      <c r="Q177" s="21"/>
      <c r="R177" s="21"/>
      <c r="S177" s="21"/>
      <c r="T177" s="21"/>
    </row>
    <row r="178" spans="1:20" ht="12.75" customHeight="1" x14ac:dyDescent="0.15">
      <c r="A178" s="31" t="s">
        <v>968</v>
      </c>
      <c r="B178" s="19">
        <v>177</v>
      </c>
      <c r="C178" s="45" t="s">
        <v>969</v>
      </c>
      <c r="D178" s="47">
        <v>2008</v>
      </c>
      <c r="E178" s="21" t="s">
        <v>970</v>
      </c>
      <c r="F178" s="21" t="s">
        <v>971</v>
      </c>
      <c r="G178" s="21"/>
      <c r="H178" s="48">
        <v>40</v>
      </c>
      <c r="I178" s="21">
        <v>4</v>
      </c>
      <c r="J178" s="21" t="s">
        <v>973</v>
      </c>
      <c r="K178" s="21"/>
      <c r="L178" s="21"/>
      <c r="M178" s="19"/>
      <c r="N178" s="21"/>
      <c r="O178" s="21"/>
      <c r="P178" s="21"/>
      <c r="Q178" s="21"/>
      <c r="R178" s="21"/>
      <c r="S178" s="21"/>
      <c r="T178" s="21"/>
    </row>
    <row r="179" spans="1:20" ht="12.75" customHeight="1" x14ac:dyDescent="0.15">
      <c r="A179" s="31" t="s">
        <v>974</v>
      </c>
      <c r="B179" s="19">
        <v>178</v>
      </c>
      <c r="C179" s="45" t="s">
        <v>975</v>
      </c>
      <c r="D179" s="47">
        <v>2017</v>
      </c>
      <c r="E179" s="21" t="s">
        <v>976</v>
      </c>
      <c r="F179" s="21"/>
      <c r="G179" s="21"/>
      <c r="H179" s="48">
        <v>136</v>
      </c>
      <c r="I179" s="21"/>
      <c r="J179" s="21" t="s">
        <v>978</v>
      </c>
      <c r="K179" s="21"/>
      <c r="L179" s="21"/>
      <c r="M179" s="19"/>
      <c r="N179" s="21"/>
      <c r="O179" s="21"/>
      <c r="P179" s="21"/>
      <c r="Q179" s="21"/>
      <c r="R179" s="21"/>
      <c r="S179" s="21"/>
      <c r="T179" s="21"/>
    </row>
    <row r="180" spans="1:20" ht="12.75" customHeight="1" x14ac:dyDescent="0.15">
      <c r="A180" s="31" t="s">
        <v>979</v>
      </c>
      <c r="B180" s="19">
        <v>179</v>
      </c>
      <c r="C180" s="45" t="s">
        <v>980</v>
      </c>
      <c r="D180" s="47">
        <v>2015</v>
      </c>
      <c r="E180" s="21" t="s">
        <v>983</v>
      </c>
      <c r="F180" s="21" t="s">
        <v>985</v>
      </c>
      <c r="G180" s="21"/>
      <c r="H180" s="48">
        <v>10</v>
      </c>
      <c r="I180" s="21">
        <v>8</v>
      </c>
      <c r="J180" s="36" t="s">
        <v>989</v>
      </c>
      <c r="K180" s="21"/>
      <c r="L180" s="21"/>
      <c r="M180" s="19"/>
      <c r="N180" s="21"/>
      <c r="O180" s="21"/>
      <c r="P180" s="21"/>
      <c r="Q180" s="21"/>
      <c r="R180" s="21"/>
      <c r="S180" s="21"/>
      <c r="T180" s="21"/>
    </row>
    <row r="181" spans="1:20" ht="12.75" customHeight="1" x14ac:dyDescent="0.15">
      <c r="A181" s="31" t="s">
        <v>992</v>
      </c>
      <c r="B181" s="19">
        <v>180</v>
      </c>
      <c r="C181" s="45" t="s">
        <v>993</v>
      </c>
      <c r="D181" s="47">
        <v>2015</v>
      </c>
      <c r="E181" s="21" t="s">
        <v>994</v>
      </c>
      <c r="F181" s="21" t="s">
        <v>235</v>
      </c>
      <c r="G181" s="21"/>
      <c r="H181" s="48">
        <v>114</v>
      </c>
      <c r="I181" s="21"/>
      <c r="J181" s="21" t="s">
        <v>995</v>
      </c>
      <c r="K181" s="21"/>
      <c r="L181" s="21"/>
      <c r="M181" s="19"/>
      <c r="N181" s="21"/>
      <c r="O181" s="21"/>
      <c r="P181" s="21"/>
      <c r="Q181" s="21"/>
      <c r="R181" s="21"/>
      <c r="S181" s="21"/>
      <c r="T181" s="21"/>
    </row>
    <row r="182" spans="1:20" ht="12.75" customHeight="1" x14ac:dyDescent="0.15">
      <c r="A182" s="31" t="s">
        <v>996</v>
      </c>
      <c r="B182" s="19">
        <v>181</v>
      </c>
      <c r="C182" s="45" t="s">
        <v>997</v>
      </c>
      <c r="D182" s="47">
        <v>2015</v>
      </c>
      <c r="E182" s="21" t="s">
        <v>998</v>
      </c>
      <c r="F182" s="21" t="s">
        <v>999</v>
      </c>
      <c r="G182" s="21"/>
      <c r="H182" s="48">
        <v>16</v>
      </c>
      <c r="I182" s="21"/>
      <c r="J182" s="21" t="s">
        <v>1000</v>
      </c>
      <c r="K182" s="21"/>
      <c r="L182" s="21"/>
      <c r="M182" s="19"/>
      <c r="N182" s="21"/>
      <c r="O182" s="21"/>
      <c r="P182" s="21"/>
      <c r="Q182" s="21"/>
      <c r="R182" s="21"/>
      <c r="S182" s="21"/>
      <c r="T182" s="21"/>
    </row>
    <row r="183" spans="1:20" ht="12.75" customHeight="1" x14ac:dyDescent="0.15">
      <c r="A183" s="31" t="s">
        <v>1001</v>
      </c>
      <c r="B183" s="19">
        <v>182</v>
      </c>
      <c r="C183" s="45" t="s">
        <v>1003</v>
      </c>
      <c r="D183" s="47">
        <v>2009</v>
      </c>
      <c r="E183" s="21" t="s">
        <v>1004</v>
      </c>
      <c r="F183" s="21" t="s">
        <v>235</v>
      </c>
      <c r="G183" s="21"/>
      <c r="H183" s="48">
        <v>11</v>
      </c>
      <c r="I183" s="21"/>
      <c r="J183" s="21" t="s">
        <v>1005</v>
      </c>
      <c r="K183" s="21"/>
      <c r="L183" s="21"/>
      <c r="M183" s="19"/>
      <c r="N183" s="21"/>
      <c r="O183" s="21"/>
      <c r="P183" s="21"/>
      <c r="Q183" s="21"/>
      <c r="R183" s="21"/>
      <c r="S183" s="21"/>
      <c r="T183" s="21"/>
    </row>
    <row r="184" spans="1:20" ht="12.75" customHeight="1" x14ac:dyDescent="0.15">
      <c r="A184" s="31" t="s">
        <v>1006</v>
      </c>
      <c r="B184" s="19">
        <v>183</v>
      </c>
      <c r="C184" s="21" t="s">
        <v>1008</v>
      </c>
      <c r="D184" s="47">
        <v>2011</v>
      </c>
      <c r="E184" s="21" t="s">
        <v>1009</v>
      </c>
      <c r="F184" s="21" t="s">
        <v>1010</v>
      </c>
      <c r="G184" s="21"/>
      <c r="H184" s="48">
        <v>107</v>
      </c>
      <c r="I184" s="35">
        <v>42737</v>
      </c>
      <c r="J184" s="21" t="s">
        <v>1011</v>
      </c>
      <c r="K184" s="21"/>
      <c r="L184" s="21"/>
      <c r="M184" s="19"/>
      <c r="N184" s="21"/>
      <c r="O184" s="21"/>
      <c r="P184" s="21"/>
      <c r="Q184" s="21"/>
      <c r="R184" s="21"/>
      <c r="S184" s="21"/>
      <c r="T184" s="21"/>
    </row>
    <row r="185" spans="1:20" ht="12.75" customHeight="1" x14ac:dyDescent="0.15">
      <c r="A185" s="31" t="s">
        <v>1012</v>
      </c>
      <c r="B185" s="19">
        <v>184</v>
      </c>
      <c r="C185" s="45" t="s">
        <v>1013</v>
      </c>
      <c r="D185" s="47">
        <v>2001</v>
      </c>
      <c r="E185" s="21" t="s">
        <v>1014</v>
      </c>
      <c r="F185" s="21"/>
      <c r="G185" s="21"/>
      <c r="H185" s="48"/>
      <c r="I185" s="21"/>
      <c r="J185" s="36" t="s">
        <v>1015</v>
      </c>
      <c r="K185" s="21" t="s">
        <v>1016</v>
      </c>
      <c r="L185" s="21" t="s">
        <v>1017</v>
      </c>
      <c r="M185" s="19"/>
      <c r="N185" s="21"/>
      <c r="O185" s="21"/>
      <c r="P185" s="21"/>
      <c r="Q185" s="21"/>
      <c r="R185" s="21"/>
      <c r="S185" s="21"/>
      <c r="T185" s="21"/>
    </row>
    <row r="186" spans="1:20" ht="12.75" customHeight="1" x14ac:dyDescent="0.15">
      <c r="A186" s="31" t="s">
        <v>1018</v>
      </c>
      <c r="B186" s="19">
        <v>185</v>
      </c>
      <c r="C186" s="45" t="s">
        <v>1019</v>
      </c>
      <c r="D186" s="47">
        <v>2011</v>
      </c>
      <c r="E186" s="21" t="s">
        <v>1020</v>
      </c>
      <c r="F186" s="21" t="s">
        <v>1021</v>
      </c>
      <c r="G186" s="21"/>
      <c r="H186" s="48">
        <v>21</v>
      </c>
      <c r="I186" s="21">
        <v>2</v>
      </c>
      <c r="J186" s="21" t="s">
        <v>1022</v>
      </c>
      <c r="K186" s="21"/>
      <c r="L186" s="21"/>
      <c r="M186" s="19"/>
      <c r="N186" s="21"/>
      <c r="O186" s="21"/>
      <c r="P186" s="21"/>
      <c r="Q186" s="21"/>
      <c r="R186" s="21"/>
      <c r="S186" s="21"/>
      <c r="T186" s="21"/>
    </row>
    <row r="187" spans="1:20" ht="12.75" customHeight="1" x14ac:dyDescent="0.15">
      <c r="A187" s="31" t="s">
        <v>1023</v>
      </c>
      <c r="B187" s="19">
        <v>186</v>
      </c>
      <c r="C187" s="45" t="s">
        <v>1024</v>
      </c>
      <c r="D187" s="47">
        <v>2012</v>
      </c>
      <c r="E187" s="21" t="s">
        <v>1025</v>
      </c>
      <c r="F187" s="21" t="s">
        <v>1026</v>
      </c>
      <c r="G187" s="21"/>
      <c r="H187" s="48">
        <v>35</v>
      </c>
      <c r="I187" s="21"/>
      <c r="J187" s="21" t="s">
        <v>1028</v>
      </c>
      <c r="K187" s="21"/>
      <c r="L187" s="21"/>
      <c r="M187" s="19"/>
      <c r="N187" s="21"/>
      <c r="O187" s="21"/>
      <c r="P187" s="21"/>
      <c r="Q187" s="21"/>
      <c r="R187" s="21"/>
      <c r="S187" s="21"/>
      <c r="T187" s="21"/>
    </row>
    <row r="188" spans="1:20" ht="12.75" customHeight="1" x14ac:dyDescent="0.15">
      <c r="A188" s="31" t="s">
        <v>1029</v>
      </c>
      <c r="B188" s="19">
        <v>187</v>
      </c>
      <c r="C188" s="45" t="s">
        <v>1030</v>
      </c>
      <c r="D188" s="47">
        <v>2011</v>
      </c>
      <c r="E188" s="21" t="s">
        <v>1031</v>
      </c>
      <c r="F188" s="21" t="s">
        <v>1032</v>
      </c>
      <c r="G188" s="21"/>
      <c r="H188" s="48">
        <v>145</v>
      </c>
      <c r="I188" s="21"/>
      <c r="J188" s="21" t="s">
        <v>1033</v>
      </c>
      <c r="K188" s="21"/>
      <c r="L188" s="21"/>
      <c r="M188" s="19"/>
      <c r="N188" s="21"/>
      <c r="O188" s="21"/>
      <c r="P188" s="21"/>
      <c r="Q188" s="21"/>
      <c r="R188" s="21"/>
      <c r="S188" s="21"/>
      <c r="T188" s="21"/>
    </row>
    <row r="189" spans="1:20" ht="12.75" customHeight="1" x14ac:dyDescent="0.15">
      <c r="A189" s="31" t="s">
        <v>1034</v>
      </c>
      <c r="B189" s="19">
        <v>188</v>
      </c>
      <c r="C189" s="37" t="s">
        <v>1035</v>
      </c>
      <c r="D189" s="47">
        <v>2011</v>
      </c>
      <c r="E189" s="21" t="s">
        <v>1042</v>
      </c>
      <c r="F189" s="21"/>
      <c r="G189" s="21" t="s">
        <v>1043</v>
      </c>
      <c r="H189" s="48"/>
      <c r="I189" s="21"/>
      <c r="J189" s="36" t="s">
        <v>1044</v>
      </c>
      <c r="K189" s="21" t="s">
        <v>1046</v>
      </c>
      <c r="L189" s="21" t="s">
        <v>1047</v>
      </c>
      <c r="M189" s="19"/>
      <c r="N189" s="21"/>
      <c r="O189" s="21"/>
      <c r="P189" s="21"/>
      <c r="Q189" s="21"/>
      <c r="R189" s="21"/>
      <c r="S189" s="21"/>
      <c r="T189" s="21"/>
    </row>
    <row r="190" spans="1:20" ht="12.75" customHeight="1" x14ac:dyDescent="0.15">
      <c r="A190" s="31" t="s">
        <v>1048</v>
      </c>
      <c r="B190" s="19">
        <v>189</v>
      </c>
      <c r="C190" s="45" t="s">
        <v>1049</v>
      </c>
      <c r="D190" s="47">
        <v>2009</v>
      </c>
      <c r="E190" s="21" t="s">
        <v>1050</v>
      </c>
      <c r="F190" s="21" t="s">
        <v>1051</v>
      </c>
      <c r="G190" s="21"/>
      <c r="H190" s="48">
        <v>24</v>
      </c>
      <c r="I190" s="21"/>
      <c r="J190" s="21" t="s">
        <v>1052</v>
      </c>
      <c r="K190" s="21"/>
      <c r="L190" s="21"/>
      <c r="M190" s="19"/>
      <c r="N190" s="21"/>
      <c r="O190" s="21"/>
      <c r="P190" s="21"/>
      <c r="Q190" s="21"/>
      <c r="R190" s="21"/>
      <c r="S190" s="21"/>
      <c r="T190" s="21"/>
    </row>
    <row r="191" spans="1:20" ht="12.75" customHeight="1" x14ac:dyDescent="0.15">
      <c r="A191" s="31" t="s">
        <v>1053</v>
      </c>
      <c r="B191" s="19">
        <v>190</v>
      </c>
      <c r="C191" s="21" t="s">
        <v>1054</v>
      </c>
      <c r="D191" s="47">
        <v>2004</v>
      </c>
      <c r="E191" s="21" t="s">
        <v>1055</v>
      </c>
      <c r="F191" s="21"/>
      <c r="G191" s="21"/>
      <c r="H191" s="48"/>
      <c r="I191" s="21"/>
      <c r="J191" s="21"/>
      <c r="K191" s="21" t="s">
        <v>1056</v>
      </c>
      <c r="L191" s="21" t="s">
        <v>1057</v>
      </c>
      <c r="M191" s="19"/>
      <c r="N191" s="21"/>
      <c r="O191" s="21"/>
      <c r="P191" s="21"/>
      <c r="Q191" s="21"/>
      <c r="R191" s="21"/>
      <c r="S191" s="21"/>
      <c r="T191" s="21"/>
    </row>
    <row r="192" spans="1:20" ht="12.75" customHeight="1" x14ac:dyDescent="0.15">
      <c r="A192" s="31" t="s">
        <v>1058</v>
      </c>
      <c r="B192" s="19">
        <v>191</v>
      </c>
      <c r="C192" s="21" t="s">
        <v>1059</v>
      </c>
      <c r="D192" s="47">
        <v>2015</v>
      </c>
      <c r="E192" s="21" t="s">
        <v>1060</v>
      </c>
      <c r="F192" s="21" t="s">
        <v>999</v>
      </c>
      <c r="G192" s="21"/>
      <c r="H192" s="48">
        <v>11</v>
      </c>
      <c r="I192" s="21"/>
      <c r="J192" s="21" t="s">
        <v>1061</v>
      </c>
      <c r="K192" s="21"/>
      <c r="L192" s="21"/>
      <c r="M192" s="19"/>
      <c r="N192" s="21"/>
      <c r="O192" s="21"/>
      <c r="P192" s="21"/>
      <c r="Q192" s="21"/>
      <c r="R192" s="21"/>
      <c r="S192" s="21"/>
      <c r="T192" s="21"/>
    </row>
    <row r="193" spans="1:20" ht="12.75" customHeight="1" x14ac:dyDescent="0.15">
      <c r="A193" s="31" t="s">
        <v>1062</v>
      </c>
      <c r="B193" s="19">
        <v>192</v>
      </c>
      <c r="C193" s="21" t="s">
        <v>1063</v>
      </c>
      <c r="D193" s="47">
        <v>2015</v>
      </c>
      <c r="E193" s="21" t="s">
        <v>1064</v>
      </c>
      <c r="F193" s="21" t="s">
        <v>683</v>
      </c>
      <c r="G193" s="21"/>
      <c r="H193" s="48">
        <v>105</v>
      </c>
      <c r="I193" s="21"/>
      <c r="J193" s="35">
        <v>42749</v>
      </c>
      <c r="K193" s="21"/>
      <c r="L193" s="21"/>
      <c r="M193" s="19"/>
      <c r="N193" s="21"/>
      <c r="O193" s="21"/>
      <c r="P193" s="21"/>
      <c r="Q193" s="21"/>
      <c r="R193" s="21"/>
      <c r="S193" s="21"/>
      <c r="T193" s="21"/>
    </row>
    <row r="194" spans="1:20" ht="12.75" customHeight="1" x14ac:dyDescent="0.15">
      <c r="A194" s="31" t="s">
        <v>1065</v>
      </c>
      <c r="B194" s="19">
        <v>193</v>
      </c>
      <c r="C194" s="21" t="s">
        <v>1066</v>
      </c>
      <c r="D194" s="47">
        <v>2015</v>
      </c>
      <c r="E194" s="21" t="s">
        <v>1067</v>
      </c>
      <c r="F194" s="21" t="s">
        <v>999</v>
      </c>
      <c r="G194" s="21"/>
      <c r="H194" s="48">
        <v>11</v>
      </c>
      <c r="I194" s="21"/>
      <c r="J194" s="21" t="s">
        <v>1068</v>
      </c>
      <c r="K194" s="21"/>
      <c r="L194" s="21"/>
      <c r="M194" s="19"/>
      <c r="N194" s="21"/>
      <c r="O194" s="21"/>
      <c r="P194" s="21"/>
      <c r="Q194" s="21"/>
      <c r="R194" s="21"/>
      <c r="S194" s="21"/>
      <c r="T194" s="21"/>
    </row>
    <row r="195" spans="1:20" ht="12.75" customHeight="1" x14ac:dyDescent="0.15">
      <c r="A195" s="31" t="s">
        <v>1069</v>
      </c>
      <c r="B195" s="19">
        <v>194</v>
      </c>
      <c r="C195" s="21" t="s">
        <v>1070</v>
      </c>
      <c r="D195" s="47">
        <v>2014</v>
      </c>
      <c r="E195" s="21" t="s">
        <v>1071</v>
      </c>
      <c r="F195" s="21" t="s">
        <v>1072</v>
      </c>
      <c r="G195" s="21"/>
      <c r="H195" s="48">
        <v>7</v>
      </c>
      <c r="I195" s="21">
        <v>4</v>
      </c>
      <c r="J195" s="21" t="s">
        <v>1074</v>
      </c>
      <c r="K195" s="21"/>
      <c r="L195" s="21"/>
      <c r="M195" s="19"/>
      <c r="N195" s="21"/>
      <c r="O195" s="21"/>
      <c r="P195" s="21"/>
      <c r="Q195" s="21"/>
      <c r="R195" s="21"/>
      <c r="S195" s="21"/>
      <c r="T195" s="21"/>
    </row>
    <row r="196" spans="1:20" ht="12.75" customHeight="1" x14ac:dyDescent="0.15">
      <c r="A196" s="31" t="s">
        <v>1075</v>
      </c>
      <c r="B196" s="19">
        <v>195</v>
      </c>
      <c r="C196" s="21" t="s">
        <v>1076</v>
      </c>
      <c r="D196" s="47">
        <v>2014</v>
      </c>
      <c r="E196" s="21" t="s">
        <v>1077</v>
      </c>
      <c r="F196" s="21" t="s">
        <v>1078</v>
      </c>
      <c r="G196" s="21"/>
      <c r="H196" s="48">
        <v>5</v>
      </c>
      <c r="I196" s="21"/>
      <c r="J196" s="21" t="s">
        <v>1079</v>
      </c>
      <c r="K196" s="21"/>
      <c r="L196" s="21"/>
      <c r="M196" s="19"/>
      <c r="N196" s="21"/>
      <c r="O196" s="21"/>
      <c r="P196" s="21"/>
      <c r="Q196" s="21"/>
      <c r="R196" s="21"/>
      <c r="S196" s="21"/>
      <c r="T196" s="21"/>
    </row>
    <row r="197" spans="1:20" ht="12.75" customHeight="1" x14ac:dyDescent="0.15">
      <c r="A197" s="31" t="s">
        <v>1080</v>
      </c>
      <c r="B197" s="19">
        <v>196</v>
      </c>
      <c r="C197" s="21" t="s">
        <v>1081</v>
      </c>
      <c r="D197" s="47">
        <v>2013</v>
      </c>
      <c r="E197" s="21" t="s">
        <v>1082</v>
      </c>
      <c r="F197" s="21"/>
      <c r="G197" s="21"/>
      <c r="H197" s="48"/>
      <c r="I197" s="21"/>
      <c r="J197" s="36" t="s">
        <v>1083</v>
      </c>
      <c r="K197" s="21" t="s">
        <v>1084</v>
      </c>
      <c r="L197" s="21"/>
      <c r="M197" s="19"/>
      <c r="N197" s="21"/>
      <c r="O197" s="21"/>
      <c r="P197" s="21"/>
      <c r="Q197" s="21"/>
      <c r="R197" s="21"/>
      <c r="S197" s="21"/>
      <c r="T197" s="21"/>
    </row>
    <row r="198" spans="1:20" ht="12.75" customHeight="1" x14ac:dyDescent="0.15">
      <c r="A198" s="31" t="s">
        <v>1085</v>
      </c>
      <c r="B198" s="19">
        <v>197</v>
      </c>
      <c r="C198" s="21" t="s">
        <v>1086</v>
      </c>
      <c r="D198" s="47">
        <v>2013</v>
      </c>
      <c r="E198" s="21" t="s">
        <v>1087</v>
      </c>
      <c r="F198" s="21" t="s">
        <v>1088</v>
      </c>
      <c r="G198" s="21"/>
      <c r="H198" s="48">
        <v>85</v>
      </c>
      <c r="I198" s="21"/>
      <c r="J198" s="21" t="s">
        <v>1089</v>
      </c>
      <c r="K198" s="21"/>
      <c r="L198" s="21"/>
      <c r="M198" s="19"/>
      <c r="N198" s="21"/>
      <c r="O198" s="21"/>
      <c r="P198" s="21"/>
      <c r="Q198" s="21"/>
      <c r="R198" s="21"/>
      <c r="S198" s="21"/>
      <c r="T198" s="21"/>
    </row>
    <row r="199" spans="1:20" ht="12.75" customHeight="1" x14ac:dyDescent="0.15">
      <c r="A199" s="31" t="s">
        <v>1090</v>
      </c>
      <c r="B199" s="19">
        <v>198</v>
      </c>
      <c r="C199" s="21" t="s">
        <v>1091</v>
      </c>
      <c r="D199" s="47">
        <v>2013</v>
      </c>
      <c r="E199" s="21" t="s">
        <v>1092</v>
      </c>
      <c r="F199" s="21" t="s">
        <v>1094</v>
      </c>
      <c r="G199" s="21"/>
      <c r="H199" s="48">
        <v>3</v>
      </c>
      <c r="I199" s="21"/>
      <c r="J199" s="21" t="s">
        <v>1095</v>
      </c>
      <c r="K199" s="21"/>
      <c r="L199" s="21"/>
      <c r="M199" s="19"/>
      <c r="N199" s="21"/>
      <c r="O199" s="21"/>
      <c r="P199" s="21"/>
      <c r="Q199" s="21"/>
      <c r="R199" s="21"/>
      <c r="S199" s="21"/>
      <c r="T199" s="21"/>
    </row>
    <row r="200" spans="1:20" ht="12.75" customHeight="1" x14ac:dyDescent="0.15">
      <c r="A200" s="31" t="s">
        <v>1096</v>
      </c>
      <c r="B200" s="19">
        <v>199</v>
      </c>
      <c r="C200" s="21" t="s">
        <v>1097</v>
      </c>
      <c r="D200" s="47">
        <v>2010</v>
      </c>
      <c r="E200" s="21" t="s">
        <v>1098</v>
      </c>
      <c r="F200" s="21"/>
      <c r="G200" s="21"/>
      <c r="H200" s="48"/>
      <c r="I200" s="21"/>
      <c r="J200" s="21" t="s">
        <v>1099</v>
      </c>
      <c r="K200" s="21" t="s">
        <v>1100</v>
      </c>
      <c r="L200" s="21" t="s">
        <v>1101</v>
      </c>
      <c r="M200" s="19"/>
      <c r="N200" s="21"/>
      <c r="O200" s="21"/>
      <c r="P200" s="21"/>
      <c r="Q200" s="21"/>
      <c r="R200" s="21"/>
      <c r="S200" s="21"/>
      <c r="T200" s="21"/>
    </row>
    <row r="201" spans="1:20" ht="12.75" customHeight="1" x14ac:dyDescent="0.15">
      <c r="A201" s="31" t="s">
        <v>1102</v>
      </c>
      <c r="B201" s="19">
        <v>200</v>
      </c>
      <c r="C201" s="21" t="s">
        <v>1103</v>
      </c>
      <c r="D201" s="47">
        <v>2012</v>
      </c>
      <c r="E201" s="21" t="s">
        <v>1105</v>
      </c>
      <c r="F201" s="21" t="s">
        <v>953</v>
      </c>
      <c r="G201" s="21"/>
      <c r="H201" s="48">
        <v>36</v>
      </c>
      <c r="I201" s="21">
        <v>5</v>
      </c>
      <c r="J201" s="21" t="s">
        <v>1106</v>
      </c>
      <c r="K201" s="21"/>
      <c r="L201" s="21"/>
      <c r="M201" s="19"/>
      <c r="N201" s="21"/>
      <c r="O201" s="21"/>
      <c r="P201" s="21"/>
      <c r="Q201" s="21"/>
      <c r="R201" s="21"/>
      <c r="S201" s="21"/>
      <c r="T201" s="21"/>
    </row>
    <row r="202" spans="1:20" ht="12.75" customHeight="1" x14ac:dyDescent="0.15">
      <c r="A202" s="31" t="s">
        <v>1108</v>
      </c>
      <c r="B202" s="19">
        <v>201</v>
      </c>
      <c r="C202" s="21" t="s">
        <v>1109</v>
      </c>
      <c r="D202" s="47">
        <v>2011</v>
      </c>
      <c r="E202" s="21" t="s">
        <v>1110</v>
      </c>
      <c r="F202" s="21" t="s">
        <v>1111</v>
      </c>
      <c r="G202" s="21"/>
      <c r="H202" s="48">
        <v>62</v>
      </c>
      <c r="I202" s="21"/>
      <c r="J202" s="21" t="s">
        <v>1112</v>
      </c>
      <c r="K202" s="21"/>
      <c r="L202" s="21"/>
      <c r="M202" s="19"/>
      <c r="N202" s="21"/>
      <c r="O202" s="21"/>
      <c r="P202" s="21"/>
      <c r="Q202" s="21"/>
      <c r="R202" s="21"/>
      <c r="S202" s="21"/>
      <c r="T202" s="21"/>
    </row>
    <row r="203" spans="1:20" ht="12.75" customHeight="1" x14ac:dyDescent="0.15">
      <c r="A203" s="31" t="s">
        <v>1113</v>
      </c>
      <c r="B203" s="19">
        <v>202</v>
      </c>
      <c r="C203" s="21" t="s">
        <v>1114</v>
      </c>
      <c r="D203" s="47">
        <v>2011</v>
      </c>
      <c r="E203" s="21" t="s">
        <v>1116</v>
      </c>
      <c r="F203" s="21" t="s">
        <v>413</v>
      </c>
      <c r="G203" s="21"/>
      <c r="H203" s="48">
        <v>39</v>
      </c>
      <c r="I203" s="21">
        <v>5</v>
      </c>
      <c r="J203" s="21" t="s">
        <v>1117</v>
      </c>
      <c r="K203" s="21"/>
      <c r="L203" s="21"/>
      <c r="M203" s="19"/>
      <c r="N203" s="21"/>
      <c r="O203" s="21"/>
      <c r="P203" s="21"/>
      <c r="Q203" s="21"/>
      <c r="R203" s="21"/>
      <c r="S203" s="21"/>
      <c r="T203" s="21"/>
    </row>
    <row r="204" spans="1:20" ht="12.75" customHeight="1" x14ac:dyDescent="0.15">
      <c r="A204" s="31" t="s">
        <v>1118</v>
      </c>
      <c r="B204" s="19">
        <v>203</v>
      </c>
      <c r="C204" s="21" t="s">
        <v>1119</v>
      </c>
      <c r="D204" s="47">
        <v>2010</v>
      </c>
      <c r="E204" s="21" t="s">
        <v>1120</v>
      </c>
      <c r="F204" s="21" t="s">
        <v>953</v>
      </c>
      <c r="G204" s="21"/>
      <c r="H204" s="48">
        <v>34</v>
      </c>
      <c r="I204" s="21"/>
      <c r="J204" s="21" t="s">
        <v>1121</v>
      </c>
      <c r="K204" s="21"/>
      <c r="L204" s="21"/>
      <c r="M204" s="19"/>
      <c r="N204" s="21"/>
      <c r="O204" s="21"/>
      <c r="P204" s="21"/>
      <c r="Q204" s="21"/>
      <c r="R204" s="21"/>
      <c r="S204" s="21"/>
      <c r="T204" s="21"/>
    </row>
    <row r="205" spans="1:20" ht="12.75" customHeight="1" x14ac:dyDescent="0.15">
      <c r="A205" s="31" t="s">
        <v>1122</v>
      </c>
      <c r="B205" s="19">
        <v>204</v>
      </c>
      <c r="C205" s="21" t="s">
        <v>1123</v>
      </c>
      <c r="D205" s="47">
        <v>2010</v>
      </c>
      <c r="E205" s="21" t="s">
        <v>1124</v>
      </c>
      <c r="F205" s="21"/>
      <c r="G205" s="21"/>
      <c r="H205" s="48"/>
      <c r="I205" s="21"/>
      <c r="J205" s="36" t="s">
        <v>1126</v>
      </c>
      <c r="K205" s="21" t="s">
        <v>1127</v>
      </c>
      <c r="L205" s="21" t="s">
        <v>1128</v>
      </c>
      <c r="M205" s="19"/>
      <c r="N205" s="21"/>
      <c r="O205" s="21"/>
      <c r="P205" s="21"/>
      <c r="Q205" s="21"/>
      <c r="R205" s="21"/>
      <c r="S205" s="21"/>
      <c r="T205" s="21"/>
    </row>
    <row r="206" spans="1:20" ht="12.75" customHeight="1" x14ac:dyDescent="0.15">
      <c r="A206" s="31" t="s">
        <v>1129</v>
      </c>
      <c r="B206" s="19">
        <v>205</v>
      </c>
      <c r="C206" s="21" t="s">
        <v>1130</v>
      </c>
      <c r="D206" s="47">
        <v>2009</v>
      </c>
      <c r="E206" s="37" t="s">
        <v>1131</v>
      </c>
      <c r="F206" s="21" t="s">
        <v>1132</v>
      </c>
      <c r="G206" s="21"/>
      <c r="H206" s="48">
        <v>2</v>
      </c>
      <c r="I206" s="21">
        <v>2</v>
      </c>
      <c r="J206" s="21" t="s">
        <v>1133</v>
      </c>
      <c r="K206" s="21"/>
      <c r="L206" s="21"/>
      <c r="M206" s="19"/>
      <c r="N206" s="21"/>
      <c r="O206" s="21"/>
      <c r="P206" s="21"/>
      <c r="Q206" s="21"/>
      <c r="R206" s="21"/>
      <c r="S206" s="21"/>
      <c r="T206" s="21"/>
    </row>
    <row r="207" spans="1:20" ht="12.75" customHeight="1" x14ac:dyDescent="0.15">
      <c r="A207" s="31" t="s">
        <v>1134</v>
      </c>
      <c r="B207" s="19">
        <v>206</v>
      </c>
      <c r="C207" s="21" t="s">
        <v>1135</v>
      </c>
      <c r="D207" s="47">
        <v>2009</v>
      </c>
      <c r="E207" s="21" t="s">
        <v>1136</v>
      </c>
      <c r="F207" s="21" t="s">
        <v>1137</v>
      </c>
      <c r="G207" s="21"/>
      <c r="H207" s="48">
        <v>52</v>
      </c>
      <c r="I207" s="21">
        <v>10</v>
      </c>
      <c r="J207" s="21" t="s">
        <v>1138</v>
      </c>
      <c r="K207" s="21"/>
      <c r="L207" s="21"/>
      <c r="M207" s="19"/>
      <c r="N207" s="21"/>
      <c r="O207" s="21"/>
      <c r="P207" s="21"/>
      <c r="Q207" s="21"/>
      <c r="R207" s="21"/>
      <c r="S207" s="21"/>
      <c r="T207" s="21"/>
    </row>
    <row r="208" spans="1:20" ht="12.75" customHeight="1" x14ac:dyDescent="0.15">
      <c r="A208" s="31" t="s">
        <v>1139</v>
      </c>
      <c r="B208" s="19">
        <v>207</v>
      </c>
      <c r="C208" s="21" t="s">
        <v>1140</v>
      </c>
      <c r="D208" s="47">
        <v>2009</v>
      </c>
      <c r="E208" s="38" t="s">
        <v>1141</v>
      </c>
      <c r="F208" s="21" t="s">
        <v>953</v>
      </c>
      <c r="G208" s="21"/>
      <c r="H208" s="48">
        <v>33</v>
      </c>
      <c r="I208" s="21">
        <v>2</v>
      </c>
      <c r="J208" s="21" t="s">
        <v>1142</v>
      </c>
      <c r="K208" s="21"/>
      <c r="L208" s="21"/>
      <c r="M208" s="19"/>
      <c r="N208" s="21"/>
      <c r="O208" s="21"/>
      <c r="P208" s="21"/>
      <c r="Q208" s="21"/>
      <c r="R208" s="21"/>
      <c r="S208" s="21"/>
      <c r="T208" s="21"/>
    </row>
    <row r="209" spans="1:20" ht="12.75" customHeight="1" x14ac:dyDescent="0.15">
      <c r="A209" s="31" t="s">
        <v>1143</v>
      </c>
      <c r="B209" s="19">
        <v>208</v>
      </c>
      <c r="C209" s="21" t="s">
        <v>1145</v>
      </c>
      <c r="D209" s="47">
        <v>2008</v>
      </c>
      <c r="E209" s="21" t="s">
        <v>1146</v>
      </c>
      <c r="F209" s="21" t="s">
        <v>1148</v>
      </c>
      <c r="G209" s="21"/>
      <c r="H209" s="48">
        <v>29</v>
      </c>
      <c r="I209" s="21">
        <v>6</v>
      </c>
      <c r="J209" s="21" t="s">
        <v>1149</v>
      </c>
      <c r="K209" s="21"/>
      <c r="L209" s="21"/>
      <c r="M209" s="19"/>
      <c r="N209" s="21"/>
      <c r="O209" s="21"/>
      <c r="P209" s="21"/>
      <c r="Q209" s="21"/>
      <c r="R209" s="21"/>
      <c r="S209" s="21"/>
      <c r="T209" s="21"/>
    </row>
    <row r="210" spans="1:20" ht="12.75" customHeight="1" x14ac:dyDescent="0.15">
      <c r="A210" s="31" t="s">
        <v>1150</v>
      </c>
      <c r="B210" s="19">
        <v>209</v>
      </c>
      <c r="C210" s="21" t="s">
        <v>1151</v>
      </c>
      <c r="D210" s="47">
        <v>2008</v>
      </c>
      <c r="E210" s="21" t="s">
        <v>1153</v>
      </c>
      <c r="F210" s="21"/>
      <c r="G210" s="21" t="s">
        <v>1154</v>
      </c>
      <c r="H210" s="48"/>
      <c r="I210" s="21"/>
      <c r="J210" s="21" t="s">
        <v>1155</v>
      </c>
      <c r="K210" s="21" t="s">
        <v>1156</v>
      </c>
      <c r="L210" s="21"/>
      <c r="M210" s="19"/>
      <c r="N210" s="21"/>
      <c r="O210" s="21"/>
      <c r="P210" s="21"/>
      <c r="Q210" s="21"/>
      <c r="R210" s="21"/>
      <c r="S210" s="21"/>
      <c r="T210" s="21"/>
    </row>
    <row r="211" spans="1:20" ht="12.75" customHeight="1" x14ac:dyDescent="0.15">
      <c r="A211" s="31" t="s">
        <v>1157</v>
      </c>
      <c r="B211" s="19">
        <v>210</v>
      </c>
      <c r="C211" s="21" t="s">
        <v>1158</v>
      </c>
      <c r="D211" s="47">
        <v>2008</v>
      </c>
      <c r="E211" s="21" t="s">
        <v>1159</v>
      </c>
      <c r="F211" s="21" t="s">
        <v>1160</v>
      </c>
      <c r="G211" s="21"/>
      <c r="H211" s="48"/>
      <c r="I211" s="21"/>
      <c r="J211" s="21"/>
      <c r="K211" s="21"/>
      <c r="L211" s="21" t="s">
        <v>1161</v>
      </c>
      <c r="M211" s="19"/>
      <c r="N211" s="21"/>
      <c r="O211" s="21"/>
      <c r="P211" s="21"/>
      <c r="Q211" s="21"/>
      <c r="R211" s="21"/>
      <c r="S211" s="21"/>
      <c r="T211" s="21"/>
    </row>
    <row r="212" spans="1:20" ht="12.75" customHeight="1" x14ac:dyDescent="0.15">
      <c r="A212" s="31" t="s">
        <v>1162</v>
      </c>
      <c r="B212" s="19">
        <v>211</v>
      </c>
      <c r="C212" s="21" t="s">
        <v>1163</v>
      </c>
      <c r="D212" s="47">
        <v>2007</v>
      </c>
      <c r="E212" s="21" t="s">
        <v>1164</v>
      </c>
      <c r="F212" s="21" t="s">
        <v>1165</v>
      </c>
      <c r="G212" s="21"/>
      <c r="H212" s="48">
        <v>50</v>
      </c>
      <c r="I212" s="21"/>
      <c r="J212" s="35">
        <v>43089</v>
      </c>
      <c r="K212" s="21"/>
      <c r="L212" s="21"/>
      <c r="M212" s="19"/>
      <c r="N212" s="21"/>
      <c r="O212" s="21"/>
      <c r="P212" s="21"/>
      <c r="Q212" s="21"/>
      <c r="R212" s="21"/>
      <c r="S212" s="21"/>
      <c r="T212" s="21"/>
    </row>
    <row r="213" spans="1:20" ht="12.75" customHeight="1" x14ac:dyDescent="0.15">
      <c r="A213" s="31" t="s">
        <v>1166</v>
      </c>
      <c r="B213" s="19">
        <v>212</v>
      </c>
      <c r="C213" s="21" t="s">
        <v>1167</v>
      </c>
      <c r="D213" s="47">
        <v>2003</v>
      </c>
      <c r="E213" s="21" t="s">
        <v>1168</v>
      </c>
      <c r="F213" s="21"/>
      <c r="G213" s="21"/>
      <c r="H213" s="48"/>
      <c r="I213" s="21"/>
      <c r="J213" s="36" t="s">
        <v>1169</v>
      </c>
      <c r="K213" s="21" t="s">
        <v>1170</v>
      </c>
      <c r="L213" s="21" t="s">
        <v>1171</v>
      </c>
      <c r="M213" s="19"/>
      <c r="N213" s="21"/>
      <c r="O213" s="21"/>
      <c r="P213" s="21"/>
      <c r="Q213" s="21"/>
      <c r="R213" s="21"/>
      <c r="S213" s="21"/>
      <c r="T213" s="21"/>
    </row>
    <row r="214" spans="1:20" ht="12.75" customHeight="1" x14ac:dyDescent="0.15">
      <c r="A214" s="31" t="s">
        <v>1172</v>
      </c>
      <c r="B214" s="19">
        <v>213</v>
      </c>
      <c r="C214" s="21" t="s">
        <v>1173</v>
      </c>
      <c r="D214" s="47">
        <v>2003</v>
      </c>
      <c r="E214" s="21" t="s">
        <v>1174</v>
      </c>
      <c r="F214" s="21" t="s">
        <v>1175</v>
      </c>
      <c r="G214" s="21"/>
      <c r="H214" s="39">
        <v>42795</v>
      </c>
      <c r="I214" s="21"/>
      <c r="J214" s="21" t="s">
        <v>1176</v>
      </c>
      <c r="K214" s="21" t="s">
        <v>1177</v>
      </c>
      <c r="L214" s="21"/>
      <c r="M214" s="19"/>
      <c r="N214" s="21"/>
      <c r="O214" s="21"/>
      <c r="P214" s="21"/>
      <c r="Q214" s="21"/>
      <c r="R214" s="21"/>
      <c r="S214" s="21"/>
      <c r="T214" s="21"/>
    </row>
    <row r="215" spans="1:20" ht="12.75" customHeight="1" x14ac:dyDescent="0.15">
      <c r="A215" s="31" t="s">
        <v>1179</v>
      </c>
      <c r="B215" s="19">
        <v>214</v>
      </c>
      <c r="C215" s="21" t="s">
        <v>1180</v>
      </c>
      <c r="D215" s="47">
        <v>2001</v>
      </c>
      <c r="E215" s="21" t="s">
        <v>1181</v>
      </c>
      <c r="F215" s="21" t="s">
        <v>1182</v>
      </c>
      <c r="G215" s="21"/>
      <c r="H215" s="48">
        <v>15</v>
      </c>
      <c r="I215" s="21">
        <v>1</v>
      </c>
      <c r="J215" s="21" t="s">
        <v>1184</v>
      </c>
      <c r="K215" s="21"/>
      <c r="L215" s="21"/>
      <c r="M215" s="19"/>
      <c r="N215" s="21"/>
      <c r="O215" s="21"/>
      <c r="P215" s="21"/>
      <c r="Q215" s="21"/>
      <c r="R215" s="21"/>
      <c r="S215" s="21"/>
      <c r="T215" s="21"/>
    </row>
    <row r="216" spans="1:20" ht="12.75" customHeight="1" x14ac:dyDescent="0.15">
      <c r="A216" s="31" t="s">
        <v>1185</v>
      </c>
      <c r="B216" s="19">
        <v>215</v>
      </c>
      <c r="C216" s="21" t="s">
        <v>1186</v>
      </c>
      <c r="D216" s="47">
        <v>1999</v>
      </c>
      <c r="E216" s="21" t="s">
        <v>1187</v>
      </c>
      <c r="F216" s="21" t="s">
        <v>1188</v>
      </c>
      <c r="G216" s="21"/>
      <c r="H216" s="48">
        <v>14</v>
      </c>
      <c r="I216" s="21">
        <v>3</v>
      </c>
      <c r="J216" s="21" t="s">
        <v>1189</v>
      </c>
      <c r="K216" s="21"/>
      <c r="L216" s="21"/>
      <c r="M216" s="19"/>
      <c r="N216" s="21"/>
      <c r="O216" s="21"/>
      <c r="P216" s="21"/>
      <c r="Q216" s="21"/>
      <c r="R216" s="21"/>
      <c r="S216" s="21"/>
      <c r="T216" s="21"/>
    </row>
    <row r="217" spans="1:20" ht="12.75" customHeight="1" x14ac:dyDescent="0.15">
      <c r="A217" s="31" t="s">
        <v>1190</v>
      </c>
      <c r="B217" s="19">
        <v>216</v>
      </c>
      <c r="C217" s="21" t="s">
        <v>1191</v>
      </c>
      <c r="D217" s="47">
        <v>1998</v>
      </c>
      <c r="E217" s="21" t="s">
        <v>1192</v>
      </c>
      <c r="F217" s="21" t="s">
        <v>1193</v>
      </c>
      <c r="G217" s="21"/>
      <c r="H217" s="48">
        <v>3</v>
      </c>
      <c r="I217" s="21"/>
      <c r="J217" s="21" t="s">
        <v>1194</v>
      </c>
      <c r="K217" s="21"/>
      <c r="L217" s="21"/>
      <c r="M217" s="19"/>
      <c r="N217" s="21"/>
      <c r="O217" s="21"/>
      <c r="P217" s="21"/>
      <c r="Q217" s="21"/>
      <c r="R217" s="21"/>
      <c r="S217" s="21"/>
      <c r="T217" s="21"/>
    </row>
    <row r="218" spans="1:20" ht="12.75" customHeight="1" x14ac:dyDescent="0.15">
      <c r="A218" s="31" t="s">
        <v>1195</v>
      </c>
      <c r="B218" s="19">
        <v>217</v>
      </c>
      <c r="C218" s="21" t="s">
        <v>1196</v>
      </c>
      <c r="D218" s="47">
        <v>1995</v>
      </c>
      <c r="E218" s="21" t="s">
        <v>1197</v>
      </c>
      <c r="F218" s="21" t="s">
        <v>1198</v>
      </c>
      <c r="G218" s="21"/>
      <c r="H218" s="48"/>
      <c r="I218" s="21"/>
      <c r="J218" s="21" t="s">
        <v>1199</v>
      </c>
      <c r="K218" s="21"/>
      <c r="L218" s="21" t="s">
        <v>1200</v>
      </c>
      <c r="M218" s="19"/>
      <c r="N218" s="21"/>
      <c r="O218" s="21"/>
      <c r="P218" s="21"/>
      <c r="Q218" s="21"/>
      <c r="R218" s="21"/>
      <c r="S218" s="21"/>
      <c r="T218" s="21"/>
    </row>
    <row r="219" spans="1:20" ht="12.75" customHeight="1" x14ac:dyDescent="0.15">
      <c r="A219" s="31" t="s">
        <v>1201</v>
      </c>
      <c r="B219" s="19">
        <v>218</v>
      </c>
      <c r="C219" s="21" t="s">
        <v>1202</v>
      </c>
      <c r="D219" s="47">
        <v>2014</v>
      </c>
      <c r="E219" s="21" t="s">
        <v>1203</v>
      </c>
      <c r="F219" s="21" t="s">
        <v>953</v>
      </c>
      <c r="G219" s="21"/>
      <c r="H219" s="48">
        <v>46</v>
      </c>
      <c r="I219" s="21"/>
      <c r="J219" s="35">
        <v>42748</v>
      </c>
      <c r="K219" s="21"/>
      <c r="L219" s="21"/>
      <c r="M219" s="19"/>
      <c r="N219" s="21"/>
      <c r="O219" s="21"/>
      <c r="P219" s="21"/>
      <c r="Q219" s="21"/>
      <c r="R219" s="21"/>
      <c r="S219" s="21"/>
      <c r="T219" s="21"/>
    </row>
    <row r="220" spans="1:20" ht="12.75" customHeight="1" x14ac:dyDescent="0.15">
      <c r="A220" s="31" t="s">
        <v>1204</v>
      </c>
      <c r="B220" s="19">
        <v>219</v>
      </c>
      <c r="C220" s="21" t="s">
        <v>1205</v>
      </c>
      <c r="D220" s="47">
        <v>2007</v>
      </c>
      <c r="E220" s="21" t="s">
        <v>1206</v>
      </c>
      <c r="F220" s="21" t="s">
        <v>235</v>
      </c>
      <c r="G220" s="21"/>
      <c r="H220" s="48">
        <v>61</v>
      </c>
      <c r="I220" s="21"/>
      <c r="J220" s="21" t="s">
        <v>1207</v>
      </c>
      <c r="K220" s="21"/>
      <c r="L220" s="21"/>
      <c r="M220" s="19"/>
      <c r="N220" s="21"/>
      <c r="O220" s="21"/>
      <c r="P220" s="21"/>
      <c r="Q220" s="21"/>
      <c r="R220" s="21"/>
      <c r="S220" s="21"/>
      <c r="T220" s="21"/>
    </row>
    <row r="221" spans="1:20" ht="12.75" customHeight="1" x14ac:dyDescent="0.15">
      <c r="A221" s="31" t="s">
        <v>1208</v>
      </c>
      <c r="B221" s="19">
        <v>220</v>
      </c>
      <c r="C221" s="21" t="s">
        <v>1209</v>
      </c>
      <c r="D221" s="47">
        <v>2017</v>
      </c>
      <c r="E221" s="21" t="s">
        <v>1210</v>
      </c>
      <c r="F221" s="21" t="s">
        <v>999</v>
      </c>
      <c r="G221" s="21"/>
      <c r="H221" s="48"/>
      <c r="I221" s="21"/>
      <c r="J221" s="21"/>
      <c r="K221" s="21"/>
      <c r="L221" s="21"/>
      <c r="M221" s="19"/>
      <c r="N221" s="21"/>
      <c r="O221" s="21"/>
      <c r="P221" s="21"/>
      <c r="Q221" s="21"/>
      <c r="R221" s="21"/>
      <c r="S221" s="21"/>
      <c r="T221" s="21"/>
    </row>
    <row r="222" spans="1:20" ht="12.75" customHeight="1" x14ac:dyDescent="0.15">
      <c r="A222" s="31" t="s">
        <v>1211</v>
      </c>
      <c r="B222" s="19">
        <v>221</v>
      </c>
      <c r="C222" s="21" t="s">
        <v>1212</v>
      </c>
      <c r="D222" s="47">
        <v>2005</v>
      </c>
      <c r="E222" s="21" t="s">
        <v>1214</v>
      </c>
      <c r="F222" s="21" t="s">
        <v>1182</v>
      </c>
      <c r="G222" s="21"/>
      <c r="H222" s="48">
        <v>19</v>
      </c>
      <c r="I222" s="21">
        <v>6</v>
      </c>
      <c r="J222" s="21" t="s">
        <v>1217</v>
      </c>
      <c r="K222" s="21"/>
      <c r="L222" s="21"/>
      <c r="M222" s="19"/>
      <c r="N222" s="21"/>
      <c r="O222" s="21"/>
      <c r="P222" s="21"/>
      <c r="Q222" s="21"/>
      <c r="R222" s="21"/>
      <c r="S222" s="21"/>
      <c r="T222" s="21"/>
    </row>
    <row r="223" spans="1:20" ht="12.75" customHeight="1" x14ac:dyDescent="0.15">
      <c r="A223" s="31" t="s">
        <v>1219</v>
      </c>
      <c r="B223" s="19">
        <v>222</v>
      </c>
      <c r="C223" s="21" t="s">
        <v>1220</v>
      </c>
      <c r="D223" s="47">
        <v>2010</v>
      </c>
      <c r="E223" s="21" t="s">
        <v>1221</v>
      </c>
      <c r="F223" s="21"/>
      <c r="G223" s="21"/>
      <c r="H223" s="48"/>
      <c r="I223" s="21"/>
      <c r="J223" s="36" t="s">
        <v>1222</v>
      </c>
      <c r="K223" s="21"/>
      <c r="L223" s="21"/>
      <c r="M223" s="19"/>
      <c r="N223" s="21"/>
      <c r="O223" s="21"/>
      <c r="P223" s="21"/>
      <c r="Q223" s="21"/>
      <c r="R223" s="21"/>
      <c r="S223" s="21"/>
      <c r="T223" s="21"/>
    </row>
    <row r="224" spans="1:20" ht="12.75" customHeight="1" x14ac:dyDescent="0.15">
      <c r="A224" s="31" t="s">
        <v>1223</v>
      </c>
      <c r="B224" s="19">
        <v>223</v>
      </c>
      <c r="C224" s="21" t="s">
        <v>1224</v>
      </c>
      <c r="D224" s="47">
        <v>2017</v>
      </c>
      <c r="E224" s="21" t="s">
        <v>1225</v>
      </c>
      <c r="F224" s="21" t="s">
        <v>953</v>
      </c>
      <c r="G224" s="21"/>
      <c r="H224" s="48">
        <v>82</v>
      </c>
      <c r="I224" s="21"/>
      <c r="J224" s="21" t="s">
        <v>1226</v>
      </c>
      <c r="K224" s="21"/>
      <c r="L224" s="21"/>
      <c r="M224" s="19"/>
      <c r="N224" s="21"/>
      <c r="O224" s="21"/>
      <c r="P224" s="21"/>
      <c r="Q224" s="21"/>
      <c r="R224" s="21"/>
      <c r="S224" s="21"/>
      <c r="T224" s="21"/>
    </row>
    <row r="225" spans="1:20" ht="12.75" customHeight="1" x14ac:dyDescent="0.15">
      <c r="A225" s="31" t="s">
        <v>1227</v>
      </c>
      <c r="B225" s="19">
        <v>224</v>
      </c>
      <c r="C225" s="21" t="s">
        <v>1228</v>
      </c>
      <c r="D225" s="47">
        <v>2010</v>
      </c>
      <c r="E225" s="21" t="s">
        <v>1229</v>
      </c>
      <c r="F225" s="21" t="s">
        <v>1137</v>
      </c>
      <c r="G225" s="21"/>
      <c r="H225" s="48">
        <v>53</v>
      </c>
      <c r="I225" s="21">
        <v>4</v>
      </c>
      <c r="J225" s="21" t="s">
        <v>1230</v>
      </c>
      <c r="K225" s="21"/>
      <c r="L225" s="21"/>
      <c r="M225" s="19"/>
      <c r="N225" s="21"/>
      <c r="O225" s="21"/>
      <c r="P225" s="21"/>
      <c r="Q225" s="21"/>
      <c r="R225" s="21"/>
      <c r="S225" s="21"/>
      <c r="T225" s="21"/>
    </row>
    <row r="226" spans="1:20" ht="12.75" customHeight="1" x14ac:dyDescent="0.15">
      <c r="A226" s="45" t="s">
        <v>1231</v>
      </c>
      <c r="B226" s="19">
        <v>225</v>
      </c>
      <c r="C226" s="21" t="s">
        <v>1232</v>
      </c>
      <c r="D226" s="47">
        <v>2017</v>
      </c>
      <c r="E226" s="21" t="s">
        <v>1233</v>
      </c>
      <c r="F226" s="21" t="s">
        <v>1234</v>
      </c>
      <c r="G226" s="21"/>
      <c r="H226" s="48">
        <v>5</v>
      </c>
      <c r="I226" s="21">
        <v>2</v>
      </c>
      <c r="J226" s="21" t="s">
        <v>1235</v>
      </c>
      <c r="K226" s="21"/>
      <c r="L226" s="21"/>
      <c r="M226" s="19"/>
      <c r="N226" s="21"/>
      <c r="O226" s="21"/>
      <c r="P226" s="21"/>
      <c r="Q226" s="21"/>
      <c r="R226" s="21"/>
      <c r="S226" s="21"/>
      <c r="T226" s="21"/>
    </row>
    <row r="227" spans="1:20" ht="12.75" customHeight="1" x14ac:dyDescent="0.15">
      <c r="A227" s="45" t="s">
        <v>1236</v>
      </c>
      <c r="B227" s="19">
        <v>226</v>
      </c>
      <c r="C227" s="21" t="s">
        <v>1237</v>
      </c>
      <c r="D227" s="47">
        <v>2017</v>
      </c>
      <c r="E227" s="40" t="s">
        <v>1238</v>
      </c>
      <c r="F227" s="21" t="s">
        <v>1088</v>
      </c>
      <c r="G227" s="21"/>
      <c r="H227" s="48">
        <v>136</v>
      </c>
      <c r="I227" s="21"/>
      <c r="J227" s="21" t="s">
        <v>1241</v>
      </c>
      <c r="K227" s="21"/>
      <c r="L227" s="21"/>
      <c r="M227" s="19"/>
      <c r="N227" s="21"/>
      <c r="O227" s="21"/>
      <c r="P227" s="21"/>
      <c r="Q227" s="21"/>
      <c r="R227" s="21"/>
      <c r="S227" s="21"/>
      <c r="T227" s="21"/>
    </row>
    <row r="228" spans="1:20" ht="12.75" customHeight="1" x14ac:dyDescent="0.15">
      <c r="A228" s="45" t="s">
        <v>1242</v>
      </c>
      <c r="B228" s="19">
        <v>227</v>
      </c>
      <c r="C228" s="21" t="s">
        <v>1243</v>
      </c>
      <c r="D228" s="47">
        <v>2017</v>
      </c>
      <c r="E228" s="40" t="s">
        <v>1244</v>
      </c>
      <c r="F228" s="21" t="s">
        <v>622</v>
      </c>
      <c r="G228" s="21"/>
      <c r="H228" s="48">
        <v>109</v>
      </c>
      <c r="I228" s="21">
        <v>2</v>
      </c>
      <c r="J228" s="21" t="s">
        <v>1247</v>
      </c>
      <c r="K228" s="21"/>
      <c r="L228" s="21"/>
      <c r="M228" s="19"/>
      <c r="N228" s="21"/>
      <c r="O228" s="21"/>
      <c r="P228" s="21"/>
      <c r="Q228" s="21"/>
      <c r="R228" s="21"/>
      <c r="S228" s="21"/>
      <c r="T228" s="21"/>
    </row>
    <row r="229" spans="1:20" ht="12.75" customHeight="1" x14ac:dyDescent="0.15">
      <c r="A229" s="45" t="s">
        <v>1248</v>
      </c>
      <c r="B229" s="19">
        <v>228</v>
      </c>
      <c r="C229" s="21" t="s">
        <v>1249</v>
      </c>
      <c r="D229" s="47">
        <v>2014</v>
      </c>
      <c r="E229" s="21" t="s">
        <v>1250</v>
      </c>
      <c r="F229" s="21" t="s">
        <v>999</v>
      </c>
      <c r="G229" s="21"/>
      <c r="H229" s="48">
        <v>8</v>
      </c>
      <c r="I229" s="21"/>
      <c r="J229" s="21" t="s">
        <v>1251</v>
      </c>
      <c r="K229" s="21"/>
      <c r="L229" s="21"/>
      <c r="M229" s="19"/>
      <c r="N229" s="21"/>
      <c r="O229" s="21"/>
      <c r="P229" s="21"/>
      <c r="Q229" s="21"/>
      <c r="R229" s="21"/>
      <c r="S229" s="21"/>
      <c r="T229" s="21"/>
    </row>
    <row r="230" spans="1:20" ht="12.75" customHeight="1" x14ac:dyDescent="0.15">
      <c r="A230" s="45" t="s">
        <v>1252</v>
      </c>
      <c r="B230" s="19">
        <v>229</v>
      </c>
      <c r="C230" s="21" t="s">
        <v>1253</v>
      </c>
      <c r="D230" s="47">
        <v>2015</v>
      </c>
      <c r="E230" s="40" t="s">
        <v>1254</v>
      </c>
      <c r="F230" s="21" t="s">
        <v>999</v>
      </c>
      <c r="G230" s="21"/>
      <c r="H230" s="48">
        <v>11</v>
      </c>
      <c r="I230" s="21"/>
      <c r="J230" s="21"/>
      <c r="K230" s="21"/>
      <c r="L230" s="21"/>
      <c r="M230" s="19"/>
      <c r="N230" s="21"/>
      <c r="O230" s="21"/>
      <c r="P230" s="21"/>
      <c r="Q230" s="21"/>
      <c r="R230" s="21"/>
      <c r="S230" s="21"/>
      <c r="T230" s="21"/>
    </row>
    <row r="231" spans="1:20" ht="12.75" customHeight="1" x14ac:dyDescent="0.15">
      <c r="A231" s="45" t="s">
        <v>1255</v>
      </c>
      <c r="B231" s="19">
        <v>230</v>
      </c>
      <c r="C231" s="21" t="s">
        <v>1256</v>
      </c>
      <c r="D231" s="47">
        <v>2015</v>
      </c>
      <c r="E231" s="21" t="s">
        <v>1257</v>
      </c>
      <c r="F231" s="21" t="s">
        <v>953</v>
      </c>
      <c r="G231" s="21"/>
      <c r="H231" s="48">
        <v>62</v>
      </c>
      <c r="I231" s="21"/>
      <c r="J231" s="21" t="s">
        <v>1258</v>
      </c>
      <c r="K231" s="21"/>
      <c r="L231" s="21"/>
      <c r="M231" s="19"/>
      <c r="N231" s="21"/>
      <c r="O231" s="21"/>
      <c r="P231" s="21"/>
      <c r="Q231" s="21"/>
      <c r="R231" s="21"/>
      <c r="S231" s="21"/>
      <c r="T231" s="21"/>
    </row>
    <row r="232" spans="1:20" ht="12.75" customHeight="1" x14ac:dyDescent="0.2">
      <c r="A232" s="45" t="s">
        <v>1259</v>
      </c>
      <c r="B232" s="19">
        <v>231</v>
      </c>
      <c r="C232" s="21" t="s">
        <v>1260</v>
      </c>
      <c r="D232" s="47">
        <v>2017</v>
      </c>
      <c r="E232" s="41" t="s">
        <v>1262</v>
      </c>
      <c r="F232" s="21" t="s">
        <v>943</v>
      </c>
      <c r="G232" s="21"/>
      <c r="H232" s="48">
        <v>200</v>
      </c>
      <c r="I232" s="21"/>
      <c r="J232" s="21" t="s">
        <v>1263</v>
      </c>
      <c r="K232" s="21"/>
      <c r="L232" s="21"/>
      <c r="M232" s="19"/>
      <c r="N232" s="21"/>
      <c r="O232" s="21"/>
      <c r="P232" s="21"/>
      <c r="Q232" s="21"/>
      <c r="R232" s="21"/>
      <c r="S232" s="21"/>
      <c r="T232" s="21"/>
    </row>
    <row r="233" spans="1:20" ht="12.75" customHeight="1" x14ac:dyDescent="0.15">
      <c r="A233" s="45" t="s">
        <v>1264</v>
      </c>
      <c r="B233" s="19">
        <v>232</v>
      </c>
      <c r="C233" s="21" t="s">
        <v>1265</v>
      </c>
      <c r="D233" s="47">
        <v>2015</v>
      </c>
      <c r="E233" s="21" t="s">
        <v>1266</v>
      </c>
      <c r="F233" s="21" t="s">
        <v>235</v>
      </c>
      <c r="G233" s="21"/>
      <c r="H233" s="48">
        <v>117</v>
      </c>
      <c r="I233" s="21"/>
      <c r="J233" s="21"/>
      <c r="K233" s="21"/>
      <c r="L233" s="21"/>
      <c r="M233" s="19"/>
      <c r="N233" s="21"/>
      <c r="O233" s="21"/>
      <c r="P233" s="21"/>
      <c r="Q233" s="21"/>
      <c r="R233" s="21"/>
      <c r="S233" s="21"/>
      <c r="T233" s="21"/>
    </row>
    <row r="234" spans="1:20" ht="12.75" customHeight="1" x14ac:dyDescent="0.15">
      <c r="A234" s="45" t="s">
        <v>1268</v>
      </c>
      <c r="B234" s="19">
        <v>233</v>
      </c>
      <c r="C234" s="21" t="s">
        <v>1269</v>
      </c>
      <c r="D234" s="47">
        <v>2016</v>
      </c>
      <c r="E234" s="21" t="s">
        <v>1270</v>
      </c>
      <c r="F234" s="21" t="s">
        <v>1088</v>
      </c>
      <c r="G234" s="21"/>
      <c r="H234" s="48">
        <v>133</v>
      </c>
      <c r="I234" s="21"/>
      <c r="J234" s="21" t="s">
        <v>1271</v>
      </c>
      <c r="K234" s="21"/>
      <c r="L234" s="21"/>
      <c r="M234" s="19"/>
      <c r="N234" s="21"/>
      <c r="O234" s="21"/>
      <c r="P234" s="21"/>
      <c r="Q234" s="21"/>
      <c r="R234" s="21"/>
      <c r="S234" s="21"/>
      <c r="T234" s="21"/>
    </row>
    <row r="235" spans="1:20" ht="12.75" customHeight="1" x14ac:dyDescent="0.15">
      <c r="A235" s="45" t="s">
        <v>1272</v>
      </c>
      <c r="B235" s="19">
        <v>234</v>
      </c>
      <c r="C235" s="21" t="s">
        <v>1273</v>
      </c>
      <c r="D235" s="47">
        <v>2015</v>
      </c>
      <c r="E235" s="21" t="s">
        <v>1276</v>
      </c>
      <c r="F235" s="21" t="s">
        <v>999</v>
      </c>
      <c r="G235" s="21"/>
      <c r="H235" s="48">
        <v>11</v>
      </c>
      <c r="I235" s="21"/>
      <c r="J235" s="21" t="s">
        <v>831</v>
      </c>
      <c r="K235" s="21"/>
      <c r="L235" s="21"/>
      <c r="M235" s="19"/>
      <c r="N235" s="21"/>
      <c r="O235" s="21"/>
      <c r="P235" s="21"/>
      <c r="Q235" s="21"/>
      <c r="R235" s="21"/>
      <c r="S235" s="21"/>
      <c r="T235" s="21"/>
    </row>
    <row r="236" spans="1:20" ht="12.75" customHeight="1" x14ac:dyDescent="0.15">
      <c r="A236" s="45" t="s">
        <v>1277</v>
      </c>
      <c r="B236" s="19">
        <v>235</v>
      </c>
      <c r="C236" s="21" t="s">
        <v>1278</v>
      </c>
      <c r="D236" s="47">
        <v>2009</v>
      </c>
      <c r="E236" s="21" t="s">
        <v>1279</v>
      </c>
      <c r="F236" s="21" t="s">
        <v>1021</v>
      </c>
      <c r="G236" s="21"/>
      <c r="H236" s="48">
        <v>19</v>
      </c>
      <c r="I236" s="21">
        <v>2</v>
      </c>
      <c r="J236" s="21" t="s">
        <v>1280</v>
      </c>
      <c r="K236" s="21"/>
      <c r="L236" s="21"/>
      <c r="M236" s="19"/>
      <c r="N236" s="21"/>
      <c r="O236" s="21"/>
      <c r="P236" s="21"/>
      <c r="Q236" s="21"/>
      <c r="R236" s="21"/>
      <c r="S236" s="21"/>
      <c r="T236" s="21"/>
    </row>
    <row r="237" spans="1:20" ht="12.75" customHeight="1" x14ac:dyDescent="0.15">
      <c r="A237" s="45" t="s">
        <v>1281</v>
      </c>
      <c r="B237" s="19">
        <v>236</v>
      </c>
      <c r="C237" s="21" t="s">
        <v>1282</v>
      </c>
      <c r="D237" s="47">
        <v>2004</v>
      </c>
      <c r="E237" s="42" t="s">
        <v>1283</v>
      </c>
      <c r="F237" s="21" t="s">
        <v>1285</v>
      </c>
      <c r="G237" s="21"/>
      <c r="H237" s="48">
        <v>104</v>
      </c>
      <c r="I237" s="21">
        <v>1</v>
      </c>
      <c r="J237" s="21" t="s">
        <v>1286</v>
      </c>
      <c r="K237" s="21"/>
      <c r="L237" s="21"/>
      <c r="M237" s="19"/>
      <c r="N237" s="21"/>
      <c r="O237" s="21"/>
      <c r="P237" s="21"/>
      <c r="Q237" s="21"/>
      <c r="R237" s="21"/>
      <c r="S237" s="21"/>
      <c r="T237" s="21"/>
    </row>
    <row r="238" spans="1:20" ht="12.75" customHeight="1" x14ac:dyDescent="0.15">
      <c r="A238" s="45" t="s">
        <v>1287</v>
      </c>
      <c r="B238" s="19">
        <v>237</v>
      </c>
      <c r="C238" s="21" t="s">
        <v>1289</v>
      </c>
      <c r="D238" s="47">
        <v>2010</v>
      </c>
      <c r="E238" s="43" t="s">
        <v>1290</v>
      </c>
      <c r="F238" s="21" t="s">
        <v>235</v>
      </c>
      <c r="G238" s="21"/>
      <c r="H238" s="48">
        <v>69</v>
      </c>
      <c r="I238" s="21">
        <v>12</v>
      </c>
      <c r="J238" s="21" t="s">
        <v>1291</v>
      </c>
      <c r="K238" s="21"/>
      <c r="L238" s="21"/>
      <c r="M238" s="19"/>
      <c r="N238" s="21"/>
      <c r="O238" s="21"/>
      <c r="P238" s="21"/>
      <c r="Q238" s="21"/>
      <c r="R238" s="21"/>
      <c r="S238" s="21"/>
      <c r="T238" s="21"/>
    </row>
    <row r="239" spans="1:20" ht="12.75" customHeight="1" x14ac:dyDescent="0.15">
      <c r="A239" s="45" t="s">
        <v>1293</v>
      </c>
      <c r="B239" s="19">
        <v>238</v>
      </c>
      <c r="C239" s="21" t="s">
        <v>1294</v>
      </c>
      <c r="D239" s="47">
        <v>2007</v>
      </c>
      <c r="E239" s="21" t="s">
        <v>1295</v>
      </c>
      <c r="F239" s="44" t="s">
        <v>1296</v>
      </c>
      <c r="G239" s="21"/>
      <c r="H239" s="48">
        <v>29</v>
      </c>
      <c r="I239" s="21">
        <v>1</v>
      </c>
      <c r="J239" s="21" t="s">
        <v>1297</v>
      </c>
      <c r="K239" s="21"/>
      <c r="L239" s="21"/>
      <c r="M239" s="19"/>
      <c r="N239" s="21"/>
      <c r="O239" s="21"/>
      <c r="P239" s="21"/>
      <c r="Q239" s="21"/>
      <c r="R239" s="21"/>
      <c r="S239" s="21"/>
      <c r="T239" s="21"/>
    </row>
    <row r="240" spans="1:20" ht="12.75" customHeight="1" x14ac:dyDescent="0.15">
      <c r="A240" s="45" t="s">
        <v>1299</v>
      </c>
      <c r="B240" s="19">
        <v>239</v>
      </c>
      <c r="C240" s="21" t="s">
        <v>1300</v>
      </c>
      <c r="D240" s="47">
        <v>2011</v>
      </c>
      <c r="E240" s="21" t="s">
        <v>1301</v>
      </c>
      <c r="F240" s="21" t="s">
        <v>1302</v>
      </c>
      <c r="G240" s="21"/>
      <c r="H240" s="48">
        <v>15</v>
      </c>
      <c r="I240" s="21">
        <v>4</v>
      </c>
      <c r="J240" s="21" t="s">
        <v>1303</v>
      </c>
      <c r="K240" s="21"/>
      <c r="L240" s="21"/>
      <c r="M240" s="19"/>
      <c r="N240" s="21"/>
      <c r="O240" s="21"/>
      <c r="P240" s="21"/>
      <c r="Q240" s="21"/>
      <c r="R240" s="21"/>
      <c r="S240" s="21"/>
      <c r="T240" s="21"/>
    </row>
    <row r="241" spans="1:26" ht="12.75" customHeight="1" x14ac:dyDescent="0.15">
      <c r="A241" s="45" t="s">
        <v>1304</v>
      </c>
      <c r="B241" s="19">
        <v>240</v>
      </c>
      <c r="C241" s="21" t="s">
        <v>1305</v>
      </c>
      <c r="D241" s="47">
        <v>2017</v>
      </c>
      <c r="E241" s="21" t="s">
        <v>1306</v>
      </c>
      <c r="F241" s="21" t="s">
        <v>953</v>
      </c>
      <c r="G241" s="21"/>
      <c r="H241" s="48">
        <v>83</v>
      </c>
      <c r="I241" s="21"/>
      <c r="J241" s="21" t="s">
        <v>1307</v>
      </c>
      <c r="K241" s="21"/>
      <c r="L241" s="21"/>
      <c r="M241" s="19"/>
      <c r="N241" s="21"/>
      <c r="O241" s="21"/>
      <c r="P241" s="21"/>
      <c r="Q241" s="21"/>
      <c r="R241" s="21"/>
      <c r="S241" s="21"/>
      <c r="T241" s="21"/>
    </row>
    <row r="242" spans="1:26" ht="12.75" customHeight="1" x14ac:dyDescent="0.15">
      <c r="A242" s="45" t="s">
        <v>1308</v>
      </c>
      <c r="B242" s="19">
        <v>241</v>
      </c>
      <c r="C242" s="21" t="s">
        <v>1309</v>
      </c>
      <c r="D242" s="47">
        <v>2004</v>
      </c>
      <c r="E242" s="21" t="s">
        <v>1310</v>
      </c>
      <c r="F242" s="21" t="s">
        <v>1088</v>
      </c>
      <c r="G242" s="21"/>
      <c r="H242" s="48">
        <v>47</v>
      </c>
      <c r="I242" s="21">
        <v>42924</v>
      </c>
      <c r="J242" s="21" t="s">
        <v>1311</v>
      </c>
      <c r="K242" s="21"/>
      <c r="L242" s="21"/>
      <c r="M242" s="19"/>
      <c r="N242" s="21"/>
      <c r="O242" s="21"/>
      <c r="P242" s="21"/>
      <c r="Q242" s="21"/>
      <c r="R242" s="21"/>
      <c r="S242" s="21"/>
      <c r="T242" s="21"/>
    </row>
    <row r="243" spans="1:26" ht="12.75" customHeight="1" x14ac:dyDescent="0.15">
      <c r="A243" s="45" t="s">
        <v>1312</v>
      </c>
      <c r="B243" s="19">
        <v>242</v>
      </c>
      <c r="C243" s="21" t="s">
        <v>676</v>
      </c>
      <c r="D243" s="47">
        <v>2012</v>
      </c>
      <c r="E243" s="43" t="s">
        <v>1313</v>
      </c>
      <c r="F243" s="21" t="s">
        <v>1088</v>
      </c>
      <c r="G243" s="21"/>
      <c r="H243" s="48">
        <v>56</v>
      </c>
      <c r="I243" s="21"/>
      <c r="J243" s="21" t="s">
        <v>1314</v>
      </c>
      <c r="K243" s="21"/>
      <c r="L243" s="21"/>
      <c r="M243" s="19"/>
      <c r="N243" s="21"/>
      <c r="O243" s="21"/>
      <c r="P243" s="21"/>
      <c r="Q243" s="21"/>
      <c r="R243" s="21"/>
      <c r="S243" s="21"/>
      <c r="T243" s="21"/>
    </row>
    <row r="244" spans="1:26" s="67" customFormat="1" ht="12.75" customHeight="1" x14ac:dyDescent="0.15">
      <c r="A244" s="61" t="s">
        <v>1315</v>
      </c>
      <c r="B244" s="62" t="s">
        <v>1316</v>
      </c>
      <c r="C244" s="63" t="s">
        <v>1317</v>
      </c>
      <c r="D244" s="64">
        <v>2011</v>
      </c>
      <c r="E244" s="63" t="s">
        <v>1318</v>
      </c>
      <c r="F244" s="63"/>
      <c r="G244" s="63"/>
      <c r="H244" s="65"/>
      <c r="I244" s="63"/>
      <c r="J244" s="63"/>
      <c r="K244" s="63"/>
      <c r="L244" s="63"/>
      <c r="M244" s="62"/>
      <c r="N244" s="63"/>
      <c r="O244" s="63"/>
      <c r="P244" s="63"/>
      <c r="Q244" s="63"/>
      <c r="R244" s="63"/>
      <c r="S244" s="63"/>
      <c r="T244" s="63"/>
      <c r="U244" s="66"/>
      <c r="V244" s="66"/>
      <c r="W244" s="66"/>
      <c r="X244" s="66"/>
      <c r="Y244" s="66"/>
      <c r="Z244" s="66"/>
    </row>
    <row r="245" spans="1:26" s="67" customFormat="1" ht="12.75" customHeight="1" x14ac:dyDescent="0.15">
      <c r="A245" s="61" t="s">
        <v>1319</v>
      </c>
      <c r="B245" s="62" t="s">
        <v>1320</v>
      </c>
      <c r="C245" s="63" t="s">
        <v>1321</v>
      </c>
      <c r="D245" s="64">
        <v>2007</v>
      </c>
      <c r="E245" s="63" t="s">
        <v>1322</v>
      </c>
      <c r="F245" s="63"/>
      <c r="G245" s="63"/>
      <c r="H245" s="65"/>
      <c r="I245" s="63"/>
      <c r="J245" s="63"/>
      <c r="K245" s="63"/>
      <c r="L245" s="63"/>
      <c r="M245" s="62"/>
      <c r="N245" s="63"/>
      <c r="O245" s="63"/>
      <c r="P245" s="63"/>
      <c r="Q245" s="63"/>
      <c r="R245" s="63"/>
      <c r="S245" s="63"/>
      <c r="T245" s="63"/>
      <c r="U245" s="66"/>
      <c r="V245" s="66"/>
      <c r="W245" s="66"/>
      <c r="X245" s="66"/>
      <c r="Y245" s="66"/>
      <c r="Z245" s="66"/>
    </row>
    <row r="246" spans="1:26" s="67" customFormat="1" ht="12.75" customHeight="1" x14ac:dyDescent="0.15">
      <c r="A246" s="61" t="s">
        <v>1323</v>
      </c>
      <c r="B246" s="62" t="s">
        <v>1324</v>
      </c>
      <c r="C246" s="63" t="s">
        <v>1325</v>
      </c>
      <c r="D246" s="64">
        <v>2014</v>
      </c>
      <c r="E246" s="63" t="s">
        <v>1326</v>
      </c>
      <c r="F246" s="63"/>
      <c r="G246" s="63"/>
      <c r="H246" s="65"/>
      <c r="I246" s="63"/>
      <c r="J246" s="63"/>
      <c r="K246" s="63"/>
      <c r="L246" s="63"/>
      <c r="M246" s="62"/>
      <c r="N246" s="63"/>
      <c r="O246" s="63"/>
      <c r="P246" s="63"/>
      <c r="Q246" s="63"/>
      <c r="R246" s="63"/>
      <c r="S246" s="63"/>
      <c r="T246" s="63"/>
      <c r="U246" s="66"/>
      <c r="V246" s="66"/>
      <c r="W246" s="66"/>
      <c r="X246" s="66"/>
      <c r="Y246" s="66"/>
      <c r="Z246" s="66"/>
    </row>
    <row r="247" spans="1:26" s="67" customFormat="1" ht="12.75" customHeight="1" x14ac:dyDescent="0.15">
      <c r="A247" s="61" t="s">
        <v>1328</v>
      </c>
      <c r="B247" s="62" t="s">
        <v>1329</v>
      </c>
      <c r="C247" s="63" t="s">
        <v>1330</v>
      </c>
      <c r="D247" s="64">
        <v>2014</v>
      </c>
      <c r="E247" s="63" t="s">
        <v>1331</v>
      </c>
      <c r="F247" s="63"/>
      <c r="G247" s="63"/>
      <c r="H247" s="65"/>
      <c r="I247" s="63"/>
      <c r="J247" s="63"/>
      <c r="K247" s="63"/>
      <c r="L247" s="63"/>
      <c r="M247" s="62"/>
      <c r="N247" s="63"/>
      <c r="O247" s="63"/>
      <c r="P247" s="63"/>
      <c r="Q247" s="63"/>
      <c r="R247" s="63"/>
      <c r="S247" s="63"/>
      <c r="T247" s="63"/>
      <c r="U247" s="66"/>
      <c r="V247" s="66"/>
      <c r="W247" s="66"/>
      <c r="X247" s="66"/>
      <c r="Y247" s="66"/>
      <c r="Z247" s="66"/>
    </row>
    <row r="248" spans="1:26" s="67" customFormat="1" ht="12.75" customHeight="1" x14ac:dyDescent="0.15">
      <c r="A248" s="61" t="s">
        <v>1332</v>
      </c>
      <c r="B248" s="62" t="s">
        <v>1333</v>
      </c>
      <c r="C248" s="63" t="s">
        <v>1334</v>
      </c>
      <c r="D248" s="64">
        <v>2014</v>
      </c>
      <c r="E248" s="63" t="s">
        <v>1335</v>
      </c>
      <c r="F248" s="63"/>
      <c r="G248" s="63"/>
      <c r="H248" s="65"/>
      <c r="I248" s="63"/>
      <c r="J248" s="63"/>
      <c r="K248" s="63"/>
      <c r="L248" s="63"/>
      <c r="M248" s="62"/>
      <c r="N248" s="63"/>
      <c r="O248" s="63"/>
      <c r="P248" s="63"/>
      <c r="Q248" s="63"/>
      <c r="R248" s="63"/>
      <c r="S248" s="63"/>
      <c r="T248" s="63"/>
      <c r="U248" s="66"/>
      <c r="V248" s="66"/>
      <c r="W248" s="66"/>
      <c r="X248" s="66"/>
      <c r="Y248" s="66"/>
      <c r="Z248" s="66"/>
    </row>
    <row r="249" spans="1:26" s="67" customFormat="1" ht="12.75" customHeight="1" x14ac:dyDescent="0.15">
      <c r="A249" s="61" t="s">
        <v>1336</v>
      </c>
      <c r="B249" s="62" t="s">
        <v>1337</v>
      </c>
      <c r="C249" s="63" t="s">
        <v>1338</v>
      </c>
      <c r="D249" s="64">
        <v>2017</v>
      </c>
      <c r="E249" s="63" t="s">
        <v>1339</v>
      </c>
      <c r="F249" s="63"/>
      <c r="G249" s="63"/>
      <c r="H249" s="65"/>
      <c r="I249" s="63"/>
      <c r="J249" s="63"/>
      <c r="K249" s="63"/>
      <c r="L249" s="63"/>
      <c r="M249" s="62"/>
      <c r="N249" s="63"/>
      <c r="O249" s="63"/>
      <c r="P249" s="63"/>
      <c r="Q249" s="63"/>
      <c r="R249" s="63"/>
      <c r="S249" s="63"/>
      <c r="T249" s="63"/>
      <c r="U249" s="66"/>
      <c r="V249" s="66"/>
      <c r="W249" s="66"/>
      <c r="X249" s="66"/>
      <c r="Y249" s="66"/>
      <c r="Z249" s="66"/>
    </row>
    <row r="250" spans="1:26" s="67" customFormat="1" ht="12.75" customHeight="1" x14ac:dyDescent="0.15">
      <c r="A250" s="61" t="s">
        <v>1341</v>
      </c>
      <c r="B250" s="62" t="s">
        <v>1342</v>
      </c>
      <c r="C250" s="63" t="s">
        <v>1343</v>
      </c>
      <c r="D250" s="64">
        <v>2013</v>
      </c>
      <c r="E250" s="63" t="s">
        <v>1344</v>
      </c>
      <c r="F250" s="63"/>
      <c r="G250" s="63"/>
      <c r="H250" s="65"/>
      <c r="I250" s="63"/>
      <c r="J250" s="63"/>
      <c r="K250" s="63"/>
      <c r="L250" s="63"/>
      <c r="M250" s="62"/>
      <c r="N250" s="63"/>
      <c r="O250" s="63"/>
      <c r="P250" s="63"/>
      <c r="Q250" s="63"/>
      <c r="R250" s="63"/>
      <c r="S250" s="63"/>
      <c r="T250" s="63"/>
      <c r="U250" s="66"/>
      <c r="V250" s="66"/>
      <c r="W250" s="66"/>
      <c r="X250" s="66"/>
      <c r="Y250" s="66"/>
      <c r="Z250" s="66"/>
    </row>
    <row r="251" spans="1:26" s="67" customFormat="1" ht="12.75" customHeight="1" x14ac:dyDescent="0.15">
      <c r="A251" s="61" t="s">
        <v>1345</v>
      </c>
      <c r="B251" s="62" t="s">
        <v>1346</v>
      </c>
      <c r="C251" s="63" t="s">
        <v>1347</v>
      </c>
      <c r="D251" s="64">
        <v>2012</v>
      </c>
      <c r="E251" s="63" t="s">
        <v>1348</v>
      </c>
      <c r="F251" s="63"/>
      <c r="G251" s="63"/>
      <c r="H251" s="65"/>
      <c r="I251" s="63"/>
      <c r="J251" s="63"/>
      <c r="K251" s="63"/>
      <c r="L251" s="63"/>
      <c r="M251" s="62"/>
      <c r="N251" s="63"/>
      <c r="O251" s="63"/>
      <c r="P251" s="63"/>
      <c r="Q251" s="63"/>
      <c r="R251" s="63"/>
      <c r="S251" s="63"/>
      <c r="T251" s="63"/>
      <c r="U251" s="66"/>
      <c r="V251" s="66"/>
      <c r="W251" s="66"/>
      <c r="X251" s="66"/>
      <c r="Y251" s="66"/>
      <c r="Z251" s="66"/>
    </row>
    <row r="252" spans="1:26" s="67" customFormat="1" ht="12.75" customHeight="1" x14ac:dyDescent="0.15">
      <c r="A252" s="61" t="s">
        <v>1349</v>
      </c>
      <c r="B252" s="62" t="s">
        <v>1350</v>
      </c>
      <c r="C252" s="63" t="s">
        <v>1351</v>
      </c>
      <c r="D252" s="64">
        <v>2014</v>
      </c>
      <c r="E252" s="63" t="s">
        <v>1352</v>
      </c>
      <c r="F252" s="63"/>
      <c r="G252" s="63"/>
      <c r="H252" s="65"/>
      <c r="I252" s="63"/>
      <c r="J252" s="63"/>
      <c r="K252" s="63"/>
      <c r="L252" s="63"/>
      <c r="M252" s="62"/>
      <c r="N252" s="63"/>
      <c r="O252" s="63"/>
      <c r="P252" s="63"/>
      <c r="Q252" s="63"/>
      <c r="R252" s="63"/>
      <c r="S252" s="63"/>
      <c r="T252" s="63"/>
      <c r="U252" s="66"/>
      <c r="V252" s="66"/>
      <c r="W252" s="66"/>
      <c r="X252" s="66"/>
      <c r="Y252" s="66"/>
      <c r="Z252" s="66"/>
    </row>
    <row r="253" spans="1:26" s="67" customFormat="1" ht="12.75" customHeight="1" x14ac:dyDescent="0.15">
      <c r="A253" s="61" t="s">
        <v>1354</v>
      </c>
      <c r="B253" s="62" t="s">
        <v>1355</v>
      </c>
      <c r="C253" s="63" t="s">
        <v>1356</v>
      </c>
      <c r="D253" s="64">
        <v>2012</v>
      </c>
      <c r="E253" s="63" t="s">
        <v>1357</v>
      </c>
      <c r="F253" s="63"/>
      <c r="G253" s="63"/>
      <c r="H253" s="65"/>
      <c r="I253" s="63"/>
      <c r="J253" s="63"/>
      <c r="K253" s="63"/>
      <c r="L253" s="63"/>
      <c r="M253" s="62"/>
      <c r="N253" s="63"/>
      <c r="O253" s="63"/>
      <c r="P253" s="63"/>
      <c r="Q253" s="63"/>
      <c r="R253" s="63"/>
      <c r="S253" s="63"/>
      <c r="T253" s="63"/>
      <c r="U253" s="66"/>
      <c r="V253" s="66"/>
      <c r="W253" s="66"/>
      <c r="X253" s="66"/>
      <c r="Y253" s="66"/>
      <c r="Z253" s="66"/>
    </row>
    <row r="254" spans="1:26" s="67" customFormat="1" ht="12.75" customHeight="1" x14ac:dyDescent="0.15">
      <c r="A254" s="61" t="s">
        <v>1358</v>
      </c>
      <c r="B254" s="62" t="s">
        <v>1359</v>
      </c>
      <c r="C254" s="63" t="s">
        <v>1360</v>
      </c>
      <c r="D254" s="64">
        <v>2012</v>
      </c>
      <c r="E254" s="63" t="s">
        <v>1362</v>
      </c>
      <c r="F254" s="63"/>
      <c r="G254" s="63"/>
      <c r="H254" s="65"/>
      <c r="I254" s="63"/>
      <c r="J254" s="63"/>
      <c r="K254" s="63"/>
      <c r="L254" s="63"/>
      <c r="M254" s="62"/>
      <c r="N254" s="63"/>
      <c r="O254" s="63"/>
      <c r="P254" s="63"/>
      <c r="Q254" s="63"/>
      <c r="R254" s="63"/>
      <c r="S254" s="63"/>
      <c r="T254" s="63"/>
      <c r="U254" s="66"/>
      <c r="V254" s="66"/>
      <c r="W254" s="66"/>
      <c r="X254" s="66"/>
      <c r="Y254" s="66"/>
      <c r="Z254" s="66"/>
    </row>
    <row r="255" spans="1:26" s="67" customFormat="1" ht="12.75" customHeight="1" x14ac:dyDescent="0.15">
      <c r="A255" s="61" t="s">
        <v>1363</v>
      </c>
      <c r="B255" s="62" t="s">
        <v>1364</v>
      </c>
      <c r="C255" s="63" t="s">
        <v>1365</v>
      </c>
      <c r="D255" s="64">
        <v>2012</v>
      </c>
      <c r="E255" s="63" t="s">
        <v>1366</v>
      </c>
      <c r="F255" s="63"/>
      <c r="G255" s="63"/>
      <c r="H255" s="65"/>
      <c r="I255" s="63"/>
      <c r="J255" s="63"/>
      <c r="K255" s="63"/>
      <c r="L255" s="63"/>
      <c r="M255" s="62"/>
      <c r="N255" s="63"/>
      <c r="O255" s="63"/>
      <c r="P255" s="63"/>
      <c r="Q255" s="63"/>
      <c r="R255" s="63"/>
      <c r="S255" s="63"/>
      <c r="T255" s="63"/>
      <c r="U255" s="66"/>
      <c r="V255" s="66"/>
      <c r="W255" s="66"/>
      <c r="X255" s="66"/>
      <c r="Y255" s="66"/>
      <c r="Z255" s="66"/>
    </row>
    <row r="256" spans="1:26" s="67" customFormat="1" ht="12.75" customHeight="1" x14ac:dyDescent="0.15">
      <c r="A256" s="61" t="s">
        <v>1368</v>
      </c>
      <c r="B256" s="62" t="s">
        <v>1369</v>
      </c>
      <c r="C256" s="63" t="s">
        <v>1370</v>
      </c>
      <c r="D256" s="64">
        <v>2012</v>
      </c>
      <c r="E256" s="63" t="s">
        <v>1373</v>
      </c>
      <c r="F256" s="63"/>
      <c r="G256" s="63"/>
      <c r="H256" s="65"/>
      <c r="I256" s="63"/>
      <c r="J256" s="63"/>
      <c r="K256" s="63"/>
      <c r="L256" s="63"/>
      <c r="M256" s="62"/>
      <c r="N256" s="63"/>
      <c r="O256" s="63"/>
      <c r="P256" s="63"/>
      <c r="Q256" s="63"/>
      <c r="R256" s="63"/>
      <c r="S256" s="63"/>
      <c r="T256" s="63"/>
      <c r="U256" s="66"/>
      <c r="V256" s="66"/>
      <c r="W256" s="66"/>
      <c r="X256" s="66"/>
      <c r="Y256" s="66"/>
      <c r="Z256" s="66"/>
    </row>
    <row r="257" spans="1:26" s="67" customFormat="1" ht="12.75" customHeight="1" x14ac:dyDescent="0.15">
      <c r="A257" s="61" t="s">
        <v>1376</v>
      </c>
      <c r="B257" s="62" t="s">
        <v>1377</v>
      </c>
      <c r="C257" s="63" t="s">
        <v>1379</v>
      </c>
      <c r="D257" s="64">
        <v>2014</v>
      </c>
      <c r="E257" s="63" t="s">
        <v>1380</v>
      </c>
      <c r="F257" s="63"/>
      <c r="G257" s="63"/>
      <c r="H257" s="65"/>
      <c r="I257" s="63"/>
      <c r="J257" s="63"/>
      <c r="K257" s="63"/>
      <c r="L257" s="63"/>
      <c r="M257" s="62"/>
      <c r="N257" s="63"/>
      <c r="O257" s="63"/>
      <c r="P257" s="63"/>
      <c r="Q257" s="63"/>
      <c r="R257" s="63"/>
      <c r="S257" s="63"/>
      <c r="T257" s="63"/>
      <c r="U257" s="66"/>
      <c r="V257" s="66"/>
      <c r="W257" s="66"/>
      <c r="X257" s="66"/>
      <c r="Y257" s="66"/>
      <c r="Z257" s="66"/>
    </row>
    <row r="258" spans="1:26" s="67" customFormat="1" ht="12.75" customHeight="1" x14ac:dyDescent="0.15">
      <c r="A258" s="61" t="s">
        <v>1382</v>
      </c>
      <c r="B258" s="62" t="s">
        <v>1383</v>
      </c>
      <c r="C258" s="63" t="s">
        <v>1384</v>
      </c>
      <c r="D258" s="64">
        <v>2014</v>
      </c>
      <c r="E258" s="63" t="s">
        <v>1385</v>
      </c>
      <c r="F258" s="63"/>
      <c r="G258" s="63"/>
      <c r="H258" s="65"/>
      <c r="I258" s="63"/>
      <c r="J258" s="63"/>
      <c r="K258" s="63"/>
      <c r="L258" s="63"/>
      <c r="M258" s="62"/>
      <c r="N258" s="63"/>
      <c r="O258" s="63"/>
      <c r="P258" s="63"/>
      <c r="Q258" s="63"/>
      <c r="R258" s="63"/>
      <c r="S258" s="63"/>
      <c r="T258" s="63"/>
      <c r="U258" s="66"/>
      <c r="V258" s="66"/>
      <c r="W258" s="66"/>
      <c r="X258" s="66"/>
      <c r="Y258" s="66"/>
      <c r="Z258" s="66"/>
    </row>
    <row r="259" spans="1:26" s="67" customFormat="1" ht="12.75" customHeight="1" x14ac:dyDescent="0.15">
      <c r="A259" s="61" t="s">
        <v>1388</v>
      </c>
      <c r="B259" s="62" t="s">
        <v>1389</v>
      </c>
      <c r="C259" s="63" t="s">
        <v>1390</v>
      </c>
      <c r="D259" s="64">
        <v>2014</v>
      </c>
      <c r="E259" s="63" t="s">
        <v>1391</v>
      </c>
      <c r="F259" s="63"/>
      <c r="G259" s="63"/>
      <c r="H259" s="65"/>
      <c r="I259" s="63"/>
      <c r="J259" s="63"/>
      <c r="K259" s="63"/>
      <c r="L259" s="63"/>
      <c r="M259" s="62"/>
      <c r="N259" s="63"/>
      <c r="O259" s="63"/>
      <c r="P259" s="63"/>
      <c r="Q259" s="63"/>
      <c r="R259" s="63"/>
      <c r="S259" s="63"/>
      <c r="T259" s="63"/>
      <c r="U259" s="66"/>
      <c r="V259" s="66"/>
      <c r="W259" s="66"/>
      <c r="X259" s="66"/>
      <c r="Y259" s="66"/>
      <c r="Z259" s="66"/>
    </row>
    <row r="260" spans="1:26" s="67" customFormat="1" ht="12.75" customHeight="1" x14ac:dyDescent="0.15">
      <c r="A260" s="61" t="s">
        <v>1392</v>
      </c>
      <c r="B260" s="62" t="s">
        <v>1393</v>
      </c>
      <c r="C260" s="63" t="s">
        <v>1394</v>
      </c>
      <c r="D260" s="64">
        <v>2014</v>
      </c>
      <c r="E260" s="63" t="s">
        <v>1395</v>
      </c>
      <c r="F260" s="63"/>
      <c r="G260" s="63"/>
      <c r="H260" s="65"/>
      <c r="I260" s="63"/>
      <c r="J260" s="63"/>
      <c r="K260" s="63"/>
      <c r="L260" s="63"/>
      <c r="M260" s="62"/>
      <c r="N260" s="63"/>
      <c r="O260" s="63"/>
      <c r="P260" s="63"/>
      <c r="Q260" s="63"/>
      <c r="R260" s="63"/>
      <c r="S260" s="63"/>
      <c r="T260" s="63"/>
      <c r="U260" s="66"/>
      <c r="V260" s="66"/>
      <c r="W260" s="66"/>
      <c r="X260" s="66"/>
      <c r="Y260" s="66"/>
      <c r="Z260" s="66"/>
    </row>
    <row r="261" spans="1:26" s="67" customFormat="1" ht="12.75" customHeight="1" x14ac:dyDescent="0.15">
      <c r="A261" s="61" t="s">
        <v>1396</v>
      </c>
      <c r="B261" s="62" t="s">
        <v>1397</v>
      </c>
      <c r="C261" s="63" t="s">
        <v>1379</v>
      </c>
      <c r="D261" s="64">
        <v>2014</v>
      </c>
      <c r="E261" s="63" t="s">
        <v>1398</v>
      </c>
      <c r="F261" s="63"/>
      <c r="G261" s="63"/>
      <c r="H261" s="65"/>
      <c r="I261" s="63"/>
      <c r="J261" s="63"/>
      <c r="K261" s="63"/>
      <c r="L261" s="63"/>
      <c r="M261" s="62"/>
      <c r="N261" s="63"/>
      <c r="O261" s="63"/>
      <c r="P261" s="63"/>
      <c r="Q261" s="63"/>
      <c r="R261" s="63"/>
      <c r="S261" s="63"/>
      <c r="T261" s="63"/>
      <c r="U261" s="66"/>
      <c r="V261" s="66"/>
      <c r="W261" s="66"/>
      <c r="X261" s="66"/>
      <c r="Y261" s="66"/>
      <c r="Z261" s="66"/>
    </row>
    <row r="262" spans="1:26" s="67" customFormat="1" ht="12.75" customHeight="1" x14ac:dyDescent="0.15">
      <c r="A262" s="61" t="s">
        <v>1399</v>
      </c>
      <c r="B262" s="62" t="s">
        <v>1400</v>
      </c>
      <c r="C262" s="63" t="s">
        <v>1384</v>
      </c>
      <c r="D262" s="64">
        <v>2014</v>
      </c>
      <c r="E262" s="63" t="s">
        <v>1402</v>
      </c>
      <c r="F262" s="63"/>
      <c r="G262" s="63"/>
      <c r="H262" s="65"/>
      <c r="I262" s="63"/>
      <c r="J262" s="63"/>
      <c r="K262" s="63"/>
      <c r="L262" s="63"/>
      <c r="M262" s="62"/>
      <c r="N262" s="63"/>
      <c r="O262" s="63"/>
      <c r="P262" s="63"/>
      <c r="Q262" s="63"/>
      <c r="R262" s="63"/>
      <c r="S262" s="63"/>
      <c r="T262" s="63"/>
      <c r="U262" s="66"/>
      <c r="V262" s="66"/>
      <c r="W262" s="66"/>
      <c r="X262" s="66"/>
      <c r="Y262" s="66"/>
      <c r="Z262" s="66"/>
    </row>
    <row r="263" spans="1:26" s="67" customFormat="1" ht="12.75" customHeight="1" x14ac:dyDescent="0.15">
      <c r="A263" s="61" t="s">
        <v>1403</v>
      </c>
      <c r="B263" s="62" t="s">
        <v>1404</v>
      </c>
      <c r="C263" s="63" t="s">
        <v>1390</v>
      </c>
      <c r="D263" s="64">
        <v>2014</v>
      </c>
      <c r="E263" s="63" t="s">
        <v>1405</v>
      </c>
      <c r="F263" s="63"/>
      <c r="G263" s="63"/>
      <c r="H263" s="65"/>
      <c r="I263" s="63"/>
      <c r="J263" s="63"/>
      <c r="K263" s="63"/>
      <c r="L263" s="63"/>
      <c r="M263" s="62"/>
      <c r="N263" s="63"/>
      <c r="O263" s="63"/>
      <c r="P263" s="63"/>
      <c r="Q263" s="63"/>
      <c r="R263" s="63"/>
      <c r="S263" s="63"/>
      <c r="T263" s="63"/>
      <c r="U263" s="66"/>
      <c r="V263" s="66"/>
      <c r="W263" s="66"/>
      <c r="X263" s="66"/>
      <c r="Y263" s="66"/>
      <c r="Z263" s="66"/>
    </row>
    <row r="264" spans="1:26" s="67" customFormat="1" ht="12.75" customHeight="1" x14ac:dyDescent="0.15">
      <c r="A264" s="61" t="s">
        <v>1406</v>
      </c>
      <c r="B264" s="62" t="s">
        <v>1407</v>
      </c>
      <c r="C264" s="63" t="s">
        <v>1394</v>
      </c>
      <c r="D264" s="64">
        <v>2014</v>
      </c>
      <c r="E264" s="63" t="s">
        <v>1408</v>
      </c>
      <c r="F264" s="63"/>
      <c r="G264" s="63"/>
      <c r="H264" s="65"/>
      <c r="I264" s="63"/>
      <c r="J264" s="63"/>
      <c r="K264" s="63"/>
      <c r="L264" s="63"/>
      <c r="M264" s="62"/>
      <c r="N264" s="63"/>
      <c r="O264" s="63"/>
      <c r="P264" s="63"/>
      <c r="Q264" s="63"/>
      <c r="R264" s="63"/>
      <c r="S264" s="63"/>
      <c r="T264" s="63"/>
      <c r="U264" s="66"/>
      <c r="V264" s="66"/>
      <c r="W264" s="66"/>
      <c r="X264" s="66"/>
      <c r="Y264" s="66"/>
      <c r="Z264" s="66"/>
    </row>
    <row r="265" spans="1:26" s="67" customFormat="1" ht="12.75" customHeight="1" x14ac:dyDescent="0.15">
      <c r="A265" s="61" t="s">
        <v>1409</v>
      </c>
      <c r="B265" s="62" t="s">
        <v>1410</v>
      </c>
      <c r="C265" s="63" t="s">
        <v>1411</v>
      </c>
      <c r="D265" s="64">
        <v>2014</v>
      </c>
      <c r="E265" s="63" t="s">
        <v>1412</v>
      </c>
      <c r="F265" s="63" t="s">
        <v>1414</v>
      </c>
      <c r="G265" s="63"/>
      <c r="H265" s="65" t="s">
        <v>1415</v>
      </c>
      <c r="I265" s="63"/>
      <c r="J265" s="63"/>
      <c r="K265" s="63"/>
      <c r="L265" s="63"/>
      <c r="M265" s="62"/>
      <c r="N265" s="63"/>
      <c r="O265" s="63"/>
      <c r="P265" s="63"/>
      <c r="Q265" s="63"/>
      <c r="R265" s="63"/>
      <c r="S265" s="63"/>
      <c r="T265" s="63"/>
      <c r="U265" s="66"/>
      <c r="V265" s="66"/>
      <c r="W265" s="66"/>
      <c r="X265" s="66"/>
      <c r="Y265" s="66"/>
      <c r="Z265" s="66"/>
    </row>
    <row r="266" spans="1:26" s="67" customFormat="1" ht="12.75" customHeight="1" x14ac:dyDescent="0.2">
      <c r="A266" s="61" t="s">
        <v>1416</v>
      </c>
      <c r="B266" s="62" t="s">
        <v>1417</v>
      </c>
      <c r="C266" s="63" t="s">
        <v>1418</v>
      </c>
      <c r="D266" s="64">
        <v>2015</v>
      </c>
      <c r="E266" s="63" t="s">
        <v>1419</v>
      </c>
      <c r="F266" s="63" t="s">
        <v>999</v>
      </c>
      <c r="G266" s="63"/>
      <c r="H266" s="68" t="s">
        <v>1420</v>
      </c>
      <c r="I266" s="63"/>
      <c r="J266" s="63"/>
      <c r="K266" s="63"/>
      <c r="L266" s="63"/>
      <c r="M266" s="62"/>
      <c r="N266" s="63"/>
      <c r="O266" s="63"/>
      <c r="P266" s="63"/>
      <c r="Q266" s="63"/>
      <c r="R266" s="63"/>
      <c r="S266" s="63"/>
      <c r="T266" s="63"/>
      <c r="U266" s="66"/>
      <c r="V266" s="66"/>
      <c r="W266" s="66"/>
      <c r="X266" s="66"/>
      <c r="Y266" s="66"/>
      <c r="Z266" s="66"/>
    </row>
    <row r="267" spans="1:26" s="67" customFormat="1" ht="12.75" customHeight="1" x14ac:dyDescent="0.15">
      <c r="A267" s="61" t="s">
        <v>1421</v>
      </c>
      <c r="B267" s="62" t="s">
        <v>1422</v>
      </c>
      <c r="C267" s="63" t="s">
        <v>1423</v>
      </c>
      <c r="D267" s="64">
        <v>2009</v>
      </c>
      <c r="E267" s="63" t="s">
        <v>1425</v>
      </c>
      <c r="F267" s="63"/>
      <c r="G267" s="63"/>
      <c r="H267" s="65"/>
      <c r="I267" s="63"/>
      <c r="J267" s="63"/>
      <c r="K267" s="63"/>
      <c r="L267" s="63"/>
      <c r="M267" s="62"/>
      <c r="N267" s="63"/>
      <c r="O267" s="63"/>
      <c r="P267" s="63"/>
      <c r="Q267" s="63"/>
      <c r="R267" s="63"/>
      <c r="S267" s="63"/>
      <c r="T267" s="63"/>
      <c r="U267" s="66"/>
      <c r="V267" s="66"/>
      <c r="W267" s="66"/>
      <c r="X267" s="66"/>
      <c r="Y267" s="66"/>
      <c r="Z267" s="66"/>
    </row>
    <row r="268" spans="1:26" s="67" customFormat="1" ht="12.75" customHeight="1" x14ac:dyDescent="0.15">
      <c r="A268" s="63" t="s">
        <v>1426</v>
      </c>
      <c r="B268" s="63"/>
      <c r="C268" s="63" t="s">
        <v>1428</v>
      </c>
      <c r="D268" s="64">
        <v>2015</v>
      </c>
      <c r="E268" s="63" t="s">
        <v>1430</v>
      </c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s="67" customFormat="1" ht="12.75" customHeight="1" x14ac:dyDescent="0.15">
      <c r="A269" s="63" t="s">
        <v>674</v>
      </c>
      <c r="B269" s="63"/>
      <c r="C269" s="63" t="s">
        <v>1431</v>
      </c>
      <c r="D269" s="64">
        <v>2015</v>
      </c>
      <c r="E269" s="63" t="s">
        <v>1432</v>
      </c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s="67" customFormat="1" ht="12.75" customHeight="1" x14ac:dyDescent="0.15">
      <c r="A270" s="63" t="s">
        <v>1433</v>
      </c>
      <c r="B270" s="63"/>
      <c r="C270" s="63" t="s">
        <v>1434</v>
      </c>
      <c r="D270" s="64">
        <v>2015</v>
      </c>
      <c r="E270" s="63" t="s">
        <v>1435</v>
      </c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s="67" customFormat="1" ht="12.75" customHeight="1" x14ac:dyDescent="0.15">
      <c r="A271" s="63" t="s">
        <v>1436</v>
      </c>
      <c r="B271" s="63"/>
      <c r="C271" s="63" t="s">
        <v>1437</v>
      </c>
      <c r="D271" s="64">
        <v>2015</v>
      </c>
      <c r="E271" s="63" t="s">
        <v>1438</v>
      </c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s="67" customFormat="1" ht="12.75" customHeight="1" x14ac:dyDescent="0.15">
      <c r="A272" s="63" t="s">
        <v>1439</v>
      </c>
      <c r="B272" s="63"/>
      <c r="C272" s="63" t="s">
        <v>1440</v>
      </c>
      <c r="D272" s="64">
        <v>2015</v>
      </c>
      <c r="E272" s="63" t="s">
        <v>1441</v>
      </c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s="67" customFormat="1" ht="12.75" customHeight="1" x14ac:dyDescent="0.15">
      <c r="A273" s="63" t="s">
        <v>1442</v>
      </c>
      <c r="B273" s="63"/>
      <c r="C273" s="63" t="s">
        <v>1443</v>
      </c>
      <c r="D273" s="64">
        <v>1990</v>
      </c>
      <c r="E273" s="63" t="s">
        <v>1444</v>
      </c>
      <c r="F273" s="63" t="s">
        <v>1445</v>
      </c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s="67" customFormat="1" ht="12.75" customHeight="1" x14ac:dyDescent="0.15">
      <c r="A274" s="61" t="s">
        <v>1447</v>
      </c>
      <c r="B274" s="62"/>
      <c r="C274" s="63" t="s">
        <v>1450</v>
      </c>
      <c r="D274" s="64">
        <v>1995</v>
      </c>
      <c r="E274" s="63" t="s">
        <v>1451</v>
      </c>
      <c r="F274" s="63" t="s">
        <v>1452</v>
      </c>
      <c r="G274" s="63"/>
      <c r="H274" s="65"/>
      <c r="I274" s="63"/>
      <c r="J274" s="63"/>
      <c r="K274" s="63"/>
      <c r="L274" s="63"/>
      <c r="M274" s="62"/>
      <c r="N274" s="63"/>
      <c r="O274" s="63"/>
      <c r="P274" s="63"/>
      <c r="Q274" s="63"/>
      <c r="R274" s="63"/>
      <c r="S274" s="63"/>
      <c r="T274" s="63"/>
      <c r="U274" s="66"/>
      <c r="V274" s="66"/>
      <c r="W274" s="66"/>
      <c r="X274" s="66"/>
      <c r="Y274" s="66"/>
      <c r="Z274" s="66"/>
    </row>
    <row r="275" spans="1:26" s="67" customFormat="1" ht="12.75" customHeight="1" x14ac:dyDescent="0.15">
      <c r="A275" s="61" t="s">
        <v>1455</v>
      </c>
      <c r="B275" s="62"/>
      <c r="C275" s="63" t="s">
        <v>1456</v>
      </c>
      <c r="D275" s="64">
        <v>2016</v>
      </c>
      <c r="E275" s="63" t="s">
        <v>1457</v>
      </c>
      <c r="F275" s="63"/>
      <c r="G275" s="63"/>
      <c r="H275" s="65"/>
      <c r="I275" s="63"/>
      <c r="J275" s="63"/>
      <c r="K275" s="63"/>
      <c r="L275" s="63"/>
      <c r="M275" s="62"/>
      <c r="N275" s="63"/>
      <c r="O275" s="63"/>
      <c r="P275" s="63"/>
      <c r="Q275" s="63"/>
      <c r="R275" s="63"/>
      <c r="S275" s="63"/>
      <c r="T275" s="63"/>
      <c r="U275" s="66"/>
      <c r="V275" s="66"/>
      <c r="W275" s="66"/>
      <c r="X275" s="66"/>
      <c r="Y275" s="66"/>
      <c r="Z275" s="66"/>
    </row>
    <row r="276" spans="1:26" s="67" customFormat="1" ht="12.75" customHeight="1" x14ac:dyDescent="0.15">
      <c r="A276" s="63" t="s">
        <v>1459</v>
      </c>
      <c r="B276" s="63"/>
      <c r="C276" s="63" t="s">
        <v>1461</v>
      </c>
      <c r="D276" s="64"/>
      <c r="E276" s="63" t="s">
        <v>1462</v>
      </c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s="67" customFormat="1" ht="12.75" customHeight="1" x14ac:dyDescent="0.15">
      <c r="A277" s="63" t="s">
        <v>1463</v>
      </c>
      <c r="B277" s="63"/>
      <c r="C277" s="63" t="s">
        <v>1464</v>
      </c>
      <c r="D277" s="64">
        <v>2016</v>
      </c>
      <c r="E277" s="63" t="s">
        <v>1465</v>
      </c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s="67" customFormat="1" ht="12.75" customHeight="1" x14ac:dyDescent="0.15">
      <c r="A278" s="63" t="s">
        <v>1468</v>
      </c>
      <c r="B278" s="63"/>
      <c r="C278" s="63" t="s">
        <v>1469</v>
      </c>
      <c r="D278" s="64">
        <v>2016</v>
      </c>
      <c r="E278" s="63" t="s">
        <v>1470</v>
      </c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2.75" customHeight="1" x14ac:dyDescent="0.15">
      <c r="A279" s="45" t="s">
        <v>1471</v>
      </c>
      <c r="B279" s="19"/>
      <c r="C279" s="21" t="s">
        <v>1472</v>
      </c>
      <c r="D279" s="47">
        <v>2017</v>
      </c>
      <c r="E279" s="69" t="s">
        <v>1473</v>
      </c>
      <c r="F279" s="21" t="s">
        <v>1474</v>
      </c>
      <c r="G279" s="21"/>
      <c r="H279" s="48"/>
      <c r="I279" s="21"/>
      <c r="J279" s="21"/>
      <c r="K279" s="21"/>
      <c r="L279" s="21"/>
      <c r="M279" s="19"/>
      <c r="N279" s="21"/>
      <c r="O279" s="21"/>
      <c r="P279" s="21"/>
      <c r="Q279" s="21"/>
      <c r="R279" s="21"/>
      <c r="S279" s="21"/>
      <c r="T279" s="21"/>
    </row>
    <row r="280" spans="1:26" ht="12.75" customHeight="1" x14ac:dyDescent="0.15">
      <c r="A280" s="45" t="s">
        <v>1475</v>
      </c>
      <c r="B280" s="19"/>
      <c r="C280" s="21" t="s">
        <v>1476</v>
      </c>
      <c r="D280" s="47">
        <v>2008</v>
      </c>
      <c r="E280" s="71" t="s">
        <v>1477</v>
      </c>
      <c r="F280" s="21" t="s">
        <v>1478</v>
      </c>
      <c r="G280" s="21"/>
      <c r="H280" s="48"/>
      <c r="I280" s="21"/>
      <c r="J280" s="21"/>
      <c r="K280" s="21"/>
      <c r="L280" s="21"/>
      <c r="M280" s="19"/>
      <c r="N280" s="21"/>
      <c r="O280" s="21"/>
      <c r="P280" s="21"/>
      <c r="Q280" s="21"/>
      <c r="R280" s="21"/>
      <c r="S280" s="21"/>
      <c r="T280" s="21"/>
    </row>
    <row r="281" spans="1:26" ht="12.75" customHeight="1" x14ac:dyDescent="0.15">
      <c r="A281" s="45" t="s">
        <v>1481</v>
      </c>
      <c r="B281" s="19"/>
      <c r="C281" s="21" t="s">
        <v>1482</v>
      </c>
      <c r="D281" s="47">
        <v>2017</v>
      </c>
      <c r="E281" s="21" t="s">
        <v>1483</v>
      </c>
      <c r="F281" s="21" t="s">
        <v>943</v>
      </c>
      <c r="G281" s="21"/>
      <c r="H281" s="48">
        <v>192</v>
      </c>
      <c r="I281" s="21"/>
      <c r="J281" s="21" t="s">
        <v>1484</v>
      </c>
      <c r="K281" s="21"/>
      <c r="L281" s="21"/>
      <c r="M281" s="19"/>
      <c r="N281" s="21"/>
      <c r="O281" s="21"/>
      <c r="P281" s="21"/>
      <c r="Q281" s="21"/>
      <c r="R281" s="21"/>
      <c r="S281" s="21"/>
      <c r="T281" s="21"/>
    </row>
    <row r="282" spans="1:26" ht="12.75" customHeight="1" x14ac:dyDescent="0.15">
      <c r="A282" s="45" t="s">
        <v>1485</v>
      </c>
      <c r="B282" s="19"/>
      <c r="C282" s="21" t="s">
        <v>1486</v>
      </c>
      <c r="D282" s="47">
        <v>2010</v>
      </c>
      <c r="E282" s="21" t="s">
        <v>1487</v>
      </c>
      <c r="F282" s="21" t="s">
        <v>1488</v>
      </c>
      <c r="G282" s="21"/>
      <c r="H282" s="48"/>
      <c r="I282" s="21"/>
      <c r="J282" s="21"/>
      <c r="K282" s="21"/>
      <c r="L282" s="21"/>
      <c r="M282" s="19"/>
      <c r="N282" s="21"/>
      <c r="O282" s="21"/>
      <c r="P282" s="21"/>
      <c r="Q282" s="21"/>
      <c r="R282" s="21"/>
      <c r="S282" s="21"/>
      <c r="T282" s="21"/>
    </row>
    <row r="283" spans="1:26" ht="12.75" customHeight="1" x14ac:dyDescent="0.15">
      <c r="A283" s="45" t="s">
        <v>1489</v>
      </c>
      <c r="B283" s="19"/>
      <c r="C283" s="21" t="s">
        <v>1490</v>
      </c>
      <c r="D283" s="47">
        <v>2015</v>
      </c>
      <c r="E283" s="21" t="s">
        <v>1491</v>
      </c>
      <c r="F283" s="21" t="s">
        <v>1492</v>
      </c>
      <c r="G283" s="21"/>
      <c r="H283" s="48">
        <v>111</v>
      </c>
      <c r="I283" s="21"/>
      <c r="J283" s="21" t="s">
        <v>1493</v>
      </c>
      <c r="K283" s="21"/>
      <c r="L283" s="21"/>
      <c r="M283" s="19"/>
      <c r="N283" s="21"/>
      <c r="O283" s="21"/>
      <c r="P283" s="21"/>
      <c r="Q283" s="21"/>
      <c r="R283" s="21"/>
      <c r="S283" s="21"/>
      <c r="T283" s="21"/>
    </row>
    <row r="284" spans="1:26" ht="12.75" customHeight="1" x14ac:dyDescent="0.15">
      <c r="A284" s="45" t="s">
        <v>1494</v>
      </c>
      <c r="B284" s="19"/>
      <c r="C284" s="21" t="s">
        <v>1123</v>
      </c>
      <c r="D284" s="47">
        <v>2011</v>
      </c>
      <c r="E284" s="21" t="s">
        <v>1495</v>
      </c>
      <c r="F284" s="21" t="s">
        <v>1496</v>
      </c>
      <c r="G284" s="21"/>
      <c r="H284" s="48"/>
      <c r="I284" s="21"/>
      <c r="J284" s="21"/>
      <c r="K284" s="21"/>
      <c r="L284" s="21"/>
      <c r="M284" s="19"/>
      <c r="N284" s="21"/>
      <c r="O284" s="21"/>
      <c r="P284" s="21"/>
      <c r="Q284" s="21"/>
      <c r="R284" s="21"/>
      <c r="S284" s="21"/>
      <c r="T284" s="21"/>
    </row>
    <row r="285" spans="1:26" ht="12.75" customHeight="1" x14ac:dyDescent="0.15">
      <c r="A285" s="45" t="s">
        <v>1497</v>
      </c>
      <c r="B285" s="19"/>
      <c r="C285" s="21" t="s">
        <v>1498</v>
      </c>
      <c r="D285" s="47">
        <v>2016</v>
      </c>
      <c r="E285" s="21" t="s">
        <v>1499</v>
      </c>
      <c r="F285" s="21" t="s">
        <v>1500</v>
      </c>
      <c r="G285" s="21"/>
      <c r="H285" s="48"/>
      <c r="I285" s="21"/>
      <c r="J285" s="21"/>
      <c r="K285" s="21"/>
      <c r="L285" s="21"/>
      <c r="M285" s="19"/>
      <c r="N285" s="21"/>
      <c r="O285" s="21"/>
      <c r="P285" s="21"/>
      <c r="Q285" s="21"/>
      <c r="R285" s="21"/>
      <c r="S285" s="21"/>
      <c r="T285" s="21"/>
    </row>
    <row r="286" spans="1:26" ht="12.75" customHeight="1" x14ac:dyDescent="0.15">
      <c r="A286" s="45" t="s">
        <v>1501</v>
      </c>
      <c r="B286" s="19"/>
      <c r="C286" s="21" t="s">
        <v>1502</v>
      </c>
      <c r="D286" s="47">
        <v>2011</v>
      </c>
      <c r="E286" s="21" t="s">
        <v>1504</v>
      </c>
      <c r="F286" s="21"/>
      <c r="G286" s="21"/>
      <c r="H286" s="48"/>
      <c r="I286" s="21"/>
      <c r="J286" s="21"/>
      <c r="K286" s="21"/>
      <c r="L286" s="21"/>
      <c r="M286" s="19"/>
      <c r="N286" s="21"/>
      <c r="O286" s="21"/>
      <c r="P286" s="21"/>
      <c r="Q286" s="21"/>
      <c r="R286" s="21"/>
      <c r="S286" s="21"/>
      <c r="T286" s="21"/>
    </row>
    <row r="287" spans="1:26" ht="12.75" customHeight="1" x14ac:dyDescent="0.15">
      <c r="A287" s="45" t="s">
        <v>1505</v>
      </c>
      <c r="B287" s="19"/>
      <c r="C287" s="21" t="s">
        <v>1506</v>
      </c>
      <c r="D287" s="47">
        <v>2005</v>
      </c>
      <c r="E287" s="21" t="s">
        <v>1507</v>
      </c>
      <c r="F287" s="21" t="s">
        <v>1508</v>
      </c>
      <c r="G287" s="21"/>
      <c r="H287" s="48">
        <v>37</v>
      </c>
      <c r="I287" s="21">
        <v>2</v>
      </c>
      <c r="J287" s="21" t="s">
        <v>1509</v>
      </c>
      <c r="K287" s="21"/>
      <c r="L287" s="21"/>
      <c r="M287" s="19"/>
      <c r="N287" s="21"/>
      <c r="O287" s="21"/>
      <c r="P287" s="21"/>
      <c r="Q287" s="21"/>
      <c r="R287" s="21"/>
      <c r="S287" s="21"/>
      <c r="T287" s="21"/>
    </row>
    <row r="288" spans="1:26" ht="12.75" customHeight="1" x14ac:dyDescent="0.15">
      <c r="A288" s="45" t="s">
        <v>1510</v>
      </c>
      <c r="B288" s="19"/>
      <c r="C288" s="21" t="s">
        <v>1511</v>
      </c>
      <c r="D288" s="47">
        <v>2016</v>
      </c>
      <c r="E288" s="21" t="s">
        <v>1512</v>
      </c>
      <c r="F288" s="21" t="s">
        <v>1137</v>
      </c>
      <c r="G288" s="21"/>
      <c r="H288" s="48">
        <v>134</v>
      </c>
      <c r="I288" s="21"/>
      <c r="J288" s="21" t="s">
        <v>1513</v>
      </c>
      <c r="K288" s="21"/>
      <c r="L288" s="21"/>
      <c r="M288" s="19"/>
      <c r="N288" s="21"/>
      <c r="O288" s="21"/>
      <c r="P288" s="21"/>
      <c r="Q288" s="21"/>
      <c r="R288" s="21"/>
      <c r="S288" s="21"/>
      <c r="T288" s="21"/>
    </row>
    <row r="289" spans="1:20" ht="12.75" customHeight="1" x14ac:dyDescent="0.15">
      <c r="A289" s="45" t="s">
        <v>1514</v>
      </c>
      <c r="B289" s="19"/>
      <c r="C289" s="21" t="s">
        <v>1515</v>
      </c>
      <c r="D289" s="47">
        <v>2005</v>
      </c>
      <c r="E289" s="21" t="s">
        <v>1516</v>
      </c>
      <c r="F289" s="21" t="s">
        <v>189</v>
      </c>
      <c r="G289" s="21"/>
      <c r="H289" s="48">
        <v>32</v>
      </c>
      <c r="I289" s="21">
        <v>1</v>
      </c>
      <c r="J289" s="21" t="s">
        <v>1517</v>
      </c>
      <c r="K289" s="21"/>
      <c r="L289" s="21"/>
      <c r="M289" s="19"/>
      <c r="N289" s="21"/>
      <c r="O289" s="21"/>
      <c r="P289" s="21"/>
      <c r="Q289" s="21"/>
      <c r="R289" s="21"/>
      <c r="S289" s="21"/>
      <c r="T289" s="21"/>
    </row>
    <row r="290" spans="1:20" ht="12.75" customHeight="1" x14ac:dyDescent="0.15">
      <c r="A290" s="45" t="s">
        <v>1518</v>
      </c>
      <c r="B290" s="19"/>
      <c r="C290" s="21" t="s">
        <v>1519</v>
      </c>
      <c r="D290" s="47">
        <v>2011</v>
      </c>
      <c r="E290" s="21" t="s">
        <v>1521</v>
      </c>
      <c r="F290" s="21" t="s">
        <v>1478</v>
      </c>
      <c r="G290" s="21"/>
      <c r="H290" s="48"/>
      <c r="I290" s="21"/>
      <c r="J290" s="21"/>
      <c r="K290" s="21"/>
      <c r="L290" s="21"/>
      <c r="M290" s="19"/>
      <c r="N290" s="21"/>
      <c r="O290" s="21"/>
      <c r="P290" s="21"/>
      <c r="Q290" s="21"/>
      <c r="R290" s="21"/>
      <c r="S290" s="21"/>
      <c r="T290" s="21"/>
    </row>
    <row r="291" spans="1:20" ht="12.75" customHeight="1" x14ac:dyDescent="0.15">
      <c r="A291" s="45" t="s">
        <v>1524</v>
      </c>
      <c r="B291" s="19"/>
      <c r="C291" s="21" t="s">
        <v>1525</v>
      </c>
      <c r="D291" s="47">
        <v>2010</v>
      </c>
      <c r="E291" s="21" t="s">
        <v>1526</v>
      </c>
      <c r="F291" s="21" t="s">
        <v>1478</v>
      </c>
      <c r="G291" s="21"/>
      <c r="H291" s="48"/>
      <c r="I291" s="21"/>
      <c r="J291" s="21"/>
      <c r="K291" s="21"/>
      <c r="L291" s="21"/>
      <c r="M291" s="19"/>
      <c r="N291" s="21"/>
      <c r="O291" s="21"/>
      <c r="P291" s="21"/>
      <c r="Q291" s="21"/>
      <c r="R291" s="21"/>
      <c r="S291" s="21"/>
      <c r="T291" s="21"/>
    </row>
    <row r="292" spans="1:20" ht="12.75" customHeight="1" x14ac:dyDescent="0.15">
      <c r="A292" s="45" t="s">
        <v>1528</v>
      </c>
      <c r="B292" s="19"/>
      <c r="C292" s="21" t="s">
        <v>1529</v>
      </c>
      <c r="D292" s="47">
        <v>2012</v>
      </c>
      <c r="E292" s="21" t="s">
        <v>1530</v>
      </c>
      <c r="F292" s="21" t="s">
        <v>1531</v>
      </c>
      <c r="G292" s="21"/>
      <c r="H292" s="48"/>
      <c r="I292" s="21"/>
      <c r="J292" s="21"/>
      <c r="K292" s="21"/>
      <c r="L292" s="21"/>
      <c r="M292" s="19"/>
      <c r="N292" s="21"/>
      <c r="O292" s="21"/>
      <c r="P292" s="21"/>
      <c r="Q292" s="21"/>
      <c r="R292" s="21"/>
      <c r="S292" s="21"/>
      <c r="T292" s="21"/>
    </row>
    <row r="293" spans="1:20" ht="12.75" customHeight="1" x14ac:dyDescent="0.15">
      <c r="A293" s="45" t="s">
        <v>1532</v>
      </c>
      <c r="B293" s="19"/>
      <c r="C293" s="21" t="s">
        <v>1533</v>
      </c>
      <c r="D293" s="47">
        <v>2014</v>
      </c>
      <c r="E293" s="21" t="s">
        <v>1534</v>
      </c>
      <c r="F293" s="21" t="s">
        <v>1535</v>
      </c>
      <c r="G293" s="21"/>
      <c r="H293" s="48"/>
      <c r="I293" s="21"/>
      <c r="J293" s="21"/>
      <c r="K293" s="21"/>
      <c r="L293" s="21"/>
      <c r="M293" s="19"/>
      <c r="N293" s="21"/>
      <c r="O293" s="21"/>
      <c r="P293" s="21"/>
      <c r="Q293" s="21"/>
      <c r="R293" s="21"/>
      <c r="S293" s="21"/>
      <c r="T293" s="21"/>
    </row>
    <row r="294" spans="1:20" ht="12.75" customHeight="1" x14ac:dyDescent="0.15">
      <c r="A294" s="45" t="s">
        <v>1537</v>
      </c>
      <c r="B294" s="19"/>
      <c r="C294" s="21" t="s">
        <v>1538</v>
      </c>
      <c r="D294" s="47">
        <v>2013</v>
      </c>
      <c r="E294" s="21" t="s">
        <v>1539</v>
      </c>
      <c r="F294" s="21" t="s">
        <v>1540</v>
      </c>
      <c r="G294" s="21"/>
      <c r="H294" s="48"/>
      <c r="I294" s="21"/>
      <c r="J294" s="21"/>
      <c r="K294" s="21"/>
      <c r="L294" s="21"/>
      <c r="M294" s="19"/>
      <c r="N294" s="21"/>
      <c r="O294" s="21"/>
      <c r="P294" s="21"/>
      <c r="Q294" s="21"/>
      <c r="R294" s="21"/>
      <c r="S294" s="21"/>
      <c r="T294" s="21"/>
    </row>
    <row r="295" spans="1:20" ht="12.75" customHeight="1" x14ac:dyDescent="0.15">
      <c r="A295" s="45" t="s">
        <v>1541</v>
      </c>
      <c r="B295" s="19"/>
      <c r="C295" s="21" t="s">
        <v>1542</v>
      </c>
      <c r="D295" s="47">
        <v>2005</v>
      </c>
      <c r="E295" s="21" t="s">
        <v>1543</v>
      </c>
      <c r="F295" s="21"/>
      <c r="G295" s="21"/>
      <c r="H295" s="48"/>
      <c r="I295" s="21"/>
      <c r="J295" s="21"/>
      <c r="K295" s="21"/>
      <c r="L295" s="21"/>
      <c r="M295" s="19"/>
      <c r="N295" s="21"/>
      <c r="O295" s="21"/>
      <c r="P295" s="21"/>
      <c r="Q295" s="21"/>
      <c r="R295" s="21"/>
      <c r="S295" s="21"/>
      <c r="T295" s="21"/>
    </row>
    <row r="296" spans="1:20" ht="12.75" customHeight="1" x14ac:dyDescent="0.15">
      <c r="A296" s="45" t="s">
        <v>1544</v>
      </c>
      <c r="B296" s="19"/>
      <c r="C296" s="21" t="s">
        <v>1545</v>
      </c>
      <c r="D296" s="47">
        <v>2013</v>
      </c>
      <c r="E296" s="21" t="s">
        <v>1546</v>
      </c>
      <c r="F296" s="21" t="s">
        <v>1547</v>
      </c>
      <c r="G296" s="21"/>
      <c r="H296" s="48"/>
      <c r="I296" s="21"/>
      <c r="J296" s="21"/>
      <c r="K296" s="21"/>
      <c r="L296" s="21"/>
      <c r="M296" s="19"/>
      <c r="N296" s="21"/>
      <c r="O296" s="21"/>
      <c r="P296" s="21"/>
      <c r="Q296" s="21"/>
      <c r="R296" s="21"/>
      <c r="S296" s="21"/>
      <c r="T296" s="21"/>
    </row>
    <row r="297" spans="1:20" ht="12.75" customHeight="1" x14ac:dyDescent="0.15">
      <c r="A297" s="45" t="s">
        <v>1549</v>
      </c>
      <c r="B297" s="19"/>
      <c r="C297" s="21" t="s">
        <v>1550</v>
      </c>
      <c r="D297" s="47">
        <v>2011</v>
      </c>
      <c r="E297" s="21" t="s">
        <v>1551</v>
      </c>
      <c r="F297" s="21" t="s">
        <v>1552</v>
      </c>
      <c r="G297" s="21"/>
      <c r="H297" s="48"/>
      <c r="I297" s="21"/>
      <c r="J297" s="21"/>
      <c r="K297" s="21"/>
      <c r="L297" s="21"/>
      <c r="M297" s="19"/>
      <c r="N297" s="21"/>
      <c r="O297" s="21"/>
      <c r="P297" s="21"/>
      <c r="Q297" s="21"/>
      <c r="R297" s="21"/>
      <c r="S297" s="21"/>
      <c r="T297" s="21"/>
    </row>
    <row r="298" spans="1:20" ht="12.75" customHeight="1" x14ac:dyDescent="0.15">
      <c r="A298" s="45" t="s">
        <v>1553</v>
      </c>
      <c r="B298" s="19"/>
      <c r="C298" s="21" t="s">
        <v>1554</v>
      </c>
      <c r="D298" s="47">
        <v>2017</v>
      </c>
      <c r="E298" s="21" t="s">
        <v>1555</v>
      </c>
      <c r="F298" s="21" t="s">
        <v>985</v>
      </c>
      <c r="G298" s="21"/>
      <c r="H298" s="48"/>
      <c r="I298" s="21"/>
      <c r="J298" s="21"/>
      <c r="K298" s="21"/>
      <c r="L298" s="21"/>
      <c r="M298" s="19"/>
      <c r="N298" s="21"/>
      <c r="O298" s="21"/>
      <c r="P298" s="21"/>
      <c r="Q298" s="21"/>
      <c r="R298" s="21"/>
      <c r="S298" s="21"/>
      <c r="T298" s="21"/>
    </row>
    <row r="299" spans="1:20" ht="12.75" customHeight="1" x14ac:dyDescent="0.15">
      <c r="A299" s="45" t="s">
        <v>1556</v>
      </c>
      <c r="B299" s="19"/>
      <c r="C299" s="21" t="s">
        <v>1557</v>
      </c>
      <c r="D299" s="47">
        <v>2015</v>
      </c>
      <c r="E299" s="21" t="s">
        <v>1558</v>
      </c>
      <c r="F299" s="21" t="s">
        <v>914</v>
      </c>
      <c r="G299" s="21"/>
      <c r="H299" s="48">
        <v>31</v>
      </c>
      <c r="I299" s="21">
        <v>1</v>
      </c>
      <c r="J299" s="21" t="s">
        <v>1559</v>
      </c>
      <c r="K299" s="21"/>
      <c r="L299" s="21"/>
      <c r="M299" s="19"/>
      <c r="N299" s="21"/>
      <c r="O299" s="21"/>
      <c r="P299" s="21"/>
      <c r="Q299" s="21"/>
      <c r="R299" s="21"/>
      <c r="S299" s="21"/>
      <c r="T299" s="21"/>
    </row>
    <row r="300" spans="1:20" ht="12.75" customHeight="1" x14ac:dyDescent="0.15">
      <c r="A300" s="45" t="s">
        <v>1560</v>
      </c>
      <c r="B300" s="19"/>
      <c r="C300" s="21" t="s">
        <v>1561</v>
      </c>
      <c r="D300" s="47">
        <v>1993</v>
      </c>
      <c r="E300" s="21" t="s">
        <v>1562</v>
      </c>
      <c r="F300" s="21" t="s">
        <v>1563</v>
      </c>
      <c r="G300" s="21"/>
      <c r="H300" s="48">
        <v>55</v>
      </c>
      <c r="I300" s="21">
        <v>2</v>
      </c>
      <c r="J300" s="21" t="s">
        <v>1564</v>
      </c>
      <c r="K300" s="21"/>
      <c r="L300" s="21"/>
      <c r="M300" s="19"/>
      <c r="N300" s="21"/>
      <c r="O300" s="21"/>
      <c r="P300" s="21"/>
      <c r="Q300" s="21"/>
      <c r="R300" s="21"/>
      <c r="S300" s="21"/>
      <c r="T300" s="21"/>
    </row>
    <row r="301" spans="1:20" ht="12.75" customHeight="1" x14ac:dyDescent="0.15">
      <c r="A301" s="45" t="s">
        <v>1566</v>
      </c>
      <c r="B301" s="19"/>
      <c r="C301" s="21" t="s">
        <v>1567</v>
      </c>
      <c r="D301" s="47">
        <v>2001</v>
      </c>
      <c r="E301" s="21" t="s">
        <v>1568</v>
      </c>
      <c r="F301" s="21" t="s">
        <v>914</v>
      </c>
      <c r="G301" s="21"/>
      <c r="H301" s="48">
        <v>16</v>
      </c>
      <c r="I301" s="21">
        <v>4</v>
      </c>
      <c r="J301" s="21" t="s">
        <v>1571</v>
      </c>
      <c r="K301" s="21"/>
      <c r="L301" s="21"/>
      <c r="M301" s="19"/>
      <c r="N301" s="21"/>
      <c r="O301" s="21"/>
      <c r="P301" s="21"/>
      <c r="Q301" s="21"/>
      <c r="R301" s="21"/>
      <c r="S301" s="21"/>
      <c r="T301" s="21"/>
    </row>
    <row r="302" spans="1:20" ht="12.75" customHeight="1" x14ac:dyDescent="0.15">
      <c r="A302" s="45" t="s">
        <v>1574</v>
      </c>
      <c r="B302" s="19"/>
      <c r="C302" s="21" t="s">
        <v>1575</v>
      </c>
      <c r="D302" s="47">
        <v>2004</v>
      </c>
      <c r="E302" s="21" t="s">
        <v>1576</v>
      </c>
      <c r="F302" s="21" t="s">
        <v>463</v>
      </c>
      <c r="G302" s="21"/>
      <c r="H302" s="48">
        <v>68</v>
      </c>
      <c r="I302" s="21">
        <v>1</v>
      </c>
      <c r="J302" s="21" t="s">
        <v>1578</v>
      </c>
      <c r="K302" s="21"/>
      <c r="L302" s="21"/>
      <c r="M302" s="19"/>
      <c r="N302" s="21"/>
      <c r="O302" s="21"/>
      <c r="P302" s="21"/>
      <c r="Q302" s="21"/>
      <c r="R302" s="21"/>
      <c r="S302" s="21"/>
      <c r="T302" s="21"/>
    </row>
    <row r="303" spans="1:20" ht="12.75" customHeight="1" x14ac:dyDescent="0.15">
      <c r="A303" s="45" t="s">
        <v>1579</v>
      </c>
      <c r="B303" s="19"/>
      <c r="C303" s="21" t="s">
        <v>1580</v>
      </c>
      <c r="D303" s="47">
        <v>2017</v>
      </c>
      <c r="E303" s="21" t="s">
        <v>1581</v>
      </c>
      <c r="F303" s="21" t="s">
        <v>1582</v>
      </c>
      <c r="G303" s="21" t="s">
        <v>1583</v>
      </c>
      <c r="H303" s="48"/>
      <c r="I303" s="21"/>
      <c r="J303" s="21"/>
      <c r="K303" s="21"/>
      <c r="L303" s="21"/>
      <c r="M303" s="19"/>
      <c r="N303" s="21"/>
      <c r="O303" s="21"/>
      <c r="P303" s="21"/>
      <c r="Q303" s="21"/>
      <c r="R303" s="21"/>
      <c r="S303" s="21"/>
      <c r="T303" s="21"/>
    </row>
    <row r="304" spans="1:20" ht="12.75" customHeight="1" x14ac:dyDescent="0.15">
      <c r="A304" s="45" t="s">
        <v>1584</v>
      </c>
      <c r="B304" s="19"/>
      <c r="C304" s="21" t="s">
        <v>1585</v>
      </c>
      <c r="D304" s="47">
        <v>2002</v>
      </c>
      <c r="E304" s="21" t="s">
        <v>1586</v>
      </c>
      <c r="F304" s="21" t="s">
        <v>1193</v>
      </c>
      <c r="G304" s="21"/>
      <c r="H304" s="48">
        <v>7</v>
      </c>
      <c r="I304" s="21">
        <v>4</v>
      </c>
      <c r="J304" s="21" t="s">
        <v>1587</v>
      </c>
      <c r="K304" s="21"/>
      <c r="L304" s="21"/>
      <c r="M304" s="19"/>
      <c r="N304" s="21"/>
      <c r="O304" s="21"/>
      <c r="P304" s="21"/>
      <c r="Q304" s="21"/>
      <c r="R304" s="21"/>
      <c r="S304" s="21"/>
      <c r="T304" s="21"/>
    </row>
    <row r="305" spans="1:20" ht="12.75" customHeight="1" x14ac:dyDescent="0.15">
      <c r="A305" s="45" t="s">
        <v>1588</v>
      </c>
      <c r="B305" s="19"/>
      <c r="C305" s="21" t="s">
        <v>1589</v>
      </c>
      <c r="D305" s="47">
        <v>2006</v>
      </c>
      <c r="E305" s="21" t="s">
        <v>1590</v>
      </c>
      <c r="F305" s="21" t="s">
        <v>1591</v>
      </c>
      <c r="G305" s="21"/>
      <c r="H305" s="48">
        <v>35</v>
      </c>
      <c r="I305" s="21">
        <v>1</v>
      </c>
      <c r="J305" s="21" t="s">
        <v>1592</v>
      </c>
      <c r="K305" s="21"/>
      <c r="L305" s="21"/>
      <c r="M305" s="19"/>
      <c r="N305" s="21"/>
      <c r="O305" s="21"/>
      <c r="P305" s="21"/>
      <c r="Q305" s="21"/>
      <c r="R305" s="21"/>
      <c r="S305" s="21"/>
      <c r="T305" s="21"/>
    </row>
    <row r="306" spans="1:20" ht="12.75" customHeight="1" x14ac:dyDescent="0.15">
      <c r="A306" s="45" t="s">
        <v>1593</v>
      </c>
      <c r="B306" s="19"/>
      <c r="C306" s="21" t="s">
        <v>1594</v>
      </c>
      <c r="D306" s="47">
        <v>2007</v>
      </c>
      <c r="E306" s="21" t="s">
        <v>1595</v>
      </c>
      <c r="F306" s="21" t="s">
        <v>1596</v>
      </c>
      <c r="G306" s="21"/>
      <c r="H306" s="48">
        <v>13</v>
      </c>
      <c r="I306" s="21">
        <v>2</v>
      </c>
      <c r="J306" s="21" t="s">
        <v>1597</v>
      </c>
      <c r="K306" s="21"/>
      <c r="L306" s="21"/>
      <c r="M306" s="19"/>
      <c r="N306" s="21"/>
      <c r="O306" s="21"/>
      <c r="P306" s="21"/>
      <c r="Q306" s="21"/>
      <c r="R306" s="21"/>
      <c r="S306" s="21"/>
      <c r="T306" s="21"/>
    </row>
    <row r="307" spans="1:20" ht="12.75" customHeight="1" x14ac:dyDescent="0.15">
      <c r="A307" s="45" t="s">
        <v>1598</v>
      </c>
      <c r="B307" s="19"/>
      <c r="C307" s="21" t="s">
        <v>1599</v>
      </c>
      <c r="D307" s="47">
        <v>2009</v>
      </c>
      <c r="E307" s="21" t="s">
        <v>1602</v>
      </c>
      <c r="F307" s="21" t="s">
        <v>1603</v>
      </c>
      <c r="G307" s="21"/>
      <c r="H307" s="48">
        <v>24</v>
      </c>
      <c r="I307" s="21">
        <v>9</v>
      </c>
      <c r="J307" s="21" t="s">
        <v>1605</v>
      </c>
      <c r="K307" s="21"/>
      <c r="L307" s="21"/>
      <c r="M307" s="19"/>
      <c r="N307" s="21"/>
      <c r="O307" s="21"/>
      <c r="P307" s="21"/>
      <c r="Q307" s="21"/>
      <c r="R307" s="21"/>
      <c r="S307" s="21"/>
      <c r="T307" s="21"/>
    </row>
    <row r="308" spans="1:20" ht="12.75" customHeight="1" x14ac:dyDescent="0.15">
      <c r="A308" s="45" t="s">
        <v>1607</v>
      </c>
      <c r="B308" s="19"/>
      <c r="C308" s="21" t="s">
        <v>1608</v>
      </c>
      <c r="D308" s="47">
        <v>2017</v>
      </c>
      <c r="E308" s="21" t="s">
        <v>1609</v>
      </c>
      <c r="F308" s="21" t="s">
        <v>279</v>
      </c>
      <c r="G308" s="21"/>
      <c r="H308" s="48">
        <v>71</v>
      </c>
      <c r="I308" s="21">
        <v>4</v>
      </c>
      <c r="J308" s="21" t="s">
        <v>1610</v>
      </c>
      <c r="K308" s="21"/>
      <c r="L308" s="21"/>
      <c r="M308" s="19"/>
      <c r="N308" s="21"/>
      <c r="O308" s="21"/>
      <c r="P308" s="21"/>
      <c r="Q308" s="21"/>
      <c r="R308" s="21"/>
      <c r="S308" s="21"/>
      <c r="T308" s="21"/>
    </row>
    <row r="309" spans="1:20" ht="12.75" customHeight="1" x14ac:dyDescent="0.15">
      <c r="A309" s="45" t="s">
        <v>1611</v>
      </c>
      <c r="B309" s="19"/>
      <c r="C309" s="21" t="s">
        <v>1612</v>
      </c>
      <c r="D309" s="47">
        <v>2014</v>
      </c>
      <c r="E309" s="21" t="s">
        <v>1613</v>
      </c>
      <c r="F309" s="21" t="s">
        <v>1182</v>
      </c>
      <c r="G309" s="21"/>
      <c r="H309" s="48">
        <v>29</v>
      </c>
      <c r="I309" s="21">
        <v>2</v>
      </c>
      <c r="J309" s="21" t="s">
        <v>1614</v>
      </c>
      <c r="K309" s="21"/>
      <c r="L309" s="21"/>
      <c r="M309" s="19"/>
      <c r="N309" s="21"/>
      <c r="O309" s="21"/>
      <c r="P309" s="21"/>
      <c r="Q309" s="21"/>
      <c r="R309" s="21"/>
      <c r="S309" s="21"/>
      <c r="T309" s="21"/>
    </row>
    <row r="310" spans="1:20" ht="12.75" customHeight="1" x14ac:dyDescent="0.15">
      <c r="A310" s="45" t="s">
        <v>1615</v>
      </c>
      <c r="B310" s="19"/>
      <c r="C310" s="21" t="s">
        <v>1616</v>
      </c>
      <c r="D310" s="47">
        <v>2013</v>
      </c>
      <c r="E310" s="21" t="s">
        <v>1617</v>
      </c>
      <c r="F310" s="21" t="s">
        <v>279</v>
      </c>
      <c r="G310" s="21"/>
      <c r="H310" s="48">
        <v>67</v>
      </c>
      <c r="I310" s="21">
        <v>3</v>
      </c>
      <c r="J310" s="21" t="s">
        <v>1618</v>
      </c>
      <c r="K310" s="21"/>
      <c r="L310" s="21"/>
      <c r="M310" s="19"/>
      <c r="N310" s="21"/>
      <c r="O310" s="21"/>
      <c r="P310" s="21"/>
      <c r="Q310" s="21"/>
      <c r="R310" s="21"/>
      <c r="S310" s="21"/>
      <c r="T310" s="21"/>
    </row>
    <row r="311" spans="1:20" ht="12.75" customHeight="1" x14ac:dyDescent="0.15">
      <c r="A311" s="45" t="s">
        <v>1619</v>
      </c>
      <c r="B311" s="19"/>
      <c r="C311" s="21" t="s">
        <v>1620</v>
      </c>
      <c r="D311" s="47">
        <v>2007</v>
      </c>
      <c r="E311" s="21" t="s">
        <v>1621</v>
      </c>
      <c r="F311" s="21" t="s">
        <v>1622</v>
      </c>
      <c r="G311" s="21"/>
      <c r="H311" s="48"/>
      <c r="I311" s="21"/>
      <c r="J311" s="21"/>
      <c r="K311" s="21"/>
      <c r="L311" s="21"/>
      <c r="M311" s="19"/>
      <c r="N311" s="21"/>
      <c r="O311" s="21"/>
      <c r="P311" s="21"/>
      <c r="Q311" s="21"/>
      <c r="R311" s="21"/>
      <c r="S311" s="21"/>
      <c r="T311" s="21"/>
    </row>
    <row r="312" spans="1:20" ht="12.75" customHeight="1" x14ac:dyDescent="0.15">
      <c r="A312" s="45" t="s">
        <v>1623</v>
      </c>
      <c r="B312" s="19"/>
      <c r="C312" s="21" t="s">
        <v>1624</v>
      </c>
      <c r="D312" s="47">
        <v>2007</v>
      </c>
      <c r="E312" s="21" t="s">
        <v>1625</v>
      </c>
      <c r="F312" s="21" t="s">
        <v>1626</v>
      </c>
      <c r="G312" s="21"/>
      <c r="H312" s="48"/>
      <c r="I312" s="21"/>
      <c r="J312" s="21"/>
      <c r="K312" s="21"/>
      <c r="L312" s="21"/>
      <c r="M312" s="19"/>
      <c r="N312" s="21"/>
      <c r="O312" s="21"/>
      <c r="P312" s="21"/>
      <c r="Q312" s="21"/>
      <c r="R312" s="21"/>
      <c r="S312" s="21"/>
      <c r="T312" s="21"/>
    </row>
    <row r="313" spans="1:20" ht="12.75" customHeight="1" x14ac:dyDescent="0.15">
      <c r="A313" s="45" t="s">
        <v>1627</v>
      </c>
      <c r="B313" s="19"/>
      <c r="C313" s="21" t="s">
        <v>1594</v>
      </c>
      <c r="D313" s="47">
        <v>2007</v>
      </c>
      <c r="E313" s="21" t="s">
        <v>1628</v>
      </c>
      <c r="F313" s="21" t="s">
        <v>1508</v>
      </c>
      <c r="G313" s="21"/>
      <c r="H313" s="48">
        <v>39</v>
      </c>
      <c r="I313" s="21">
        <v>1</v>
      </c>
      <c r="J313" s="21" t="s">
        <v>1629</v>
      </c>
      <c r="K313" s="21"/>
      <c r="L313" s="21"/>
      <c r="M313" s="19"/>
      <c r="N313" s="21"/>
      <c r="O313" s="21"/>
      <c r="P313" s="21"/>
      <c r="Q313" s="21"/>
      <c r="R313" s="21"/>
      <c r="S313" s="21"/>
      <c r="T313" s="21"/>
    </row>
    <row r="314" spans="1:20" ht="12.75" customHeight="1" x14ac:dyDescent="0.15">
      <c r="A314" s="45" t="s">
        <v>1630</v>
      </c>
      <c r="B314" s="19"/>
      <c r="C314" s="46" t="s">
        <v>1632</v>
      </c>
      <c r="D314" s="47">
        <v>2004</v>
      </c>
      <c r="E314" s="46" t="s">
        <v>1634</v>
      </c>
      <c r="F314" s="46" t="s">
        <v>1635</v>
      </c>
      <c r="G314" s="21"/>
      <c r="H314" s="48">
        <v>21</v>
      </c>
      <c r="I314" s="21"/>
      <c r="J314" s="46" t="s">
        <v>1636</v>
      </c>
      <c r="K314" s="21"/>
      <c r="L314" s="21"/>
      <c r="M314" s="19"/>
      <c r="N314" s="21"/>
      <c r="O314" s="21"/>
      <c r="P314" s="21"/>
      <c r="Q314" s="21"/>
      <c r="R314" s="21"/>
      <c r="S314" s="21"/>
      <c r="T314" s="21"/>
    </row>
    <row r="315" spans="1:20" ht="15" customHeight="1" x14ac:dyDescent="0.15">
      <c r="A315" s="45" t="s">
        <v>2371</v>
      </c>
      <c r="B315" s="59"/>
      <c r="C315" s="46" t="s">
        <v>2372</v>
      </c>
      <c r="D315" s="47">
        <v>2013</v>
      </c>
      <c r="E315" s="46" t="s">
        <v>2373</v>
      </c>
      <c r="F315" s="46" t="s">
        <v>463</v>
      </c>
      <c r="G315" s="59"/>
      <c r="H315" s="48">
        <v>147</v>
      </c>
      <c r="I315" s="59"/>
      <c r="J315" s="46" t="s">
        <v>2374</v>
      </c>
      <c r="K315" s="59"/>
      <c r="L315" s="59"/>
      <c r="M315" s="59"/>
    </row>
  </sheetData>
  <autoFilter ref="A1:M314"/>
  <hyperlinks>
    <hyperlink ref="J180" r:id="rId1"/>
    <hyperlink ref="J185" r:id="rId2"/>
    <hyperlink ref="J189" r:id="rId3"/>
    <hyperlink ref="J197" r:id="rId4"/>
    <hyperlink ref="J205" r:id="rId5"/>
    <hyperlink ref="J213" r:id="rId6"/>
    <hyperlink ref="J22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68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baseColWidth="10" defaultColWidth="14.33203125" defaultRowHeight="15" customHeight="1" x14ac:dyDescent="0.15"/>
  <cols>
    <col min="1" max="1" width="5.83203125" customWidth="1"/>
    <col min="2" max="2" width="14.6640625" customWidth="1"/>
    <col min="3" max="3" width="10.33203125" customWidth="1"/>
    <col min="4" max="5" width="7.1640625" customWidth="1"/>
    <col min="6" max="6" width="9.1640625" customWidth="1"/>
    <col min="7" max="7" width="11.1640625" customWidth="1"/>
    <col min="8" max="8" width="8.1640625" customWidth="1"/>
    <col min="9" max="10" width="5.6640625" customWidth="1"/>
    <col min="11" max="11" width="6.83203125" customWidth="1"/>
    <col min="12" max="12" width="7" customWidth="1"/>
    <col min="13" max="13" width="7.33203125" customWidth="1"/>
    <col min="14" max="14" width="28.1640625" customWidth="1"/>
    <col min="15" max="15" width="11.33203125" customWidth="1"/>
    <col min="16" max="16" width="8.6640625" customWidth="1"/>
    <col min="17" max="17" width="9.6640625" customWidth="1"/>
    <col min="18" max="19" width="7.6640625" customWidth="1"/>
    <col min="20" max="20" width="8.83203125" customWidth="1"/>
    <col min="21" max="21" width="8.83203125" style="59" customWidth="1"/>
    <col min="22" max="22" width="7.1640625" customWidth="1"/>
    <col min="23" max="23" width="15.83203125" customWidth="1"/>
    <col min="24" max="24" width="16" customWidth="1"/>
    <col min="25" max="25" width="3.33203125" customWidth="1"/>
    <col min="26" max="26" width="13.83203125" customWidth="1"/>
    <col min="27" max="27" width="4.6640625" customWidth="1"/>
    <col min="28" max="28" width="9.1640625" customWidth="1"/>
    <col min="29" max="29" width="10.83203125" customWidth="1"/>
    <col min="30" max="30" width="6.1640625" customWidth="1"/>
    <col min="31" max="31" width="21.1640625" customWidth="1"/>
    <col min="32" max="49" width="6.1640625" customWidth="1"/>
    <col min="50" max="50" width="33.1640625" customWidth="1"/>
    <col min="51" max="51" width="15.33203125" customWidth="1"/>
    <col min="52" max="54" width="9.1640625" customWidth="1"/>
    <col min="55" max="55" width="11.1640625" customWidth="1"/>
    <col min="56" max="59" width="8.1640625" customWidth="1"/>
    <col min="60" max="60" width="10.1640625" customWidth="1"/>
    <col min="61" max="61" width="8.1640625" customWidth="1"/>
    <col min="62" max="63" width="8.83203125" customWidth="1"/>
    <col min="64" max="65" width="10.1640625" customWidth="1"/>
    <col min="66" max="66" width="8.83203125" customWidth="1"/>
    <col min="67" max="67" width="10.1640625" customWidth="1"/>
    <col min="68" max="77" width="14.33203125" customWidth="1"/>
  </cols>
  <sheetData>
    <row r="1" spans="1:77" ht="12.75" customHeight="1" x14ac:dyDescent="0.15">
      <c r="A1" s="3" t="s">
        <v>2</v>
      </c>
      <c r="B1" s="3" t="s">
        <v>5</v>
      </c>
      <c r="C1" s="3" t="s">
        <v>6</v>
      </c>
      <c r="D1" s="5" t="s">
        <v>7</v>
      </c>
      <c r="E1" s="5" t="s">
        <v>9</v>
      </c>
      <c r="F1" s="7" t="s">
        <v>10</v>
      </c>
      <c r="G1" s="7" t="s">
        <v>12</v>
      </c>
      <c r="H1" s="3" t="s">
        <v>13</v>
      </c>
      <c r="I1" s="3" t="s">
        <v>14</v>
      </c>
      <c r="J1" s="3" t="s">
        <v>15</v>
      </c>
      <c r="K1" s="3" t="s">
        <v>17</v>
      </c>
      <c r="L1" s="3" t="s">
        <v>18</v>
      </c>
      <c r="M1" s="3" t="s">
        <v>19</v>
      </c>
      <c r="N1" s="3" t="s">
        <v>21</v>
      </c>
      <c r="O1" s="3" t="s">
        <v>23</v>
      </c>
      <c r="P1" s="3" t="s">
        <v>25</v>
      </c>
      <c r="Q1" s="3" t="s">
        <v>26</v>
      </c>
      <c r="R1" s="3" t="s">
        <v>28</v>
      </c>
      <c r="S1" s="3" t="s">
        <v>29</v>
      </c>
      <c r="T1" s="3" t="s">
        <v>31</v>
      </c>
      <c r="U1" s="3" t="s">
        <v>2367</v>
      </c>
      <c r="V1" s="3" t="s">
        <v>33</v>
      </c>
      <c r="W1" s="3" t="s">
        <v>34</v>
      </c>
      <c r="X1" s="3" t="s">
        <v>36</v>
      </c>
      <c r="Y1" s="3" t="s">
        <v>37</v>
      </c>
      <c r="Z1" s="3" t="s">
        <v>39</v>
      </c>
      <c r="AA1" s="3" t="s">
        <v>41</v>
      </c>
      <c r="AB1" s="3" t="s">
        <v>43</v>
      </c>
      <c r="AC1" s="3" t="s">
        <v>45</v>
      </c>
      <c r="AD1" s="3" t="s">
        <v>46</v>
      </c>
      <c r="AE1" s="3" t="s">
        <v>1</v>
      </c>
      <c r="AF1" s="10" t="s">
        <v>8</v>
      </c>
      <c r="AG1" s="10" t="s">
        <v>20</v>
      </c>
      <c r="AH1" s="10" t="s">
        <v>24</v>
      </c>
      <c r="AI1" s="10" t="s">
        <v>30</v>
      </c>
      <c r="AJ1" s="10" t="s">
        <v>35</v>
      </c>
      <c r="AK1" s="10" t="s">
        <v>42</v>
      </c>
      <c r="AL1" s="10" t="s">
        <v>47</v>
      </c>
      <c r="AM1" s="10" t="s">
        <v>49</v>
      </c>
      <c r="AN1" s="10" t="s">
        <v>51</v>
      </c>
      <c r="AO1" s="10" t="s">
        <v>53</v>
      </c>
      <c r="AP1" s="10" t="s">
        <v>55</v>
      </c>
      <c r="AQ1" s="10" t="s">
        <v>59</v>
      </c>
      <c r="AR1" s="10" t="s">
        <v>63</v>
      </c>
      <c r="AS1" s="10" t="s">
        <v>65</v>
      </c>
      <c r="AT1" s="10" t="s">
        <v>67</v>
      </c>
      <c r="AU1" s="10" t="s">
        <v>69</v>
      </c>
      <c r="AV1" s="10" t="s">
        <v>71</v>
      </c>
      <c r="AW1" s="12" t="s">
        <v>74</v>
      </c>
      <c r="AX1" s="3" t="s">
        <v>73</v>
      </c>
      <c r="AY1" s="3" t="s">
        <v>80</v>
      </c>
      <c r="AZ1" s="3" t="s">
        <v>81</v>
      </c>
      <c r="BA1" s="3" t="s">
        <v>82</v>
      </c>
      <c r="BB1" s="14" t="s">
        <v>83</v>
      </c>
      <c r="BC1" s="3" t="s">
        <v>85</v>
      </c>
      <c r="BD1" s="3" t="s">
        <v>86</v>
      </c>
      <c r="BE1" s="3" t="s">
        <v>87</v>
      </c>
      <c r="BF1" s="3" t="s">
        <v>88</v>
      </c>
      <c r="BG1" s="3" t="s">
        <v>89</v>
      </c>
      <c r="BH1" s="3" t="s">
        <v>90</v>
      </c>
      <c r="BI1" s="3" t="s">
        <v>91</v>
      </c>
      <c r="BJ1" s="3" t="s">
        <v>92</v>
      </c>
      <c r="BK1" s="3" t="s">
        <v>93</v>
      </c>
      <c r="BL1" s="3" t="s">
        <v>94</v>
      </c>
      <c r="BM1" s="3" t="s">
        <v>95</v>
      </c>
      <c r="BN1" s="3" t="s">
        <v>96</v>
      </c>
      <c r="BO1" s="3" t="s">
        <v>97</v>
      </c>
      <c r="BP1" s="16" t="s">
        <v>98</v>
      </c>
      <c r="BQ1" s="3" t="s">
        <v>99</v>
      </c>
      <c r="BR1" s="3" t="s">
        <v>100</v>
      </c>
      <c r="BS1" s="3" t="s">
        <v>101</v>
      </c>
      <c r="BT1" s="3" t="s">
        <v>102</v>
      </c>
      <c r="BU1" s="3" t="s">
        <v>103</v>
      </c>
      <c r="BV1" s="3" t="s">
        <v>104</v>
      </c>
      <c r="BW1" s="18"/>
      <c r="BX1" s="18"/>
      <c r="BY1" s="18"/>
    </row>
    <row r="2" spans="1:77" ht="12.75" customHeight="1" x14ac:dyDescent="0.15">
      <c r="A2" s="55">
        <v>596</v>
      </c>
      <c r="B2" s="55" t="s">
        <v>2266</v>
      </c>
      <c r="C2" s="56" t="s">
        <v>1471</v>
      </c>
      <c r="D2" s="57">
        <v>2017</v>
      </c>
      <c r="E2" s="57">
        <f>VALUE(TRIM(D2))</f>
        <v>2017</v>
      </c>
      <c r="F2" s="28" t="s">
        <v>1671</v>
      </c>
      <c r="G2" s="49" t="s">
        <v>18</v>
      </c>
      <c r="H2" s="56">
        <v>0</v>
      </c>
      <c r="I2" s="56">
        <v>0</v>
      </c>
      <c r="J2" s="56">
        <v>0</v>
      </c>
      <c r="K2" s="56">
        <v>0</v>
      </c>
      <c r="L2" s="56">
        <v>1</v>
      </c>
      <c r="M2" s="56">
        <v>0</v>
      </c>
      <c r="N2" s="76" t="s">
        <v>2267</v>
      </c>
      <c r="O2" s="56">
        <v>0</v>
      </c>
      <c r="P2" s="56">
        <v>0</v>
      </c>
      <c r="Q2" s="56">
        <v>1</v>
      </c>
      <c r="R2" s="56">
        <v>0</v>
      </c>
      <c r="S2" s="56">
        <v>0</v>
      </c>
      <c r="T2" s="56">
        <v>0</v>
      </c>
      <c r="U2" s="56">
        <v>0</v>
      </c>
      <c r="V2" s="56">
        <v>0</v>
      </c>
      <c r="W2" s="55" t="s">
        <v>2268</v>
      </c>
      <c r="X2" s="55" t="s">
        <v>2269</v>
      </c>
      <c r="Y2" s="55" t="s">
        <v>2269</v>
      </c>
      <c r="Z2" s="55" t="s">
        <v>2114</v>
      </c>
      <c r="AA2" s="18"/>
      <c r="AB2" s="49">
        <v>0.5</v>
      </c>
      <c r="AC2" s="49">
        <v>73.3</v>
      </c>
      <c r="AD2" s="18"/>
      <c r="AE2" s="55" t="s">
        <v>2271</v>
      </c>
      <c r="AF2" s="56">
        <v>0</v>
      </c>
      <c r="AG2" s="56">
        <v>0</v>
      </c>
      <c r="AH2" s="56">
        <v>0</v>
      </c>
      <c r="AI2" s="56">
        <v>0</v>
      </c>
      <c r="AJ2" s="56">
        <v>0</v>
      </c>
      <c r="AK2" s="56">
        <v>0</v>
      </c>
      <c r="AL2" s="56">
        <v>1</v>
      </c>
      <c r="AM2" s="56">
        <v>0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6">
        <v>0</v>
      </c>
      <c r="AV2" s="56">
        <v>0</v>
      </c>
      <c r="AW2" s="27">
        <f>SUM(AF2:AV2)</f>
        <v>1</v>
      </c>
      <c r="AX2" s="49" t="s">
        <v>92</v>
      </c>
      <c r="AY2" s="18" t="s">
        <v>488</v>
      </c>
      <c r="AZ2" s="56">
        <v>0</v>
      </c>
      <c r="BA2" s="56">
        <v>0</v>
      </c>
      <c r="BB2" s="56">
        <v>0</v>
      </c>
      <c r="BC2" s="56">
        <v>0</v>
      </c>
      <c r="BD2" s="56">
        <v>0</v>
      </c>
      <c r="BE2" s="56">
        <v>0</v>
      </c>
      <c r="BF2" s="56">
        <v>0</v>
      </c>
      <c r="BG2" s="56">
        <v>0</v>
      </c>
      <c r="BH2" s="56">
        <v>0</v>
      </c>
      <c r="BI2" s="56">
        <v>0</v>
      </c>
      <c r="BJ2" s="56">
        <v>1</v>
      </c>
      <c r="BK2" s="56">
        <v>0</v>
      </c>
      <c r="BL2" s="56">
        <v>0</v>
      </c>
      <c r="BM2" s="56">
        <v>0</v>
      </c>
      <c r="BN2" s="56">
        <v>0</v>
      </c>
      <c r="BO2" s="56">
        <v>0</v>
      </c>
      <c r="BP2" s="27">
        <f>SUM(BQ2:BT2)</f>
        <v>1</v>
      </c>
      <c r="BQ2" s="56">
        <f>BL2+BM2</f>
        <v>0</v>
      </c>
      <c r="BR2" s="56">
        <f>SUM(BF2+BG2+BI2+BJ2+BH2)</f>
        <v>1</v>
      </c>
      <c r="BS2" s="56">
        <f>SUM(AZ2+BA2+BC2+BD2+BE2+BK2)</f>
        <v>0</v>
      </c>
      <c r="BT2" s="28">
        <f>IF(OR(IF((BN2+BO2)&gt;0,1,0),IF(AND(BV2=1,BL2=1),1,0)),1,0)</f>
        <v>0</v>
      </c>
      <c r="BU2" s="28">
        <f>BL2</f>
        <v>0</v>
      </c>
      <c r="BV2" s="28">
        <v>0</v>
      </c>
      <c r="BW2" s="18"/>
      <c r="BX2" s="18"/>
      <c r="BY2" s="18"/>
    </row>
    <row r="3" spans="1:77" ht="12.75" customHeight="1" x14ac:dyDescent="0.15">
      <c r="A3" s="55">
        <v>595</v>
      </c>
      <c r="B3" s="55" t="s">
        <v>2266</v>
      </c>
      <c r="C3" s="56" t="s">
        <v>1471</v>
      </c>
      <c r="D3" s="57">
        <v>2017</v>
      </c>
      <c r="E3" s="57">
        <f>VALUE(TRIM(D3))</f>
        <v>2017</v>
      </c>
      <c r="F3" s="28" t="s">
        <v>1671</v>
      </c>
      <c r="G3" s="49" t="s">
        <v>18</v>
      </c>
      <c r="H3" s="56">
        <v>0</v>
      </c>
      <c r="I3" s="56">
        <v>0</v>
      </c>
      <c r="J3" s="56">
        <v>0</v>
      </c>
      <c r="K3" s="56">
        <v>0</v>
      </c>
      <c r="L3" s="56">
        <v>1</v>
      </c>
      <c r="M3" s="56">
        <v>0</v>
      </c>
      <c r="N3" s="76" t="s">
        <v>2267</v>
      </c>
      <c r="O3" s="56">
        <v>0</v>
      </c>
      <c r="P3" s="56">
        <v>0</v>
      </c>
      <c r="Q3" s="56">
        <v>1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5" t="s">
        <v>2268</v>
      </c>
      <c r="X3" s="55" t="s">
        <v>2269</v>
      </c>
      <c r="Y3" s="55" t="s">
        <v>2269</v>
      </c>
      <c r="Z3" s="55" t="s">
        <v>2114</v>
      </c>
      <c r="AA3" s="18"/>
      <c r="AB3" s="49">
        <v>0.5</v>
      </c>
      <c r="AC3" s="49">
        <v>73.3</v>
      </c>
      <c r="AD3" s="18"/>
      <c r="AE3" s="55" t="s">
        <v>2270</v>
      </c>
      <c r="AF3" s="56">
        <v>0</v>
      </c>
      <c r="AG3" s="56">
        <v>0</v>
      </c>
      <c r="AH3" s="56">
        <v>0</v>
      </c>
      <c r="AI3" s="56">
        <v>0</v>
      </c>
      <c r="AJ3" s="56">
        <v>0</v>
      </c>
      <c r="AK3" s="56">
        <v>0</v>
      </c>
      <c r="AL3" s="56">
        <v>1</v>
      </c>
      <c r="AM3" s="56">
        <v>0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6">
        <v>0</v>
      </c>
      <c r="AV3" s="56">
        <v>0</v>
      </c>
      <c r="AW3" s="27">
        <f>SUM(AF3:AV3)</f>
        <v>1</v>
      </c>
      <c r="AX3" s="49" t="s">
        <v>92</v>
      </c>
      <c r="AY3" s="18" t="s">
        <v>488</v>
      </c>
      <c r="AZ3" s="56">
        <v>0</v>
      </c>
      <c r="BA3" s="56">
        <v>0</v>
      </c>
      <c r="BB3" s="56">
        <v>0</v>
      </c>
      <c r="BC3" s="56">
        <v>0</v>
      </c>
      <c r="BD3" s="56">
        <v>0</v>
      </c>
      <c r="BE3" s="56">
        <v>0</v>
      </c>
      <c r="BF3" s="56">
        <v>0</v>
      </c>
      <c r="BG3" s="56">
        <v>0</v>
      </c>
      <c r="BH3" s="56">
        <v>0</v>
      </c>
      <c r="BI3" s="56">
        <v>0</v>
      </c>
      <c r="BJ3" s="56">
        <v>1</v>
      </c>
      <c r="BK3" s="56">
        <v>0</v>
      </c>
      <c r="BL3" s="56">
        <v>0</v>
      </c>
      <c r="BM3" s="56">
        <v>0</v>
      </c>
      <c r="BN3" s="56">
        <v>0</v>
      </c>
      <c r="BO3" s="56">
        <v>0</v>
      </c>
      <c r="BP3" s="27">
        <f>SUM(BQ3:BT3)</f>
        <v>1</v>
      </c>
      <c r="BQ3" s="56">
        <f>BL3+BM3</f>
        <v>0</v>
      </c>
      <c r="BR3" s="56">
        <f>SUM(BF3+BG3+BI3+BJ3+BH3)</f>
        <v>1</v>
      </c>
      <c r="BS3" s="56">
        <f>SUM(AZ3+BA3+BC3+BD3+BE3+BK3)</f>
        <v>0</v>
      </c>
      <c r="BT3" s="28">
        <f>IF(OR(IF((BN3+BO3)&gt;0,1,0),IF(AND(BV3=1,BL3=1),1,0)),1,0)</f>
        <v>0</v>
      </c>
      <c r="BU3" s="28">
        <f>BL3</f>
        <v>0</v>
      </c>
      <c r="BV3" s="28">
        <v>0</v>
      </c>
      <c r="BW3" s="18"/>
      <c r="BX3" s="18"/>
      <c r="BY3" s="18"/>
    </row>
    <row r="4" spans="1:77" ht="12.75" customHeight="1" x14ac:dyDescent="0.15">
      <c r="A4" s="55">
        <v>594</v>
      </c>
      <c r="B4" s="55" t="s">
        <v>2266</v>
      </c>
      <c r="C4" s="56" t="s">
        <v>1471</v>
      </c>
      <c r="D4" s="57">
        <v>2017</v>
      </c>
      <c r="E4" s="57">
        <f>VALUE(TRIM(D4))</f>
        <v>2017</v>
      </c>
      <c r="F4" s="28" t="s">
        <v>1671</v>
      </c>
      <c r="G4" s="49" t="s">
        <v>18</v>
      </c>
      <c r="H4" s="56">
        <v>0</v>
      </c>
      <c r="I4" s="56">
        <v>0</v>
      </c>
      <c r="J4" s="56">
        <v>0</v>
      </c>
      <c r="K4" s="56">
        <v>0</v>
      </c>
      <c r="L4" s="56">
        <v>1</v>
      </c>
      <c r="M4" s="56">
        <v>0</v>
      </c>
      <c r="N4" s="76" t="s">
        <v>2267</v>
      </c>
      <c r="O4" s="56">
        <v>0</v>
      </c>
      <c r="P4" s="56">
        <v>0</v>
      </c>
      <c r="Q4" s="56">
        <v>1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5" t="s">
        <v>2268</v>
      </c>
      <c r="X4" s="55" t="s">
        <v>2269</v>
      </c>
      <c r="Y4" s="55" t="s">
        <v>2269</v>
      </c>
      <c r="Z4" s="55" t="s">
        <v>2114</v>
      </c>
      <c r="AA4" s="18"/>
      <c r="AB4" s="49">
        <v>0.5</v>
      </c>
      <c r="AC4" s="49">
        <v>73.3</v>
      </c>
      <c r="AD4" s="18"/>
      <c r="AE4" s="55" t="s">
        <v>452</v>
      </c>
      <c r="AF4" s="56">
        <v>0</v>
      </c>
      <c r="AG4" s="56">
        <v>0</v>
      </c>
      <c r="AH4" s="56">
        <v>1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28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6">
        <v>0</v>
      </c>
      <c r="AV4" s="56">
        <v>0</v>
      </c>
      <c r="AW4" s="27">
        <f>SUM(AF4:AV4)</f>
        <v>1</v>
      </c>
      <c r="AX4" s="49" t="s">
        <v>92</v>
      </c>
      <c r="AY4" s="18" t="s">
        <v>488</v>
      </c>
      <c r="AZ4" s="56">
        <v>0</v>
      </c>
      <c r="BA4" s="56">
        <v>0</v>
      </c>
      <c r="BB4" s="56">
        <v>0</v>
      </c>
      <c r="BC4" s="56">
        <v>0</v>
      </c>
      <c r="BD4" s="56">
        <v>0</v>
      </c>
      <c r="BE4" s="56">
        <v>0</v>
      </c>
      <c r="BF4" s="56">
        <v>0</v>
      </c>
      <c r="BG4" s="56">
        <v>0</v>
      </c>
      <c r="BH4" s="56">
        <v>0</v>
      </c>
      <c r="BI4" s="56">
        <v>0</v>
      </c>
      <c r="BJ4" s="56">
        <v>1</v>
      </c>
      <c r="BK4" s="56">
        <v>0</v>
      </c>
      <c r="BL4" s="56">
        <v>0</v>
      </c>
      <c r="BM4" s="56">
        <v>0</v>
      </c>
      <c r="BN4" s="56">
        <v>0</v>
      </c>
      <c r="BO4" s="56">
        <v>0</v>
      </c>
      <c r="BP4" s="27">
        <f>SUM(BQ4:BT4)</f>
        <v>1</v>
      </c>
      <c r="BQ4" s="56">
        <f>BL4+BM4</f>
        <v>0</v>
      </c>
      <c r="BR4" s="56">
        <f>SUM(BF4+BG4+BI4+BJ4+BH4)</f>
        <v>1</v>
      </c>
      <c r="BS4" s="56">
        <f>SUM(AZ4+BA4+BC4+BD4+BE4+BK4)</f>
        <v>0</v>
      </c>
      <c r="BT4" s="28">
        <f>IF(OR(IF((BN4+BO4)&gt;0,1,0),IF(AND(BV4=1,BL4=1),1,0)),1,0)</f>
        <v>0</v>
      </c>
      <c r="BU4" s="28">
        <f>BL4</f>
        <v>0</v>
      </c>
      <c r="BV4" s="28">
        <v>0</v>
      </c>
      <c r="BW4" s="18"/>
      <c r="BX4" s="18"/>
      <c r="BY4" s="18"/>
    </row>
    <row r="5" spans="1:77" ht="12.75" customHeight="1" x14ac:dyDescent="0.15">
      <c r="A5" s="55">
        <v>602</v>
      </c>
      <c r="B5" s="55" t="s">
        <v>2276</v>
      </c>
      <c r="C5" s="56" t="s">
        <v>1481</v>
      </c>
      <c r="D5" s="57">
        <v>2017</v>
      </c>
      <c r="E5" s="57">
        <f>VALUE(TRIM(D5))</f>
        <v>2017</v>
      </c>
      <c r="F5" s="28"/>
      <c r="G5" s="49" t="s">
        <v>208</v>
      </c>
      <c r="H5" s="56">
        <v>1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76" t="s">
        <v>2277</v>
      </c>
      <c r="O5" s="56">
        <v>1</v>
      </c>
      <c r="P5" s="56">
        <v>0</v>
      </c>
      <c r="Q5" s="56">
        <v>0</v>
      </c>
      <c r="R5" s="56">
        <v>0</v>
      </c>
      <c r="S5" s="56">
        <v>0</v>
      </c>
      <c r="T5" s="56">
        <v>0</v>
      </c>
      <c r="U5" s="56">
        <v>0</v>
      </c>
      <c r="V5" s="56">
        <v>0</v>
      </c>
      <c r="W5" s="55" t="s">
        <v>2278</v>
      </c>
      <c r="X5" s="59" t="s">
        <v>1178</v>
      </c>
      <c r="Y5" s="59"/>
      <c r="Z5" s="59" t="s">
        <v>399</v>
      </c>
      <c r="AA5" s="59"/>
      <c r="AB5" s="26">
        <v>11.23</v>
      </c>
      <c r="AC5" s="26">
        <v>-60.57</v>
      </c>
      <c r="AD5" s="59"/>
      <c r="AE5" s="55" t="s">
        <v>2279</v>
      </c>
      <c r="AF5" s="56">
        <v>0</v>
      </c>
      <c r="AG5" s="56">
        <v>0</v>
      </c>
      <c r="AH5" s="56">
        <v>1</v>
      </c>
      <c r="AI5" s="56">
        <v>0</v>
      </c>
      <c r="AJ5" s="56">
        <v>0</v>
      </c>
      <c r="AK5" s="56">
        <v>0</v>
      </c>
      <c r="AL5" s="56">
        <v>0</v>
      </c>
      <c r="AM5" s="56">
        <v>0</v>
      </c>
      <c r="AN5" s="56">
        <v>0</v>
      </c>
      <c r="AO5" s="56">
        <v>1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6">
        <v>0</v>
      </c>
      <c r="AV5" s="56">
        <v>0</v>
      </c>
      <c r="AW5" s="27">
        <f>SUM(AF5:AV5)</f>
        <v>2</v>
      </c>
      <c r="AX5" s="49" t="s">
        <v>106</v>
      </c>
      <c r="AY5" s="59"/>
      <c r="AZ5" s="56">
        <v>0</v>
      </c>
      <c r="BA5" s="56">
        <v>1</v>
      </c>
      <c r="BB5" s="56">
        <v>0</v>
      </c>
      <c r="BC5" s="56">
        <v>0</v>
      </c>
      <c r="BD5" s="56">
        <v>0</v>
      </c>
      <c r="BE5" s="56">
        <v>0</v>
      </c>
      <c r="BF5" s="56">
        <v>0</v>
      </c>
      <c r="BG5" s="56">
        <v>0</v>
      </c>
      <c r="BH5" s="56">
        <v>0</v>
      </c>
      <c r="BI5" s="56">
        <v>0</v>
      </c>
      <c r="BJ5" s="56">
        <v>0</v>
      </c>
      <c r="BK5" s="56">
        <v>0</v>
      </c>
      <c r="BL5" s="56">
        <v>0</v>
      </c>
      <c r="BM5" s="56">
        <v>0</v>
      </c>
      <c r="BN5" s="56">
        <v>0</v>
      </c>
      <c r="BO5" s="56">
        <v>0</v>
      </c>
      <c r="BP5" s="27">
        <f>SUM(BQ5:BT5)</f>
        <v>1</v>
      </c>
      <c r="BQ5" s="56">
        <f>BL5+BM5</f>
        <v>0</v>
      </c>
      <c r="BR5" s="56">
        <f>SUM(BF5+BG5+BI5+BJ5+BH5)</f>
        <v>0</v>
      </c>
      <c r="BS5" s="56">
        <f>SUM(AZ5+BA5+BC5+BD5+BE5+BK5)</f>
        <v>1</v>
      </c>
      <c r="BT5" s="28">
        <f>IF(OR(IF((BN5+BO5)&gt;0,1,0),IF(AND(BV5=1,BL5=1),1,0)),1,0)</f>
        <v>0</v>
      </c>
      <c r="BU5" s="28">
        <f>BL5</f>
        <v>0</v>
      </c>
      <c r="BV5" s="28">
        <v>0</v>
      </c>
      <c r="BW5" s="18"/>
      <c r="BX5" s="18"/>
      <c r="BY5" s="18"/>
    </row>
    <row r="6" spans="1:77" ht="12.75" customHeight="1" x14ac:dyDescent="0.15">
      <c r="A6" s="55">
        <v>668</v>
      </c>
      <c r="B6" s="55" t="s">
        <v>2349</v>
      </c>
      <c r="C6" s="56" t="s">
        <v>1607</v>
      </c>
      <c r="D6" s="57">
        <v>2017</v>
      </c>
      <c r="E6" s="57">
        <f>VALUE(TRIM(D6))</f>
        <v>2017</v>
      </c>
      <c r="F6" s="28"/>
      <c r="G6" s="49" t="s">
        <v>385</v>
      </c>
      <c r="H6" s="56">
        <v>1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5" t="s">
        <v>2350</v>
      </c>
      <c r="O6" s="56">
        <v>0</v>
      </c>
      <c r="P6" s="56">
        <v>1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5" t="s">
        <v>213</v>
      </c>
      <c r="X6" s="18" t="s">
        <v>1448</v>
      </c>
      <c r="Y6" s="18"/>
      <c r="Z6" s="18" t="s">
        <v>1721</v>
      </c>
      <c r="AA6" s="18"/>
      <c r="AB6" s="49">
        <v>21.44</v>
      </c>
      <c r="AC6" s="49">
        <v>-158</v>
      </c>
      <c r="AD6" s="18"/>
      <c r="AE6" s="18" t="s">
        <v>2353</v>
      </c>
      <c r="AF6" s="28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56">
        <v>1</v>
      </c>
      <c r="AV6" s="56">
        <v>0</v>
      </c>
      <c r="AW6" s="27">
        <f>SUM(AF6:AV6)</f>
        <v>1</v>
      </c>
      <c r="AX6" s="18" t="s">
        <v>2352</v>
      </c>
      <c r="AY6" s="18"/>
      <c r="AZ6" s="28">
        <v>0</v>
      </c>
      <c r="BA6" s="28">
        <v>0</v>
      </c>
      <c r="BB6" s="28">
        <v>1</v>
      </c>
      <c r="BC6" s="28">
        <v>0</v>
      </c>
      <c r="BD6" s="28">
        <v>0</v>
      </c>
      <c r="BE6" s="28">
        <v>1</v>
      </c>
      <c r="BF6" s="28">
        <v>0</v>
      </c>
      <c r="BG6" s="28">
        <v>0</v>
      </c>
      <c r="BH6" s="28">
        <v>0</v>
      </c>
      <c r="BI6" s="28">
        <v>0</v>
      </c>
      <c r="BJ6" s="28">
        <v>0</v>
      </c>
      <c r="BK6" s="28">
        <v>0</v>
      </c>
      <c r="BL6" s="28">
        <v>1</v>
      </c>
      <c r="BM6" s="28">
        <v>1</v>
      </c>
      <c r="BN6" s="28">
        <v>0</v>
      </c>
      <c r="BO6" s="28">
        <v>0</v>
      </c>
      <c r="BP6" s="27">
        <f>SUM(BQ6:BT6)</f>
        <v>3</v>
      </c>
      <c r="BQ6" s="56">
        <f>BL6+BM6</f>
        <v>2</v>
      </c>
      <c r="BR6" s="56">
        <f>SUM(BF6+BG6+BI6+BJ6+BH6)</f>
        <v>0</v>
      </c>
      <c r="BS6" s="56">
        <f>SUM(AZ6+BA6+BC6+BD6+BE6+BK6)</f>
        <v>1</v>
      </c>
      <c r="BT6" s="28">
        <f>IF(OR(IF((BN6+BO6)&gt;0,1,0),IF(AND(BV6=1,BL6=1),1,0)),1,0)</f>
        <v>0</v>
      </c>
      <c r="BU6" s="28">
        <f>BL6</f>
        <v>1</v>
      </c>
      <c r="BV6" s="28">
        <v>0</v>
      </c>
      <c r="BW6" s="18"/>
      <c r="BX6" s="18"/>
      <c r="BY6" s="18"/>
    </row>
    <row r="7" spans="1:77" ht="12.75" customHeight="1" x14ac:dyDescent="0.15">
      <c r="A7" s="55">
        <v>124</v>
      </c>
      <c r="B7" s="55" t="s">
        <v>1816</v>
      </c>
      <c r="C7" s="29" t="str">
        <f>'1. Lit. collection'!A$241</f>
        <v>SG70</v>
      </c>
      <c r="D7" s="47">
        <v>2017</v>
      </c>
      <c r="E7" s="47">
        <f>VALUE(TRIM(D7))</f>
        <v>2017</v>
      </c>
      <c r="F7" s="56">
        <v>2015</v>
      </c>
      <c r="G7" s="49" t="s">
        <v>385</v>
      </c>
      <c r="H7" s="56">
        <v>1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30" t="s">
        <v>1817</v>
      </c>
      <c r="O7" s="56">
        <v>0</v>
      </c>
      <c r="P7" s="56">
        <v>0</v>
      </c>
      <c r="Q7" s="56">
        <v>1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5" t="s">
        <v>1818</v>
      </c>
      <c r="X7" s="55"/>
      <c r="Y7" s="55"/>
      <c r="Z7" s="55" t="s">
        <v>399</v>
      </c>
      <c r="AA7" s="55"/>
      <c r="AB7" s="49">
        <v>-8.25</v>
      </c>
      <c r="AC7" s="49">
        <v>115.36</v>
      </c>
      <c r="AD7" s="55"/>
      <c r="AE7" s="55" t="s">
        <v>53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1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6">
        <v>0</v>
      </c>
      <c r="AV7" s="56">
        <v>0</v>
      </c>
      <c r="AW7" s="27">
        <f>SUM(AF7:AV7)</f>
        <v>1</v>
      </c>
      <c r="AX7" s="49" t="s">
        <v>412</v>
      </c>
      <c r="AY7" s="49" t="s">
        <v>282</v>
      </c>
      <c r="AZ7" s="56">
        <v>0</v>
      </c>
      <c r="BA7" s="56">
        <v>0</v>
      </c>
      <c r="BB7" s="56">
        <v>0</v>
      </c>
      <c r="BC7" s="56">
        <v>0</v>
      </c>
      <c r="BD7" s="56">
        <v>0</v>
      </c>
      <c r="BE7" s="56">
        <v>0</v>
      </c>
      <c r="BF7" s="56">
        <v>0</v>
      </c>
      <c r="BG7" s="56">
        <v>0</v>
      </c>
      <c r="BH7" s="56">
        <v>0</v>
      </c>
      <c r="BI7" s="56">
        <v>1</v>
      </c>
      <c r="BJ7" s="56">
        <v>0</v>
      </c>
      <c r="BK7" s="56">
        <v>0</v>
      </c>
      <c r="BL7" s="56">
        <v>0</v>
      </c>
      <c r="BM7" s="56">
        <v>0</v>
      </c>
      <c r="BN7" s="56">
        <v>0</v>
      </c>
      <c r="BO7" s="56">
        <v>0</v>
      </c>
      <c r="BP7" s="27">
        <f>SUM(BQ7:BT7)</f>
        <v>1</v>
      </c>
      <c r="BQ7" s="56">
        <f>BL7+BM7</f>
        <v>0</v>
      </c>
      <c r="BR7" s="56">
        <f>SUM(BF7+BG7+BI7+BJ7+BH7)</f>
        <v>1</v>
      </c>
      <c r="BS7" s="56">
        <f>SUM(AZ7+BA7+BC7+BD7+BE7+BK7)</f>
        <v>0</v>
      </c>
      <c r="BT7" s="28">
        <f>IF(OR(IF((BN7+BO7)&gt;0,1,0),IF(AND(BV7=1,BL7=1),1,0)),1,0)</f>
        <v>0</v>
      </c>
      <c r="BU7" s="28">
        <f>BL7</f>
        <v>0</v>
      </c>
      <c r="BV7" s="28">
        <v>0</v>
      </c>
      <c r="BW7" s="18"/>
      <c r="BX7" s="18"/>
      <c r="BY7" s="18"/>
    </row>
    <row r="8" spans="1:77" ht="12.75" customHeight="1" x14ac:dyDescent="0.15">
      <c r="A8" s="55">
        <v>125</v>
      </c>
      <c r="B8" s="55" t="s">
        <v>1816</v>
      </c>
      <c r="C8" s="29" t="str">
        <f>'1. Lit. collection'!A$241</f>
        <v>SG70</v>
      </c>
      <c r="D8" s="47">
        <v>2017</v>
      </c>
      <c r="E8" s="47">
        <f>VALUE(TRIM(D8))</f>
        <v>2017</v>
      </c>
      <c r="F8" s="56">
        <v>2015</v>
      </c>
      <c r="G8" s="49" t="s">
        <v>385</v>
      </c>
      <c r="H8" s="56">
        <v>1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30" t="s">
        <v>1817</v>
      </c>
      <c r="O8" s="56">
        <v>0</v>
      </c>
      <c r="P8" s="56">
        <v>0</v>
      </c>
      <c r="Q8" s="56">
        <v>1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5" t="s">
        <v>1818</v>
      </c>
      <c r="X8" s="55"/>
      <c r="Y8" s="55"/>
      <c r="Z8" s="55" t="s">
        <v>399</v>
      </c>
      <c r="AA8" s="55"/>
      <c r="AB8" s="49">
        <v>-8.25</v>
      </c>
      <c r="AC8" s="49">
        <v>115.36</v>
      </c>
      <c r="AD8" s="55"/>
      <c r="AE8" s="55" t="s">
        <v>1809</v>
      </c>
      <c r="AF8" s="56">
        <v>1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6">
        <v>0</v>
      </c>
      <c r="AV8" s="56">
        <v>0</v>
      </c>
      <c r="AW8" s="27">
        <f>SUM(AF8:AV8)</f>
        <v>1</v>
      </c>
      <c r="AX8" s="49" t="s">
        <v>412</v>
      </c>
      <c r="AY8" s="49" t="s">
        <v>282</v>
      </c>
      <c r="AZ8" s="56">
        <v>0</v>
      </c>
      <c r="BA8" s="56">
        <v>0</v>
      </c>
      <c r="BB8" s="56">
        <v>0</v>
      </c>
      <c r="BC8" s="56">
        <v>0</v>
      </c>
      <c r="BD8" s="56">
        <v>0</v>
      </c>
      <c r="BE8" s="56">
        <v>0</v>
      </c>
      <c r="BF8" s="56">
        <v>0</v>
      </c>
      <c r="BG8" s="56">
        <v>0</v>
      </c>
      <c r="BH8" s="56">
        <v>0</v>
      </c>
      <c r="BI8" s="56">
        <v>1</v>
      </c>
      <c r="BJ8" s="56">
        <v>0</v>
      </c>
      <c r="BK8" s="56">
        <v>0</v>
      </c>
      <c r="BL8" s="56">
        <v>0</v>
      </c>
      <c r="BM8" s="56">
        <v>0</v>
      </c>
      <c r="BN8" s="56">
        <v>0</v>
      </c>
      <c r="BO8" s="56">
        <v>0</v>
      </c>
      <c r="BP8" s="27">
        <f>SUM(BQ8:BT8)</f>
        <v>1</v>
      </c>
      <c r="BQ8" s="56">
        <f>BL8+BM8</f>
        <v>0</v>
      </c>
      <c r="BR8" s="56">
        <f>SUM(BF8+BG8+BI8+BJ8+BH8)</f>
        <v>1</v>
      </c>
      <c r="BS8" s="56">
        <f>SUM(AZ8+BA8+BC8+BD8+BE8+BK8)</f>
        <v>0</v>
      </c>
      <c r="BT8" s="28">
        <f>IF(OR(IF((BN8+BO8)&gt;0,1,0),IF(AND(BV8=1,BL8=1),1,0)),1,0)</f>
        <v>0</v>
      </c>
      <c r="BU8" s="28">
        <f>BL8</f>
        <v>0</v>
      </c>
      <c r="BV8" s="28">
        <v>0</v>
      </c>
      <c r="BW8" s="18"/>
      <c r="BX8" s="18"/>
      <c r="BY8" s="18"/>
    </row>
    <row r="9" spans="1:77" ht="12.75" customHeight="1" x14ac:dyDescent="0.15">
      <c r="A9" s="55">
        <v>144</v>
      </c>
      <c r="B9" s="55" t="s">
        <v>1842</v>
      </c>
      <c r="C9" s="29" t="str">
        <f>'1. Lit. collection'!A$228</f>
        <v>SG57</v>
      </c>
      <c r="D9" s="47">
        <v>2017</v>
      </c>
      <c r="E9" s="47">
        <f>VALUE(TRIM(D9))</f>
        <v>2017</v>
      </c>
      <c r="F9" s="56" t="s">
        <v>1843</v>
      </c>
      <c r="G9" s="49" t="s">
        <v>385</v>
      </c>
      <c r="H9" s="56">
        <v>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30" t="s">
        <v>1844</v>
      </c>
      <c r="O9" s="56">
        <v>0</v>
      </c>
      <c r="P9" s="56">
        <v>0</v>
      </c>
      <c r="Q9" s="56">
        <v>0</v>
      </c>
      <c r="R9" s="56">
        <v>1</v>
      </c>
      <c r="S9" s="56">
        <v>0</v>
      </c>
      <c r="T9" s="56">
        <v>0</v>
      </c>
      <c r="U9" s="56">
        <v>0</v>
      </c>
      <c r="V9" s="56">
        <v>0</v>
      </c>
      <c r="W9" s="55" t="s">
        <v>217</v>
      </c>
      <c r="X9" s="55" t="s">
        <v>1845</v>
      </c>
      <c r="Y9" s="55" t="s">
        <v>1846</v>
      </c>
      <c r="Z9" s="55" t="s">
        <v>1691</v>
      </c>
      <c r="AA9" s="55"/>
      <c r="AB9" s="49">
        <v>11.32</v>
      </c>
      <c r="AC9" s="49">
        <v>122.53</v>
      </c>
      <c r="AD9" s="55"/>
      <c r="AE9" s="55" t="s">
        <v>780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1</v>
      </c>
      <c r="AQ9" s="56">
        <v>0</v>
      </c>
      <c r="AR9" s="56">
        <v>0</v>
      </c>
      <c r="AS9" s="56">
        <v>0</v>
      </c>
      <c r="AT9" s="56">
        <v>0</v>
      </c>
      <c r="AU9" s="56">
        <v>0</v>
      </c>
      <c r="AV9" s="56">
        <v>0</v>
      </c>
      <c r="AW9" s="27">
        <f>SUM(AF9:AV9)</f>
        <v>1</v>
      </c>
      <c r="AX9" s="49" t="s">
        <v>94</v>
      </c>
      <c r="AY9" s="49" t="s">
        <v>94</v>
      </c>
      <c r="AZ9" s="56">
        <v>0</v>
      </c>
      <c r="BA9" s="56">
        <v>0</v>
      </c>
      <c r="BB9" s="56">
        <v>0</v>
      </c>
      <c r="BC9" s="56">
        <v>0</v>
      </c>
      <c r="BD9" s="56">
        <v>0</v>
      </c>
      <c r="BE9" s="56">
        <v>0</v>
      </c>
      <c r="BF9" s="56">
        <v>0</v>
      </c>
      <c r="BG9" s="56">
        <v>0</v>
      </c>
      <c r="BH9" s="56">
        <v>0</v>
      </c>
      <c r="BI9" s="56">
        <v>0</v>
      </c>
      <c r="BJ9" s="56">
        <v>0</v>
      </c>
      <c r="BK9" s="56">
        <v>0</v>
      </c>
      <c r="BL9" s="56">
        <v>1</v>
      </c>
      <c r="BM9" s="56">
        <v>0</v>
      </c>
      <c r="BN9" s="56">
        <v>0</v>
      </c>
      <c r="BO9" s="56">
        <v>0</v>
      </c>
      <c r="BP9" s="27">
        <f>SUM(BQ9:BT9)</f>
        <v>1</v>
      </c>
      <c r="BQ9" s="56">
        <f>BL9+BM9</f>
        <v>1</v>
      </c>
      <c r="BR9" s="56">
        <f>SUM(BF9+BG9+BI9+BJ9+BH9)</f>
        <v>0</v>
      </c>
      <c r="BS9" s="56">
        <f>SUM(AZ9+BA9+BC9+BD9+BE9+BK9)</f>
        <v>0</v>
      </c>
      <c r="BT9" s="28">
        <f>IF(OR(IF((BN9+BO9)&gt;0,1,0),IF(AND(BV9=1,BL9=1),1,0)),1,0)</f>
        <v>0</v>
      </c>
      <c r="BU9" s="28">
        <f>BL9</f>
        <v>1</v>
      </c>
      <c r="BV9" s="28">
        <v>0</v>
      </c>
      <c r="BW9" s="18"/>
      <c r="BX9" s="18"/>
      <c r="BY9" s="18"/>
    </row>
    <row r="10" spans="1:77" ht="12.75" customHeight="1" x14ac:dyDescent="0.15">
      <c r="A10" s="55">
        <v>145</v>
      </c>
      <c r="B10" s="55" t="s">
        <v>1842</v>
      </c>
      <c r="C10" s="29" t="str">
        <f>'1. Lit. collection'!A$228</f>
        <v>SG57</v>
      </c>
      <c r="D10" s="47">
        <v>2017</v>
      </c>
      <c r="E10" s="47">
        <f>VALUE(TRIM(D10))</f>
        <v>2017</v>
      </c>
      <c r="F10" s="56" t="s">
        <v>1847</v>
      </c>
      <c r="G10" s="49" t="s">
        <v>385</v>
      </c>
      <c r="H10" s="56">
        <v>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30" t="s">
        <v>1844</v>
      </c>
      <c r="O10" s="56">
        <v>0</v>
      </c>
      <c r="P10" s="56">
        <v>0</v>
      </c>
      <c r="Q10" s="56">
        <v>0</v>
      </c>
      <c r="R10" s="56">
        <v>1</v>
      </c>
      <c r="S10" s="56">
        <v>0</v>
      </c>
      <c r="T10" s="56">
        <v>0</v>
      </c>
      <c r="U10" s="56">
        <v>0</v>
      </c>
      <c r="V10" s="56">
        <v>0</v>
      </c>
      <c r="W10" s="55" t="s">
        <v>217</v>
      </c>
      <c r="X10" s="55" t="s">
        <v>1845</v>
      </c>
      <c r="Y10" s="55" t="s">
        <v>1846</v>
      </c>
      <c r="Z10" s="55" t="s">
        <v>1691</v>
      </c>
      <c r="AA10" s="55"/>
      <c r="AB10" s="49">
        <v>11.32</v>
      </c>
      <c r="AC10" s="49">
        <v>122.53</v>
      </c>
      <c r="AD10" s="55"/>
      <c r="AE10" s="55" t="s">
        <v>758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1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27">
        <f>SUM(AF10:AV10)</f>
        <v>1</v>
      </c>
      <c r="AX10" s="49" t="s">
        <v>94</v>
      </c>
      <c r="AY10" s="49" t="s">
        <v>94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6">
        <v>1</v>
      </c>
      <c r="BM10" s="56">
        <v>0</v>
      </c>
      <c r="BN10" s="56">
        <v>0</v>
      </c>
      <c r="BO10" s="56">
        <v>0</v>
      </c>
      <c r="BP10" s="27">
        <f>SUM(BQ10:BT10)</f>
        <v>1</v>
      </c>
      <c r="BQ10" s="56">
        <f>BL10+BM10</f>
        <v>1</v>
      </c>
      <c r="BR10" s="56">
        <f>SUM(BF10+BG10+BI10+BJ10+BH10)</f>
        <v>0</v>
      </c>
      <c r="BS10" s="56">
        <f>SUM(AZ10+BA10+BC10+BD10+BE10+BK10)</f>
        <v>0</v>
      </c>
      <c r="BT10" s="28">
        <f>IF(OR(IF((BN10+BO10)&gt;0,1,0),IF(AND(BV10=1,BL10=1),1,0)),1,0)</f>
        <v>0</v>
      </c>
      <c r="BU10" s="28">
        <f>BL10</f>
        <v>1</v>
      </c>
      <c r="BV10" s="28">
        <v>0</v>
      </c>
      <c r="BW10" s="18"/>
      <c r="BX10" s="18"/>
      <c r="BY10" s="18"/>
    </row>
    <row r="11" spans="1:77" ht="12.75" customHeight="1" x14ac:dyDescent="0.15">
      <c r="A11" s="55">
        <v>149</v>
      </c>
      <c r="B11" s="55" t="s">
        <v>1855</v>
      </c>
      <c r="C11" s="29" t="str">
        <f>'1. Lit. collection'!A$227</f>
        <v>SG56</v>
      </c>
      <c r="D11" s="47">
        <v>2017</v>
      </c>
      <c r="E11" s="47">
        <f>VALUE(TRIM(D11))</f>
        <v>2017</v>
      </c>
      <c r="F11" s="56">
        <v>2013</v>
      </c>
      <c r="G11" s="49" t="s">
        <v>385</v>
      </c>
      <c r="H11" s="56">
        <v>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30" t="s">
        <v>1856</v>
      </c>
      <c r="O11" s="56">
        <v>0</v>
      </c>
      <c r="P11" s="56">
        <v>0</v>
      </c>
      <c r="Q11" s="56">
        <v>0</v>
      </c>
      <c r="R11" s="56">
        <v>0</v>
      </c>
      <c r="S11" s="56">
        <v>1</v>
      </c>
      <c r="T11" s="56">
        <v>0</v>
      </c>
      <c r="U11" s="56">
        <v>0</v>
      </c>
      <c r="V11" s="56">
        <v>0</v>
      </c>
      <c r="W11" s="55" t="s">
        <v>1857</v>
      </c>
      <c r="X11" s="55" t="s">
        <v>1858</v>
      </c>
      <c r="Y11" s="42" t="s">
        <v>1859</v>
      </c>
      <c r="Z11" s="55" t="s">
        <v>399</v>
      </c>
      <c r="AA11" s="55"/>
      <c r="AB11" s="26">
        <v>-13.44</v>
      </c>
      <c r="AC11" s="26">
        <v>-38.97</v>
      </c>
      <c r="AD11" s="55"/>
      <c r="AE11" s="55" t="s">
        <v>758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1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27">
        <f>SUM(AF11:AV11)</f>
        <v>1</v>
      </c>
      <c r="AX11" s="49" t="s">
        <v>1860</v>
      </c>
      <c r="AY11" s="49" t="s">
        <v>94</v>
      </c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6">
        <v>0</v>
      </c>
      <c r="BG11" s="56">
        <v>0</v>
      </c>
      <c r="BH11" s="28">
        <v>0</v>
      </c>
      <c r="BI11" s="56">
        <v>0</v>
      </c>
      <c r="BJ11" s="56">
        <v>0</v>
      </c>
      <c r="BK11" s="56">
        <v>0</v>
      </c>
      <c r="BL11" s="56">
        <v>1</v>
      </c>
      <c r="BM11" s="56">
        <v>0</v>
      </c>
      <c r="BN11" s="56">
        <v>0</v>
      </c>
      <c r="BO11" s="56">
        <v>0</v>
      </c>
      <c r="BP11" s="27">
        <f>SUM(BQ11:BT11)</f>
        <v>1</v>
      </c>
      <c r="BQ11" s="56">
        <f>BL11+BM11</f>
        <v>1</v>
      </c>
      <c r="BR11" s="56">
        <f>SUM(BF11+BG11+BI11+BJ11+BH11)</f>
        <v>0</v>
      </c>
      <c r="BS11" s="56">
        <f>SUM(AZ11+BA11+BC11+BD11+BE11+BK11)</f>
        <v>0</v>
      </c>
      <c r="BT11" s="28">
        <f>IF(OR(IF((BN11+BO11)&gt;0,1,0),IF(AND(BV11=1,BL11=1),1,0)),1,0)</f>
        <v>0</v>
      </c>
      <c r="BU11" s="28">
        <f>BL11</f>
        <v>1</v>
      </c>
      <c r="BV11" s="28">
        <v>0</v>
      </c>
      <c r="BW11" s="18"/>
      <c r="BX11" s="18"/>
      <c r="BY11" s="18"/>
    </row>
    <row r="12" spans="1:77" ht="12.75" customHeight="1" x14ac:dyDescent="0.15">
      <c r="A12" s="55">
        <v>206</v>
      </c>
      <c r="B12" s="55" t="s">
        <v>1904</v>
      </c>
      <c r="C12" s="56" t="s">
        <v>1336</v>
      </c>
      <c r="D12" s="47">
        <v>2017</v>
      </c>
      <c r="E12" s="47">
        <f>VALUE(TRIM(D12))</f>
        <v>2017</v>
      </c>
      <c r="F12" s="56" t="s">
        <v>1905</v>
      </c>
      <c r="G12" s="49" t="s">
        <v>18</v>
      </c>
      <c r="H12" s="56">
        <v>0</v>
      </c>
      <c r="I12" s="56">
        <v>0</v>
      </c>
      <c r="J12" s="56">
        <v>0</v>
      </c>
      <c r="K12" s="56">
        <v>0</v>
      </c>
      <c r="L12" s="56">
        <v>1</v>
      </c>
      <c r="M12" s="56">
        <v>0</v>
      </c>
      <c r="N12" s="76" t="s">
        <v>1906</v>
      </c>
      <c r="O12" s="56">
        <v>1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5" t="s">
        <v>1907</v>
      </c>
      <c r="X12" s="55"/>
      <c r="Y12" s="55"/>
      <c r="Z12" s="55" t="s">
        <v>227</v>
      </c>
      <c r="AA12" s="55"/>
      <c r="AB12" s="26">
        <v>19.314383385626101</v>
      </c>
      <c r="AC12" s="26">
        <v>-81.229476928710895</v>
      </c>
      <c r="AD12" s="55"/>
      <c r="AE12" s="55" t="s">
        <v>1908</v>
      </c>
      <c r="AF12" s="56">
        <v>1</v>
      </c>
      <c r="AG12" s="56">
        <v>1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6">
        <v>0</v>
      </c>
      <c r="AV12" s="56">
        <v>0</v>
      </c>
      <c r="AW12" s="27">
        <f>SUM(AF12:AV12)</f>
        <v>2</v>
      </c>
      <c r="AX12" s="49" t="s">
        <v>105</v>
      </c>
      <c r="AY12" s="49" t="s">
        <v>105</v>
      </c>
      <c r="AZ12" s="56">
        <v>1</v>
      </c>
      <c r="BA12" s="56">
        <v>0</v>
      </c>
      <c r="BB12" s="56">
        <v>0</v>
      </c>
      <c r="BC12" s="56">
        <v>0</v>
      </c>
      <c r="BD12" s="56">
        <v>0</v>
      </c>
      <c r="BE12" s="56">
        <v>0</v>
      </c>
      <c r="BF12" s="56">
        <v>0</v>
      </c>
      <c r="BG12" s="56">
        <v>0</v>
      </c>
      <c r="BH12" s="28">
        <v>0</v>
      </c>
      <c r="BI12" s="56">
        <v>0</v>
      </c>
      <c r="BJ12" s="56">
        <v>0</v>
      </c>
      <c r="BK12" s="56">
        <v>0</v>
      </c>
      <c r="BL12" s="56">
        <v>0</v>
      </c>
      <c r="BM12" s="56">
        <v>0</v>
      </c>
      <c r="BN12" s="56">
        <v>0</v>
      </c>
      <c r="BO12" s="56">
        <v>0</v>
      </c>
      <c r="BP12" s="27">
        <f>SUM(BQ12:BT12)</f>
        <v>1</v>
      </c>
      <c r="BQ12" s="56">
        <f>BL12+BM12</f>
        <v>0</v>
      </c>
      <c r="BR12" s="56">
        <f>SUM(BF12+BG12+BI12+BJ12+BH12)</f>
        <v>0</v>
      </c>
      <c r="BS12" s="56">
        <f>SUM(AZ12+BA12+BC12+BD12+BE12+BK12)</f>
        <v>1</v>
      </c>
      <c r="BT12" s="28">
        <f>IF(OR(IF((BN12+BO12)&gt;0,1,0),IF(AND(BV12=1,BL12=1),1,0)),1,0)</f>
        <v>0</v>
      </c>
      <c r="BU12" s="28">
        <f>BL12</f>
        <v>0</v>
      </c>
      <c r="BV12" s="28">
        <v>0</v>
      </c>
      <c r="BW12" s="18"/>
      <c r="BX12" s="18"/>
      <c r="BY12" s="18"/>
    </row>
    <row r="13" spans="1:77" ht="12.75" customHeight="1" x14ac:dyDescent="0.15">
      <c r="A13" s="55">
        <v>207</v>
      </c>
      <c r="B13" s="55" t="s">
        <v>1904</v>
      </c>
      <c r="C13" s="56" t="s">
        <v>1336</v>
      </c>
      <c r="D13" s="47">
        <v>2017</v>
      </c>
      <c r="E13" s="47">
        <f>VALUE(TRIM(D13))</f>
        <v>2017</v>
      </c>
      <c r="F13" s="56" t="s">
        <v>1905</v>
      </c>
      <c r="G13" s="49" t="s">
        <v>18</v>
      </c>
      <c r="H13" s="56">
        <v>0</v>
      </c>
      <c r="I13" s="56">
        <v>0</v>
      </c>
      <c r="J13" s="56">
        <v>0</v>
      </c>
      <c r="K13" s="56">
        <v>0</v>
      </c>
      <c r="L13" s="56">
        <v>1</v>
      </c>
      <c r="M13" s="56">
        <v>0</v>
      </c>
      <c r="N13" s="76" t="s">
        <v>1906</v>
      </c>
      <c r="O13" s="56">
        <v>1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5" t="s">
        <v>1907</v>
      </c>
      <c r="X13" s="55"/>
      <c r="Y13" s="55"/>
      <c r="Z13" s="55" t="s">
        <v>227</v>
      </c>
      <c r="AA13" s="55"/>
      <c r="AB13" s="26">
        <v>19.314383385626101</v>
      </c>
      <c r="AC13" s="26">
        <v>-81.229476928710895</v>
      </c>
      <c r="AD13" s="55"/>
      <c r="AE13" s="55" t="s">
        <v>988</v>
      </c>
      <c r="AF13" s="56">
        <v>0</v>
      </c>
      <c r="AG13" s="56">
        <v>0</v>
      </c>
      <c r="AH13" s="56">
        <v>1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27">
        <f>SUM(AF13:AV13)</f>
        <v>1</v>
      </c>
      <c r="AX13" s="49" t="s">
        <v>256</v>
      </c>
      <c r="AY13" s="49" t="s">
        <v>256</v>
      </c>
      <c r="AZ13" s="56">
        <v>0</v>
      </c>
      <c r="BA13" s="56">
        <v>0</v>
      </c>
      <c r="BB13" s="56">
        <v>0</v>
      </c>
      <c r="BC13" s="56">
        <v>0</v>
      </c>
      <c r="BD13" s="56">
        <v>1</v>
      </c>
      <c r="BE13" s="56">
        <v>0</v>
      </c>
      <c r="BF13" s="56">
        <v>0</v>
      </c>
      <c r="BG13" s="56">
        <v>0</v>
      </c>
      <c r="BH13" s="28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27">
        <f>SUM(BQ13:BT13)</f>
        <v>1</v>
      </c>
      <c r="BQ13" s="56">
        <f>BL13+BM13</f>
        <v>0</v>
      </c>
      <c r="BR13" s="56">
        <f>SUM(BF13+BG13+BI13+BJ13+BH13)</f>
        <v>0</v>
      </c>
      <c r="BS13" s="56">
        <f>SUM(AZ13+BA13+BC13+BD13+BE13+BK13)</f>
        <v>1</v>
      </c>
      <c r="BT13" s="28">
        <f>IF(OR(IF((BN13+BO13)&gt;0,1,0),IF(AND(BV13=1,BL13=1),1,0)),1,0)</f>
        <v>0</v>
      </c>
      <c r="BU13" s="28">
        <f>BL13</f>
        <v>0</v>
      </c>
      <c r="BV13" s="28">
        <v>0</v>
      </c>
      <c r="BW13" s="18"/>
      <c r="BX13" s="18"/>
      <c r="BY13" s="18"/>
    </row>
    <row r="14" spans="1:77" ht="12.75" customHeight="1" x14ac:dyDescent="0.15">
      <c r="A14" s="55">
        <v>208</v>
      </c>
      <c r="B14" s="55" t="s">
        <v>1904</v>
      </c>
      <c r="C14" s="56" t="s">
        <v>1336</v>
      </c>
      <c r="D14" s="47">
        <v>2017</v>
      </c>
      <c r="E14" s="47">
        <f>VALUE(TRIM(D14))</f>
        <v>2017</v>
      </c>
      <c r="F14" s="56" t="s">
        <v>1905</v>
      </c>
      <c r="G14" s="49" t="s">
        <v>18</v>
      </c>
      <c r="H14" s="56">
        <v>0</v>
      </c>
      <c r="I14" s="56">
        <v>0</v>
      </c>
      <c r="J14" s="56">
        <v>0</v>
      </c>
      <c r="K14" s="56">
        <v>0</v>
      </c>
      <c r="L14" s="56">
        <v>1</v>
      </c>
      <c r="M14" s="56">
        <v>0</v>
      </c>
      <c r="N14" s="76" t="s">
        <v>1906</v>
      </c>
      <c r="O14" s="56">
        <v>1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5" t="s">
        <v>1907</v>
      </c>
      <c r="X14" s="55"/>
      <c r="Y14" s="55"/>
      <c r="Z14" s="55" t="s">
        <v>227</v>
      </c>
      <c r="AA14" s="55"/>
      <c r="AB14" s="26">
        <v>19.314383385626101</v>
      </c>
      <c r="AC14" s="26">
        <v>-81.229476928710895</v>
      </c>
      <c r="AD14" s="55"/>
      <c r="AE14" s="55" t="s">
        <v>402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1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0</v>
      </c>
      <c r="AW14" s="27">
        <f>SUM(AF14:AV14)</f>
        <v>1</v>
      </c>
      <c r="AX14" s="49" t="s">
        <v>105</v>
      </c>
      <c r="AY14" s="49" t="s">
        <v>105</v>
      </c>
      <c r="AZ14" s="56">
        <v>1</v>
      </c>
      <c r="BA14" s="56">
        <v>0</v>
      </c>
      <c r="BB14" s="56">
        <v>0</v>
      </c>
      <c r="BC14" s="56">
        <v>0</v>
      </c>
      <c r="BD14" s="56">
        <v>0</v>
      </c>
      <c r="BE14" s="56">
        <v>0</v>
      </c>
      <c r="BF14" s="56">
        <v>0</v>
      </c>
      <c r="BG14" s="56">
        <v>0</v>
      </c>
      <c r="BH14" s="28">
        <v>0</v>
      </c>
      <c r="BI14" s="56">
        <v>0</v>
      </c>
      <c r="BJ14" s="56">
        <v>0</v>
      </c>
      <c r="BK14" s="56">
        <v>0</v>
      </c>
      <c r="BL14" s="56">
        <v>0</v>
      </c>
      <c r="BM14" s="56">
        <v>0</v>
      </c>
      <c r="BN14" s="56">
        <v>1</v>
      </c>
      <c r="BO14" s="56">
        <v>0</v>
      </c>
      <c r="BP14" s="27">
        <f>SUM(BQ14:BT14)</f>
        <v>2</v>
      </c>
      <c r="BQ14" s="56">
        <f>BL14+BM14</f>
        <v>0</v>
      </c>
      <c r="BR14" s="56">
        <f>SUM(BF14+BG14+BI14+BJ14+BH14)</f>
        <v>0</v>
      </c>
      <c r="BS14" s="56">
        <f>SUM(AZ14+BA14+BC14+BD14+BE14+BK14)</f>
        <v>1</v>
      </c>
      <c r="BT14" s="28">
        <f>IF(OR(IF((BN14+BO14)&gt;0,1,0),IF(AND(BV14=1,BL14=1),1,0)),1,0)</f>
        <v>1</v>
      </c>
      <c r="BU14" s="28">
        <f>BL14</f>
        <v>0</v>
      </c>
      <c r="BV14" s="28">
        <v>0</v>
      </c>
      <c r="BW14" s="18"/>
      <c r="BX14" s="18"/>
      <c r="BY14" s="18"/>
    </row>
    <row r="15" spans="1:77" ht="12.75" customHeight="1" x14ac:dyDescent="0.15">
      <c r="A15" s="55">
        <v>209</v>
      </c>
      <c r="B15" s="55" t="s">
        <v>1904</v>
      </c>
      <c r="C15" s="56" t="s">
        <v>1336</v>
      </c>
      <c r="D15" s="47">
        <v>2017</v>
      </c>
      <c r="E15" s="47">
        <f>VALUE(TRIM(D15))</f>
        <v>2017</v>
      </c>
      <c r="F15" s="56" t="s">
        <v>1905</v>
      </c>
      <c r="G15" s="49" t="s">
        <v>18</v>
      </c>
      <c r="H15" s="56">
        <v>0</v>
      </c>
      <c r="I15" s="56">
        <v>0</v>
      </c>
      <c r="J15" s="56">
        <v>0</v>
      </c>
      <c r="K15" s="56">
        <v>0</v>
      </c>
      <c r="L15" s="56">
        <v>1</v>
      </c>
      <c r="M15" s="56">
        <v>0</v>
      </c>
      <c r="N15" s="76" t="s">
        <v>1906</v>
      </c>
      <c r="O15" s="56">
        <v>1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5" t="s">
        <v>1907</v>
      </c>
      <c r="X15" s="55"/>
      <c r="Y15" s="55"/>
      <c r="Z15" s="55" t="s">
        <v>227</v>
      </c>
      <c r="AA15" s="55"/>
      <c r="AB15" s="26">
        <v>19.314383385626101</v>
      </c>
      <c r="AC15" s="26">
        <v>-81.229476928710895</v>
      </c>
      <c r="AD15" s="55"/>
      <c r="AE15" s="55" t="s">
        <v>1882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1</v>
      </c>
      <c r="AU15" s="56">
        <v>0</v>
      </c>
      <c r="AV15" s="56">
        <v>0</v>
      </c>
      <c r="AW15" s="27">
        <f>SUM(AF15:AV15)</f>
        <v>1</v>
      </c>
      <c r="AX15" s="49" t="s">
        <v>105</v>
      </c>
      <c r="AY15" s="49" t="s">
        <v>105</v>
      </c>
      <c r="AZ15" s="56">
        <v>1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28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1</v>
      </c>
      <c r="BO15" s="56">
        <v>0</v>
      </c>
      <c r="BP15" s="27">
        <f>SUM(BQ15:BT15)</f>
        <v>2</v>
      </c>
      <c r="BQ15" s="56">
        <f>BL15+BM15</f>
        <v>0</v>
      </c>
      <c r="BR15" s="56">
        <f>SUM(BF15+BG15+BI15+BJ15+BH15)</f>
        <v>0</v>
      </c>
      <c r="BS15" s="56">
        <f>SUM(AZ15+BA15+BC15+BD15+BE15+BK15)</f>
        <v>1</v>
      </c>
      <c r="BT15" s="28">
        <f>IF(OR(IF((BN15+BO15)&gt;0,1,0),IF(AND(BV15=1,BL15=1),1,0)),1,0)</f>
        <v>1</v>
      </c>
      <c r="BU15" s="28">
        <f>BL15</f>
        <v>0</v>
      </c>
      <c r="BV15" s="28">
        <v>0</v>
      </c>
      <c r="BW15" s="18"/>
      <c r="BX15" s="18"/>
      <c r="BY15" s="18"/>
    </row>
    <row r="16" spans="1:77" ht="12.75" customHeight="1" x14ac:dyDescent="0.15">
      <c r="A16" s="55">
        <v>210</v>
      </c>
      <c r="B16" s="55" t="s">
        <v>1904</v>
      </c>
      <c r="C16" s="56" t="s">
        <v>1336</v>
      </c>
      <c r="D16" s="47">
        <v>2017</v>
      </c>
      <c r="E16" s="47">
        <f>VALUE(TRIM(D16))</f>
        <v>2017</v>
      </c>
      <c r="F16" s="56" t="s">
        <v>1905</v>
      </c>
      <c r="G16" s="49" t="s">
        <v>18</v>
      </c>
      <c r="H16" s="56">
        <v>0</v>
      </c>
      <c r="I16" s="56">
        <v>0</v>
      </c>
      <c r="J16" s="56">
        <v>0</v>
      </c>
      <c r="K16" s="56">
        <v>0</v>
      </c>
      <c r="L16" s="56">
        <v>1</v>
      </c>
      <c r="M16" s="56">
        <v>0</v>
      </c>
      <c r="N16" s="76" t="s">
        <v>1906</v>
      </c>
      <c r="O16" s="56">
        <v>1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5" t="s">
        <v>1907</v>
      </c>
      <c r="X16" s="55"/>
      <c r="Y16" s="55"/>
      <c r="Z16" s="55" t="s">
        <v>1909</v>
      </c>
      <c r="AA16" s="55"/>
      <c r="AB16" s="26">
        <v>19.314383385626101</v>
      </c>
      <c r="AC16" s="26">
        <v>-81.229476928710895</v>
      </c>
      <c r="AD16" s="55"/>
      <c r="AE16" s="55" t="s">
        <v>55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1</v>
      </c>
      <c r="AQ16" s="56">
        <v>0</v>
      </c>
      <c r="AR16" s="56">
        <v>0</v>
      </c>
      <c r="AS16" s="56">
        <v>0</v>
      </c>
      <c r="AT16" s="56">
        <v>0</v>
      </c>
      <c r="AU16" s="56">
        <v>0</v>
      </c>
      <c r="AV16" s="56">
        <v>0</v>
      </c>
      <c r="AW16" s="27">
        <f>SUM(AF16:AV16)</f>
        <v>1</v>
      </c>
      <c r="AX16" s="49" t="s">
        <v>1826</v>
      </c>
      <c r="AY16" s="49" t="s">
        <v>1826</v>
      </c>
      <c r="AZ16" s="56">
        <v>0</v>
      </c>
      <c r="BA16" s="56">
        <v>0</v>
      </c>
      <c r="BB16" s="56">
        <v>0</v>
      </c>
      <c r="BC16" s="56">
        <v>0</v>
      </c>
      <c r="BD16" s="56">
        <v>0</v>
      </c>
      <c r="BE16" s="56">
        <v>0</v>
      </c>
      <c r="BF16" s="56">
        <v>0</v>
      </c>
      <c r="BG16" s="56">
        <v>0</v>
      </c>
      <c r="BH16" s="28">
        <v>0</v>
      </c>
      <c r="BI16" s="56">
        <v>0</v>
      </c>
      <c r="BJ16" s="56">
        <v>1</v>
      </c>
      <c r="BK16" s="56">
        <v>1</v>
      </c>
      <c r="BL16" s="56">
        <v>0</v>
      </c>
      <c r="BM16" s="56">
        <v>0</v>
      </c>
      <c r="BN16" s="56">
        <v>0</v>
      </c>
      <c r="BO16" s="56">
        <v>0</v>
      </c>
      <c r="BP16" s="27">
        <f>SUM(BQ16:BT16)</f>
        <v>2</v>
      </c>
      <c r="BQ16" s="56">
        <f>BL16+BM16</f>
        <v>0</v>
      </c>
      <c r="BR16" s="56">
        <f>SUM(BF16+BG16+BI16+BJ16+BH16)</f>
        <v>1</v>
      </c>
      <c r="BS16" s="56">
        <f>SUM(AZ16+BA16+BC16+BD16+BE16+BK16)</f>
        <v>1</v>
      </c>
      <c r="BT16" s="28">
        <f>IF(OR(IF((BN16+BO16)&gt;0,1,0),IF(AND(BV16=1,BL16=1),1,0)),1,0)</f>
        <v>0</v>
      </c>
      <c r="BU16" s="28">
        <f>BL16</f>
        <v>0</v>
      </c>
      <c r="BV16" s="28">
        <v>0</v>
      </c>
      <c r="BW16" s="18"/>
      <c r="BX16" s="18"/>
      <c r="BY16" s="18"/>
    </row>
    <row r="17" spans="1:77" ht="12.75" customHeight="1" x14ac:dyDescent="0.15">
      <c r="A17" s="55">
        <v>211</v>
      </c>
      <c r="B17" s="55" t="s">
        <v>1904</v>
      </c>
      <c r="C17" s="56" t="s">
        <v>1336</v>
      </c>
      <c r="D17" s="47">
        <v>2017</v>
      </c>
      <c r="E17" s="47">
        <f>VALUE(TRIM(D17))</f>
        <v>2017</v>
      </c>
      <c r="F17" s="56" t="s">
        <v>1905</v>
      </c>
      <c r="G17" s="49" t="s">
        <v>18</v>
      </c>
      <c r="H17" s="56">
        <v>0</v>
      </c>
      <c r="I17" s="56">
        <v>0</v>
      </c>
      <c r="J17" s="56">
        <v>0</v>
      </c>
      <c r="K17" s="56">
        <v>0</v>
      </c>
      <c r="L17" s="56">
        <v>1</v>
      </c>
      <c r="M17" s="56">
        <v>0</v>
      </c>
      <c r="N17" s="76" t="s">
        <v>1906</v>
      </c>
      <c r="O17" s="56">
        <v>1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5" t="s">
        <v>1907</v>
      </c>
      <c r="X17" s="55"/>
      <c r="Y17" s="55"/>
      <c r="Z17" s="55" t="s">
        <v>227</v>
      </c>
      <c r="AA17" s="55"/>
      <c r="AB17" s="26">
        <v>19.314383385626101</v>
      </c>
      <c r="AC17" s="26">
        <v>-81.229476928710895</v>
      </c>
      <c r="AD17" s="55"/>
      <c r="AE17" s="55" t="s">
        <v>758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1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6">
        <v>0</v>
      </c>
      <c r="AV17" s="56">
        <v>0</v>
      </c>
      <c r="AW17" s="27">
        <f>SUM(AF17:AV17)</f>
        <v>1</v>
      </c>
      <c r="AX17" s="49" t="s">
        <v>107</v>
      </c>
      <c r="AY17" s="49" t="s">
        <v>107</v>
      </c>
      <c r="AZ17" s="56">
        <v>0</v>
      </c>
      <c r="BA17" s="56">
        <v>0</v>
      </c>
      <c r="BB17" s="56">
        <v>0</v>
      </c>
      <c r="BC17" s="56">
        <v>1</v>
      </c>
      <c r="BD17" s="56">
        <v>0</v>
      </c>
      <c r="BE17" s="56">
        <v>0</v>
      </c>
      <c r="BF17" s="56">
        <v>0</v>
      </c>
      <c r="BG17" s="56">
        <v>0</v>
      </c>
      <c r="BH17" s="28">
        <v>0</v>
      </c>
      <c r="BI17" s="56">
        <v>0</v>
      </c>
      <c r="BJ17" s="56">
        <v>0</v>
      </c>
      <c r="BK17" s="56">
        <v>0</v>
      </c>
      <c r="BL17" s="56">
        <v>0</v>
      </c>
      <c r="BM17" s="56">
        <v>0</v>
      </c>
      <c r="BN17" s="56">
        <v>0</v>
      </c>
      <c r="BO17" s="56">
        <v>0</v>
      </c>
      <c r="BP17" s="27">
        <f>SUM(BQ17:BT17)</f>
        <v>1</v>
      </c>
      <c r="BQ17" s="56">
        <f>BL17+BM17</f>
        <v>0</v>
      </c>
      <c r="BR17" s="56">
        <f>SUM(BF17+BG17+BI17+BJ17+BH17)</f>
        <v>0</v>
      </c>
      <c r="BS17" s="56">
        <f>SUM(AZ17+BA17+BC17+BD17+BE17+BK17)</f>
        <v>1</v>
      </c>
      <c r="BT17" s="28">
        <f>IF(OR(IF((BN17+BO17)&gt;0,1,0),IF(AND(BV17=1,BL17=1),1,0)),1,0)</f>
        <v>0</v>
      </c>
      <c r="BU17" s="28">
        <f>BL17</f>
        <v>0</v>
      </c>
      <c r="BV17" s="28">
        <v>0</v>
      </c>
      <c r="BW17" s="18"/>
      <c r="BX17" s="18"/>
      <c r="BY17" s="18"/>
    </row>
    <row r="18" spans="1:77" ht="12.75" customHeight="1" x14ac:dyDescent="0.15">
      <c r="A18" s="55">
        <v>212</v>
      </c>
      <c r="B18" s="55" t="s">
        <v>1904</v>
      </c>
      <c r="C18" s="56" t="s">
        <v>1336</v>
      </c>
      <c r="D18" s="47">
        <v>2017</v>
      </c>
      <c r="E18" s="47">
        <f>VALUE(TRIM(D18))</f>
        <v>2017</v>
      </c>
      <c r="F18" s="56" t="s">
        <v>1905</v>
      </c>
      <c r="G18" s="49" t="s">
        <v>18</v>
      </c>
      <c r="H18" s="56">
        <v>0</v>
      </c>
      <c r="I18" s="56">
        <v>0</v>
      </c>
      <c r="J18" s="56">
        <v>0</v>
      </c>
      <c r="K18" s="56">
        <v>0</v>
      </c>
      <c r="L18" s="56">
        <v>1</v>
      </c>
      <c r="M18" s="56">
        <v>0</v>
      </c>
      <c r="N18" s="76" t="s">
        <v>1906</v>
      </c>
      <c r="O18" s="56">
        <v>1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5" t="s">
        <v>1907</v>
      </c>
      <c r="X18" s="55"/>
      <c r="Y18" s="55"/>
      <c r="Z18" s="55" t="s">
        <v>227</v>
      </c>
      <c r="AA18" s="55"/>
      <c r="AB18" s="26">
        <v>19.314383385626101</v>
      </c>
      <c r="AC18" s="26">
        <v>-81.229476928710895</v>
      </c>
      <c r="AD18" s="55"/>
      <c r="AE18" s="55" t="s">
        <v>1910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1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6">
        <v>0</v>
      </c>
      <c r="AV18" s="56">
        <v>0</v>
      </c>
      <c r="AW18" s="27">
        <f>SUM(AF18:AV18)</f>
        <v>1</v>
      </c>
      <c r="AX18" s="49" t="s">
        <v>1826</v>
      </c>
      <c r="AY18" s="49" t="s">
        <v>1826</v>
      </c>
      <c r="AZ18" s="56">
        <v>0</v>
      </c>
      <c r="BA18" s="56">
        <v>0</v>
      </c>
      <c r="BB18" s="56">
        <v>0</v>
      </c>
      <c r="BC18" s="56">
        <v>0</v>
      </c>
      <c r="BD18" s="56">
        <v>0</v>
      </c>
      <c r="BE18" s="56">
        <v>0</v>
      </c>
      <c r="BF18" s="56">
        <v>0</v>
      </c>
      <c r="BG18" s="56">
        <v>0</v>
      </c>
      <c r="BH18" s="28">
        <v>0</v>
      </c>
      <c r="BI18" s="56">
        <v>0</v>
      </c>
      <c r="BJ18" s="56">
        <v>1</v>
      </c>
      <c r="BK18" s="56">
        <v>0</v>
      </c>
      <c r="BL18" s="56">
        <v>0</v>
      </c>
      <c r="BM18" s="56">
        <v>0</v>
      </c>
      <c r="BN18" s="56">
        <v>0</v>
      </c>
      <c r="BO18" s="56">
        <v>0</v>
      </c>
      <c r="BP18" s="27">
        <f>SUM(BQ18:BT18)</f>
        <v>1</v>
      </c>
      <c r="BQ18" s="56">
        <f>BL18+BM18</f>
        <v>0</v>
      </c>
      <c r="BR18" s="56">
        <f>SUM(BF18+BG18+BI18+BJ18+BH18)</f>
        <v>1</v>
      </c>
      <c r="BS18" s="56">
        <f>SUM(AZ18+BA18+BC18+BD18+BE18+BK18)</f>
        <v>0</v>
      </c>
      <c r="BT18" s="28">
        <f>IF(OR(IF((BN18+BO18)&gt;0,1,0),IF(AND(BV18=1,BL18=1),1,0)),1,0)</f>
        <v>0</v>
      </c>
      <c r="BU18" s="28">
        <f>BL18</f>
        <v>0</v>
      </c>
      <c r="BV18" s="28">
        <v>0</v>
      </c>
      <c r="BW18" s="18"/>
      <c r="BX18" s="18"/>
      <c r="BY18" s="18"/>
    </row>
    <row r="19" spans="1:77" ht="12.75" customHeight="1" x14ac:dyDescent="0.15">
      <c r="A19" s="55">
        <v>262</v>
      </c>
      <c r="B19" s="55" t="s">
        <v>1958</v>
      </c>
      <c r="C19" s="29" t="str">
        <f>'1. Lit. collection'!A$226</f>
        <v>SG55</v>
      </c>
      <c r="D19" s="47">
        <v>2017</v>
      </c>
      <c r="E19" s="47">
        <f>VALUE(TRIM(D19))</f>
        <v>2017</v>
      </c>
      <c r="F19" s="56">
        <v>2014</v>
      </c>
      <c r="G19" s="49" t="s">
        <v>385</v>
      </c>
      <c r="H19" s="56">
        <v>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76" t="s">
        <v>1959</v>
      </c>
      <c r="O19" s="56">
        <v>0</v>
      </c>
      <c r="P19" s="56">
        <v>0</v>
      </c>
      <c r="Q19" s="56">
        <v>0</v>
      </c>
      <c r="R19" s="56">
        <v>1</v>
      </c>
      <c r="S19" s="56">
        <v>0</v>
      </c>
      <c r="T19" s="56">
        <v>0</v>
      </c>
      <c r="U19" s="56">
        <v>0</v>
      </c>
      <c r="V19" s="56">
        <v>0</v>
      </c>
      <c r="W19" s="55" t="s">
        <v>217</v>
      </c>
      <c r="X19" s="55" t="s">
        <v>1960</v>
      </c>
      <c r="Y19" s="55" t="s">
        <v>1961</v>
      </c>
      <c r="Z19" s="55" t="s">
        <v>399</v>
      </c>
      <c r="AA19" s="55"/>
      <c r="AB19" s="49">
        <v>14.77</v>
      </c>
      <c r="AC19" s="49">
        <v>121.92</v>
      </c>
      <c r="AD19" s="55"/>
      <c r="AE19" s="55" t="s">
        <v>1877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1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27">
        <f>SUM(AF19:AV19)</f>
        <v>1</v>
      </c>
      <c r="AX19" s="49" t="s">
        <v>936</v>
      </c>
      <c r="AY19" s="49" t="s">
        <v>96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28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1</v>
      </c>
      <c r="BO19" s="56">
        <v>0</v>
      </c>
      <c r="BP19" s="27">
        <f>SUM(BQ19:BT19)</f>
        <v>1</v>
      </c>
      <c r="BQ19" s="56">
        <f>BL19+BM19</f>
        <v>0</v>
      </c>
      <c r="BR19" s="56">
        <f>SUM(BF19+BG19+BI19+BJ19+BH19)</f>
        <v>0</v>
      </c>
      <c r="BS19" s="56">
        <f>SUM(AZ19+BA19+BC19+BD19+BE19+BK19)</f>
        <v>0</v>
      </c>
      <c r="BT19" s="28">
        <f>IF(OR(IF((BN19+BO19)&gt;0,1,0),IF(AND(BV19=1,BL19=1),1,0)),1,0)</f>
        <v>1</v>
      </c>
      <c r="BU19" s="28">
        <f>BL19</f>
        <v>0</v>
      </c>
      <c r="BV19" s="28">
        <v>0</v>
      </c>
      <c r="BW19" s="18"/>
      <c r="BX19" s="18"/>
      <c r="BY19" s="18"/>
    </row>
    <row r="20" spans="1:77" ht="12.75" customHeight="1" x14ac:dyDescent="0.15">
      <c r="A20" s="55">
        <v>263</v>
      </c>
      <c r="B20" s="55" t="s">
        <v>1958</v>
      </c>
      <c r="C20" s="29" t="str">
        <f>'1. Lit. collection'!A$226</f>
        <v>SG55</v>
      </c>
      <c r="D20" s="47">
        <v>2017</v>
      </c>
      <c r="E20" s="47">
        <f>VALUE(TRIM(D20))</f>
        <v>2017</v>
      </c>
      <c r="F20" s="56">
        <v>2014</v>
      </c>
      <c r="G20" s="49" t="s">
        <v>385</v>
      </c>
      <c r="H20" s="56">
        <v>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76" t="s">
        <v>1959</v>
      </c>
      <c r="O20" s="56">
        <v>0</v>
      </c>
      <c r="P20" s="56">
        <v>0</v>
      </c>
      <c r="Q20" s="56">
        <v>0</v>
      </c>
      <c r="R20" s="56">
        <v>1</v>
      </c>
      <c r="S20" s="56">
        <v>0</v>
      </c>
      <c r="T20" s="56">
        <v>0</v>
      </c>
      <c r="U20" s="56">
        <v>0</v>
      </c>
      <c r="V20" s="56">
        <v>0</v>
      </c>
      <c r="W20" s="55" t="s">
        <v>217</v>
      </c>
      <c r="X20" s="55" t="s">
        <v>1960</v>
      </c>
      <c r="Y20" s="55" t="s">
        <v>1961</v>
      </c>
      <c r="Z20" s="55" t="s">
        <v>399</v>
      </c>
      <c r="AA20" s="55"/>
      <c r="AB20" s="49">
        <v>14.77</v>
      </c>
      <c r="AC20" s="49">
        <v>121.92</v>
      </c>
      <c r="AD20" s="55"/>
      <c r="AE20" s="55" t="s">
        <v>59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1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27">
        <f>SUM(AF20:AV20)</f>
        <v>1</v>
      </c>
      <c r="AX20" s="49" t="s">
        <v>936</v>
      </c>
      <c r="AY20" s="49" t="s">
        <v>96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28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1</v>
      </c>
      <c r="BO20" s="56">
        <v>0</v>
      </c>
      <c r="BP20" s="27">
        <f>SUM(BQ20:BT20)</f>
        <v>1</v>
      </c>
      <c r="BQ20" s="56">
        <f>BL20+BM20</f>
        <v>0</v>
      </c>
      <c r="BR20" s="56">
        <f>SUM(BF20+BG20+BI20+BJ20+BH20)</f>
        <v>0</v>
      </c>
      <c r="BS20" s="56">
        <f>SUM(AZ20+BA20+BC20+BD20+BE20+BK20)</f>
        <v>0</v>
      </c>
      <c r="BT20" s="28">
        <f>IF(OR(IF((BN20+BO20)&gt;0,1,0),IF(AND(BV20=1,BL20=1),1,0)),1,0)</f>
        <v>1</v>
      </c>
      <c r="BU20" s="28">
        <f>BL20</f>
        <v>0</v>
      </c>
      <c r="BV20" s="28">
        <v>0</v>
      </c>
      <c r="BW20" s="18"/>
      <c r="BX20" s="18"/>
      <c r="BY20" s="18"/>
    </row>
    <row r="21" spans="1:77" ht="12.75" customHeight="1" x14ac:dyDescent="0.15">
      <c r="A21" s="55">
        <v>264</v>
      </c>
      <c r="B21" s="55" t="s">
        <v>1958</v>
      </c>
      <c r="C21" s="29" t="str">
        <f>'1. Lit. collection'!A$226</f>
        <v>SG55</v>
      </c>
      <c r="D21" s="47">
        <v>2017</v>
      </c>
      <c r="E21" s="47">
        <f>VALUE(TRIM(D21))</f>
        <v>2017</v>
      </c>
      <c r="F21" s="56">
        <v>2014</v>
      </c>
      <c r="G21" s="49" t="s">
        <v>385</v>
      </c>
      <c r="H21" s="56">
        <v>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76" t="s">
        <v>1959</v>
      </c>
      <c r="O21" s="56">
        <v>0</v>
      </c>
      <c r="P21" s="56">
        <v>0</v>
      </c>
      <c r="Q21" s="56">
        <v>0</v>
      </c>
      <c r="R21" s="56">
        <v>1</v>
      </c>
      <c r="S21" s="56">
        <v>0</v>
      </c>
      <c r="T21" s="56">
        <v>0</v>
      </c>
      <c r="U21" s="56">
        <v>0</v>
      </c>
      <c r="V21" s="56">
        <v>0</v>
      </c>
      <c r="W21" s="55" t="s">
        <v>217</v>
      </c>
      <c r="X21" s="55" t="s">
        <v>1960</v>
      </c>
      <c r="Y21" s="55" t="s">
        <v>1961</v>
      </c>
      <c r="Z21" s="55" t="s">
        <v>399</v>
      </c>
      <c r="AA21" s="55"/>
      <c r="AB21" s="49">
        <v>14.77</v>
      </c>
      <c r="AC21" s="49">
        <v>121.92</v>
      </c>
      <c r="AD21" s="55"/>
      <c r="AE21" s="55" t="s">
        <v>758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1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27">
        <f>SUM(AF21:AV21)</f>
        <v>1</v>
      </c>
      <c r="AX21" s="49" t="s">
        <v>936</v>
      </c>
      <c r="AY21" s="49" t="s">
        <v>96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28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1</v>
      </c>
      <c r="BO21" s="56">
        <v>0</v>
      </c>
      <c r="BP21" s="27">
        <f>SUM(BQ21:BT21)</f>
        <v>1</v>
      </c>
      <c r="BQ21" s="56">
        <f>BL21+BM21</f>
        <v>0</v>
      </c>
      <c r="BR21" s="56">
        <f>SUM(BF21+BG21+BI21+BJ21+BH21)</f>
        <v>0</v>
      </c>
      <c r="BS21" s="56">
        <f>SUM(AZ21+BA21+BC21+BD21+BE21+BK21)</f>
        <v>0</v>
      </c>
      <c r="BT21" s="28">
        <f>IF(OR(IF((BN21+BO21)&gt;0,1,0),IF(AND(BV21=1,BL21=1),1,0)),1,0)</f>
        <v>1</v>
      </c>
      <c r="BU21" s="28">
        <f>BL21</f>
        <v>0</v>
      </c>
      <c r="BV21" s="28">
        <v>0</v>
      </c>
      <c r="BW21" s="18"/>
      <c r="BX21" s="18"/>
      <c r="BY21" s="18"/>
    </row>
    <row r="22" spans="1:77" ht="12.75" customHeight="1" x14ac:dyDescent="0.15">
      <c r="A22" s="55">
        <v>265</v>
      </c>
      <c r="B22" s="55" t="s">
        <v>1958</v>
      </c>
      <c r="C22" s="29" t="str">
        <f>'1. Lit. collection'!A$226</f>
        <v>SG55</v>
      </c>
      <c r="D22" s="47">
        <v>2017</v>
      </c>
      <c r="E22" s="47">
        <f>VALUE(TRIM(D22))</f>
        <v>2017</v>
      </c>
      <c r="F22" s="56">
        <v>2014</v>
      </c>
      <c r="G22" s="49" t="s">
        <v>385</v>
      </c>
      <c r="H22" s="56">
        <v>1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76" t="s">
        <v>1959</v>
      </c>
      <c r="O22" s="56">
        <v>0</v>
      </c>
      <c r="P22" s="56">
        <v>0</v>
      </c>
      <c r="Q22" s="56">
        <v>0</v>
      </c>
      <c r="R22" s="56">
        <v>1</v>
      </c>
      <c r="S22" s="56">
        <v>0</v>
      </c>
      <c r="T22" s="56">
        <v>0</v>
      </c>
      <c r="U22" s="56">
        <v>0</v>
      </c>
      <c r="V22" s="56">
        <v>0</v>
      </c>
      <c r="W22" s="55" t="s">
        <v>217</v>
      </c>
      <c r="X22" s="55" t="s">
        <v>1960</v>
      </c>
      <c r="Y22" s="55" t="s">
        <v>1961</v>
      </c>
      <c r="Z22" s="55" t="s">
        <v>399</v>
      </c>
      <c r="AA22" s="55"/>
      <c r="AB22" s="49">
        <v>14.77</v>
      </c>
      <c r="AC22" s="49">
        <v>121.92</v>
      </c>
      <c r="AD22" s="55"/>
      <c r="AE22" s="55" t="s">
        <v>53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1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27">
        <f>SUM(AF22:AV22)</f>
        <v>1</v>
      </c>
      <c r="AX22" s="49" t="s">
        <v>936</v>
      </c>
      <c r="AY22" s="49" t="s">
        <v>96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28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1</v>
      </c>
      <c r="BO22" s="56">
        <v>0</v>
      </c>
      <c r="BP22" s="27">
        <f>SUM(BQ22:BT22)</f>
        <v>1</v>
      </c>
      <c r="BQ22" s="56">
        <f>BL22+BM22</f>
        <v>0</v>
      </c>
      <c r="BR22" s="56">
        <f>SUM(BF22+BG22+BI22+BJ22+BH22)</f>
        <v>0</v>
      </c>
      <c r="BS22" s="56">
        <f>SUM(AZ22+BA22+BC22+BD22+BE22+BK22)</f>
        <v>0</v>
      </c>
      <c r="BT22" s="28">
        <f>IF(OR(IF((BN22+BO22)&gt;0,1,0),IF(AND(BV22=1,BL22=1),1,0)),1,0)</f>
        <v>1</v>
      </c>
      <c r="BU22" s="28">
        <f>BL22</f>
        <v>0</v>
      </c>
      <c r="BV22" s="28">
        <v>0</v>
      </c>
      <c r="BW22" s="18"/>
      <c r="BX22" s="18"/>
      <c r="BY22" s="18"/>
    </row>
    <row r="23" spans="1:77" ht="12.75" customHeight="1" x14ac:dyDescent="0.15">
      <c r="A23" s="55">
        <v>266</v>
      </c>
      <c r="B23" s="55" t="s">
        <v>1958</v>
      </c>
      <c r="C23" s="29" t="str">
        <f>'1. Lit. collection'!A$226</f>
        <v>SG55</v>
      </c>
      <c r="D23" s="47">
        <v>2017</v>
      </c>
      <c r="E23" s="47">
        <f>VALUE(TRIM(D23))</f>
        <v>2017</v>
      </c>
      <c r="F23" s="56">
        <v>2014</v>
      </c>
      <c r="G23" s="49" t="s">
        <v>385</v>
      </c>
      <c r="H23" s="56">
        <v>1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76" t="s">
        <v>1959</v>
      </c>
      <c r="O23" s="56">
        <v>0</v>
      </c>
      <c r="P23" s="56">
        <v>0</v>
      </c>
      <c r="Q23" s="56">
        <v>0</v>
      </c>
      <c r="R23" s="56">
        <v>1</v>
      </c>
      <c r="S23" s="56">
        <v>0</v>
      </c>
      <c r="T23" s="56">
        <v>0</v>
      </c>
      <c r="U23" s="56">
        <v>0</v>
      </c>
      <c r="V23" s="56">
        <v>0</v>
      </c>
      <c r="W23" s="55" t="s">
        <v>217</v>
      </c>
      <c r="X23" s="55" t="s">
        <v>1960</v>
      </c>
      <c r="Y23" s="55" t="s">
        <v>1961</v>
      </c>
      <c r="Z23" s="55" t="s">
        <v>910</v>
      </c>
      <c r="AA23" s="55"/>
      <c r="AB23" s="49">
        <v>14.77</v>
      </c>
      <c r="AC23" s="49">
        <v>121.92</v>
      </c>
      <c r="AD23" s="55"/>
      <c r="AE23" s="55" t="s">
        <v>1877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1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</v>
      </c>
      <c r="AW23" s="27">
        <f>SUM(AF23:AV23)</f>
        <v>1</v>
      </c>
      <c r="AX23" s="49" t="s">
        <v>936</v>
      </c>
      <c r="AY23" s="49" t="s">
        <v>96</v>
      </c>
      <c r="AZ23" s="56">
        <v>0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56">
        <v>0</v>
      </c>
      <c r="BG23" s="56">
        <v>0</v>
      </c>
      <c r="BH23" s="28">
        <v>0</v>
      </c>
      <c r="BI23" s="56">
        <v>0</v>
      </c>
      <c r="BJ23" s="56">
        <v>0</v>
      </c>
      <c r="BK23" s="56">
        <v>0</v>
      </c>
      <c r="BL23" s="56">
        <v>0</v>
      </c>
      <c r="BM23" s="56">
        <v>0</v>
      </c>
      <c r="BN23" s="56">
        <v>1</v>
      </c>
      <c r="BO23" s="56">
        <v>0</v>
      </c>
      <c r="BP23" s="27">
        <f>SUM(BQ23:BT23)</f>
        <v>1</v>
      </c>
      <c r="BQ23" s="56">
        <f>BL23+BM23</f>
        <v>0</v>
      </c>
      <c r="BR23" s="56">
        <f>SUM(BF23+BG23+BI23+BJ23+BH23)</f>
        <v>0</v>
      </c>
      <c r="BS23" s="56">
        <f>SUM(AZ23+BA23+BC23+BD23+BE23+BK23)</f>
        <v>0</v>
      </c>
      <c r="BT23" s="28">
        <f>IF(OR(IF((BN23+BO23)&gt;0,1,0),IF(AND(BV23=1,BL23=1),1,0)),1,0)</f>
        <v>1</v>
      </c>
      <c r="BU23" s="28">
        <f>BL23</f>
        <v>0</v>
      </c>
      <c r="BV23" s="28">
        <v>0</v>
      </c>
      <c r="BW23" s="18"/>
      <c r="BX23" s="18"/>
      <c r="BY23" s="18"/>
    </row>
    <row r="24" spans="1:77" ht="12.75" customHeight="1" x14ac:dyDescent="0.15">
      <c r="A24" s="55">
        <v>267</v>
      </c>
      <c r="B24" s="55" t="s">
        <v>1958</v>
      </c>
      <c r="C24" s="29" t="str">
        <f>'1. Lit. collection'!A$226</f>
        <v>SG55</v>
      </c>
      <c r="D24" s="47">
        <v>2017</v>
      </c>
      <c r="E24" s="47">
        <f>VALUE(TRIM(D24))</f>
        <v>2017</v>
      </c>
      <c r="F24" s="56">
        <v>2014</v>
      </c>
      <c r="G24" s="49" t="s">
        <v>385</v>
      </c>
      <c r="H24" s="56">
        <v>1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76" t="s">
        <v>1959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0</v>
      </c>
      <c r="U24" s="56">
        <v>0</v>
      </c>
      <c r="V24" s="56">
        <v>0</v>
      </c>
      <c r="W24" s="55" t="s">
        <v>217</v>
      </c>
      <c r="X24" s="55" t="s">
        <v>1960</v>
      </c>
      <c r="Y24" s="55" t="s">
        <v>1961</v>
      </c>
      <c r="Z24" s="55" t="s">
        <v>910</v>
      </c>
      <c r="AA24" s="55"/>
      <c r="AB24" s="49">
        <v>14.77</v>
      </c>
      <c r="AC24" s="49">
        <v>121.92</v>
      </c>
      <c r="AD24" s="55"/>
      <c r="AE24" s="55" t="s">
        <v>59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1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27">
        <f>SUM(AF24:AV24)</f>
        <v>1</v>
      </c>
      <c r="AX24" s="49" t="s">
        <v>936</v>
      </c>
      <c r="AY24" s="49" t="s">
        <v>96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0</v>
      </c>
      <c r="BG24" s="56">
        <v>0</v>
      </c>
      <c r="BH24" s="28">
        <v>0</v>
      </c>
      <c r="BI24" s="56">
        <v>0</v>
      </c>
      <c r="BJ24" s="56">
        <v>0</v>
      </c>
      <c r="BK24" s="56">
        <v>0</v>
      </c>
      <c r="BL24" s="56">
        <v>0</v>
      </c>
      <c r="BM24" s="56">
        <v>0</v>
      </c>
      <c r="BN24" s="56">
        <v>1</v>
      </c>
      <c r="BO24" s="56">
        <v>0</v>
      </c>
      <c r="BP24" s="27">
        <f>SUM(BQ24:BT24)</f>
        <v>1</v>
      </c>
      <c r="BQ24" s="56">
        <f>BL24+BM24</f>
        <v>0</v>
      </c>
      <c r="BR24" s="56">
        <f>SUM(BF24+BG24+BI24+BJ24+BH24)</f>
        <v>0</v>
      </c>
      <c r="BS24" s="56">
        <f>SUM(AZ24+BA24+BC24+BD24+BE24+BK24)</f>
        <v>0</v>
      </c>
      <c r="BT24" s="28">
        <f>IF(OR(IF((BN24+BO24)&gt;0,1,0),IF(AND(BV24=1,BL24=1),1,0)),1,0)</f>
        <v>1</v>
      </c>
      <c r="BU24" s="28">
        <f>BL24</f>
        <v>0</v>
      </c>
      <c r="BV24" s="28">
        <v>0</v>
      </c>
      <c r="BW24" s="18"/>
      <c r="BX24" s="18"/>
      <c r="BY24" s="18"/>
    </row>
    <row r="25" spans="1:77" ht="12.75" customHeight="1" x14ac:dyDescent="0.15">
      <c r="A25" s="55">
        <v>268</v>
      </c>
      <c r="B25" s="55" t="s">
        <v>1958</v>
      </c>
      <c r="C25" s="29" t="str">
        <f>'1. Lit. collection'!A$226</f>
        <v>SG55</v>
      </c>
      <c r="D25" s="47">
        <v>2017</v>
      </c>
      <c r="E25" s="47">
        <f>VALUE(TRIM(D25))</f>
        <v>2017</v>
      </c>
      <c r="F25" s="56">
        <v>2014</v>
      </c>
      <c r="G25" s="49" t="s">
        <v>385</v>
      </c>
      <c r="H25" s="56">
        <v>1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76" t="s">
        <v>1959</v>
      </c>
      <c r="O25" s="56">
        <v>0</v>
      </c>
      <c r="P25" s="56">
        <v>0</v>
      </c>
      <c r="Q25" s="56">
        <v>0</v>
      </c>
      <c r="R25" s="56">
        <v>1</v>
      </c>
      <c r="S25" s="56">
        <v>0</v>
      </c>
      <c r="T25" s="56">
        <v>0</v>
      </c>
      <c r="U25" s="56">
        <v>0</v>
      </c>
      <c r="V25" s="56">
        <v>0</v>
      </c>
      <c r="W25" s="55" t="s">
        <v>217</v>
      </c>
      <c r="X25" s="55" t="s">
        <v>1960</v>
      </c>
      <c r="Y25" s="55" t="s">
        <v>1961</v>
      </c>
      <c r="Z25" s="55" t="s">
        <v>910</v>
      </c>
      <c r="AA25" s="55"/>
      <c r="AB25" s="49">
        <v>14.77</v>
      </c>
      <c r="AC25" s="49">
        <v>121.92</v>
      </c>
      <c r="AD25" s="55"/>
      <c r="AE25" s="55" t="s">
        <v>758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1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27">
        <f>SUM(AF25:AV25)</f>
        <v>1</v>
      </c>
      <c r="AX25" s="49" t="s">
        <v>936</v>
      </c>
      <c r="AY25" s="49" t="s">
        <v>96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28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1</v>
      </c>
      <c r="BO25" s="56">
        <v>0</v>
      </c>
      <c r="BP25" s="27">
        <f>SUM(BQ25:BT25)</f>
        <v>1</v>
      </c>
      <c r="BQ25" s="56">
        <f>BL25+BM25</f>
        <v>0</v>
      </c>
      <c r="BR25" s="56">
        <f>SUM(BF25+BG25+BI25+BJ25+BH25)</f>
        <v>0</v>
      </c>
      <c r="BS25" s="56">
        <f>SUM(AZ25+BA25+BC25+BD25+BE25+BK25)</f>
        <v>0</v>
      </c>
      <c r="BT25" s="28">
        <f>IF(OR(IF((BN25+BO25)&gt;0,1,0),IF(AND(BV25=1,BL25=1),1,0)),1,0)</f>
        <v>1</v>
      </c>
      <c r="BU25" s="28">
        <f>BL25</f>
        <v>0</v>
      </c>
      <c r="BV25" s="28">
        <v>0</v>
      </c>
      <c r="BW25" s="18"/>
      <c r="BX25" s="18"/>
      <c r="BY25" s="18"/>
    </row>
    <row r="26" spans="1:77" ht="12.75" customHeight="1" x14ac:dyDescent="0.15">
      <c r="A26" s="55">
        <v>269</v>
      </c>
      <c r="B26" s="55" t="s">
        <v>1958</v>
      </c>
      <c r="C26" s="29" t="str">
        <f>'1. Lit. collection'!A$226</f>
        <v>SG55</v>
      </c>
      <c r="D26" s="47">
        <v>2017</v>
      </c>
      <c r="E26" s="47">
        <f>VALUE(TRIM(D26))</f>
        <v>2017</v>
      </c>
      <c r="F26" s="56">
        <v>2014</v>
      </c>
      <c r="G26" s="49" t="s">
        <v>385</v>
      </c>
      <c r="H26" s="56">
        <v>1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76" t="s">
        <v>1959</v>
      </c>
      <c r="O26" s="56">
        <v>0</v>
      </c>
      <c r="P26" s="56">
        <v>0</v>
      </c>
      <c r="Q26" s="56">
        <v>0</v>
      </c>
      <c r="R26" s="56">
        <v>1</v>
      </c>
      <c r="S26" s="56">
        <v>0</v>
      </c>
      <c r="T26" s="56">
        <v>0</v>
      </c>
      <c r="U26" s="56">
        <v>0</v>
      </c>
      <c r="V26" s="56">
        <v>0</v>
      </c>
      <c r="W26" s="55" t="s">
        <v>217</v>
      </c>
      <c r="X26" s="55" t="s">
        <v>1960</v>
      </c>
      <c r="Y26" s="55" t="s">
        <v>1961</v>
      </c>
      <c r="Z26" s="55" t="s">
        <v>910</v>
      </c>
      <c r="AA26" s="55"/>
      <c r="AB26" s="49">
        <v>14.77</v>
      </c>
      <c r="AC26" s="49">
        <v>121.92</v>
      </c>
      <c r="AD26" s="55"/>
      <c r="AE26" s="55" t="s">
        <v>53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1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27">
        <f>SUM(AF26:AV26)</f>
        <v>1</v>
      </c>
      <c r="AX26" s="49" t="s">
        <v>936</v>
      </c>
      <c r="AY26" s="49" t="s">
        <v>96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</v>
      </c>
      <c r="BG26" s="56">
        <v>0</v>
      </c>
      <c r="BH26" s="28">
        <v>0</v>
      </c>
      <c r="BI26" s="56">
        <v>0</v>
      </c>
      <c r="BJ26" s="56">
        <v>0</v>
      </c>
      <c r="BK26" s="56">
        <v>0</v>
      </c>
      <c r="BL26" s="56">
        <v>0</v>
      </c>
      <c r="BM26" s="56">
        <v>0</v>
      </c>
      <c r="BN26" s="56">
        <v>1</v>
      </c>
      <c r="BO26" s="56">
        <v>0</v>
      </c>
      <c r="BP26" s="27">
        <f>SUM(BQ26:BT26)</f>
        <v>1</v>
      </c>
      <c r="BQ26" s="56">
        <f>BL26+BM26</f>
        <v>0</v>
      </c>
      <c r="BR26" s="56">
        <f>SUM(BF26+BG26+BI26+BJ26+BH26)</f>
        <v>0</v>
      </c>
      <c r="BS26" s="56">
        <f>SUM(AZ26+BA26+BC26+BD26+BE26+BK26)</f>
        <v>0</v>
      </c>
      <c r="BT26" s="28">
        <f>IF(OR(IF((BN26+BO26)&gt;0,1,0),IF(AND(BV26=1,BL26=1),1,0)),1,0)</f>
        <v>1</v>
      </c>
      <c r="BU26" s="28">
        <f>BL26</f>
        <v>0</v>
      </c>
      <c r="BV26" s="28">
        <v>0</v>
      </c>
      <c r="BW26" s="18"/>
      <c r="BX26" s="18"/>
      <c r="BY26" s="18"/>
    </row>
    <row r="27" spans="1:77" ht="12.75" customHeight="1" x14ac:dyDescent="0.15">
      <c r="A27" s="55">
        <v>270</v>
      </c>
      <c r="B27" s="55" t="s">
        <v>1958</v>
      </c>
      <c r="C27" s="29" t="str">
        <f>'1. Lit. collection'!A$226</f>
        <v>SG55</v>
      </c>
      <c r="D27" s="47">
        <v>2017</v>
      </c>
      <c r="E27" s="47">
        <f>VALUE(TRIM(D27))</f>
        <v>2017</v>
      </c>
      <c r="F27" s="56">
        <v>2014</v>
      </c>
      <c r="G27" s="49" t="s">
        <v>385</v>
      </c>
      <c r="H27" s="56">
        <v>1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76" t="s">
        <v>1959</v>
      </c>
      <c r="O27" s="56">
        <v>0</v>
      </c>
      <c r="P27" s="56">
        <v>0</v>
      </c>
      <c r="Q27" s="56">
        <v>0</v>
      </c>
      <c r="R27" s="56">
        <v>1</v>
      </c>
      <c r="S27" s="56">
        <v>0</v>
      </c>
      <c r="T27" s="56">
        <v>0</v>
      </c>
      <c r="U27" s="56">
        <v>0</v>
      </c>
      <c r="V27" s="56">
        <v>0</v>
      </c>
      <c r="W27" s="55" t="s">
        <v>217</v>
      </c>
      <c r="X27" s="55" t="s">
        <v>1960</v>
      </c>
      <c r="Y27" s="55" t="s">
        <v>1961</v>
      </c>
      <c r="Z27" s="55" t="s">
        <v>1691</v>
      </c>
      <c r="AA27" s="55"/>
      <c r="AB27" s="49">
        <v>14.77</v>
      </c>
      <c r="AC27" s="49">
        <v>121.92</v>
      </c>
      <c r="AD27" s="55"/>
      <c r="AE27" s="55" t="s">
        <v>1877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1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27">
        <f>SUM(AF27:AV27)</f>
        <v>1</v>
      </c>
      <c r="AX27" s="49" t="s">
        <v>936</v>
      </c>
      <c r="AY27" s="49" t="s">
        <v>96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28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1</v>
      </c>
      <c r="BO27" s="56">
        <v>0</v>
      </c>
      <c r="BP27" s="27">
        <f>SUM(BQ27:BT27)</f>
        <v>1</v>
      </c>
      <c r="BQ27" s="56">
        <f>BL27+BM27</f>
        <v>0</v>
      </c>
      <c r="BR27" s="56">
        <f>SUM(BF27+BG27+BI27+BJ27+BH27)</f>
        <v>0</v>
      </c>
      <c r="BS27" s="56">
        <f>SUM(AZ27+BA27+BC27+BD27+BE27+BK27)</f>
        <v>0</v>
      </c>
      <c r="BT27" s="28">
        <f>IF(OR(IF((BN27+BO27)&gt;0,1,0),IF(AND(BV27=1,BL27=1),1,0)),1,0)</f>
        <v>1</v>
      </c>
      <c r="BU27" s="28">
        <f>BL27</f>
        <v>0</v>
      </c>
      <c r="BV27" s="28">
        <v>0</v>
      </c>
      <c r="BW27" s="18"/>
      <c r="BX27" s="18"/>
      <c r="BY27" s="18"/>
    </row>
    <row r="28" spans="1:77" ht="12.75" customHeight="1" x14ac:dyDescent="0.15">
      <c r="A28" s="55">
        <v>271</v>
      </c>
      <c r="B28" s="55" t="s">
        <v>1958</v>
      </c>
      <c r="C28" s="29" t="str">
        <f>'1. Lit. collection'!A$226</f>
        <v>SG55</v>
      </c>
      <c r="D28" s="47">
        <v>2017</v>
      </c>
      <c r="E28" s="47">
        <f>VALUE(TRIM(D28))</f>
        <v>2017</v>
      </c>
      <c r="F28" s="56">
        <v>2014</v>
      </c>
      <c r="G28" s="49" t="s">
        <v>385</v>
      </c>
      <c r="H28" s="56">
        <v>1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76" t="s">
        <v>1959</v>
      </c>
      <c r="O28" s="56">
        <v>0</v>
      </c>
      <c r="P28" s="56">
        <v>0</v>
      </c>
      <c r="Q28" s="56">
        <v>0</v>
      </c>
      <c r="R28" s="56">
        <v>1</v>
      </c>
      <c r="S28" s="56">
        <v>0</v>
      </c>
      <c r="T28" s="56">
        <v>0</v>
      </c>
      <c r="U28" s="56">
        <v>0</v>
      </c>
      <c r="V28" s="56">
        <v>0</v>
      </c>
      <c r="W28" s="55" t="s">
        <v>217</v>
      </c>
      <c r="X28" s="55" t="s">
        <v>1960</v>
      </c>
      <c r="Y28" s="55" t="s">
        <v>1961</v>
      </c>
      <c r="Z28" s="55" t="s">
        <v>1691</v>
      </c>
      <c r="AA28" s="55"/>
      <c r="AB28" s="49">
        <v>14.77</v>
      </c>
      <c r="AC28" s="49">
        <v>121.92</v>
      </c>
      <c r="AD28" s="55"/>
      <c r="AE28" s="55" t="s">
        <v>59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1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27">
        <f>SUM(AF28:AV28)</f>
        <v>1</v>
      </c>
      <c r="AX28" s="49" t="s">
        <v>936</v>
      </c>
      <c r="AY28" s="49" t="s">
        <v>96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28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1</v>
      </c>
      <c r="BO28" s="56">
        <v>0</v>
      </c>
      <c r="BP28" s="27">
        <f>SUM(BQ28:BT28)</f>
        <v>1</v>
      </c>
      <c r="BQ28" s="56">
        <f>BL28+BM28</f>
        <v>0</v>
      </c>
      <c r="BR28" s="56">
        <f>SUM(BF28+BG28+BI28+BJ28+BH28)</f>
        <v>0</v>
      </c>
      <c r="BS28" s="56">
        <f>SUM(AZ28+BA28+BC28+BD28+BE28+BK28)</f>
        <v>0</v>
      </c>
      <c r="BT28" s="28">
        <f>IF(OR(IF((BN28+BO28)&gt;0,1,0),IF(AND(BV28=1,BL28=1),1,0)),1,0)</f>
        <v>1</v>
      </c>
      <c r="BU28" s="28">
        <f>BL28</f>
        <v>0</v>
      </c>
      <c r="BV28" s="28">
        <v>0</v>
      </c>
      <c r="BW28" s="18"/>
      <c r="BX28" s="18"/>
      <c r="BY28" s="18"/>
    </row>
    <row r="29" spans="1:77" ht="12.75" customHeight="1" x14ac:dyDescent="0.15">
      <c r="A29" s="55">
        <v>272</v>
      </c>
      <c r="B29" s="55" t="s">
        <v>1958</v>
      </c>
      <c r="C29" s="29" t="str">
        <f>'1. Lit. collection'!A$226</f>
        <v>SG55</v>
      </c>
      <c r="D29" s="47">
        <v>2017</v>
      </c>
      <c r="E29" s="47">
        <f>VALUE(TRIM(D29))</f>
        <v>2017</v>
      </c>
      <c r="F29" s="56">
        <v>2014</v>
      </c>
      <c r="G29" s="49" t="s">
        <v>385</v>
      </c>
      <c r="H29" s="56">
        <v>1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76" t="s">
        <v>1959</v>
      </c>
      <c r="O29" s="56">
        <v>0</v>
      </c>
      <c r="P29" s="56">
        <v>0</v>
      </c>
      <c r="Q29" s="56">
        <v>0</v>
      </c>
      <c r="R29" s="56">
        <v>1</v>
      </c>
      <c r="S29" s="56">
        <v>0</v>
      </c>
      <c r="T29" s="56">
        <v>0</v>
      </c>
      <c r="U29" s="56">
        <v>0</v>
      </c>
      <c r="V29" s="56">
        <v>0</v>
      </c>
      <c r="W29" s="55" t="s">
        <v>217</v>
      </c>
      <c r="X29" s="55" t="s">
        <v>1960</v>
      </c>
      <c r="Y29" s="55" t="s">
        <v>1961</v>
      </c>
      <c r="Z29" s="55" t="s">
        <v>1691</v>
      </c>
      <c r="AA29" s="55"/>
      <c r="AB29" s="49">
        <v>14.77</v>
      </c>
      <c r="AC29" s="49">
        <v>121.92</v>
      </c>
      <c r="AD29" s="55"/>
      <c r="AE29" s="55" t="s">
        <v>758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1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27">
        <f>SUM(AF29:AV29)</f>
        <v>1</v>
      </c>
      <c r="AX29" s="49" t="s">
        <v>936</v>
      </c>
      <c r="AY29" s="49" t="s">
        <v>96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28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1</v>
      </c>
      <c r="BO29" s="56">
        <v>0</v>
      </c>
      <c r="BP29" s="27">
        <f>SUM(BQ29:BT29)</f>
        <v>1</v>
      </c>
      <c r="BQ29" s="56">
        <f>BL29+BM29</f>
        <v>0</v>
      </c>
      <c r="BR29" s="56">
        <f>SUM(BF29+BG29+BI29+BJ29+BH29)</f>
        <v>0</v>
      </c>
      <c r="BS29" s="56">
        <f>SUM(AZ29+BA29+BC29+BD29+BE29+BK29)</f>
        <v>0</v>
      </c>
      <c r="BT29" s="28">
        <f>IF(OR(IF((BN29+BO29)&gt;0,1,0),IF(AND(BV29=1,BL29=1),1,0)),1,0)</f>
        <v>1</v>
      </c>
      <c r="BU29" s="28">
        <f>BL29</f>
        <v>0</v>
      </c>
      <c r="BV29" s="28">
        <v>0</v>
      </c>
      <c r="BW29" s="18"/>
      <c r="BX29" s="18"/>
      <c r="BY29" s="18"/>
    </row>
    <row r="30" spans="1:77" ht="12.75" customHeight="1" x14ac:dyDescent="0.15">
      <c r="A30" s="55">
        <v>273</v>
      </c>
      <c r="B30" s="55" t="s">
        <v>1958</v>
      </c>
      <c r="C30" s="29" t="str">
        <f>'1. Lit. collection'!A$226</f>
        <v>SG55</v>
      </c>
      <c r="D30" s="47">
        <v>2017</v>
      </c>
      <c r="E30" s="47">
        <f>VALUE(TRIM(D30))</f>
        <v>2017</v>
      </c>
      <c r="F30" s="56">
        <v>2014</v>
      </c>
      <c r="G30" s="49" t="s">
        <v>385</v>
      </c>
      <c r="H30" s="56">
        <v>1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76" t="s">
        <v>1959</v>
      </c>
      <c r="O30" s="56">
        <v>0</v>
      </c>
      <c r="P30" s="56">
        <v>0</v>
      </c>
      <c r="Q30" s="56">
        <v>0</v>
      </c>
      <c r="R30" s="56">
        <v>1</v>
      </c>
      <c r="S30" s="56">
        <v>0</v>
      </c>
      <c r="T30" s="56">
        <v>0</v>
      </c>
      <c r="U30" s="56">
        <v>0</v>
      </c>
      <c r="V30" s="56">
        <v>0</v>
      </c>
      <c r="W30" s="55" t="s">
        <v>217</v>
      </c>
      <c r="X30" s="55" t="s">
        <v>1960</v>
      </c>
      <c r="Y30" s="55" t="s">
        <v>1961</v>
      </c>
      <c r="Z30" s="55" t="s">
        <v>1691</v>
      </c>
      <c r="AA30" s="55"/>
      <c r="AB30" s="49">
        <v>14.77</v>
      </c>
      <c r="AC30" s="49">
        <v>121.92</v>
      </c>
      <c r="AD30" s="55"/>
      <c r="AE30" s="55" t="s">
        <v>53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1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27">
        <f>SUM(AF30:AV30)</f>
        <v>1</v>
      </c>
      <c r="AX30" s="49" t="s">
        <v>936</v>
      </c>
      <c r="AY30" s="49" t="s">
        <v>96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28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1</v>
      </c>
      <c r="BO30" s="56">
        <v>0</v>
      </c>
      <c r="BP30" s="27">
        <f>SUM(BQ30:BT30)</f>
        <v>1</v>
      </c>
      <c r="BQ30" s="56">
        <f>BL30+BM30</f>
        <v>0</v>
      </c>
      <c r="BR30" s="56">
        <f>SUM(BF30+BG30+BI30+BJ30+BH30)</f>
        <v>0</v>
      </c>
      <c r="BS30" s="56">
        <f>SUM(AZ30+BA30+BC30+BD30+BE30+BK30)</f>
        <v>0</v>
      </c>
      <c r="BT30" s="28">
        <f>IF(OR(IF((BN30+BO30)&gt;0,1,0),IF(AND(BV30=1,BL30=1),1,0)),1,0)</f>
        <v>1</v>
      </c>
      <c r="BU30" s="28">
        <f>BL30</f>
        <v>0</v>
      </c>
      <c r="BV30" s="28">
        <v>0</v>
      </c>
      <c r="BW30" s="18"/>
      <c r="BX30" s="18"/>
      <c r="BY30" s="18"/>
    </row>
    <row r="31" spans="1:77" ht="12.75" customHeight="1" x14ac:dyDescent="0.15">
      <c r="A31" s="55">
        <v>274</v>
      </c>
      <c r="B31" s="55" t="s">
        <v>1958</v>
      </c>
      <c r="C31" s="29" t="str">
        <f>'1. Lit. collection'!A$226</f>
        <v>SG55</v>
      </c>
      <c r="D31" s="47">
        <v>2017</v>
      </c>
      <c r="E31" s="47">
        <f>VALUE(TRIM(D31))</f>
        <v>2017</v>
      </c>
      <c r="F31" s="56">
        <v>2014</v>
      </c>
      <c r="G31" s="49" t="s">
        <v>385</v>
      </c>
      <c r="H31" s="56">
        <v>1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76" t="s">
        <v>1959</v>
      </c>
      <c r="O31" s="56">
        <v>0</v>
      </c>
      <c r="P31" s="56">
        <v>0</v>
      </c>
      <c r="Q31" s="56">
        <v>0</v>
      </c>
      <c r="R31" s="56">
        <v>1</v>
      </c>
      <c r="S31" s="56">
        <v>0</v>
      </c>
      <c r="T31" s="56">
        <v>0</v>
      </c>
      <c r="U31" s="56">
        <v>0</v>
      </c>
      <c r="V31" s="56">
        <v>0</v>
      </c>
      <c r="W31" s="55" t="s">
        <v>217</v>
      </c>
      <c r="X31" s="55" t="s">
        <v>1960</v>
      </c>
      <c r="Y31" s="55" t="s">
        <v>1961</v>
      </c>
      <c r="Z31" s="55" t="s">
        <v>1962</v>
      </c>
      <c r="AA31" s="55"/>
      <c r="AB31" s="49">
        <v>14.77</v>
      </c>
      <c r="AC31" s="49">
        <v>121.92</v>
      </c>
      <c r="AD31" s="55"/>
      <c r="AE31" s="55" t="s">
        <v>1882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1</v>
      </c>
      <c r="AU31" s="56">
        <v>0</v>
      </c>
      <c r="AV31" s="56">
        <v>0</v>
      </c>
      <c r="AW31" s="27">
        <f>SUM(AF31:AV31)</f>
        <v>1</v>
      </c>
      <c r="AX31" s="49" t="s">
        <v>936</v>
      </c>
      <c r="AY31" s="49" t="s">
        <v>96</v>
      </c>
      <c r="AZ31" s="56">
        <v>0</v>
      </c>
      <c r="BA31" s="56">
        <v>0</v>
      </c>
      <c r="BB31" s="56">
        <v>0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28">
        <v>0</v>
      </c>
      <c r="BI31" s="56">
        <v>0</v>
      </c>
      <c r="BJ31" s="56">
        <v>0</v>
      </c>
      <c r="BK31" s="56">
        <v>0</v>
      </c>
      <c r="BL31" s="56">
        <v>0</v>
      </c>
      <c r="BM31" s="56">
        <v>0</v>
      </c>
      <c r="BN31" s="56">
        <v>1</v>
      </c>
      <c r="BO31" s="56">
        <v>0</v>
      </c>
      <c r="BP31" s="27">
        <f>SUM(BQ31:BT31)</f>
        <v>1</v>
      </c>
      <c r="BQ31" s="56">
        <f>BL31+BM31</f>
        <v>0</v>
      </c>
      <c r="BR31" s="56">
        <f>SUM(BF31+BG31+BI31+BJ31+BH31)</f>
        <v>0</v>
      </c>
      <c r="BS31" s="56">
        <f>SUM(AZ31+BA31+BC31+BD31+BE31+BK31)</f>
        <v>0</v>
      </c>
      <c r="BT31" s="28">
        <f>IF(OR(IF((BN31+BO31)&gt;0,1,0),IF(AND(BV31=1,BL31=1),1,0)),1,0)</f>
        <v>1</v>
      </c>
      <c r="BU31" s="28">
        <f>BL31</f>
        <v>0</v>
      </c>
      <c r="BV31" s="28">
        <v>0</v>
      </c>
      <c r="BW31" s="18"/>
      <c r="BX31" s="18"/>
      <c r="BY31" s="18"/>
    </row>
    <row r="32" spans="1:77" ht="12.75" customHeight="1" x14ac:dyDescent="0.15">
      <c r="A32" s="55">
        <v>395</v>
      </c>
      <c r="B32" s="55" t="s">
        <v>1752</v>
      </c>
      <c r="C32" s="32" t="str">
        <f>'1. Lit. collection'!A$221</f>
        <v>SG50</v>
      </c>
      <c r="D32" s="47">
        <v>2017</v>
      </c>
      <c r="E32" s="47">
        <f>VALUE(TRIM(D32))</f>
        <v>2017</v>
      </c>
      <c r="F32" s="56">
        <v>2015</v>
      </c>
      <c r="G32" s="49" t="s">
        <v>385</v>
      </c>
      <c r="H32" s="56">
        <v>1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76" t="s">
        <v>2071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1</v>
      </c>
      <c r="W32" s="55" t="s">
        <v>213</v>
      </c>
      <c r="X32" s="55" t="s">
        <v>1448</v>
      </c>
      <c r="Y32" s="55" t="s">
        <v>2072</v>
      </c>
      <c r="Z32" s="55" t="s">
        <v>2073</v>
      </c>
      <c r="AA32" s="55"/>
      <c r="AB32" s="49">
        <v>22.09</v>
      </c>
      <c r="AC32" s="49">
        <v>-159.52000000000001</v>
      </c>
      <c r="AD32" s="55"/>
      <c r="AE32" s="55" t="s">
        <v>1986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1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1</v>
      </c>
      <c r="AU32" s="56">
        <v>0</v>
      </c>
      <c r="AV32" s="56">
        <v>0</v>
      </c>
      <c r="AW32" s="27">
        <f>SUM(AF32:AV32)</f>
        <v>2</v>
      </c>
      <c r="AX32" s="49" t="s">
        <v>936</v>
      </c>
      <c r="AY32" s="49" t="s">
        <v>96</v>
      </c>
      <c r="AZ32" s="56">
        <v>0</v>
      </c>
      <c r="BA32" s="56">
        <v>0</v>
      </c>
      <c r="BB32" s="56">
        <v>0</v>
      </c>
      <c r="BC32" s="56">
        <v>0</v>
      </c>
      <c r="BD32" s="56">
        <v>0</v>
      </c>
      <c r="BE32" s="56">
        <v>0</v>
      </c>
      <c r="BF32" s="56">
        <v>0</v>
      </c>
      <c r="BG32" s="56">
        <v>0</v>
      </c>
      <c r="BH32" s="28">
        <v>0</v>
      </c>
      <c r="BI32" s="56">
        <v>0</v>
      </c>
      <c r="BJ32" s="56">
        <v>0</v>
      </c>
      <c r="BK32" s="56">
        <v>0</v>
      </c>
      <c r="BL32" s="56">
        <v>0</v>
      </c>
      <c r="BM32" s="56">
        <v>0</v>
      </c>
      <c r="BN32" s="56">
        <v>1</v>
      </c>
      <c r="BO32" s="56">
        <v>0</v>
      </c>
      <c r="BP32" s="27">
        <f>SUM(BQ32:BT32)</f>
        <v>1</v>
      </c>
      <c r="BQ32" s="56">
        <f>BL32+BM32</f>
        <v>0</v>
      </c>
      <c r="BR32" s="56">
        <f>SUM(BF32+BG32+BI32+BJ32+BH32)</f>
        <v>0</v>
      </c>
      <c r="BS32" s="56">
        <f>SUM(AZ32+BA32+BC32+BD32+BE32+BK32)</f>
        <v>0</v>
      </c>
      <c r="BT32" s="28">
        <f>IF(OR(IF((BN32+BO32)&gt;0,1,0),IF(AND(BV32=1,BL32=1),1,0)),1,0)</f>
        <v>1</v>
      </c>
      <c r="BU32" s="28">
        <f>BL32</f>
        <v>0</v>
      </c>
      <c r="BV32" s="28">
        <v>1</v>
      </c>
      <c r="BW32" s="18"/>
      <c r="BX32" s="18"/>
      <c r="BY32" s="18"/>
    </row>
    <row r="33" spans="1:77" ht="12.75" customHeight="1" x14ac:dyDescent="0.15">
      <c r="A33" s="55">
        <v>396</v>
      </c>
      <c r="B33" s="55" t="s">
        <v>1752</v>
      </c>
      <c r="C33" s="32" t="str">
        <f>'1. Lit. collection'!A$221</f>
        <v>SG50</v>
      </c>
      <c r="D33" s="47">
        <v>2017</v>
      </c>
      <c r="E33" s="47">
        <f>VALUE(TRIM(D33))</f>
        <v>2017</v>
      </c>
      <c r="F33" s="56">
        <v>2015</v>
      </c>
      <c r="G33" s="49" t="s">
        <v>385</v>
      </c>
      <c r="H33" s="56">
        <v>1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76" t="s">
        <v>2071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1</v>
      </c>
      <c r="W33" s="55" t="s">
        <v>213</v>
      </c>
      <c r="X33" s="55" t="s">
        <v>1448</v>
      </c>
      <c r="Y33" s="55" t="s">
        <v>2072</v>
      </c>
      <c r="Z33" s="55" t="s">
        <v>2073</v>
      </c>
      <c r="AA33" s="55"/>
      <c r="AB33" s="49">
        <v>22.09</v>
      </c>
      <c r="AC33" s="49">
        <v>-159.52000000000001</v>
      </c>
      <c r="AD33" s="55"/>
      <c r="AE33" s="55" t="s">
        <v>2074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1</v>
      </c>
      <c r="AU33" s="56">
        <v>0</v>
      </c>
      <c r="AV33" s="56">
        <v>0</v>
      </c>
      <c r="AW33" s="27">
        <f>SUM(AF33:AV33)</f>
        <v>1</v>
      </c>
      <c r="AX33" s="49" t="s">
        <v>936</v>
      </c>
      <c r="AY33" s="49" t="s">
        <v>96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28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1</v>
      </c>
      <c r="BO33" s="56">
        <v>0</v>
      </c>
      <c r="BP33" s="27">
        <f>SUM(BQ33:BT33)</f>
        <v>1</v>
      </c>
      <c r="BQ33" s="56">
        <f>BL33+BM33</f>
        <v>0</v>
      </c>
      <c r="BR33" s="56">
        <f>SUM(BF33+BG33+BI33+BJ33+BH33)</f>
        <v>0</v>
      </c>
      <c r="BS33" s="56">
        <f>SUM(AZ33+BA33+BC33+BD33+BE33+BK33)</f>
        <v>0</v>
      </c>
      <c r="BT33" s="28">
        <f>IF(OR(IF((BN33+BO33)&gt;0,1,0),IF(AND(BV33=1,BL33=1),1,0)),1,0)</f>
        <v>1</v>
      </c>
      <c r="BU33" s="28">
        <f>BL33</f>
        <v>0</v>
      </c>
      <c r="BV33" s="28">
        <v>1</v>
      </c>
      <c r="BW33" s="18"/>
      <c r="BX33" s="18"/>
      <c r="BY33" s="18"/>
    </row>
    <row r="34" spans="1:77" ht="12.75" customHeight="1" x14ac:dyDescent="0.15">
      <c r="A34" s="55">
        <v>397</v>
      </c>
      <c r="B34" s="55" t="s">
        <v>1752</v>
      </c>
      <c r="C34" s="32" t="str">
        <f>'1. Lit. collection'!A$221</f>
        <v>SG50</v>
      </c>
      <c r="D34" s="47">
        <v>2017</v>
      </c>
      <c r="E34" s="47">
        <f>VALUE(TRIM(D34))</f>
        <v>2017</v>
      </c>
      <c r="F34" s="56">
        <v>2015</v>
      </c>
      <c r="G34" s="49" t="s">
        <v>385</v>
      </c>
      <c r="H34" s="56">
        <v>1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76" t="s">
        <v>2071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1</v>
      </c>
      <c r="W34" s="55" t="s">
        <v>213</v>
      </c>
      <c r="X34" s="55" t="s">
        <v>1448</v>
      </c>
      <c r="Y34" s="55" t="s">
        <v>2072</v>
      </c>
      <c r="Z34" s="55" t="s">
        <v>2073</v>
      </c>
      <c r="AA34" s="55"/>
      <c r="AB34" s="49">
        <v>22.09</v>
      </c>
      <c r="AC34" s="49">
        <v>-159.52000000000001</v>
      </c>
      <c r="AD34" s="55"/>
      <c r="AE34" s="55" t="s">
        <v>1041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1</v>
      </c>
      <c r="AU34" s="56">
        <v>0</v>
      </c>
      <c r="AV34" s="56">
        <v>0</v>
      </c>
      <c r="AW34" s="27">
        <f>SUM(AF34:AV34)</f>
        <v>1</v>
      </c>
      <c r="AX34" s="49" t="s">
        <v>936</v>
      </c>
      <c r="AY34" s="49" t="s">
        <v>96</v>
      </c>
      <c r="AZ34" s="56">
        <v>0</v>
      </c>
      <c r="BA34" s="56">
        <v>0</v>
      </c>
      <c r="BB34" s="56">
        <v>0</v>
      </c>
      <c r="BC34" s="56">
        <v>0</v>
      </c>
      <c r="BD34" s="56">
        <v>0</v>
      </c>
      <c r="BE34" s="56">
        <v>0</v>
      </c>
      <c r="BF34" s="56">
        <v>0</v>
      </c>
      <c r="BG34" s="56">
        <v>0</v>
      </c>
      <c r="BH34" s="28">
        <v>0</v>
      </c>
      <c r="BI34" s="56">
        <v>0</v>
      </c>
      <c r="BJ34" s="56">
        <v>0</v>
      </c>
      <c r="BK34" s="56">
        <v>0</v>
      </c>
      <c r="BL34" s="56">
        <v>0</v>
      </c>
      <c r="BM34" s="56">
        <v>0</v>
      </c>
      <c r="BN34" s="56">
        <v>1</v>
      </c>
      <c r="BO34" s="56">
        <v>0</v>
      </c>
      <c r="BP34" s="27">
        <f>SUM(BQ34:BT34)</f>
        <v>1</v>
      </c>
      <c r="BQ34" s="56">
        <f>BL34+BM34</f>
        <v>0</v>
      </c>
      <c r="BR34" s="56">
        <f>SUM(BF34+BG34+BI34+BJ34+BH34)</f>
        <v>0</v>
      </c>
      <c r="BS34" s="56">
        <f>SUM(AZ34+BA34+BC34+BD34+BE34+BK34)</f>
        <v>0</v>
      </c>
      <c r="BT34" s="28">
        <f>IF(OR(IF((BN34+BO34)&gt;0,1,0),IF(AND(BV34=1,BL34=1),1,0)),1,0)</f>
        <v>1</v>
      </c>
      <c r="BU34" s="28">
        <f>BL34</f>
        <v>0</v>
      </c>
      <c r="BV34" s="28">
        <v>1</v>
      </c>
      <c r="BW34" s="18"/>
      <c r="BX34" s="18"/>
      <c r="BY34" s="18"/>
    </row>
    <row r="35" spans="1:77" ht="12.75" customHeight="1" x14ac:dyDescent="0.15">
      <c r="A35" s="55">
        <v>398</v>
      </c>
      <c r="B35" s="55" t="s">
        <v>1752</v>
      </c>
      <c r="C35" s="32" t="str">
        <f>'1. Lit. collection'!A$221</f>
        <v>SG50</v>
      </c>
      <c r="D35" s="47">
        <v>2017</v>
      </c>
      <c r="E35" s="47">
        <f>VALUE(TRIM(D35))</f>
        <v>2017</v>
      </c>
      <c r="F35" s="56">
        <v>2015</v>
      </c>
      <c r="G35" s="49" t="s">
        <v>385</v>
      </c>
      <c r="H35" s="56">
        <v>1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76" t="s">
        <v>2071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1</v>
      </c>
      <c r="W35" s="55" t="s">
        <v>213</v>
      </c>
      <c r="X35" s="55" t="s">
        <v>1448</v>
      </c>
      <c r="Y35" s="55" t="s">
        <v>2072</v>
      </c>
      <c r="Z35" s="55" t="s">
        <v>2073</v>
      </c>
      <c r="AA35" s="55"/>
      <c r="AB35" s="49">
        <v>22.09</v>
      </c>
      <c r="AC35" s="49">
        <v>-159.52000000000001</v>
      </c>
      <c r="AD35" s="55"/>
      <c r="AE35" s="55" t="s">
        <v>2075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1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1</v>
      </c>
      <c r="AU35" s="56">
        <v>0</v>
      </c>
      <c r="AV35" s="56">
        <v>0</v>
      </c>
      <c r="AW35" s="27">
        <f>SUM(AF35:AV35)</f>
        <v>2</v>
      </c>
      <c r="AX35" s="49" t="s">
        <v>936</v>
      </c>
      <c r="AY35" s="49" t="s">
        <v>96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28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1</v>
      </c>
      <c r="BO35" s="56">
        <v>0</v>
      </c>
      <c r="BP35" s="27">
        <f>SUM(BQ35:BT35)</f>
        <v>1</v>
      </c>
      <c r="BQ35" s="56">
        <f>BL35+BM35</f>
        <v>0</v>
      </c>
      <c r="BR35" s="56">
        <f>SUM(BF35+BG35+BI35+BJ35+BH35)</f>
        <v>0</v>
      </c>
      <c r="BS35" s="56">
        <f>SUM(AZ35+BA35+BC35+BD35+BE35+BK35)</f>
        <v>0</v>
      </c>
      <c r="BT35" s="28">
        <f>IF(OR(IF((BN35+BO35)&gt;0,1,0),IF(AND(BV35=1,BL35=1),1,0)),1,0)</f>
        <v>1</v>
      </c>
      <c r="BU35" s="28">
        <f>BL35</f>
        <v>0</v>
      </c>
      <c r="BV35" s="28">
        <v>1</v>
      </c>
      <c r="BW35" s="18"/>
      <c r="BX35" s="18"/>
      <c r="BY35" s="18"/>
    </row>
    <row r="36" spans="1:77" ht="12.75" customHeight="1" x14ac:dyDescent="0.15">
      <c r="A36" s="55">
        <v>399</v>
      </c>
      <c r="B36" s="55" t="s">
        <v>1752</v>
      </c>
      <c r="C36" s="32" t="str">
        <f>'1. Lit. collection'!A$221</f>
        <v>SG50</v>
      </c>
      <c r="D36" s="47">
        <v>2017</v>
      </c>
      <c r="E36" s="47">
        <f>VALUE(TRIM(D36))</f>
        <v>2017</v>
      </c>
      <c r="F36" s="56">
        <v>2015</v>
      </c>
      <c r="G36" s="49" t="s">
        <v>385</v>
      </c>
      <c r="H36" s="56">
        <v>1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76" t="s">
        <v>2071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1</v>
      </c>
      <c r="W36" s="55" t="s">
        <v>213</v>
      </c>
      <c r="X36" s="55" t="s">
        <v>1448</v>
      </c>
      <c r="Y36" s="55" t="s">
        <v>2072</v>
      </c>
      <c r="Z36" s="55" t="s">
        <v>2073</v>
      </c>
      <c r="AA36" s="55"/>
      <c r="AB36" s="49">
        <v>22.09</v>
      </c>
      <c r="AC36" s="49">
        <v>-159.52000000000001</v>
      </c>
      <c r="AD36" s="55"/>
      <c r="AE36" s="55" t="s">
        <v>1093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1</v>
      </c>
      <c r="AU36" s="56">
        <v>0</v>
      </c>
      <c r="AV36" s="56">
        <v>0</v>
      </c>
      <c r="AW36" s="27">
        <f>SUM(AF36:AV36)</f>
        <v>1</v>
      </c>
      <c r="AX36" s="49" t="s">
        <v>936</v>
      </c>
      <c r="AY36" s="49" t="s">
        <v>96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28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1</v>
      </c>
      <c r="BO36" s="56">
        <v>0</v>
      </c>
      <c r="BP36" s="27">
        <f>SUM(BQ36:BT36)</f>
        <v>1</v>
      </c>
      <c r="BQ36" s="56">
        <f>BL36+BM36</f>
        <v>0</v>
      </c>
      <c r="BR36" s="56">
        <f>SUM(BF36+BG36+BI36+BJ36+BH36)</f>
        <v>0</v>
      </c>
      <c r="BS36" s="56">
        <f>SUM(AZ36+BA36+BC36+BD36+BE36+BK36)</f>
        <v>0</v>
      </c>
      <c r="BT36" s="28">
        <f>IF(OR(IF((BN36+BO36)&gt;0,1,0),IF(AND(BV36=1,BL36=1),1,0)),1,0)</f>
        <v>1</v>
      </c>
      <c r="BU36" s="28">
        <f>BL36</f>
        <v>0</v>
      </c>
      <c r="BV36" s="28">
        <v>1</v>
      </c>
      <c r="BW36" s="18"/>
      <c r="BX36" s="18"/>
      <c r="BY36" s="18"/>
    </row>
    <row r="37" spans="1:77" ht="12.75" customHeight="1" x14ac:dyDescent="0.15">
      <c r="A37" s="55">
        <v>404</v>
      </c>
      <c r="B37" s="55" t="s">
        <v>1677</v>
      </c>
      <c r="C37" s="32" t="str">
        <f>'1. Lit. collection'!A$179</f>
        <v>SG8</v>
      </c>
      <c r="D37" s="47">
        <v>2017</v>
      </c>
      <c r="E37" s="47">
        <f>VALUE(TRIM(D37))</f>
        <v>2017</v>
      </c>
      <c r="F37" s="56">
        <v>2015</v>
      </c>
      <c r="G37" s="49" t="s">
        <v>385</v>
      </c>
      <c r="H37" s="56">
        <v>1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76" t="s">
        <v>2080</v>
      </c>
      <c r="O37" s="56">
        <v>0</v>
      </c>
      <c r="P37" s="56">
        <v>1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5" t="s">
        <v>213</v>
      </c>
      <c r="X37" s="55" t="s">
        <v>1448</v>
      </c>
      <c r="Y37" s="55" t="s">
        <v>2081</v>
      </c>
      <c r="Z37" s="55" t="s">
        <v>1760</v>
      </c>
      <c r="AA37" s="55"/>
      <c r="AB37" s="49">
        <v>21.44</v>
      </c>
      <c r="AC37" s="49">
        <v>158</v>
      </c>
      <c r="AD37" s="55"/>
      <c r="AE37" s="55" t="s">
        <v>59</v>
      </c>
      <c r="AF37" s="56">
        <v>1</v>
      </c>
      <c r="AG37" s="56">
        <v>0</v>
      </c>
      <c r="AH37" s="56">
        <v>1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27">
        <f>SUM(AF37:AV37)</f>
        <v>2</v>
      </c>
      <c r="AX37" s="49" t="s">
        <v>105</v>
      </c>
      <c r="AY37" s="49" t="s">
        <v>1045</v>
      </c>
      <c r="AZ37" s="56">
        <v>1</v>
      </c>
      <c r="BA37" s="56">
        <v>0</v>
      </c>
      <c r="BB37" s="56">
        <v>0</v>
      </c>
      <c r="BC37" s="56">
        <v>0</v>
      </c>
      <c r="BD37" s="56">
        <v>0</v>
      </c>
      <c r="BE37" s="56">
        <v>0</v>
      </c>
      <c r="BF37" s="56">
        <v>0</v>
      </c>
      <c r="BG37" s="56">
        <v>0</v>
      </c>
      <c r="BH37" s="56">
        <v>0</v>
      </c>
      <c r="BI37" s="56">
        <v>0</v>
      </c>
      <c r="BJ37" s="56">
        <v>0</v>
      </c>
      <c r="BK37" s="56">
        <v>0</v>
      </c>
      <c r="BL37" s="56">
        <v>0</v>
      </c>
      <c r="BM37" s="56">
        <v>0</v>
      </c>
      <c r="BN37" s="56">
        <v>0</v>
      </c>
      <c r="BO37" s="56">
        <v>0</v>
      </c>
      <c r="BP37" s="27">
        <f>SUM(BQ37:BT37)</f>
        <v>1</v>
      </c>
      <c r="BQ37" s="56">
        <f>BL37+BM37</f>
        <v>0</v>
      </c>
      <c r="BR37" s="56">
        <f>SUM(BF37+BG37+BI37+BJ37+BH37)</f>
        <v>0</v>
      </c>
      <c r="BS37" s="56">
        <f>SUM(AZ37+BA37+BC37+BD37+BE37+BK37)</f>
        <v>1</v>
      </c>
      <c r="BT37" s="28">
        <f>IF(OR(IF((BN37+BO37)&gt;0,1,0),IF(AND(BV37=1,BL37=1),1,0)),1,0)</f>
        <v>0</v>
      </c>
      <c r="BU37" s="28">
        <f>BL37</f>
        <v>0</v>
      </c>
      <c r="BV37" s="28">
        <v>0</v>
      </c>
      <c r="BW37" s="18"/>
      <c r="BX37" s="18"/>
      <c r="BY37" s="18"/>
    </row>
    <row r="38" spans="1:77" ht="12.75" customHeight="1" x14ac:dyDescent="0.15">
      <c r="A38" s="55">
        <v>405</v>
      </c>
      <c r="B38" s="55" t="s">
        <v>1677</v>
      </c>
      <c r="C38" s="32" t="str">
        <f>'1. Lit. collection'!A$179</f>
        <v>SG8</v>
      </c>
      <c r="D38" s="47">
        <v>2017</v>
      </c>
      <c r="E38" s="47">
        <f>VALUE(TRIM(D38))</f>
        <v>2017</v>
      </c>
      <c r="F38" s="56">
        <v>2015</v>
      </c>
      <c r="G38" s="49" t="s">
        <v>385</v>
      </c>
      <c r="H38" s="56">
        <v>1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76" t="s">
        <v>2080</v>
      </c>
      <c r="O38" s="56">
        <v>0</v>
      </c>
      <c r="P38" s="56">
        <v>1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5" t="s">
        <v>213</v>
      </c>
      <c r="X38" s="55" t="s">
        <v>1448</v>
      </c>
      <c r="Y38" s="55" t="s">
        <v>2081</v>
      </c>
      <c r="Z38" s="55" t="s">
        <v>1760</v>
      </c>
      <c r="AA38" s="55"/>
      <c r="AB38" s="49">
        <v>21.44</v>
      </c>
      <c r="AC38" s="49">
        <v>158</v>
      </c>
      <c r="AD38" s="55"/>
      <c r="AE38" s="55" t="s">
        <v>1413</v>
      </c>
      <c r="AF38" s="56">
        <v>1</v>
      </c>
      <c r="AG38" s="56">
        <v>0</v>
      </c>
      <c r="AH38" s="56">
        <v>1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1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27">
        <f>SUM(AF38:AV38)</f>
        <v>3</v>
      </c>
      <c r="AX38" s="49" t="s">
        <v>105</v>
      </c>
      <c r="AY38" s="49" t="s">
        <v>1045</v>
      </c>
      <c r="AZ38" s="56">
        <v>1</v>
      </c>
      <c r="BA38" s="56">
        <v>0</v>
      </c>
      <c r="BB38" s="56">
        <v>0</v>
      </c>
      <c r="BC38" s="56">
        <v>0</v>
      </c>
      <c r="BD38" s="56">
        <v>0</v>
      </c>
      <c r="BE38" s="56">
        <v>0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27">
        <f>SUM(BQ38:BT38)</f>
        <v>1</v>
      </c>
      <c r="BQ38" s="56">
        <f>BL38+BM38</f>
        <v>0</v>
      </c>
      <c r="BR38" s="56">
        <f>SUM(BF38+BG38+BI38+BJ38+BH38)</f>
        <v>0</v>
      </c>
      <c r="BS38" s="56">
        <f>SUM(AZ38+BA38+BC38+BD38+BE38+BK38)</f>
        <v>1</v>
      </c>
      <c r="BT38" s="28">
        <f>IF(OR(IF((BN38+BO38)&gt;0,1,0),IF(AND(BV38=1,BL38=1),1,0)),1,0)</f>
        <v>0</v>
      </c>
      <c r="BU38" s="28">
        <f>BL38</f>
        <v>0</v>
      </c>
      <c r="BV38" s="28">
        <v>0</v>
      </c>
      <c r="BW38" s="18"/>
      <c r="BX38" s="18"/>
      <c r="BY38" s="18"/>
    </row>
    <row r="39" spans="1:77" ht="12.75" customHeight="1" x14ac:dyDescent="0.15">
      <c r="A39" s="55">
        <v>406</v>
      </c>
      <c r="B39" s="55" t="s">
        <v>1677</v>
      </c>
      <c r="C39" s="32" t="str">
        <f>'1. Lit. collection'!A$179</f>
        <v>SG8</v>
      </c>
      <c r="D39" s="47">
        <v>2017</v>
      </c>
      <c r="E39" s="47">
        <f>VALUE(TRIM(D39))</f>
        <v>2017</v>
      </c>
      <c r="F39" s="56">
        <v>2015</v>
      </c>
      <c r="G39" s="49" t="s">
        <v>385</v>
      </c>
      <c r="H39" s="56">
        <v>1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76" t="s">
        <v>2080</v>
      </c>
      <c r="O39" s="56">
        <v>0</v>
      </c>
      <c r="P39" s="56">
        <v>1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5" t="s">
        <v>213</v>
      </c>
      <c r="X39" s="55" t="s">
        <v>1448</v>
      </c>
      <c r="Y39" s="55" t="s">
        <v>2081</v>
      </c>
      <c r="Z39" s="55" t="s">
        <v>1760</v>
      </c>
      <c r="AA39" s="55"/>
      <c r="AB39" s="49">
        <v>21.44</v>
      </c>
      <c r="AC39" s="49">
        <v>158</v>
      </c>
      <c r="AD39" s="55"/>
      <c r="AE39" s="55" t="s">
        <v>1429</v>
      </c>
      <c r="AF39" s="56">
        <v>1</v>
      </c>
      <c r="AG39" s="56">
        <v>0</v>
      </c>
      <c r="AH39" s="56">
        <v>1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27">
        <f>SUM(AF39:AV39)</f>
        <v>2</v>
      </c>
      <c r="AX39" s="49" t="s">
        <v>105</v>
      </c>
      <c r="AY39" s="49" t="s">
        <v>1045</v>
      </c>
      <c r="AZ39" s="56">
        <v>1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27">
        <f>SUM(BQ39:BT39)</f>
        <v>1</v>
      </c>
      <c r="BQ39" s="56">
        <f>BL39+BM39</f>
        <v>0</v>
      </c>
      <c r="BR39" s="56">
        <f>SUM(BF39+BG39+BI39+BJ39+BH39)</f>
        <v>0</v>
      </c>
      <c r="BS39" s="56">
        <f>SUM(AZ39+BA39+BC39+BD39+BE39+BK39)</f>
        <v>1</v>
      </c>
      <c r="BT39" s="28">
        <f>IF(OR(IF((BN39+BO39)&gt;0,1,0),IF(AND(BV39=1,BL39=1),1,0)),1,0)</f>
        <v>0</v>
      </c>
      <c r="BU39" s="28">
        <f>BL39</f>
        <v>0</v>
      </c>
      <c r="BV39" s="28">
        <v>0</v>
      </c>
      <c r="BW39" s="18"/>
      <c r="BX39" s="18"/>
      <c r="BY39" s="18"/>
    </row>
    <row r="40" spans="1:77" ht="12.75" customHeight="1" x14ac:dyDescent="0.15">
      <c r="A40" s="55">
        <v>407</v>
      </c>
      <c r="B40" s="55" t="s">
        <v>1677</v>
      </c>
      <c r="C40" s="32" t="str">
        <f>'1. Lit. collection'!A$179</f>
        <v>SG8</v>
      </c>
      <c r="D40" s="47">
        <v>2017</v>
      </c>
      <c r="E40" s="47">
        <f>VALUE(TRIM(D40))</f>
        <v>2017</v>
      </c>
      <c r="F40" s="56">
        <v>2015</v>
      </c>
      <c r="G40" s="49" t="s">
        <v>385</v>
      </c>
      <c r="H40" s="56">
        <v>1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76" t="s">
        <v>2080</v>
      </c>
      <c r="O40" s="56">
        <v>0</v>
      </c>
      <c r="P40" s="56">
        <v>1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5" t="s">
        <v>213</v>
      </c>
      <c r="X40" s="55" t="s">
        <v>1448</v>
      </c>
      <c r="Y40" s="55" t="s">
        <v>2081</v>
      </c>
      <c r="Z40" s="55" t="s">
        <v>1760</v>
      </c>
      <c r="AA40" s="55"/>
      <c r="AB40" s="49">
        <v>21.44</v>
      </c>
      <c r="AC40" s="49">
        <v>158</v>
      </c>
      <c r="AD40" s="55"/>
      <c r="AE40" s="55" t="s">
        <v>2082</v>
      </c>
      <c r="AF40" s="56">
        <v>1</v>
      </c>
      <c r="AG40" s="56">
        <v>0</v>
      </c>
      <c r="AH40" s="56">
        <v>1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27">
        <f>SUM(AF40:AV40)</f>
        <v>2</v>
      </c>
      <c r="AX40" s="49" t="s">
        <v>105</v>
      </c>
      <c r="AY40" s="49" t="s">
        <v>1045</v>
      </c>
      <c r="AZ40" s="56">
        <v>1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27">
        <f>SUM(BQ40:BT40)</f>
        <v>1</v>
      </c>
      <c r="BQ40" s="56">
        <f>BL40+BM40</f>
        <v>0</v>
      </c>
      <c r="BR40" s="56">
        <f>SUM(BF40+BG40+BI40+BJ40+BH40)</f>
        <v>0</v>
      </c>
      <c r="BS40" s="56">
        <f>SUM(AZ40+BA40+BC40+BD40+BE40+BK40)</f>
        <v>1</v>
      </c>
      <c r="BT40" s="28">
        <f>IF(OR(IF((BN40+BO40)&gt;0,1,0),IF(AND(BV40=1,BL40=1),1,0)),1,0)</f>
        <v>0</v>
      </c>
      <c r="BU40" s="28">
        <f>BL40</f>
        <v>0</v>
      </c>
      <c r="BV40" s="28">
        <v>0</v>
      </c>
      <c r="BW40" s="18"/>
      <c r="BX40" s="18"/>
      <c r="BY40" s="18"/>
    </row>
    <row r="41" spans="1:77" ht="12.75" customHeight="1" x14ac:dyDescent="0.15">
      <c r="A41" s="55">
        <v>426</v>
      </c>
      <c r="B41" s="55" t="s">
        <v>2103</v>
      </c>
      <c r="C41" s="29" t="str">
        <f>'1. Lit. collection'!A$232</f>
        <v>SG61</v>
      </c>
      <c r="D41" s="47">
        <v>2017</v>
      </c>
      <c r="E41" s="47">
        <f>VALUE(TRIM(D41))</f>
        <v>2017</v>
      </c>
      <c r="F41" s="56">
        <v>2015</v>
      </c>
      <c r="G41" s="49" t="s">
        <v>385</v>
      </c>
      <c r="H41" s="56">
        <v>1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76" t="s">
        <v>2104</v>
      </c>
      <c r="O41" s="56">
        <v>1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5" t="s">
        <v>371</v>
      </c>
      <c r="X41" s="55" t="s">
        <v>1716</v>
      </c>
      <c r="Y41" s="55" t="s">
        <v>1716</v>
      </c>
      <c r="Z41" s="55" t="s">
        <v>399</v>
      </c>
      <c r="AA41" s="55"/>
      <c r="AB41" s="26">
        <v>12.201000000000001</v>
      </c>
      <c r="AC41" s="26">
        <v>-68.262</v>
      </c>
      <c r="AD41" s="55"/>
      <c r="AE41" s="55" t="s">
        <v>2105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1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27">
        <f>SUM(AF41:AV41)</f>
        <v>1</v>
      </c>
      <c r="AX41" s="49" t="s">
        <v>105</v>
      </c>
      <c r="AY41" s="49" t="s">
        <v>1045</v>
      </c>
      <c r="AZ41" s="56">
        <v>1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28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27">
        <f>SUM(BQ41:BT41)</f>
        <v>1</v>
      </c>
      <c r="BQ41" s="56">
        <f>BL41+BM41</f>
        <v>0</v>
      </c>
      <c r="BR41" s="56">
        <f>SUM(BF41+BG41+BI41+BJ41+BH41)</f>
        <v>0</v>
      </c>
      <c r="BS41" s="56">
        <f>SUM(AZ41+BA41+BC41+BD41+BE41+BK41)</f>
        <v>1</v>
      </c>
      <c r="BT41" s="28">
        <f>IF(OR(IF((BN41+BO41)&gt;0,1,0),IF(AND(BV41=1,BL41=1),1,0)),1,0)</f>
        <v>0</v>
      </c>
      <c r="BU41" s="28">
        <f>BL41</f>
        <v>0</v>
      </c>
      <c r="BV41" s="28">
        <v>0</v>
      </c>
      <c r="BW41" s="18"/>
      <c r="BX41" s="18"/>
      <c r="BY41" s="18"/>
    </row>
    <row r="42" spans="1:77" ht="12.75" customHeight="1" x14ac:dyDescent="0.15">
      <c r="A42" s="55">
        <v>427</v>
      </c>
      <c r="B42" s="55" t="s">
        <v>2103</v>
      </c>
      <c r="C42" s="29" t="str">
        <f>'1. Lit. collection'!A$232</f>
        <v>SG61</v>
      </c>
      <c r="D42" s="47">
        <v>2017</v>
      </c>
      <c r="E42" s="47">
        <f>VALUE(TRIM(D42))</f>
        <v>2017</v>
      </c>
      <c r="F42" s="56">
        <v>2015</v>
      </c>
      <c r="G42" s="49" t="s">
        <v>385</v>
      </c>
      <c r="H42" s="56">
        <v>1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76" t="s">
        <v>2104</v>
      </c>
      <c r="O42" s="56">
        <v>1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5" t="s">
        <v>371</v>
      </c>
      <c r="X42" s="55" t="s">
        <v>1716</v>
      </c>
      <c r="Y42" s="55" t="s">
        <v>1716</v>
      </c>
      <c r="Z42" s="55" t="s">
        <v>399</v>
      </c>
      <c r="AA42" s="55"/>
      <c r="AB42" s="26">
        <v>12.201000000000001</v>
      </c>
      <c r="AC42" s="26">
        <v>-68.262</v>
      </c>
      <c r="AD42" s="55"/>
      <c r="AE42" s="55" t="s">
        <v>1809</v>
      </c>
      <c r="AF42" s="56">
        <v>1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27">
        <f>SUM(AF42:AV42)</f>
        <v>1</v>
      </c>
      <c r="AX42" s="49" t="s">
        <v>105</v>
      </c>
      <c r="AY42" s="49" t="s">
        <v>1045</v>
      </c>
      <c r="AZ42" s="56">
        <v>1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28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27">
        <f>SUM(BQ42:BT42)</f>
        <v>1</v>
      </c>
      <c r="BQ42" s="56">
        <f>BL42+BM42</f>
        <v>0</v>
      </c>
      <c r="BR42" s="56">
        <f>SUM(BF42+BG42+BI42+BJ42+BH42)</f>
        <v>0</v>
      </c>
      <c r="BS42" s="56">
        <f>SUM(AZ42+BA42+BC42+BD42+BE42+BK42)</f>
        <v>1</v>
      </c>
      <c r="BT42" s="28">
        <f>IF(OR(IF((BN42+BO42)&gt;0,1,0),IF(AND(BV42=1,BL42=1),1,0)),1,0)</f>
        <v>0</v>
      </c>
      <c r="BU42" s="28">
        <f>BL42</f>
        <v>0</v>
      </c>
      <c r="BV42" s="28">
        <v>0</v>
      </c>
      <c r="BW42" s="18"/>
      <c r="BX42" s="18"/>
      <c r="BY42" s="18"/>
    </row>
    <row r="43" spans="1:77" ht="12.75" customHeight="1" x14ac:dyDescent="0.15">
      <c r="A43" s="55">
        <v>461</v>
      </c>
      <c r="B43" s="55" t="s">
        <v>2135</v>
      </c>
      <c r="C43" s="32" t="str">
        <f>'1. Lit. collection'!A$224</f>
        <v>SG53</v>
      </c>
      <c r="D43" s="47">
        <v>2017</v>
      </c>
      <c r="E43" s="47">
        <f>VALUE(TRIM(D43))</f>
        <v>2017</v>
      </c>
      <c r="F43" s="56" t="s">
        <v>1671</v>
      </c>
      <c r="G43" s="49" t="s">
        <v>385</v>
      </c>
      <c r="H43" s="56">
        <v>1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76" t="s">
        <v>2136</v>
      </c>
      <c r="O43" s="56">
        <v>1</v>
      </c>
      <c r="P43" s="56">
        <v>1</v>
      </c>
      <c r="Q43" s="56">
        <v>1</v>
      </c>
      <c r="R43" s="56">
        <v>1</v>
      </c>
      <c r="S43" s="56">
        <v>0</v>
      </c>
      <c r="T43" s="56">
        <v>1</v>
      </c>
      <c r="U43" s="56">
        <v>0</v>
      </c>
      <c r="V43" s="56">
        <v>1</v>
      </c>
      <c r="W43" s="55" t="s">
        <v>2137</v>
      </c>
      <c r="X43" s="55"/>
      <c r="Y43" s="55"/>
      <c r="Z43" s="55"/>
      <c r="AA43" s="55"/>
      <c r="AB43" s="82"/>
      <c r="AC43" s="82"/>
      <c r="AD43" s="55"/>
      <c r="AE43" s="55" t="s">
        <v>823</v>
      </c>
      <c r="AF43" s="56">
        <v>1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27">
        <f>SUM(AF43:AV43)</f>
        <v>1</v>
      </c>
      <c r="AX43" s="49" t="s">
        <v>94</v>
      </c>
      <c r="AY43" s="49" t="s">
        <v>94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1</v>
      </c>
      <c r="BM43" s="56">
        <v>0</v>
      </c>
      <c r="BN43" s="56">
        <v>0</v>
      </c>
      <c r="BO43" s="56">
        <v>0</v>
      </c>
      <c r="BP43" s="27">
        <f>SUM(BQ43:BT43)</f>
        <v>1</v>
      </c>
      <c r="BQ43" s="56">
        <f>BL43+BM43</f>
        <v>1</v>
      </c>
      <c r="BR43" s="56">
        <f>SUM(BF43+BG43+BI43+BJ43+BH43)</f>
        <v>0</v>
      </c>
      <c r="BS43" s="56">
        <f>SUM(AZ43+BA43+BC43+BD43+BE43+BK43)</f>
        <v>0</v>
      </c>
      <c r="BT43" s="28">
        <f>IF(OR(IF((BN43+BO43)&gt;0,1,0),IF(AND(BV43=1,BL43=1),1,0)),1,0)</f>
        <v>0</v>
      </c>
      <c r="BU43" s="28">
        <f>BL43</f>
        <v>1</v>
      </c>
      <c r="BV43" s="28">
        <v>0</v>
      </c>
      <c r="BW43" s="18"/>
      <c r="BX43" s="18"/>
      <c r="BY43" s="18"/>
    </row>
    <row r="44" spans="1:77" ht="12.75" customHeight="1" x14ac:dyDescent="0.15">
      <c r="A44" s="55">
        <v>462</v>
      </c>
      <c r="B44" s="55" t="s">
        <v>2135</v>
      </c>
      <c r="C44" s="32" t="str">
        <f>'1. Lit. collection'!A$224</f>
        <v>SG53</v>
      </c>
      <c r="D44" s="47">
        <v>2017</v>
      </c>
      <c r="E44" s="47">
        <f>VALUE(TRIM(D44))</f>
        <v>2017</v>
      </c>
      <c r="F44" s="56" t="s">
        <v>1671</v>
      </c>
      <c r="G44" s="49" t="s">
        <v>385</v>
      </c>
      <c r="H44" s="56">
        <v>1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76" t="s">
        <v>2136</v>
      </c>
      <c r="O44" s="56">
        <v>1</v>
      </c>
      <c r="P44" s="56">
        <v>1</v>
      </c>
      <c r="Q44" s="56">
        <v>1</v>
      </c>
      <c r="R44" s="56">
        <v>1</v>
      </c>
      <c r="S44" s="56">
        <v>0</v>
      </c>
      <c r="T44" s="56">
        <v>1</v>
      </c>
      <c r="U44" s="56">
        <v>0</v>
      </c>
      <c r="V44" s="56">
        <v>1</v>
      </c>
      <c r="W44" s="55" t="s">
        <v>2137</v>
      </c>
      <c r="X44" s="55"/>
      <c r="Y44" s="55"/>
      <c r="Z44" s="55"/>
      <c r="AA44" s="55"/>
      <c r="AB44" s="82"/>
      <c r="AC44" s="82"/>
      <c r="AD44" s="55"/>
      <c r="AE44" s="55" t="s">
        <v>2057</v>
      </c>
      <c r="AF44" s="56">
        <v>1</v>
      </c>
      <c r="AG44" s="56">
        <v>1</v>
      </c>
      <c r="AH44" s="56">
        <v>1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27">
        <f>SUM(AF44:AV44)</f>
        <v>3</v>
      </c>
      <c r="AX44" s="49" t="s">
        <v>94</v>
      </c>
      <c r="AY44" s="49" t="s">
        <v>94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1</v>
      </c>
      <c r="BM44" s="56">
        <v>0</v>
      </c>
      <c r="BN44" s="56">
        <v>0</v>
      </c>
      <c r="BO44" s="56">
        <v>0</v>
      </c>
      <c r="BP44" s="27">
        <f>SUM(BQ44:BT44)</f>
        <v>1</v>
      </c>
      <c r="BQ44" s="56">
        <f>BL44+BM44</f>
        <v>1</v>
      </c>
      <c r="BR44" s="56">
        <f>SUM(BF44+BG44+BI44+BJ44+BH44)</f>
        <v>0</v>
      </c>
      <c r="BS44" s="56">
        <f>SUM(AZ44+BA44+BC44+BD44+BE44+BK44)</f>
        <v>0</v>
      </c>
      <c r="BT44" s="28">
        <f>IF(OR(IF((BN44+BO44)&gt;0,1,0),IF(AND(BV44=1,BL44=1),1,0)),1,0)</f>
        <v>0</v>
      </c>
      <c r="BU44" s="28">
        <f>BL44</f>
        <v>1</v>
      </c>
      <c r="BV44" s="28">
        <v>0</v>
      </c>
      <c r="BW44" s="18"/>
      <c r="BX44" s="18"/>
      <c r="BY44" s="18"/>
    </row>
    <row r="45" spans="1:77" ht="12.75" customHeight="1" x14ac:dyDescent="0.15">
      <c r="A45" s="55">
        <v>463</v>
      </c>
      <c r="B45" s="55" t="s">
        <v>2135</v>
      </c>
      <c r="C45" s="32" t="str">
        <f>'1. Lit. collection'!A$224</f>
        <v>SG53</v>
      </c>
      <c r="D45" s="47">
        <v>2017</v>
      </c>
      <c r="E45" s="47">
        <f>VALUE(TRIM(D45))</f>
        <v>2017</v>
      </c>
      <c r="F45" s="56" t="s">
        <v>1671</v>
      </c>
      <c r="G45" s="49" t="s">
        <v>385</v>
      </c>
      <c r="H45" s="56">
        <v>1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76" t="s">
        <v>2136</v>
      </c>
      <c r="O45" s="56">
        <v>1</v>
      </c>
      <c r="P45" s="56">
        <v>1</v>
      </c>
      <c r="Q45" s="56">
        <v>1</v>
      </c>
      <c r="R45" s="56">
        <v>1</v>
      </c>
      <c r="S45" s="56">
        <v>0</v>
      </c>
      <c r="T45" s="56">
        <v>1</v>
      </c>
      <c r="U45" s="56">
        <v>0</v>
      </c>
      <c r="V45" s="56">
        <v>1</v>
      </c>
      <c r="W45" s="55" t="s">
        <v>2137</v>
      </c>
      <c r="X45" s="55"/>
      <c r="Y45" s="55"/>
      <c r="Z45" s="55"/>
      <c r="AA45" s="55"/>
      <c r="AB45" s="82"/>
      <c r="AC45" s="82"/>
      <c r="AD45" s="55"/>
      <c r="AE45" s="55" t="s">
        <v>2138</v>
      </c>
      <c r="AF45" s="56">
        <v>0</v>
      </c>
      <c r="AG45" s="56">
        <v>0</v>
      </c>
      <c r="AH45" s="56">
        <v>1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27">
        <f>SUM(AF45:AV45)</f>
        <v>1</v>
      </c>
      <c r="AX45" s="49" t="s">
        <v>94</v>
      </c>
      <c r="AY45" s="49" t="s">
        <v>94</v>
      </c>
      <c r="AZ45" s="56">
        <v>0</v>
      </c>
      <c r="BA45" s="56">
        <v>0</v>
      </c>
      <c r="BB45" s="56">
        <v>0</v>
      </c>
      <c r="BC45" s="56">
        <v>0</v>
      </c>
      <c r="BD45" s="56">
        <v>0</v>
      </c>
      <c r="BE45" s="56">
        <v>0</v>
      </c>
      <c r="BF45" s="56">
        <v>0</v>
      </c>
      <c r="BG45" s="56">
        <v>0</v>
      </c>
      <c r="BH45" s="56">
        <v>0</v>
      </c>
      <c r="BI45" s="56">
        <v>0</v>
      </c>
      <c r="BJ45" s="56">
        <v>0</v>
      </c>
      <c r="BK45" s="56">
        <v>0</v>
      </c>
      <c r="BL45" s="56">
        <v>1</v>
      </c>
      <c r="BM45" s="56">
        <v>0</v>
      </c>
      <c r="BN45" s="56">
        <v>0</v>
      </c>
      <c r="BO45" s="56">
        <v>0</v>
      </c>
      <c r="BP45" s="27">
        <f>SUM(BQ45:BT45)</f>
        <v>1</v>
      </c>
      <c r="BQ45" s="56">
        <f>BL45+BM45</f>
        <v>1</v>
      </c>
      <c r="BR45" s="56">
        <f>SUM(BF45+BG45+BI45+BJ45+BH45)</f>
        <v>0</v>
      </c>
      <c r="BS45" s="56">
        <f>SUM(AZ45+BA45+BC45+BD45+BE45+BK45)</f>
        <v>0</v>
      </c>
      <c r="BT45" s="28">
        <f>IF(OR(IF((BN45+BO45)&gt;0,1,0),IF(AND(BV45=1,BL45=1),1,0)),1,0)</f>
        <v>0</v>
      </c>
      <c r="BU45" s="28">
        <f>BL45</f>
        <v>1</v>
      </c>
      <c r="BV45" s="28">
        <v>0</v>
      </c>
      <c r="BW45" s="18"/>
      <c r="BX45" s="18"/>
      <c r="BY45" s="18"/>
    </row>
    <row r="46" spans="1:77" ht="12.75" customHeight="1" x14ac:dyDescent="0.15">
      <c r="A46" s="55">
        <v>593</v>
      </c>
      <c r="B46" s="55" t="s">
        <v>2266</v>
      </c>
      <c r="C46" s="56" t="s">
        <v>1471</v>
      </c>
      <c r="D46" s="57">
        <v>2017</v>
      </c>
      <c r="E46" s="57">
        <f>VALUE(TRIM(D46))</f>
        <v>2017</v>
      </c>
      <c r="F46" s="28" t="s">
        <v>1671</v>
      </c>
      <c r="G46" s="49" t="s">
        <v>18</v>
      </c>
      <c r="H46" s="56">
        <v>0</v>
      </c>
      <c r="I46" s="56">
        <v>0</v>
      </c>
      <c r="J46" s="56">
        <v>0</v>
      </c>
      <c r="K46" s="56">
        <v>0</v>
      </c>
      <c r="L46" s="56">
        <v>1</v>
      </c>
      <c r="M46" s="56">
        <v>0</v>
      </c>
      <c r="N46" s="76" t="s">
        <v>2267</v>
      </c>
      <c r="O46" s="56">
        <v>0</v>
      </c>
      <c r="P46" s="56">
        <v>0</v>
      </c>
      <c r="Q46" s="56">
        <v>1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5" t="s">
        <v>2268</v>
      </c>
      <c r="X46" s="55" t="s">
        <v>2269</v>
      </c>
      <c r="Y46" s="55" t="s">
        <v>2269</v>
      </c>
      <c r="Z46" s="55" t="s">
        <v>2114</v>
      </c>
      <c r="AA46" s="18"/>
      <c r="AB46" s="49">
        <v>0.5</v>
      </c>
      <c r="AC46" s="49">
        <v>73.3</v>
      </c>
      <c r="AD46" s="18"/>
      <c r="AE46" s="55" t="s">
        <v>1809</v>
      </c>
      <c r="AF46" s="56">
        <v>1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27">
        <f>SUM(AF46:AV46)</f>
        <v>1</v>
      </c>
      <c r="AX46" s="49" t="s">
        <v>92</v>
      </c>
      <c r="AY46" s="18" t="s">
        <v>488</v>
      </c>
      <c r="AZ46" s="56">
        <v>0</v>
      </c>
      <c r="BA46" s="56">
        <v>0</v>
      </c>
      <c r="BB46" s="56">
        <v>0</v>
      </c>
      <c r="BC46" s="56">
        <v>0</v>
      </c>
      <c r="BD46" s="56">
        <v>0</v>
      </c>
      <c r="BE46" s="56">
        <v>0</v>
      </c>
      <c r="BF46" s="56">
        <v>0</v>
      </c>
      <c r="BG46" s="56">
        <v>0</v>
      </c>
      <c r="BH46" s="56">
        <v>0</v>
      </c>
      <c r="BI46" s="56">
        <v>0</v>
      </c>
      <c r="BJ46" s="56">
        <v>1</v>
      </c>
      <c r="BK46" s="56">
        <v>0</v>
      </c>
      <c r="BL46" s="56">
        <v>0</v>
      </c>
      <c r="BM46" s="56">
        <v>0</v>
      </c>
      <c r="BN46" s="56">
        <v>0</v>
      </c>
      <c r="BO46" s="56">
        <v>0</v>
      </c>
      <c r="BP46" s="27">
        <f>SUM(BQ46:BT46)</f>
        <v>1</v>
      </c>
      <c r="BQ46" s="56">
        <f>BL46+BM46</f>
        <v>0</v>
      </c>
      <c r="BR46" s="56">
        <f>SUM(BF46+BG46+BI46+BJ46+BH46)</f>
        <v>1</v>
      </c>
      <c r="BS46" s="56">
        <f>SUM(AZ46+BA46+BC46+BD46+BE46+BK46)</f>
        <v>0</v>
      </c>
      <c r="BT46" s="28">
        <f>IF(OR(IF((BN46+BO46)&gt;0,1,0),IF(AND(BV46=1,BL46=1),1,0)),1,0)</f>
        <v>0</v>
      </c>
      <c r="BU46" s="28">
        <f>BL46</f>
        <v>0</v>
      </c>
      <c r="BV46" s="28">
        <v>0</v>
      </c>
      <c r="BW46" s="18"/>
      <c r="BX46" s="18"/>
      <c r="BY46" s="18"/>
    </row>
    <row r="47" spans="1:77" ht="12.75" customHeight="1" x14ac:dyDescent="0.15">
      <c r="A47" s="55">
        <v>601</v>
      </c>
      <c r="B47" s="55" t="s">
        <v>2276</v>
      </c>
      <c r="C47" s="56" t="s">
        <v>1481</v>
      </c>
      <c r="D47" s="57">
        <v>2017</v>
      </c>
      <c r="E47" s="57">
        <f>VALUE(TRIM(D47))</f>
        <v>2017</v>
      </c>
      <c r="F47" s="28"/>
      <c r="G47" s="49" t="s">
        <v>208</v>
      </c>
      <c r="H47" s="56">
        <v>1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76" t="s">
        <v>2277</v>
      </c>
      <c r="O47" s="56">
        <v>1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5" t="s">
        <v>2278</v>
      </c>
      <c r="X47" s="59" t="s">
        <v>1178</v>
      </c>
      <c r="Y47" s="59"/>
      <c r="Z47" s="59" t="s">
        <v>399</v>
      </c>
      <c r="AA47" s="59"/>
      <c r="AB47" s="26">
        <v>11.23</v>
      </c>
      <c r="AC47" s="26">
        <v>-60.57</v>
      </c>
      <c r="AD47" s="59"/>
      <c r="AE47" s="55" t="s">
        <v>2279</v>
      </c>
      <c r="AF47" s="56">
        <v>1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1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27">
        <f>SUM(AF47:AV47)</f>
        <v>2</v>
      </c>
      <c r="AX47" s="49" t="s">
        <v>105</v>
      </c>
      <c r="AY47" s="59"/>
      <c r="AZ47" s="56">
        <v>1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27">
        <f>SUM(BQ47:BT47)</f>
        <v>1</v>
      </c>
      <c r="BQ47" s="56">
        <f>BL47+BM47</f>
        <v>0</v>
      </c>
      <c r="BR47" s="56">
        <f>SUM(BF47+BG47+BI47+BJ47+BH47)</f>
        <v>0</v>
      </c>
      <c r="BS47" s="56">
        <f>SUM(AZ47+BA47+BC47+BD47+BE47+BK47)</f>
        <v>1</v>
      </c>
      <c r="BT47" s="28">
        <f>IF(OR(IF((BN47+BO47)&gt;0,1,0),IF(AND(BV47=1,BL47=1),1,0)),1,0)</f>
        <v>0</v>
      </c>
      <c r="BU47" s="28">
        <f>BL47</f>
        <v>0</v>
      </c>
      <c r="BV47" s="28">
        <v>0</v>
      </c>
      <c r="BW47" s="18"/>
      <c r="BX47" s="18"/>
      <c r="BY47" s="18"/>
    </row>
    <row r="48" spans="1:77" ht="12.75" customHeight="1" x14ac:dyDescent="0.15">
      <c r="A48" s="55">
        <v>648</v>
      </c>
      <c r="B48" s="55" t="s">
        <v>1662</v>
      </c>
      <c r="C48" s="56" t="s">
        <v>1553</v>
      </c>
      <c r="D48" s="57">
        <v>2017</v>
      </c>
      <c r="E48" s="57">
        <f>VALUE(TRIM(D48))</f>
        <v>2017</v>
      </c>
      <c r="F48" s="28"/>
      <c r="G48" s="49" t="s">
        <v>385</v>
      </c>
      <c r="H48" s="56">
        <v>1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76" t="s">
        <v>2325</v>
      </c>
      <c r="O48" s="56">
        <v>0</v>
      </c>
      <c r="P48" s="56">
        <v>1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5" t="s">
        <v>213</v>
      </c>
      <c r="X48" s="59" t="s">
        <v>1448</v>
      </c>
      <c r="Y48" s="59"/>
      <c r="Z48" s="59" t="s">
        <v>399</v>
      </c>
      <c r="AA48" s="59"/>
      <c r="AB48" s="49">
        <v>21.44</v>
      </c>
      <c r="AC48" s="49">
        <v>-158</v>
      </c>
      <c r="AD48" s="59"/>
      <c r="AE48" s="55" t="s">
        <v>1467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1</v>
      </c>
      <c r="AL48" s="56">
        <v>1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1</v>
      </c>
      <c r="AU48" s="56">
        <v>0</v>
      </c>
      <c r="AV48" s="56">
        <v>0</v>
      </c>
      <c r="AW48" s="27">
        <f>SUM(AF48:AV48)</f>
        <v>3</v>
      </c>
      <c r="AX48" s="49" t="s">
        <v>2326</v>
      </c>
      <c r="AY48" s="59"/>
      <c r="AZ48" s="56">
        <v>0</v>
      </c>
      <c r="BA48" s="56">
        <v>0</v>
      </c>
      <c r="BB48" s="28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1</v>
      </c>
      <c r="BK48" s="56">
        <v>0</v>
      </c>
      <c r="BL48" s="56">
        <v>0</v>
      </c>
      <c r="BM48" s="56">
        <v>0</v>
      </c>
      <c r="BN48" s="56">
        <v>1</v>
      </c>
      <c r="BO48" s="56">
        <v>0</v>
      </c>
      <c r="BP48" s="27">
        <f>SUM(BQ48:BT48)</f>
        <v>2</v>
      </c>
      <c r="BQ48" s="56">
        <f>BL48+BM48</f>
        <v>0</v>
      </c>
      <c r="BR48" s="56">
        <f>SUM(BF48+BG48+BI48+BJ48+BH48)</f>
        <v>1</v>
      </c>
      <c r="BS48" s="56">
        <f>SUM(AZ48+BA48+BC48+BD48+BE48+BK48)</f>
        <v>0</v>
      </c>
      <c r="BT48" s="28">
        <f>IF(OR(IF((BN48+BO48)&gt;0,1,0),IF(AND(BV48=1,BL48=1),1,0)),1,0)</f>
        <v>1</v>
      </c>
      <c r="BU48" s="28">
        <f>BL48</f>
        <v>0</v>
      </c>
      <c r="BV48" s="28">
        <v>0</v>
      </c>
      <c r="BW48" s="18"/>
      <c r="BX48" s="18"/>
      <c r="BY48" s="18"/>
    </row>
    <row r="49" spans="1:77" ht="12.75" customHeight="1" x14ac:dyDescent="0.15">
      <c r="A49" s="55">
        <v>653</v>
      </c>
      <c r="B49" s="55" t="s">
        <v>1580</v>
      </c>
      <c r="C49" s="56" t="s">
        <v>1579</v>
      </c>
      <c r="D49" s="57">
        <v>2017</v>
      </c>
      <c r="E49" s="57">
        <f>VALUE(TRIM(D49))</f>
        <v>2017</v>
      </c>
      <c r="F49" s="28"/>
      <c r="G49" s="49" t="s">
        <v>18</v>
      </c>
      <c r="H49" s="56">
        <v>0</v>
      </c>
      <c r="I49" s="56">
        <v>0</v>
      </c>
      <c r="J49" s="56">
        <v>0</v>
      </c>
      <c r="K49" s="56">
        <v>0</v>
      </c>
      <c r="L49" s="56">
        <v>1</v>
      </c>
      <c r="M49" s="56">
        <v>0</v>
      </c>
      <c r="N49" s="76" t="s">
        <v>2336</v>
      </c>
      <c r="O49" s="56">
        <v>0</v>
      </c>
      <c r="P49" s="56">
        <v>1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5" t="s">
        <v>213</v>
      </c>
      <c r="X49" s="18" t="s">
        <v>1448</v>
      </c>
      <c r="Y49" s="59"/>
      <c r="Z49" s="18" t="s">
        <v>2337</v>
      </c>
      <c r="AA49" s="59"/>
      <c r="AB49" s="49">
        <v>21.44</v>
      </c>
      <c r="AC49" s="49">
        <v>-158</v>
      </c>
      <c r="AD49" s="59"/>
      <c r="AE49" s="55" t="s">
        <v>2338</v>
      </c>
      <c r="AF49" s="56">
        <v>0</v>
      </c>
      <c r="AG49" s="56">
        <v>0</v>
      </c>
      <c r="AH49" s="56">
        <v>1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27">
        <f>SUM(AF49:AV49)</f>
        <v>1</v>
      </c>
      <c r="AX49" s="49" t="s">
        <v>92</v>
      </c>
      <c r="AY49" s="59"/>
      <c r="AZ49" s="56">
        <v>0</v>
      </c>
      <c r="BA49" s="56">
        <v>0</v>
      </c>
      <c r="BB49" s="28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1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27">
        <f>SUM(BQ49:BT49)</f>
        <v>1</v>
      </c>
      <c r="BQ49" s="56">
        <f>BL49+BM49</f>
        <v>0</v>
      </c>
      <c r="BR49" s="56">
        <f>SUM(BF49+BG49+BI49+BJ49+BH49)</f>
        <v>1</v>
      </c>
      <c r="BS49" s="56">
        <f>SUM(AZ49+BA49+BC49+BD49+BE49+BK49)</f>
        <v>0</v>
      </c>
      <c r="BT49" s="28">
        <f>IF(OR(IF((BN49+BO49)&gt;0,1,0),IF(AND(BV49=1,BL49=1),1,0)),1,0)</f>
        <v>0</v>
      </c>
      <c r="BU49" s="28">
        <f>BL49</f>
        <v>0</v>
      </c>
      <c r="BV49" s="28">
        <v>0</v>
      </c>
      <c r="BW49" s="18"/>
      <c r="BX49" s="18"/>
      <c r="BY49" s="18"/>
    </row>
    <row r="50" spans="1:77" ht="12.75" customHeight="1" x14ac:dyDescent="0.15">
      <c r="A50" s="55">
        <v>667</v>
      </c>
      <c r="B50" s="55" t="s">
        <v>2349</v>
      </c>
      <c r="C50" s="56" t="s">
        <v>1607</v>
      </c>
      <c r="D50" s="57">
        <v>2017</v>
      </c>
      <c r="E50" s="57">
        <f>VALUE(TRIM(D50))</f>
        <v>2017</v>
      </c>
      <c r="F50" s="28"/>
      <c r="G50" s="49" t="s">
        <v>385</v>
      </c>
      <c r="H50" s="56">
        <v>1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5" t="s">
        <v>2350</v>
      </c>
      <c r="O50" s="56">
        <v>0</v>
      </c>
      <c r="P50" s="56">
        <v>1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5" t="s">
        <v>213</v>
      </c>
      <c r="X50" s="18" t="s">
        <v>1448</v>
      </c>
      <c r="Y50" s="18"/>
      <c r="Z50" s="18" t="s">
        <v>1721</v>
      </c>
      <c r="AA50" s="18"/>
      <c r="AB50" s="49">
        <v>21.44</v>
      </c>
      <c r="AC50" s="49">
        <v>-158</v>
      </c>
      <c r="AD50" s="18"/>
      <c r="AE50" s="18" t="s">
        <v>2351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1</v>
      </c>
      <c r="AS50" s="28">
        <v>0</v>
      </c>
      <c r="AT50" s="28">
        <v>0</v>
      </c>
      <c r="AU50" s="56">
        <v>0</v>
      </c>
      <c r="AV50" s="56">
        <v>0</v>
      </c>
      <c r="AW50" s="27">
        <f>SUM(AF50:AV50)</f>
        <v>1</v>
      </c>
      <c r="AX50" s="18" t="s">
        <v>2352</v>
      </c>
      <c r="AY50" s="18"/>
      <c r="AZ50" s="28">
        <v>0</v>
      </c>
      <c r="BA50" s="28">
        <v>0</v>
      </c>
      <c r="BB50" s="28">
        <v>1</v>
      </c>
      <c r="BC50" s="28">
        <v>0</v>
      </c>
      <c r="BD50" s="28">
        <v>0</v>
      </c>
      <c r="BE50" s="28">
        <v>1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1</v>
      </c>
      <c r="BM50" s="28">
        <v>1</v>
      </c>
      <c r="BN50" s="28">
        <v>0</v>
      </c>
      <c r="BO50" s="28">
        <v>0</v>
      </c>
      <c r="BP50" s="27">
        <f>SUM(BQ50:BT50)</f>
        <v>3</v>
      </c>
      <c r="BQ50" s="56">
        <f>BL50+BM50</f>
        <v>2</v>
      </c>
      <c r="BR50" s="56">
        <f>SUM(BF50+BG50+BI50+BJ50+BH50)</f>
        <v>0</v>
      </c>
      <c r="BS50" s="56">
        <f>SUM(AZ50+BA50+BC50+BD50+BE50+BK50)</f>
        <v>1</v>
      </c>
      <c r="BT50" s="28">
        <f>IF(OR(IF((BN50+BO50)&gt;0,1,0),IF(AND(BV50=1,BL50=1),1,0)),1,0)</f>
        <v>0</v>
      </c>
      <c r="BU50" s="28">
        <f>BL50</f>
        <v>1</v>
      </c>
      <c r="BV50" s="28">
        <v>0</v>
      </c>
      <c r="BW50" s="18"/>
      <c r="BX50" s="18"/>
      <c r="BY50" s="18"/>
    </row>
    <row r="51" spans="1:77" ht="12.75" customHeight="1" x14ac:dyDescent="0.15">
      <c r="A51" s="55">
        <v>202</v>
      </c>
      <c r="B51" s="55" t="s">
        <v>1662</v>
      </c>
      <c r="C51" s="32" t="str">
        <f>'1. Lit. collection'!A$173</f>
        <v>SG2</v>
      </c>
      <c r="D51" s="47">
        <v>2016</v>
      </c>
      <c r="E51" s="47">
        <f>VALUE(TRIM(D51))</f>
        <v>2016</v>
      </c>
      <c r="F51" s="56">
        <v>2014</v>
      </c>
      <c r="G51" s="49" t="s">
        <v>385</v>
      </c>
      <c r="H51" s="56">
        <v>1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76" t="s">
        <v>1899</v>
      </c>
      <c r="O51" s="56">
        <v>0</v>
      </c>
      <c r="P51" s="56">
        <v>1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5" t="s">
        <v>213</v>
      </c>
      <c r="X51" s="55" t="s">
        <v>1900</v>
      </c>
      <c r="Y51" s="55" t="s">
        <v>1900</v>
      </c>
      <c r="Z51" s="55" t="s">
        <v>399</v>
      </c>
      <c r="AA51" s="55"/>
      <c r="AB51" s="26">
        <v>13.31</v>
      </c>
      <c r="AC51" s="26">
        <v>144.44999999999999</v>
      </c>
      <c r="AD51" s="55"/>
      <c r="AE51" s="55" t="s">
        <v>452</v>
      </c>
      <c r="AF51" s="56">
        <v>1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27">
        <f>SUM(AF51:AV51)</f>
        <v>1</v>
      </c>
      <c r="AX51" s="49" t="s">
        <v>105</v>
      </c>
      <c r="AY51" s="49" t="s">
        <v>1045</v>
      </c>
      <c r="AZ51" s="56">
        <v>1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27">
        <f>SUM(BQ51:BT51)</f>
        <v>1</v>
      </c>
      <c r="BQ51" s="56">
        <f>BL51+BM51</f>
        <v>0</v>
      </c>
      <c r="BR51" s="56">
        <f>SUM(BF51+BG51+BI51+BJ51+BH51)</f>
        <v>0</v>
      </c>
      <c r="BS51" s="56">
        <f>SUM(AZ51+BA51+BC51+BD51+BE51+BK51)</f>
        <v>1</v>
      </c>
      <c r="BT51" s="28">
        <f>IF(OR(IF((BN51+BO51)&gt;0,1,0),IF(AND(BV51=1,BL51=1),1,0)),1,0)</f>
        <v>0</v>
      </c>
      <c r="BU51" s="28">
        <f>BL51</f>
        <v>0</v>
      </c>
      <c r="BV51" s="28">
        <v>0</v>
      </c>
      <c r="BW51" s="18"/>
      <c r="BX51" s="18"/>
      <c r="BY51" s="18"/>
    </row>
    <row r="52" spans="1:77" ht="12.75" customHeight="1" x14ac:dyDescent="0.15">
      <c r="A52" s="55">
        <v>203</v>
      </c>
      <c r="B52" s="55" t="s">
        <v>1662</v>
      </c>
      <c r="C52" s="32" t="str">
        <f>'1. Lit. collection'!A$173</f>
        <v>SG2</v>
      </c>
      <c r="D52" s="47">
        <v>2016</v>
      </c>
      <c r="E52" s="47">
        <f>VALUE(TRIM(D52))</f>
        <v>2016</v>
      </c>
      <c r="F52" s="56">
        <v>2014</v>
      </c>
      <c r="G52" s="49" t="s">
        <v>385</v>
      </c>
      <c r="H52" s="56">
        <v>1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76" t="s">
        <v>1899</v>
      </c>
      <c r="O52" s="56">
        <v>0</v>
      </c>
      <c r="P52" s="56">
        <v>1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5" t="s">
        <v>213</v>
      </c>
      <c r="X52" s="55" t="s">
        <v>1900</v>
      </c>
      <c r="Y52" s="55" t="s">
        <v>1900</v>
      </c>
      <c r="Z52" s="55" t="s">
        <v>399</v>
      </c>
      <c r="AA52" s="55"/>
      <c r="AB52" s="26">
        <v>13.31</v>
      </c>
      <c r="AC52" s="26">
        <v>144.44999999999999</v>
      </c>
      <c r="AD52" s="55"/>
      <c r="AE52" s="55" t="s">
        <v>53</v>
      </c>
      <c r="AF52" s="56">
        <v>1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1</v>
      </c>
      <c r="AU52" s="56">
        <v>0</v>
      </c>
      <c r="AV52" s="56">
        <v>0</v>
      </c>
      <c r="AW52" s="27">
        <f>SUM(AF52:AV52)</f>
        <v>2</v>
      </c>
      <c r="AX52" s="49" t="s">
        <v>105</v>
      </c>
      <c r="AY52" s="49" t="s">
        <v>1045</v>
      </c>
      <c r="AZ52" s="56">
        <v>1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27">
        <f>SUM(BQ52:BT52)</f>
        <v>1</v>
      </c>
      <c r="BQ52" s="56">
        <f>BL52+BM52</f>
        <v>0</v>
      </c>
      <c r="BR52" s="56">
        <f>SUM(BF52+BG52+BI52+BJ52+BH52)</f>
        <v>0</v>
      </c>
      <c r="BS52" s="56">
        <f>SUM(AZ52+BA52+BC52+BD52+BE52+BK52)</f>
        <v>1</v>
      </c>
      <c r="BT52" s="28">
        <f>IF(OR(IF((BN52+BO52)&gt;0,1,0),IF(AND(BV52=1,BL52=1),1,0)),1,0)</f>
        <v>0</v>
      </c>
      <c r="BU52" s="28">
        <f>BL52</f>
        <v>0</v>
      </c>
      <c r="BV52" s="28">
        <v>0</v>
      </c>
      <c r="BW52" s="18"/>
      <c r="BX52" s="18"/>
      <c r="BY52" s="18"/>
    </row>
    <row r="53" spans="1:77" ht="12.75" customHeight="1" x14ac:dyDescent="0.15">
      <c r="A53" s="55">
        <v>204</v>
      </c>
      <c r="B53" s="55" t="s">
        <v>1662</v>
      </c>
      <c r="C53" s="32" t="str">
        <f>'1. Lit. collection'!A$173</f>
        <v>SG2</v>
      </c>
      <c r="D53" s="47">
        <v>2016</v>
      </c>
      <c r="E53" s="47">
        <f>VALUE(TRIM(D53))</f>
        <v>2016</v>
      </c>
      <c r="F53" s="56">
        <v>2014</v>
      </c>
      <c r="G53" s="49" t="s">
        <v>385</v>
      </c>
      <c r="H53" s="56">
        <v>1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76" t="s">
        <v>1899</v>
      </c>
      <c r="O53" s="56">
        <v>0</v>
      </c>
      <c r="P53" s="56">
        <v>1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5" t="s">
        <v>213</v>
      </c>
      <c r="X53" s="55" t="s">
        <v>1900</v>
      </c>
      <c r="Y53" s="55" t="s">
        <v>1900</v>
      </c>
      <c r="Z53" s="55" t="s">
        <v>399</v>
      </c>
      <c r="AA53" s="55"/>
      <c r="AB53" s="26">
        <v>13.31</v>
      </c>
      <c r="AC53" s="26">
        <v>144.44999999999999</v>
      </c>
      <c r="AD53" s="55"/>
      <c r="AE53" s="55" t="s">
        <v>1901</v>
      </c>
      <c r="AF53" s="56">
        <v>1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1</v>
      </c>
      <c r="AU53" s="56">
        <v>0</v>
      </c>
      <c r="AV53" s="56">
        <v>0</v>
      </c>
      <c r="AW53" s="27">
        <f>SUM(AF53:AV53)</f>
        <v>2</v>
      </c>
      <c r="AX53" s="49" t="s">
        <v>105</v>
      </c>
      <c r="AY53" s="49" t="s">
        <v>1045</v>
      </c>
      <c r="AZ53" s="56">
        <v>1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27">
        <f>SUM(BQ53:BT53)</f>
        <v>1</v>
      </c>
      <c r="BQ53" s="56">
        <f>BL53+BM53</f>
        <v>0</v>
      </c>
      <c r="BR53" s="56">
        <f>SUM(BF53+BG53+BI53+BJ53+BH53)</f>
        <v>0</v>
      </c>
      <c r="BS53" s="56">
        <f>SUM(AZ53+BA53+BC53+BD53+BE53+BK53)</f>
        <v>1</v>
      </c>
      <c r="BT53" s="28">
        <f>IF(OR(IF((BN53+BO53)&gt;0,1,0),IF(AND(BV53=1,BL53=1),1,0)),1,0)</f>
        <v>0</v>
      </c>
      <c r="BU53" s="28">
        <f>BL53</f>
        <v>0</v>
      </c>
      <c r="BV53" s="28">
        <v>0</v>
      </c>
      <c r="BW53" s="18"/>
      <c r="BX53" s="18"/>
      <c r="BY53" s="18"/>
    </row>
    <row r="54" spans="1:77" ht="12.75" customHeight="1" x14ac:dyDescent="0.15">
      <c r="A54" s="55">
        <v>205</v>
      </c>
      <c r="B54" s="55" t="s">
        <v>1662</v>
      </c>
      <c r="C54" s="32" t="str">
        <f>'1. Lit. collection'!A$173</f>
        <v>SG2</v>
      </c>
      <c r="D54" s="47">
        <v>2016</v>
      </c>
      <c r="E54" s="47">
        <f>VALUE(TRIM(D54))</f>
        <v>2016</v>
      </c>
      <c r="F54" s="56">
        <v>2014</v>
      </c>
      <c r="G54" s="49" t="s">
        <v>385</v>
      </c>
      <c r="H54" s="56">
        <v>1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76" t="s">
        <v>1899</v>
      </c>
      <c r="O54" s="56">
        <v>0</v>
      </c>
      <c r="P54" s="56">
        <v>1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5" t="s">
        <v>213</v>
      </c>
      <c r="X54" s="55" t="s">
        <v>1900</v>
      </c>
      <c r="Y54" s="55" t="s">
        <v>1900</v>
      </c>
      <c r="Z54" s="55" t="s">
        <v>1902</v>
      </c>
      <c r="AA54" s="55"/>
      <c r="AB54" s="26">
        <v>13.31</v>
      </c>
      <c r="AC54" s="26">
        <v>144.44999999999999</v>
      </c>
      <c r="AD54" s="55"/>
      <c r="AE54" s="55" t="s">
        <v>1903</v>
      </c>
      <c r="AF54" s="56">
        <v>1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1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1</v>
      </c>
      <c r="AU54" s="56">
        <v>0</v>
      </c>
      <c r="AV54" s="56">
        <v>0</v>
      </c>
      <c r="AW54" s="27">
        <f>SUM(AF54:AV54)</f>
        <v>3</v>
      </c>
      <c r="AX54" s="49" t="s">
        <v>82</v>
      </c>
      <c r="AY54" s="49" t="s">
        <v>106</v>
      </c>
      <c r="AZ54" s="56">
        <v>0</v>
      </c>
      <c r="BA54" s="56">
        <v>1</v>
      </c>
      <c r="BB54" s="56">
        <v>0</v>
      </c>
      <c r="BC54" s="56">
        <v>0</v>
      </c>
      <c r="BD54" s="56">
        <v>0</v>
      </c>
      <c r="BE54" s="56">
        <v>0</v>
      </c>
      <c r="BF54" s="56">
        <v>0</v>
      </c>
      <c r="BG54" s="56">
        <v>0</v>
      </c>
      <c r="BH54" s="56">
        <v>0</v>
      </c>
      <c r="BI54" s="56">
        <v>0</v>
      </c>
      <c r="BJ54" s="56">
        <v>0</v>
      </c>
      <c r="BK54" s="56">
        <v>0</v>
      </c>
      <c r="BL54" s="56">
        <v>0</v>
      </c>
      <c r="BM54" s="56">
        <v>0</v>
      </c>
      <c r="BN54" s="56">
        <v>0</v>
      </c>
      <c r="BO54" s="56">
        <v>0</v>
      </c>
      <c r="BP54" s="27">
        <f>SUM(BQ54:BT54)</f>
        <v>1</v>
      </c>
      <c r="BQ54" s="56">
        <f>BL54+BM54</f>
        <v>0</v>
      </c>
      <c r="BR54" s="56">
        <f>SUM(BF54+BG54+BI54+BJ54+BH54)</f>
        <v>0</v>
      </c>
      <c r="BS54" s="56">
        <f>SUM(AZ54+BA54+BC54+BD54+BE54+BK54)</f>
        <v>1</v>
      </c>
      <c r="BT54" s="28">
        <f>IF(OR(IF((BN54+BO54)&gt;0,1,0),IF(AND(BV54=1,BL54=1),1,0)),1,0)</f>
        <v>0</v>
      </c>
      <c r="BU54" s="28">
        <f>BL54</f>
        <v>0</v>
      </c>
      <c r="BV54" s="28">
        <v>0</v>
      </c>
      <c r="BW54" s="18"/>
      <c r="BX54" s="18"/>
      <c r="BY54" s="18"/>
    </row>
    <row r="55" spans="1:77" ht="12.75" customHeight="1" x14ac:dyDescent="0.15">
      <c r="A55" s="55">
        <v>400</v>
      </c>
      <c r="B55" s="55" t="s">
        <v>2076</v>
      </c>
      <c r="C55" s="29" t="str">
        <f>'1. Lit. collection'!A234</f>
        <v>SG63</v>
      </c>
      <c r="D55" s="47">
        <v>2016</v>
      </c>
      <c r="E55" s="47">
        <f>VALUE(TRIM(D55))</f>
        <v>2016</v>
      </c>
      <c r="F55" s="56">
        <v>2013</v>
      </c>
      <c r="G55" s="49" t="s">
        <v>385</v>
      </c>
      <c r="H55" s="56">
        <v>1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76" t="s">
        <v>1803</v>
      </c>
      <c r="O55" s="56">
        <v>0</v>
      </c>
      <c r="P55" s="56">
        <v>0</v>
      </c>
      <c r="Q55" s="56">
        <v>1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5" t="s">
        <v>2077</v>
      </c>
      <c r="X55" s="55" t="s">
        <v>2077</v>
      </c>
      <c r="Y55" s="55" t="s">
        <v>2077</v>
      </c>
      <c r="Z55" s="55" t="s">
        <v>399</v>
      </c>
      <c r="AA55" s="55"/>
      <c r="AB55" s="49">
        <v>11.7401</v>
      </c>
      <c r="AC55" s="49">
        <v>92.658000000000001</v>
      </c>
      <c r="AD55" s="55"/>
      <c r="AE55" s="55" t="s">
        <v>402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1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6">
        <v>0</v>
      </c>
      <c r="AV55" s="56">
        <v>0</v>
      </c>
      <c r="AW55" s="27">
        <f>SUM(AF55:AV55)</f>
        <v>1</v>
      </c>
      <c r="AX55" s="49" t="s">
        <v>916</v>
      </c>
      <c r="AY55" s="49" t="s">
        <v>916</v>
      </c>
      <c r="AZ55" s="56">
        <v>0</v>
      </c>
      <c r="BA55" s="56">
        <v>0</v>
      </c>
      <c r="BB55" s="56">
        <v>0</v>
      </c>
      <c r="BC55" s="56">
        <v>0</v>
      </c>
      <c r="BD55" s="56">
        <v>0</v>
      </c>
      <c r="BE55" s="56">
        <v>0</v>
      </c>
      <c r="BF55" s="56">
        <v>0</v>
      </c>
      <c r="BG55" s="56">
        <v>0</v>
      </c>
      <c r="BH55" s="56">
        <v>0</v>
      </c>
      <c r="BI55" s="56">
        <v>0</v>
      </c>
      <c r="BJ55" s="56">
        <v>0</v>
      </c>
      <c r="BK55" s="56">
        <v>0</v>
      </c>
      <c r="BL55" s="56">
        <v>0</v>
      </c>
      <c r="BM55" s="56">
        <v>1</v>
      </c>
      <c r="BN55" s="56">
        <v>0</v>
      </c>
      <c r="BO55" s="56">
        <v>0</v>
      </c>
      <c r="BP55" s="27">
        <f>SUM(BQ55:BT55)</f>
        <v>1</v>
      </c>
      <c r="BQ55" s="56">
        <f>BL55+BM55</f>
        <v>1</v>
      </c>
      <c r="BR55" s="56">
        <f>SUM(BF55+BG55+BI55+BJ55+BH55)</f>
        <v>0</v>
      </c>
      <c r="BS55" s="56">
        <f>SUM(AZ55+BA55+BC55+BD55+BE55+BK55)</f>
        <v>0</v>
      </c>
      <c r="BT55" s="28">
        <f>IF(OR(IF((BN55+BO55)&gt;0,1,0),IF(AND(BV55=1,BL55=1),1,0)),1,0)</f>
        <v>0</v>
      </c>
      <c r="BU55" s="28">
        <f>BL55</f>
        <v>0</v>
      </c>
      <c r="BV55" s="28">
        <v>0</v>
      </c>
      <c r="BW55" s="18"/>
      <c r="BX55" s="18"/>
      <c r="BY55" s="18"/>
    </row>
    <row r="56" spans="1:77" ht="12.75" customHeight="1" x14ac:dyDescent="0.15">
      <c r="A56" s="55">
        <v>401</v>
      </c>
      <c r="B56" s="55" t="s">
        <v>2076</v>
      </c>
      <c r="C56" s="29" t="str">
        <f>'1. Lit. collection'!A234</f>
        <v>SG63</v>
      </c>
      <c r="D56" s="47">
        <v>2016</v>
      </c>
      <c r="E56" s="47">
        <f>VALUE(TRIM(D56))</f>
        <v>2016</v>
      </c>
      <c r="F56" s="56">
        <v>2013</v>
      </c>
      <c r="G56" s="49" t="s">
        <v>385</v>
      </c>
      <c r="H56" s="56">
        <v>1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76" t="s">
        <v>1803</v>
      </c>
      <c r="O56" s="56">
        <v>0</v>
      </c>
      <c r="P56" s="56">
        <v>0</v>
      </c>
      <c r="Q56" s="56">
        <v>1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5" t="s">
        <v>2077</v>
      </c>
      <c r="X56" s="55" t="s">
        <v>2077</v>
      </c>
      <c r="Y56" s="55" t="s">
        <v>2077</v>
      </c>
      <c r="Z56" s="55" t="s">
        <v>399</v>
      </c>
      <c r="AA56" s="55"/>
      <c r="AB56" s="49">
        <v>11.7401</v>
      </c>
      <c r="AC56" s="49">
        <v>92.658000000000001</v>
      </c>
      <c r="AD56" s="55"/>
      <c r="AE56" s="55" t="s">
        <v>2078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1</v>
      </c>
      <c r="AU56" s="56">
        <v>0</v>
      </c>
      <c r="AV56" s="56">
        <v>0</v>
      </c>
      <c r="AW56" s="27">
        <f>SUM(AF56:AV56)</f>
        <v>1</v>
      </c>
      <c r="AX56" s="49" t="s">
        <v>97</v>
      </c>
      <c r="AY56" s="49" t="s">
        <v>97</v>
      </c>
      <c r="AZ56" s="56">
        <v>0</v>
      </c>
      <c r="BA56" s="56">
        <v>0</v>
      </c>
      <c r="BB56" s="56">
        <v>0</v>
      </c>
      <c r="BC56" s="56">
        <v>0</v>
      </c>
      <c r="BD56" s="56">
        <v>0</v>
      </c>
      <c r="BE56" s="56">
        <v>0</v>
      </c>
      <c r="BF56" s="56">
        <v>0</v>
      </c>
      <c r="BG56" s="56">
        <v>0</v>
      </c>
      <c r="BH56" s="56">
        <v>0</v>
      </c>
      <c r="BI56" s="56">
        <v>0</v>
      </c>
      <c r="BJ56" s="56">
        <v>0</v>
      </c>
      <c r="BK56" s="56">
        <v>0</v>
      </c>
      <c r="BL56" s="56">
        <v>0</v>
      </c>
      <c r="BM56" s="56">
        <v>0</v>
      </c>
      <c r="BN56" s="56">
        <v>0</v>
      </c>
      <c r="BO56" s="56">
        <v>1</v>
      </c>
      <c r="BP56" s="27">
        <f>SUM(BQ56:BT56)</f>
        <v>1</v>
      </c>
      <c r="BQ56" s="56">
        <f>BL56+BM56</f>
        <v>0</v>
      </c>
      <c r="BR56" s="56">
        <f>SUM(BF56+BG56+BI56+BJ56+BH56)</f>
        <v>0</v>
      </c>
      <c r="BS56" s="56">
        <f>SUM(AZ56+BA56+BC56+BD56+BE56+BK56)</f>
        <v>0</v>
      </c>
      <c r="BT56" s="28">
        <f>IF(OR(IF((BN56+BO56)&gt;0,1,0),IF(AND(BV56=1,BL56=1),1,0)),1,0)</f>
        <v>1</v>
      </c>
      <c r="BU56" s="28">
        <f>BL56</f>
        <v>0</v>
      </c>
      <c r="BV56" s="28">
        <v>0</v>
      </c>
      <c r="BW56" s="18"/>
      <c r="BX56" s="18"/>
      <c r="BY56" s="18"/>
    </row>
    <row r="57" spans="1:77" ht="12.75" customHeight="1" x14ac:dyDescent="0.15">
      <c r="A57" s="55">
        <v>564</v>
      </c>
      <c r="B57" s="55" t="s">
        <v>1663</v>
      </c>
      <c r="C57" s="32" t="str">
        <f>'1. Lit. collection'!A$174</f>
        <v>SG3</v>
      </c>
      <c r="D57" s="47">
        <v>2016</v>
      </c>
      <c r="E57" s="47">
        <f>VALUE(TRIM(D57))</f>
        <v>2016</v>
      </c>
      <c r="F57" s="56" t="s">
        <v>950</v>
      </c>
      <c r="G57" s="49" t="s">
        <v>385</v>
      </c>
      <c r="H57" s="56">
        <v>1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76" t="s">
        <v>2230</v>
      </c>
      <c r="O57" s="56">
        <v>0</v>
      </c>
      <c r="P57" s="56">
        <v>1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5" t="s">
        <v>213</v>
      </c>
      <c r="X57" s="55" t="s">
        <v>1900</v>
      </c>
      <c r="Y57" s="55" t="s">
        <v>1900</v>
      </c>
      <c r="Z57" s="55" t="s">
        <v>399</v>
      </c>
      <c r="AA57" s="55"/>
      <c r="AB57" s="26">
        <v>13.31</v>
      </c>
      <c r="AC57" s="26">
        <v>144.44999999999999</v>
      </c>
      <c r="AD57" s="55"/>
      <c r="AE57" s="55" t="s">
        <v>402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1</v>
      </c>
      <c r="AL57" s="56">
        <v>1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6">
        <v>0</v>
      </c>
      <c r="AV57" s="56">
        <v>0</v>
      </c>
      <c r="AW57" s="27">
        <f>SUM(AF57:AV57)</f>
        <v>2</v>
      </c>
      <c r="AX57" s="49" t="s">
        <v>1666</v>
      </c>
      <c r="AY57" s="49" t="s">
        <v>1387</v>
      </c>
      <c r="AZ57" s="56">
        <v>0</v>
      </c>
      <c r="BA57" s="56">
        <v>0</v>
      </c>
      <c r="BB57" s="56">
        <v>0</v>
      </c>
      <c r="BC57" s="56">
        <v>0</v>
      </c>
      <c r="BD57" s="56">
        <v>0</v>
      </c>
      <c r="BE57" s="87">
        <v>1</v>
      </c>
      <c r="BF57" s="56">
        <v>0</v>
      </c>
      <c r="BG57" s="56">
        <v>0</v>
      </c>
      <c r="BH57" s="56">
        <v>0</v>
      </c>
      <c r="BI57" s="56">
        <v>0</v>
      </c>
      <c r="BJ57" s="56">
        <v>0</v>
      </c>
      <c r="BK57" s="87">
        <v>0</v>
      </c>
      <c r="BL57" s="56">
        <v>0</v>
      </c>
      <c r="BM57" s="87">
        <v>0</v>
      </c>
      <c r="BN57" s="56">
        <v>0</v>
      </c>
      <c r="BO57" s="56">
        <v>0</v>
      </c>
      <c r="BP57" s="27">
        <f>SUM(BQ57:BT57)</f>
        <v>1</v>
      </c>
      <c r="BQ57" s="56">
        <f>BL57+BM57</f>
        <v>0</v>
      </c>
      <c r="BR57" s="56">
        <f>SUM(BF57+BG57+BI57+BJ57+BH57)</f>
        <v>0</v>
      </c>
      <c r="BS57" s="56">
        <f>SUM(AZ57+BA57+BC57+BD57+BE57+BK57)</f>
        <v>1</v>
      </c>
      <c r="BT57" s="28">
        <f>IF(OR(IF((BN57+BO57)&gt;0,1,0),IF(AND(BV57=1,BL57=1),1,0)),1,0)</f>
        <v>0</v>
      </c>
      <c r="BU57" s="28">
        <f>BL57</f>
        <v>0</v>
      </c>
      <c r="BV57" s="28">
        <v>0</v>
      </c>
      <c r="BW57" s="18"/>
      <c r="BX57" s="18"/>
      <c r="BY57" s="18"/>
    </row>
    <row r="58" spans="1:77" ht="12.75" customHeight="1" x14ac:dyDescent="0.15">
      <c r="A58" s="55">
        <v>565</v>
      </c>
      <c r="B58" s="55" t="s">
        <v>1663</v>
      </c>
      <c r="C58" s="32" t="str">
        <f>'1. Lit. collection'!A$174</f>
        <v>SG3</v>
      </c>
      <c r="D58" s="47">
        <v>2016</v>
      </c>
      <c r="E58" s="47">
        <f>VALUE(TRIM(D58))</f>
        <v>2016</v>
      </c>
      <c r="F58" s="56" t="s">
        <v>950</v>
      </c>
      <c r="G58" s="49" t="s">
        <v>385</v>
      </c>
      <c r="H58" s="56">
        <v>1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76" t="s">
        <v>2230</v>
      </c>
      <c r="O58" s="56">
        <v>0</v>
      </c>
      <c r="P58" s="56">
        <v>1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5" t="s">
        <v>213</v>
      </c>
      <c r="X58" s="55" t="s">
        <v>1900</v>
      </c>
      <c r="Y58" s="55" t="s">
        <v>1900</v>
      </c>
      <c r="Z58" s="55" t="s">
        <v>399</v>
      </c>
      <c r="AA58" s="55"/>
      <c r="AB58" s="26">
        <v>13.31</v>
      </c>
      <c r="AC58" s="26">
        <v>144.44999999999999</v>
      </c>
      <c r="AD58" s="55"/>
      <c r="AE58" s="55" t="s">
        <v>823</v>
      </c>
      <c r="AF58" s="56">
        <v>1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27">
        <f>SUM(AF58:AV58)</f>
        <v>1</v>
      </c>
      <c r="AX58" s="49" t="s">
        <v>1666</v>
      </c>
      <c r="AY58" s="49" t="s">
        <v>1387</v>
      </c>
      <c r="AZ58" s="56">
        <v>1</v>
      </c>
      <c r="BA58" s="56">
        <v>0</v>
      </c>
      <c r="BB58" s="56">
        <v>0</v>
      </c>
      <c r="BC58" s="56">
        <v>0</v>
      </c>
      <c r="BD58" s="56">
        <v>0</v>
      </c>
      <c r="BE58" s="87">
        <v>1</v>
      </c>
      <c r="BF58" s="56">
        <v>0</v>
      </c>
      <c r="BG58" s="56">
        <v>0</v>
      </c>
      <c r="BH58" s="56">
        <v>0</v>
      </c>
      <c r="BI58" s="56">
        <v>0</v>
      </c>
      <c r="BJ58" s="56">
        <v>0</v>
      </c>
      <c r="BK58" s="87">
        <v>0</v>
      </c>
      <c r="BL58" s="56">
        <v>0</v>
      </c>
      <c r="BM58" s="87">
        <v>0</v>
      </c>
      <c r="BN58" s="56">
        <v>0</v>
      </c>
      <c r="BO58" s="56">
        <v>0</v>
      </c>
      <c r="BP58" s="27">
        <f>SUM(BQ58:BT58)</f>
        <v>2</v>
      </c>
      <c r="BQ58" s="56">
        <f>BL58+BM58</f>
        <v>0</v>
      </c>
      <c r="BR58" s="56">
        <f>SUM(BF58+BG58+BI58+BJ58+BH58)</f>
        <v>0</v>
      </c>
      <c r="BS58" s="56">
        <f>SUM(AZ58+BA58+BC58+BD58+BE58+BK58)</f>
        <v>2</v>
      </c>
      <c r="BT58" s="28">
        <f>IF(OR(IF((BN58+BO58)&gt;0,1,0),IF(AND(BV58=1,BL58=1),1,0)),1,0)</f>
        <v>0</v>
      </c>
      <c r="BU58" s="28">
        <f>BL58</f>
        <v>0</v>
      </c>
      <c r="BV58" s="28">
        <v>0</v>
      </c>
      <c r="BW58" s="18"/>
      <c r="BX58" s="18"/>
      <c r="BY58" s="18"/>
    </row>
    <row r="59" spans="1:77" ht="12.75" customHeight="1" x14ac:dyDescent="0.15">
      <c r="A59" s="55">
        <v>566</v>
      </c>
      <c r="B59" s="55" t="s">
        <v>1663</v>
      </c>
      <c r="C59" s="32" t="str">
        <f>'1. Lit. collection'!A$174</f>
        <v>SG3</v>
      </c>
      <c r="D59" s="47">
        <v>2016</v>
      </c>
      <c r="E59" s="47">
        <f>VALUE(TRIM(D59))</f>
        <v>2016</v>
      </c>
      <c r="F59" s="56" t="s">
        <v>950</v>
      </c>
      <c r="G59" s="49" t="s">
        <v>385</v>
      </c>
      <c r="H59" s="56">
        <v>1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76" t="s">
        <v>2230</v>
      </c>
      <c r="O59" s="56">
        <v>0</v>
      </c>
      <c r="P59" s="56">
        <v>1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5" t="s">
        <v>213</v>
      </c>
      <c r="X59" s="55" t="s">
        <v>1900</v>
      </c>
      <c r="Y59" s="55" t="s">
        <v>1900</v>
      </c>
      <c r="Z59" s="55" t="s">
        <v>399</v>
      </c>
      <c r="AA59" s="55"/>
      <c r="AB59" s="26">
        <v>13.31</v>
      </c>
      <c r="AC59" s="26">
        <v>144.44999999999999</v>
      </c>
      <c r="AD59" s="55"/>
      <c r="AE59" s="55" t="s">
        <v>53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1</v>
      </c>
      <c r="AP59" s="56">
        <v>0</v>
      </c>
      <c r="AQ59" s="56">
        <v>0</v>
      </c>
      <c r="AR59" s="56">
        <v>0</v>
      </c>
      <c r="AS59" s="56">
        <v>0</v>
      </c>
      <c r="AT59" s="56">
        <v>1</v>
      </c>
      <c r="AU59" s="56">
        <v>0</v>
      </c>
      <c r="AV59" s="56">
        <v>0</v>
      </c>
      <c r="AW59" s="27">
        <f>SUM(AF59:AV59)</f>
        <v>2</v>
      </c>
      <c r="AX59" s="49" t="s">
        <v>1666</v>
      </c>
      <c r="AY59" s="49" t="s">
        <v>1387</v>
      </c>
      <c r="AZ59" s="56">
        <v>1</v>
      </c>
      <c r="BA59" s="56">
        <v>0</v>
      </c>
      <c r="BB59" s="56">
        <v>0</v>
      </c>
      <c r="BC59" s="56">
        <v>0</v>
      </c>
      <c r="BD59" s="56">
        <v>0</v>
      </c>
      <c r="BE59" s="87">
        <v>1</v>
      </c>
      <c r="BF59" s="56">
        <v>0</v>
      </c>
      <c r="BG59" s="56">
        <v>0</v>
      </c>
      <c r="BH59" s="56">
        <v>0</v>
      </c>
      <c r="BI59" s="56">
        <v>0</v>
      </c>
      <c r="BJ59" s="56">
        <v>0</v>
      </c>
      <c r="BK59" s="87">
        <v>0</v>
      </c>
      <c r="BL59" s="56">
        <v>0</v>
      </c>
      <c r="BM59" s="87">
        <v>0</v>
      </c>
      <c r="BN59" s="56">
        <v>0</v>
      </c>
      <c r="BO59" s="56">
        <v>0</v>
      </c>
      <c r="BP59" s="27">
        <f>SUM(BQ59:BT59)</f>
        <v>2</v>
      </c>
      <c r="BQ59" s="56">
        <f>BL59+BM59</f>
        <v>0</v>
      </c>
      <c r="BR59" s="56">
        <f>SUM(BF59+BG59+BI59+BJ59+BH59)</f>
        <v>0</v>
      </c>
      <c r="BS59" s="56">
        <f>SUM(AZ59+BA59+BC59+BD59+BE59+BK59)</f>
        <v>2</v>
      </c>
      <c r="BT59" s="28">
        <f>IF(OR(IF((BN59+BO59)&gt;0,1,0),IF(AND(BV59=1,BL59=1),1,0)),1,0)</f>
        <v>0</v>
      </c>
      <c r="BU59" s="28">
        <f>BL59</f>
        <v>0</v>
      </c>
      <c r="BV59" s="28">
        <v>0</v>
      </c>
      <c r="BW59" s="18"/>
      <c r="BX59" s="18"/>
      <c r="BY59" s="18"/>
    </row>
    <row r="60" spans="1:77" ht="12.75" customHeight="1" x14ac:dyDescent="0.15">
      <c r="A60" s="55">
        <v>581</v>
      </c>
      <c r="B60" s="55" t="s">
        <v>2253</v>
      </c>
      <c r="C60" s="56" t="s">
        <v>1455</v>
      </c>
      <c r="D60" s="47">
        <v>2016</v>
      </c>
      <c r="E60" s="47">
        <f>VALUE(TRIM(D60))</f>
        <v>2016</v>
      </c>
      <c r="F60" s="56">
        <v>2016</v>
      </c>
      <c r="G60" s="49" t="s">
        <v>2254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1</v>
      </c>
      <c r="N60" s="76" t="s">
        <v>2255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1</v>
      </c>
      <c r="W60" s="55" t="s">
        <v>1687</v>
      </c>
      <c r="X60" s="55" t="s">
        <v>2256</v>
      </c>
      <c r="Y60" s="55" t="s">
        <v>1805</v>
      </c>
      <c r="Z60" s="55" t="s">
        <v>2114</v>
      </c>
      <c r="AA60" s="55"/>
      <c r="AB60" s="26">
        <v>-1.9419765511049001</v>
      </c>
      <c r="AC60" s="26">
        <v>147.10178375244101</v>
      </c>
      <c r="AD60" s="55"/>
      <c r="AE60" s="55" t="s">
        <v>1467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1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27">
        <f>SUM(AF60:AV60)</f>
        <v>1</v>
      </c>
      <c r="AX60" s="49" t="s">
        <v>412</v>
      </c>
      <c r="AY60" s="49"/>
      <c r="AZ60" s="56">
        <v>0</v>
      </c>
      <c r="BA60" s="56">
        <v>0</v>
      </c>
      <c r="BB60" s="56">
        <v>0</v>
      </c>
      <c r="BC60" s="56">
        <v>0</v>
      </c>
      <c r="BD60" s="56">
        <v>0</v>
      </c>
      <c r="BE60" s="56">
        <v>0</v>
      </c>
      <c r="BF60" s="56">
        <v>0</v>
      </c>
      <c r="BG60" s="56">
        <v>0</v>
      </c>
      <c r="BH60" s="56">
        <v>0</v>
      </c>
      <c r="BI60" s="56">
        <v>1</v>
      </c>
      <c r="BJ60" s="56">
        <v>0</v>
      </c>
      <c r="BK60" s="56">
        <v>0</v>
      </c>
      <c r="BL60" s="56">
        <v>0</v>
      </c>
      <c r="BM60" s="56">
        <v>0</v>
      </c>
      <c r="BN60" s="56">
        <v>0</v>
      </c>
      <c r="BO60" s="56">
        <v>0</v>
      </c>
      <c r="BP60" s="27">
        <f>SUM(BQ60:BT60)</f>
        <v>1</v>
      </c>
      <c r="BQ60" s="56">
        <f>BL60+BM60</f>
        <v>0</v>
      </c>
      <c r="BR60" s="56">
        <f>SUM(BF60+BG60+BI60+BJ60+BH60)</f>
        <v>1</v>
      </c>
      <c r="BS60" s="56">
        <f>SUM(AZ60+BA60+BC60+BD60+BE60+BK60)</f>
        <v>0</v>
      </c>
      <c r="BT60" s="28">
        <f>IF(OR(IF((BN60+BO60)&gt;0,1,0),IF(AND(BV60=1,BL60=1),1,0)),1,0)</f>
        <v>0</v>
      </c>
      <c r="BU60" s="28">
        <f>BL60</f>
        <v>0</v>
      </c>
      <c r="BV60" s="28">
        <v>0</v>
      </c>
      <c r="BW60" s="18"/>
      <c r="BX60" s="18"/>
      <c r="BY60" s="18"/>
    </row>
    <row r="61" spans="1:77" ht="12.75" customHeight="1" x14ac:dyDescent="0.15">
      <c r="A61" s="55">
        <v>582</v>
      </c>
      <c r="B61" s="55" t="s">
        <v>2253</v>
      </c>
      <c r="C61" s="56" t="s">
        <v>1455</v>
      </c>
      <c r="D61" s="47">
        <v>2016</v>
      </c>
      <c r="E61" s="47">
        <f>VALUE(TRIM(D61))</f>
        <v>2016</v>
      </c>
      <c r="F61" s="56">
        <v>2016</v>
      </c>
      <c r="G61" s="49" t="s">
        <v>2254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1</v>
      </c>
      <c r="N61" s="76" t="s">
        <v>2255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1</v>
      </c>
      <c r="W61" s="55" t="s">
        <v>1687</v>
      </c>
      <c r="X61" s="55" t="s">
        <v>2256</v>
      </c>
      <c r="Y61" s="55" t="s">
        <v>1805</v>
      </c>
      <c r="Z61" s="55" t="s">
        <v>2114</v>
      </c>
      <c r="AA61" s="55"/>
      <c r="AB61" s="26">
        <v>-1.9419765511049001</v>
      </c>
      <c r="AC61" s="26">
        <v>147.10178375244101</v>
      </c>
      <c r="AD61" s="55"/>
      <c r="AE61" s="55" t="s">
        <v>2166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1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27">
        <f>SUM(AF61:AV61)</f>
        <v>1</v>
      </c>
      <c r="AX61" s="49" t="s">
        <v>105</v>
      </c>
      <c r="AY61" s="49"/>
      <c r="AZ61" s="56">
        <v>1</v>
      </c>
      <c r="BA61" s="56">
        <v>0</v>
      </c>
      <c r="BB61" s="56">
        <v>0</v>
      </c>
      <c r="BC61" s="56">
        <v>0</v>
      </c>
      <c r="BD61" s="56">
        <v>0</v>
      </c>
      <c r="BE61" s="56">
        <v>0</v>
      </c>
      <c r="BF61" s="56">
        <v>0</v>
      </c>
      <c r="BG61" s="56">
        <v>0</v>
      </c>
      <c r="BH61" s="56">
        <v>0</v>
      </c>
      <c r="BI61" s="56">
        <v>0</v>
      </c>
      <c r="BJ61" s="56">
        <v>0</v>
      </c>
      <c r="BK61" s="56">
        <v>0</v>
      </c>
      <c r="BL61" s="56">
        <v>0</v>
      </c>
      <c r="BM61" s="56">
        <v>0</v>
      </c>
      <c r="BN61" s="56">
        <v>0</v>
      </c>
      <c r="BO61" s="56">
        <v>0</v>
      </c>
      <c r="BP61" s="27">
        <f>SUM(BQ61:BT61)</f>
        <v>1</v>
      </c>
      <c r="BQ61" s="56">
        <f>BL61+BM61</f>
        <v>0</v>
      </c>
      <c r="BR61" s="56">
        <f>SUM(BF61+BG61+BI61+BJ61+BH61)</f>
        <v>0</v>
      </c>
      <c r="BS61" s="56">
        <f>SUM(AZ61+BA61+BC61+BD61+BE61+BK61)</f>
        <v>1</v>
      </c>
      <c r="BT61" s="28">
        <f>IF(OR(IF((BN61+BO61)&gt;0,1,0),IF(AND(BV61=1,BL61=1),1,0)),1,0)</f>
        <v>0</v>
      </c>
      <c r="BU61" s="28">
        <f>BL61</f>
        <v>0</v>
      </c>
      <c r="BV61" s="28">
        <v>0</v>
      </c>
      <c r="BW61" s="18"/>
      <c r="BX61" s="18"/>
      <c r="BY61" s="18"/>
    </row>
    <row r="62" spans="1:77" ht="12.75" customHeight="1" x14ac:dyDescent="0.15">
      <c r="A62" s="55">
        <v>583</v>
      </c>
      <c r="B62" s="55" t="s">
        <v>2253</v>
      </c>
      <c r="C62" s="56" t="s">
        <v>1455</v>
      </c>
      <c r="D62" s="47">
        <v>2016</v>
      </c>
      <c r="E62" s="47">
        <f>VALUE(TRIM(D62))</f>
        <v>2016</v>
      </c>
      <c r="F62" s="56">
        <v>2016</v>
      </c>
      <c r="G62" s="49" t="s">
        <v>2254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1</v>
      </c>
      <c r="N62" s="76" t="s">
        <v>2255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1</v>
      </c>
      <c r="W62" s="55" t="s">
        <v>1687</v>
      </c>
      <c r="X62" s="55" t="s">
        <v>2256</v>
      </c>
      <c r="Y62" s="55" t="s">
        <v>1805</v>
      </c>
      <c r="Z62" s="55" t="s">
        <v>2114</v>
      </c>
      <c r="AA62" s="55"/>
      <c r="AB62" s="26">
        <v>-1.9419765511049001</v>
      </c>
      <c r="AC62" s="26">
        <v>147.10178375244101</v>
      </c>
      <c r="AD62" s="55"/>
      <c r="AE62" s="55" t="s">
        <v>758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1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6">
        <v>0</v>
      </c>
      <c r="AV62" s="56">
        <v>0</v>
      </c>
      <c r="AW62" s="27">
        <f>SUM(AF62:AV62)</f>
        <v>1</v>
      </c>
      <c r="AX62" s="49" t="s">
        <v>105</v>
      </c>
      <c r="AY62" s="49"/>
      <c r="AZ62" s="56">
        <v>1</v>
      </c>
      <c r="BA62" s="56">
        <v>0</v>
      </c>
      <c r="BB62" s="56">
        <v>0</v>
      </c>
      <c r="BC62" s="56">
        <v>0</v>
      </c>
      <c r="BD62" s="56">
        <v>0</v>
      </c>
      <c r="BE62" s="56">
        <v>0</v>
      </c>
      <c r="BF62" s="56">
        <v>0</v>
      </c>
      <c r="BG62" s="56">
        <v>0</v>
      </c>
      <c r="BH62" s="56">
        <v>0</v>
      </c>
      <c r="BI62" s="56">
        <v>0</v>
      </c>
      <c r="BJ62" s="56">
        <v>0</v>
      </c>
      <c r="BK62" s="56">
        <v>0</v>
      </c>
      <c r="BL62" s="56">
        <v>0</v>
      </c>
      <c r="BM62" s="56">
        <v>0</v>
      </c>
      <c r="BN62" s="56">
        <v>0</v>
      </c>
      <c r="BO62" s="56">
        <v>0</v>
      </c>
      <c r="BP62" s="27">
        <f>SUM(BQ62:BT62)</f>
        <v>1</v>
      </c>
      <c r="BQ62" s="56">
        <f>BL62+BM62</f>
        <v>0</v>
      </c>
      <c r="BR62" s="56">
        <f>SUM(BF62+BG62+BI62+BJ62+BH62)</f>
        <v>0</v>
      </c>
      <c r="BS62" s="56">
        <f>SUM(AZ62+BA62+BC62+BD62+BE62+BK62)</f>
        <v>1</v>
      </c>
      <c r="BT62" s="28">
        <f>IF(OR(IF((BN62+BO62)&gt;0,1,0),IF(AND(BV62=1,BL62=1),1,0)),1,0)</f>
        <v>0</v>
      </c>
      <c r="BU62" s="28">
        <f>BL62</f>
        <v>0</v>
      </c>
      <c r="BV62" s="28">
        <v>0</v>
      </c>
      <c r="BW62" s="18"/>
      <c r="BX62" s="18"/>
      <c r="BY62" s="18"/>
    </row>
    <row r="63" spans="1:77" ht="12.75" customHeight="1" x14ac:dyDescent="0.15">
      <c r="A63" s="55">
        <v>584</v>
      </c>
      <c r="B63" s="55" t="s">
        <v>2257</v>
      </c>
      <c r="C63" s="56" t="s">
        <v>1459</v>
      </c>
      <c r="D63" s="47">
        <v>2016</v>
      </c>
      <c r="E63" s="47">
        <f>VALUE(TRIM(D63))</f>
        <v>2016</v>
      </c>
      <c r="F63" s="56">
        <v>2016</v>
      </c>
      <c r="G63" s="49" t="s">
        <v>2254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1</v>
      </c>
      <c r="N63" s="76" t="s">
        <v>2255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1</v>
      </c>
      <c r="W63" s="55" t="s">
        <v>2258</v>
      </c>
      <c r="X63" s="55" t="s">
        <v>2055</v>
      </c>
      <c r="Y63" s="55" t="s">
        <v>2259</v>
      </c>
      <c r="Z63" s="55" t="s">
        <v>2260</v>
      </c>
      <c r="AA63" s="55"/>
      <c r="AB63" s="26">
        <v>5.2916478806504399</v>
      </c>
      <c r="AC63" s="26">
        <v>163.02869796752901</v>
      </c>
      <c r="AD63" s="55"/>
      <c r="AE63" s="55" t="s">
        <v>1467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1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27">
        <f>SUM(AF63:AV63)</f>
        <v>1</v>
      </c>
      <c r="AX63" s="49" t="s">
        <v>412</v>
      </c>
      <c r="AY63" s="49"/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56">
        <v>0</v>
      </c>
      <c r="BF63" s="56">
        <v>0</v>
      </c>
      <c r="BG63" s="56">
        <v>0</v>
      </c>
      <c r="BH63" s="56">
        <v>0</v>
      </c>
      <c r="BI63" s="56">
        <v>1</v>
      </c>
      <c r="BJ63" s="56">
        <v>0</v>
      </c>
      <c r="BK63" s="56">
        <v>0</v>
      </c>
      <c r="BL63" s="56">
        <v>0</v>
      </c>
      <c r="BM63" s="56">
        <v>0</v>
      </c>
      <c r="BN63" s="56">
        <v>0</v>
      </c>
      <c r="BO63" s="56">
        <v>0</v>
      </c>
      <c r="BP63" s="27">
        <f>SUM(BQ63:BT63)</f>
        <v>1</v>
      </c>
      <c r="BQ63" s="56">
        <f>BL63+BM63</f>
        <v>0</v>
      </c>
      <c r="BR63" s="56">
        <f>SUM(BF63+BG63+BI63+BJ63+BH63)</f>
        <v>1</v>
      </c>
      <c r="BS63" s="56">
        <f>SUM(AZ63+BA63+BC63+BD63+BE63+BK63)</f>
        <v>0</v>
      </c>
      <c r="BT63" s="28">
        <f>IF(OR(IF((BN63+BO63)&gt;0,1,0),IF(AND(BV63=1,BL63=1),1,0)),1,0)</f>
        <v>0</v>
      </c>
      <c r="BU63" s="28">
        <f>BL63</f>
        <v>0</v>
      </c>
      <c r="BV63" s="28">
        <v>0</v>
      </c>
      <c r="BW63" s="18"/>
      <c r="BX63" s="18"/>
      <c r="BY63" s="18"/>
    </row>
    <row r="64" spans="1:77" ht="12.75" customHeight="1" x14ac:dyDescent="0.15">
      <c r="A64" s="55">
        <v>585</v>
      </c>
      <c r="B64" s="55" t="s">
        <v>2257</v>
      </c>
      <c r="C64" s="56" t="s">
        <v>1459</v>
      </c>
      <c r="D64" s="47">
        <v>2016</v>
      </c>
      <c r="E64" s="47">
        <f>VALUE(TRIM(D64))</f>
        <v>2016</v>
      </c>
      <c r="F64" s="56">
        <v>2016</v>
      </c>
      <c r="G64" s="49" t="s">
        <v>2254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1</v>
      </c>
      <c r="N64" s="76" t="s">
        <v>2255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1</v>
      </c>
      <c r="W64" s="55" t="s">
        <v>2258</v>
      </c>
      <c r="X64" s="55" t="s">
        <v>2055</v>
      </c>
      <c r="Y64" s="55" t="s">
        <v>2259</v>
      </c>
      <c r="Z64" s="55" t="s">
        <v>2260</v>
      </c>
      <c r="AA64" s="55"/>
      <c r="AB64" s="26">
        <v>5.2916478806504399</v>
      </c>
      <c r="AC64" s="26">
        <v>163.02869796752901</v>
      </c>
      <c r="AD64" s="55"/>
      <c r="AE64" s="55" t="s">
        <v>2166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1</v>
      </c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27">
        <f>SUM(AF64:AV64)</f>
        <v>1</v>
      </c>
      <c r="AX64" s="49" t="s">
        <v>105</v>
      </c>
      <c r="AY64" s="49"/>
      <c r="AZ64" s="56">
        <v>1</v>
      </c>
      <c r="BA64" s="56">
        <v>0</v>
      </c>
      <c r="BB64" s="56">
        <v>0</v>
      </c>
      <c r="BC64" s="56">
        <v>0</v>
      </c>
      <c r="BD64" s="56">
        <v>0</v>
      </c>
      <c r="BE64" s="56">
        <v>0</v>
      </c>
      <c r="BF64" s="56">
        <v>0</v>
      </c>
      <c r="BG64" s="56">
        <v>0</v>
      </c>
      <c r="BH64" s="56">
        <v>0</v>
      </c>
      <c r="BI64" s="56">
        <v>0</v>
      </c>
      <c r="BJ64" s="56">
        <v>0</v>
      </c>
      <c r="BK64" s="56">
        <v>0</v>
      </c>
      <c r="BL64" s="56">
        <v>0</v>
      </c>
      <c r="BM64" s="56">
        <v>0</v>
      </c>
      <c r="BN64" s="56">
        <v>0</v>
      </c>
      <c r="BO64" s="56">
        <v>0</v>
      </c>
      <c r="BP64" s="27">
        <f>SUM(BQ64:BT64)</f>
        <v>1</v>
      </c>
      <c r="BQ64" s="56">
        <f>BL64+BM64</f>
        <v>0</v>
      </c>
      <c r="BR64" s="56">
        <f>SUM(BF64+BG64+BI64+BJ64+BH64)</f>
        <v>0</v>
      </c>
      <c r="BS64" s="56">
        <f>SUM(AZ64+BA64+BC64+BD64+BE64+BK64)</f>
        <v>1</v>
      </c>
      <c r="BT64" s="28">
        <f>IF(OR(IF((BN64+BO64)&gt;0,1,0),IF(AND(BV64=1,BL64=1),1,0)),1,0)</f>
        <v>0</v>
      </c>
      <c r="BU64" s="28">
        <f>BL64</f>
        <v>0</v>
      </c>
      <c r="BV64" s="28">
        <v>0</v>
      </c>
      <c r="BW64" s="18"/>
      <c r="BX64" s="18"/>
      <c r="BY64" s="18"/>
    </row>
    <row r="65" spans="1:77" ht="12.75" customHeight="1" x14ac:dyDescent="0.15">
      <c r="A65" s="55">
        <v>586</v>
      </c>
      <c r="B65" s="55" t="s">
        <v>2257</v>
      </c>
      <c r="C65" s="56" t="s">
        <v>1459</v>
      </c>
      <c r="D65" s="47">
        <v>2016</v>
      </c>
      <c r="E65" s="47">
        <f>VALUE(TRIM(D65))</f>
        <v>2016</v>
      </c>
      <c r="F65" s="56">
        <v>2016</v>
      </c>
      <c r="G65" s="49" t="s">
        <v>2254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1</v>
      </c>
      <c r="N65" s="76" t="s">
        <v>2255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1</v>
      </c>
      <c r="W65" s="55" t="s">
        <v>2258</v>
      </c>
      <c r="X65" s="55" t="s">
        <v>2055</v>
      </c>
      <c r="Y65" s="55" t="s">
        <v>2259</v>
      </c>
      <c r="Z65" s="55" t="s">
        <v>2260</v>
      </c>
      <c r="AA65" s="55"/>
      <c r="AB65" s="26">
        <v>5.2916478806504399</v>
      </c>
      <c r="AC65" s="26">
        <v>163.02869796752901</v>
      </c>
      <c r="AD65" s="55"/>
      <c r="AE65" s="55" t="s">
        <v>758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1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56">
        <v>0</v>
      </c>
      <c r="AW65" s="27">
        <f>SUM(AF65:AV65)</f>
        <v>1</v>
      </c>
      <c r="AX65" s="49" t="s">
        <v>105</v>
      </c>
      <c r="AY65" s="49"/>
      <c r="AZ65" s="56">
        <v>1</v>
      </c>
      <c r="BA65" s="56">
        <v>0</v>
      </c>
      <c r="BB65" s="56">
        <v>0</v>
      </c>
      <c r="BC65" s="56">
        <v>0</v>
      </c>
      <c r="BD65" s="56">
        <v>0</v>
      </c>
      <c r="BE65" s="56">
        <v>0</v>
      </c>
      <c r="BF65" s="56">
        <v>0</v>
      </c>
      <c r="BG65" s="56">
        <v>0</v>
      </c>
      <c r="BH65" s="56">
        <v>0</v>
      </c>
      <c r="BI65" s="56">
        <v>0</v>
      </c>
      <c r="BJ65" s="56">
        <v>0</v>
      </c>
      <c r="BK65" s="56">
        <v>0</v>
      </c>
      <c r="BL65" s="56">
        <v>0</v>
      </c>
      <c r="BM65" s="56">
        <v>0</v>
      </c>
      <c r="BN65" s="56">
        <v>0</v>
      </c>
      <c r="BO65" s="56">
        <v>0</v>
      </c>
      <c r="BP65" s="27">
        <f>SUM(BQ65:BT65)</f>
        <v>1</v>
      </c>
      <c r="BQ65" s="56">
        <f>BL65+BM65</f>
        <v>0</v>
      </c>
      <c r="BR65" s="56">
        <f>SUM(BF65+BG65+BI65+BJ65+BH65)</f>
        <v>0</v>
      </c>
      <c r="BS65" s="56">
        <f>SUM(AZ65+BA65+BC65+BD65+BE65+BK65)</f>
        <v>1</v>
      </c>
      <c r="BT65" s="28">
        <f>IF(OR(IF((BN65+BO65)&gt;0,1,0),IF(AND(BV65=1,BL65=1),1,0)),1,0)</f>
        <v>0</v>
      </c>
      <c r="BU65" s="28">
        <f>BL65</f>
        <v>0</v>
      </c>
      <c r="BV65" s="28">
        <v>0</v>
      </c>
      <c r="BW65" s="18"/>
      <c r="BX65" s="18"/>
      <c r="BY65" s="18"/>
    </row>
    <row r="66" spans="1:77" ht="12.75" customHeight="1" x14ac:dyDescent="0.15">
      <c r="A66" s="55">
        <v>587</v>
      </c>
      <c r="B66" s="55" t="s">
        <v>2261</v>
      </c>
      <c r="C66" s="56" t="s">
        <v>1463</v>
      </c>
      <c r="D66" s="47">
        <v>2016</v>
      </c>
      <c r="E66" s="47">
        <f>VALUE(TRIM(D66))</f>
        <v>2016</v>
      </c>
      <c r="F66" s="56">
        <v>2016</v>
      </c>
      <c r="G66" s="49" t="s">
        <v>2254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1</v>
      </c>
      <c r="N66" s="76" t="s">
        <v>2255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1</v>
      </c>
      <c r="W66" s="55" t="s">
        <v>2217</v>
      </c>
      <c r="X66" s="55" t="s">
        <v>2262</v>
      </c>
      <c r="Y66" s="55" t="s">
        <v>2262</v>
      </c>
      <c r="Z66" s="55" t="s">
        <v>2260</v>
      </c>
      <c r="AA66" s="55"/>
      <c r="AB66" s="26">
        <v>7.49319647012228</v>
      </c>
      <c r="AC66" s="26">
        <v>134.63607788085901</v>
      </c>
      <c r="AD66" s="55"/>
      <c r="AE66" s="55" t="s">
        <v>1467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1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6">
        <v>0</v>
      </c>
      <c r="AV66" s="56">
        <v>0</v>
      </c>
      <c r="AW66" s="27">
        <f>SUM(AF66:AV66)</f>
        <v>1</v>
      </c>
      <c r="AX66" s="49" t="s">
        <v>412</v>
      </c>
      <c r="AY66" s="49"/>
      <c r="AZ66" s="56">
        <v>0</v>
      </c>
      <c r="BA66" s="56">
        <v>0</v>
      </c>
      <c r="BB66" s="56">
        <v>0</v>
      </c>
      <c r="BC66" s="56">
        <v>0</v>
      </c>
      <c r="BD66" s="56">
        <v>0</v>
      </c>
      <c r="BE66" s="56">
        <v>0</v>
      </c>
      <c r="BF66" s="56">
        <v>0</v>
      </c>
      <c r="BG66" s="56">
        <v>0</v>
      </c>
      <c r="BH66" s="56">
        <v>0</v>
      </c>
      <c r="BI66" s="56">
        <v>1</v>
      </c>
      <c r="BJ66" s="56">
        <v>0</v>
      </c>
      <c r="BK66" s="56">
        <v>0</v>
      </c>
      <c r="BL66" s="56">
        <v>0</v>
      </c>
      <c r="BM66" s="56">
        <v>0</v>
      </c>
      <c r="BN66" s="56">
        <v>0</v>
      </c>
      <c r="BO66" s="56">
        <v>0</v>
      </c>
      <c r="BP66" s="27">
        <f>SUM(BQ66:BT66)</f>
        <v>1</v>
      </c>
      <c r="BQ66" s="56">
        <f>BL66+BM66</f>
        <v>0</v>
      </c>
      <c r="BR66" s="56">
        <f>SUM(BF66+BG66+BI66+BJ66+BH66)</f>
        <v>1</v>
      </c>
      <c r="BS66" s="56">
        <f>SUM(AZ66+BA66+BC66+BD66+BE66+BK66)</f>
        <v>0</v>
      </c>
      <c r="BT66" s="28">
        <f>IF(OR(IF((BN66+BO66)&gt;0,1,0),IF(AND(BV66=1,BL66=1),1,0)),1,0)</f>
        <v>0</v>
      </c>
      <c r="BU66" s="28">
        <f>BL66</f>
        <v>0</v>
      </c>
      <c r="BV66" s="28">
        <v>0</v>
      </c>
      <c r="BW66" s="18"/>
      <c r="BX66" s="18"/>
      <c r="BY66" s="18"/>
    </row>
    <row r="67" spans="1:77" ht="12.75" customHeight="1" x14ac:dyDescent="0.15">
      <c r="A67" s="55">
        <v>588</v>
      </c>
      <c r="B67" s="55" t="s">
        <v>2261</v>
      </c>
      <c r="C67" s="56" t="s">
        <v>1463</v>
      </c>
      <c r="D67" s="47">
        <v>2016</v>
      </c>
      <c r="E67" s="47">
        <f>VALUE(TRIM(D67))</f>
        <v>2016</v>
      </c>
      <c r="F67" s="56">
        <v>2016</v>
      </c>
      <c r="G67" s="49" t="s">
        <v>2254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1</v>
      </c>
      <c r="N67" s="76" t="s">
        <v>2255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1</v>
      </c>
      <c r="W67" s="55" t="s">
        <v>2217</v>
      </c>
      <c r="X67" s="55" t="s">
        <v>2262</v>
      </c>
      <c r="Y67" s="55" t="s">
        <v>2262</v>
      </c>
      <c r="Z67" s="55" t="s">
        <v>2260</v>
      </c>
      <c r="AA67" s="55"/>
      <c r="AB67" s="26">
        <v>7.49319647012228</v>
      </c>
      <c r="AC67" s="26">
        <v>134.63607788085901</v>
      </c>
      <c r="AD67" s="55"/>
      <c r="AE67" s="55" t="s">
        <v>2166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1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27">
        <f>SUM(AF67:AV67)</f>
        <v>1</v>
      </c>
      <c r="AX67" s="49" t="s">
        <v>105</v>
      </c>
      <c r="AY67" s="49"/>
      <c r="AZ67" s="56">
        <v>1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0</v>
      </c>
      <c r="BN67" s="56">
        <v>0</v>
      </c>
      <c r="BO67" s="56">
        <v>0</v>
      </c>
      <c r="BP67" s="27">
        <f>SUM(BQ67:BT67)</f>
        <v>1</v>
      </c>
      <c r="BQ67" s="56">
        <f>BL67+BM67</f>
        <v>0</v>
      </c>
      <c r="BR67" s="56">
        <f>SUM(BF67+BG67+BI67+BJ67+BH67)</f>
        <v>0</v>
      </c>
      <c r="BS67" s="56">
        <f>SUM(AZ67+BA67+BC67+BD67+BE67+BK67)</f>
        <v>1</v>
      </c>
      <c r="BT67" s="28">
        <f>IF(OR(IF((BN67+BO67)&gt;0,1,0),IF(AND(BV67=1,BL67=1),1,0)),1,0)</f>
        <v>0</v>
      </c>
      <c r="BU67" s="28">
        <f>BL67</f>
        <v>0</v>
      </c>
      <c r="BV67" s="28">
        <v>0</v>
      </c>
      <c r="BW67" s="18"/>
      <c r="BX67" s="18"/>
      <c r="BY67" s="18"/>
    </row>
    <row r="68" spans="1:77" ht="12.75" customHeight="1" x14ac:dyDescent="0.15">
      <c r="A68" s="55">
        <v>589</v>
      </c>
      <c r="B68" s="55" t="s">
        <v>2261</v>
      </c>
      <c r="C68" s="56" t="s">
        <v>1463</v>
      </c>
      <c r="D68" s="47">
        <v>2016</v>
      </c>
      <c r="E68" s="47">
        <f>VALUE(TRIM(D68))</f>
        <v>2016</v>
      </c>
      <c r="F68" s="56">
        <v>2016</v>
      </c>
      <c r="G68" s="49" t="s">
        <v>2254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1</v>
      </c>
      <c r="N68" s="76" t="s">
        <v>2255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1</v>
      </c>
      <c r="W68" s="55" t="s">
        <v>2217</v>
      </c>
      <c r="X68" s="55" t="s">
        <v>2262</v>
      </c>
      <c r="Y68" s="55" t="s">
        <v>2262</v>
      </c>
      <c r="Z68" s="55" t="s">
        <v>2260</v>
      </c>
      <c r="AA68" s="55"/>
      <c r="AB68" s="26">
        <v>7.49319647012228</v>
      </c>
      <c r="AC68" s="26">
        <v>134.63607788085901</v>
      </c>
      <c r="AD68" s="55"/>
      <c r="AE68" s="55" t="s">
        <v>758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1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V68" s="56">
        <v>0</v>
      </c>
      <c r="AW68" s="27">
        <f>SUM(AF68:AV68)</f>
        <v>1</v>
      </c>
      <c r="AX68" s="49" t="s">
        <v>105</v>
      </c>
      <c r="AY68" s="49"/>
      <c r="AZ68" s="56">
        <v>1</v>
      </c>
      <c r="BA68" s="56">
        <v>0</v>
      </c>
      <c r="BB68" s="56">
        <v>0</v>
      </c>
      <c r="BC68" s="56">
        <v>0</v>
      </c>
      <c r="BD68" s="56">
        <v>0</v>
      </c>
      <c r="BE68" s="56">
        <v>0</v>
      </c>
      <c r="BF68" s="56">
        <v>0</v>
      </c>
      <c r="BG68" s="56">
        <v>0</v>
      </c>
      <c r="BH68" s="56">
        <v>0</v>
      </c>
      <c r="BI68" s="56">
        <v>0</v>
      </c>
      <c r="BJ68" s="56">
        <v>0</v>
      </c>
      <c r="BK68" s="56">
        <v>0</v>
      </c>
      <c r="BL68" s="56">
        <v>0</v>
      </c>
      <c r="BM68" s="56">
        <v>0</v>
      </c>
      <c r="BN68" s="56">
        <v>0</v>
      </c>
      <c r="BO68" s="56">
        <v>0</v>
      </c>
      <c r="BP68" s="27">
        <f>SUM(BQ68:BT68)</f>
        <v>1</v>
      </c>
      <c r="BQ68" s="56">
        <f>BL68+BM68</f>
        <v>0</v>
      </c>
      <c r="BR68" s="56">
        <f>SUM(BF68+BG68+BI68+BJ68+BH68)</f>
        <v>0</v>
      </c>
      <c r="BS68" s="56">
        <f>SUM(AZ68+BA68+BC68+BD68+BE68+BK68)</f>
        <v>1</v>
      </c>
      <c r="BT68" s="28">
        <f>IF(OR(IF((BN68+BO68)&gt;0,1,0),IF(AND(BV68=1,BL68=1),1,0)),1,0)</f>
        <v>0</v>
      </c>
      <c r="BU68" s="28">
        <f>BL68</f>
        <v>0</v>
      </c>
      <c r="BV68" s="28">
        <v>0</v>
      </c>
      <c r="BW68" s="18"/>
      <c r="BX68" s="18"/>
      <c r="BY68" s="18"/>
    </row>
    <row r="69" spans="1:77" ht="12.75" customHeight="1" x14ac:dyDescent="0.15">
      <c r="A69" s="55">
        <v>590</v>
      </c>
      <c r="B69" s="55" t="s">
        <v>2263</v>
      </c>
      <c r="C69" s="56" t="s">
        <v>1468</v>
      </c>
      <c r="D69" s="47">
        <v>2016</v>
      </c>
      <c r="E69" s="47">
        <f>VALUE(TRIM(D69))</f>
        <v>2016</v>
      </c>
      <c r="F69" s="56">
        <v>2016</v>
      </c>
      <c r="G69" s="49" t="s">
        <v>2254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1</v>
      </c>
      <c r="N69" s="76" t="s">
        <v>2255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1</v>
      </c>
      <c r="W69" s="55" t="s">
        <v>2258</v>
      </c>
      <c r="X69" s="55" t="s">
        <v>2264</v>
      </c>
      <c r="Y69" s="55" t="s">
        <v>2265</v>
      </c>
      <c r="Z69" s="55" t="s">
        <v>2114</v>
      </c>
      <c r="AA69" s="55"/>
      <c r="AB69" s="26">
        <v>7.0784066143702704</v>
      </c>
      <c r="AC69" s="26">
        <v>157.77328491210901</v>
      </c>
      <c r="AD69" s="55"/>
      <c r="AE69" s="55" t="s">
        <v>1467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1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27">
        <f>SUM(AF69:AV69)</f>
        <v>1</v>
      </c>
      <c r="AX69" s="49" t="s">
        <v>412</v>
      </c>
      <c r="AY69" s="49"/>
      <c r="AZ69" s="56">
        <v>0</v>
      </c>
      <c r="BA69" s="56">
        <v>0</v>
      </c>
      <c r="BB69" s="56">
        <v>0</v>
      </c>
      <c r="BC69" s="56">
        <v>0</v>
      </c>
      <c r="BD69" s="56">
        <v>0</v>
      </c>
      <c r="BE69" s="56">
        <v>0</v>
      </c>
      <c r="BF69" s="56">
        <v>0</v>
      </c>
      <c r="BG69" s="56">
        <v>0</v>
      </c>
      <c r="BH69" s="56">
        <v>0</v>
      </c>
      <c r="BI69" s="56">
        <v>1</v>
      </c>
      <c r="BJ69" s="56">
        <v>0</v>
      </c>
      <c r="BK69" s="56">
        <v>0</v>
      </c>
      <c r="BL69" s="56">
        <v>0</v>
      </c>
      <c r="BM69" s="56">
        <v>0</v>
      </c>
      <c r="BN69" s="56">
        <v>0</v>
      </c>
      <c r="BO69" s="56">
        <v>0</v>
      </c>
      <c r="BP69" s="27">
        <f>SUM(BQ69:BT69)</f>
        <v>1</v>
      </c>
      <c r="BQ69" s="56">
        <f>BL69+BM69</f>
        <v>0</v>
      </c>
      <c r="BR69" s="56">
        <f>SUM(BF69+BG69+BI69+BJ69+BH69)</f>
        <v>1</v>
      </c>
      <c r="BS69" s="56">
        <f>SUM(AZ69+BA69+BC69+BD69+BE69+BK69)</f>
        <v>0</v>
      </c>
      <c r="BT69" s="28">
        <f>IF(OR(IF((BN69+BO69)&gt;0,1,0),IF(AND(BV69=1,BL69=1),1,0)),1,0)</f>
        <v>0</v>
      </c>
      <c r="BU69" s="28">
        <f>BL69</f>
        <v>0</v>
      </c>
      <c r="BV69" s="28">
        <v>0</v>
      </c>
      <c r="BW69" s="18"/>
      <c r="BX69" s="18"/>
      <c r="BY69" s="18"/>
    </row>
    <row r="70" spans="1:77" ht="12.75" customHeight="1" x14ac:dyDescent="0.15">
      <c r="A70" s="55">
        <v>591</v>
      </c>
      <c r="B70" s="55" t="s">
        <v>2263</v>
      </c>
      <c r="C70" s="56" t="s">
        <v>1468</v>
      </c>
      <c r="D70" s="47">
        <v>2016</v>
      </c>
      <c r="E70" s="47">
        <f>VALUE(TRIM(D70))</f>
        <v>2016</v>
      </c>
      <c r="F70" s="56">
        <v>2016</v>
      </c>
      <c r="G70" s="49" t="s">
        <v>2254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1</v>
      </c>
      <c r="N70" s="76" t="s">
        <v>2255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1</v>
      </c>
      <c r="W70" s="55" t="s">
        <v>2258</v>
      </c>
      <c r="X70" s="55" t="s">
        <v>2264</v>
      </c>
      <c r="Y70" s="55" t="s">
        <v>2265</v>
      </c>
      <c r="Z70" s="55" t="s">
        <v>2114</v>
      </c>
      <c r="AA70" s="55"/>
      <c r="AB70" s="26">
        <v>7.0784066143702704</v>
      </c>
      <c r="AC70" s="26">
        <v>157.77328491210901</v>
      </c>
      <c r="AD70" s="55"/>
      <c r="AE70" s="55" t="s">
        <v>2166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1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27">
        <f>SUM(AF70:AV70)</f>
        <v>1</v>
      </c>
      <c r="AX70" s="49" t="s">
        <v>105</v>
      </c>
      <c r="AY70" s="49"/>
      <c r="AZ70" s="56">
        <v>1</v>
      </c>
      <c r="BA70" s="56">
        <v>0</v>
      </c>
      <c r="BB70" s="56">
        <v>0</v>
      </c>
      <c r="BC70" s="56">
        <v>0</v>
      </c>
      <c r="BD70" s="56">
        <v>0</v>
      </c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6">
        <v>0</v>
      </c>
      <c r="BN70" s="56">
        <v>0</v>
      </c>
      <c r="BO70" s="56">
        <v>0</v>
      </c>
      <c r="BP70" s="27">
        <f>SUM(BQ70:BT70)</f>
        <v>1</v>
      </c>
      <c r="BQ70" s="56">
        <f>BL70+BM70</f>
        <v>0</v>
      </c>
      <c r="BR70" s="56">
        <f>SUM(BF70+BG70+BI70+BJ70+BH70)</f>
        <v>0</v>
      </c>
      <c r="BS70" s="56">
        <f>SUM(AZ70+BA70+BC70+BD70+BE70+BK70)</f>
        <v>1</v>
      </c>
      <c r="BT70" s="28">
        <f>IF(OR(IF((BN70+BO70)&gt;0,1,0),IF(AND(BV70=1,BL70=1),1,0)),1,0)</f>
        <v>0</v>
      </c>
      <c r="BU70" s="28">
        <f>BL70</f>
        <v>0</v>
      </c>
      <c r="BV70" s="28">
        <v>0</v>
      </c>
      <c r="BW70" s="18"/>
      <c r="BX70" s="18"/>
      <c r="BY70" s="18"/>
    </row>
    <row r="71" spans="1:77" ht="12.75" customHeight="1" x14ac:dyDescent="0.15">
      <c r="A71" s="55">
        <v>592</v>
      </c>
      <c r="B71" s="55" t="s">
        <v>2263</v>
      </c>
      <c r="C71" s="56" t="s">
        <v>1468</v>
      </c>
      <c r="D71" s="47">
        <v>2016</v>
      </c>
      <c r="E71" s="47">
        <f>VALUE(TRIM(D71))</f>
        <v>2016</v>
      </c>
      <c r="F71" s="56">
        <v>2016</v>
      </c>
      <c r="G71" s="49" t="s">
        <v>2254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1</v>
      </c>
      <c r="N71" s="76" t="s">
        <v>2255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1</v>
      </c>
      <c r="W71" s="55" t="s">
        <v>2258</v>
      </c>
      <c r="X71" s="55" t="s">
        <v>2264</v>
      </c>
      <c r="Y71" s="55" t="s">
        <v>2265</v>
      </c>
      <c r="Z71" s="55" t="s">
        <v>2114</v>
      </c>
      <c r="AA71" s="55"/>
      <c r="AB71" s="26">
        <v>7.0784066143702704</v>
      </c>
      <c r="AC71" s="26">
        <v>157.77328491210901</v>
      </c>
      <c r="AD71" s="55"/>
      <c r="AE71" s="55" t="s">
        <v>758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1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6">
        <v>0</v>
      </c>
      <c r="AV71" s="56">
        <v>0</v>
      </c>
      <c r="AW71" s="27">
        <f>SUM(AF71:AV71)</f>
        <v>1</v>
      </c>
      <c r="AX71" s="49" t="s">
        <v>105</v>
      </c>
      <c r="AY71" s="49"/>
      <c r="AZ71" s="56">
        <v>1</v>
      </c>
      <c r="BA71" s="56">
        <v>0</v>
      </c>
      <c r="BB71" s="56">
        <v>0</v>
      </c>
      <c r="BC71" s="56">
        <v>0</v>
      </c>
      <c r="BD71" s="56">
        <v>0</v>
      </c>
      <c r="BE71" s="56">
        <v>0</v>
      </c>
      <c r="BF71" s="56">
        <v>0</v>
      </c>
      <c r="BG71" s="56">
        <v>0</v>
      </c>
      <c r="BH71" s="56">
        <v>0</v>
      </c>
      <c r="BI71" s="56">
        <v>0</v>
      </c>
      <c r="BJ71" s="56">
        <v>0</v>
      </c>
      <c r="BK71" s="56">
        <v>0</v>
      </c>
      <c r="BL71" s="56">
        <v>0</v>
      </c>
      <c r="BM71" s="56">
        <v>0</v>
      </c>
      <c r="BN71" s="56">
        <v>0</v>
      </c>
      <c r="BO71" s="56">
        <v>0</v>
      </c>
      <c r="BP71" s="27">
        <f>SUM(BQ71:BT71)</f>
        <v>1</v>
      </c>
      <c r="BQ71" s="56">
        <f>BL71+BM71</f>
        <v>0</v>
      </c>
      <c r="BR71" s="56">
        <f>SUM(BF71+BG71+BI71+BJ71+BH71)</f>
        <v>0</v>
      </c>
      <c r="BS71" s="56">
        <f>SUM(AZ71+BA71+BC71+BD71+BE71+BK71)</f>
        <v>1</v>
      </c>
      <c r="BT71" s="28">
        <f>IF(OR(IF((BN71+BO71)&gt;0,1,0),IF(AND(BV71=1,BL71=1),1,0)),1,0)</f>
        <v>0</v>
      </c>
      <c r="BU71" s="28">
        <f>BL71</f>
        <v>0</v>
      </c>
      <c r="BV71" s="28">
        <v>0</v>
      </c>
      <c r="BW71" s="18"/>
      <c r="BX71" s="18"/>
      <c r="BY71" s="18"/>
    </row>
    <row r="72" spans="1:77" ht="12.75" customHeight="1" x14ac:dyDescent="0.15">
      <c r="A72" s="55">
        <v>631</v>
      </c>
      <c r="B72" s="55" t="s">
        <v>2289</v>
      </c>
      <c r="C72" s="56" t="s">
        <v>1497</v>
      </c>
      <c r="D72" s="57">
        <v>2016</v>
      </c>
      <c r="E72" s="57">
        <f>VALUE(TRIM(D72))</f>
        <v>2016</v>
      </c>
      <c r="F72" s="28"/>
      <c r="G72" s="49" t="s">
        <v>385</v>
      </c>
      <c r="H72" s="56">
        <v>1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76" t="s">
        <v>2290</v>
      </c>
      <c r="O72" s="56">
        <v>1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5" t="s">
        <v>2291</v>
      </c>
      <c r="X72" s="59" t="s">
        <v>1831</v>
      </c>
      <c r="Y72" s="59"/>
      <c r="Z72" s="59" t="s">
        <v>399</v>
      </c>
      <c r="AA72" s="59"/>
      <c r="AB72" s="26">
        <v>13.08</v>
      </c>
      <c r="AC72" s="26">
        <v>-59.6</v>
      </c>
      <c r="AD72" s="59"/>
      <c r="AE72" s="55" t="s">
        <v>1809</v>
      </c>
      <c r="AF72" s="56">
        <v>1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1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6">
        <v>0</v>
      </c>
      <c r="AV72" s="56">
        <v>0</v>
      </c>
      <c r="AW72" s="27">
        <f>SUM(AF72:AV72)</f>
        <v>2</v>
      </c>
      <c r="AX72" s="49" t="s">
        <v>106</v>
      </c>
      <c r="AY72" s="59"/>
      <c r="AZ72" s="56">
        <v>0</v>
      </c>
      <c r="BA72" s="56">
        <v>1</v>
      </c>
      <c r="BB72" s="56">
        <v>0</v>
      </c>
      <c r="BC72" s="56">
        <v>0</v>
      </c>
      <c r="BD72" s="56">
        <v>0</v>
      </c>
      <c r="BE72" s="56">
        <v>0</v>
      </c>
      <c r="BF72" s="56">
        <v>0</v>
      </c>
      <c r="BG72" s="56">
        <v>0</v>
      </c>
      <c r="BH72" s="56">
        <v>0</v>
      </c>
      <c r="BI72" s="56">
        <v>0</v>
      </c>
      <c r="BJ72" s="56">
        <v>0</v>
      </c>
      <c r="BK72" s="56">
        <v>0</v>
      </c>
      <c r="BL72" s="56">
        <v>0</v>
      </c>
      <c r="BM72" s="56">
        <v>0</v>
      </c>
      <c r="BN72" s="56">
        <v>0</v>
      </c>
      <c r="BO72" s="56">
        <v>0</v>
      </c>
      <c r="BP72" s="27">
        <f>SUM(BQ72:BT72)</f>
        <v>1</v>
      </c>
      <c r="BQ72" s="56">
        <f>BL72+BM72</f>
        <v>0</v>
      </c>
      <c r="BR72" s="56">
        <f>SUM(BF72+BG72+BI72+BJ72+BH72)</f>
        <v>0</v>
      </c>
      <c r="BS72" s="56">
        <f>SUM(AZ72+BA72+BC72+BD72+BE72+BK72)</f>
        <v>1</v>
      </c>
      <c r="BT72" s="28">
        <f>IF(OR(IF((BN72+BO72)&gt;0,1,0),IF(AND(BV72=1,BL72=1),1,0)),1,0)</f>
        <v>0</v>
      </c>
      <c r="BU72" s="28">
        <f>BL72</f>
        <v>0</v>
      </c>
      <c r="BV72" s="28">
        <v>0</v>
      </c>
      <c r="BW72" s="18"/>
      <c r="BX72" s="18"/>
      <c r="BY72" s="18"/>
    </row>
    <row r="73" spans="1:77" ht="12.75" customHeight="1" x14ac:dyDescent="0.15">
      <c r="A73" s="55">
        <v>634</v>
      </c>
      <c r="B73" s="55" t="s">
        <v>1738</v>
      </c>
      <c r="C73" s="56" t="s">
        <v>1510</v>
      </c>
      <c r="D73" s="57">
        <v>2016</v>
      </c>
      <c r="E73" s="57">
        <f>VALUE(TRIM(D73))</f>
        <v>2016</v>
      </c>
      <c r="F73" s="28"/>
      <c r="G73" s="49" t="s">
        <v>385</v>
      </c>
      <c r="H73" s="56">
        <v>1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76" t="s">
        <v>2298</v>
      </c>
      <c r="O73" s="56">
        <v>1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5" t="s">
        <v>1831</v>
      </c>
      <c r="X73" s="59"/>
      <c r="Y73" s="59"/>
      <c r="Z73" s="59" t="s">
        <v>2134</v>
      </c>
      <c r="AA73" s="59"/>
      <c r="AB73" s="26">
        <v>13.19</v>
      </c>
      <c r="AC73" s="26">
        <v>-59.54</v>
      </c>
      <c r="AD73" s="59"/>
      <c r="AE73" s="55" t="s">
        <v>452</v>
      </c>
      <c r="AF73" s="56">
        <v>0</v>
      </c>
      <c r="AG73" s="56">
        <v>0</v>
      </c>
      <c r="AH73" s="56">
        <v>1</v>
      </c>
      <c r="AI73" s="56">
        <v>0</v>
      </c>
      <c r="AJ73" s="56">
        <v>0</v>
      </c>
      <c r="AK73" s="56">
        <v>0</v>
      </c>
      <c r="AL73" s="56">
        <v>0</v>
      </c>
      <c r="AM73" s="56">
        <v>1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6">
        <v>0</v>
      </c>
      <c r="AV73" s="56">
        <v>0</v>
      </c>
      <c r="AW73" s="27">
        <f>SUM(AF73:AV73)</f>
        <v>2</v>
      </c>
      <c r="AX73" s="49" t="s">
        <v>105</v>
      </c>
      <c r="AY73" s="59"/>
      <c r="AZ73" s="56">
        <v>1</v>
      </c>
      <c r="BA73" s="56">
        <v>0</v>
      </c>
      <c r="BB73" s="56">
        <v>0</v>
      </c>
      <c r="BC73" s="56">
        <v>0</v>
      </c>
      <c r="BD73" s="56">
        <v>0</v>
      </c>
      <c r="BE73" s="56">
        <v>0</v>
      </c>
      <c r="BF73" s="56">
        <v>0</v>
      </c>
      <c r="BG73" s="56">
        <v>0</v>
      </c>
      <c r="BH73" s="56">
        <v>0</v>
      </c>
      <c r="BI73" s="56">
        <v>0</v>
      </c>
      <c r="BJ73" s="56">
        <v>0</v>
      </c>
      <c r="BK73" s="56">
        <v>0</v>
      </c>
      <c r="BL73" s="56">
        <v>0</v>
      </c>
      <c r="BM73" s="56">
        <v>0</v>
      </c>
      <c r="BN73" s="56">
        <v>0</v>
      </c>
      <c r="BO73" s="56">
        <v>0</v>
      </c>
      <c r="BP73" s="27">
        <f>SUM(BQ73:BT73)</f>
        <v>1</v>
      </c>
      <c r="BQ73" s="56">
        <f>BL73+BM73</f>
        <v>0</v>
      </c>
      <c r="BR73" s="56">
        <f>SUM(BF73+BG73+BI73+BJ73+BH73)</f>
        <v>0</v>
      </c>
      <c r="BS73" s="56">
        <f>SUM(AZ73+BA73+BC73+BD73+BE73+BK73)</f>
        <v>1</v>
      </c>
      <c r="BT73" s="28">
        <f>IF(OR(IF((BN73+BO73)&gt;0,1,0),IF(AND(BV73=1,BL73=1),1,0)),1,0)</f>
        <v>0</v>
      </c>
      <c r="BU73" s="28">
        <f>BL73</f>
        <v>0</v>
      </c>
      <c r="BV73" s="28">
        <v>0</v>
      </c>
      <c r="BW73" s="18"/>
      <c r="BX73" s="18"/>
      <c r="BY73" s="18"/>
    </row>
    <row r="74" spans="1:77" ht="12.75" customHeight="1" x14ac:dyDescent="0.15">
      <c r="A74" s="55">
        <v>3</v>
      </c>
      <c r="B74" s="55" t="s">
        <v>362</v>
      </c>
      <c r="C74" s="29" t="str">
        <f>'1. Lit. collection'!A$231</f>
        <v>SG60</v>
      </c>
      <c r="D74" s="47">
        <v>2015</v>
      </c>
      <c r="E74" s="47">
        <f>VALUE(TRIM(D74))</f>
        <v>2015</v>
      </c>
      <c r="F74" s="56">
        <v>2011</v>
      </c>
      <c r="G74" s="49" t="s">
        <v>385</v>
      </c>
      <c r="H74" s="56">
        <v>1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30" t="s">
        <v>390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56">
        <v>1</v>
      </c>
      <c r="W74" s="55" t="s">
        <v>394</v>
      </c>
      <c r="X74" s="55" t="s">
        <v>395</v>
      </c>
      <c r="Y74" s="55" t="s">
        <v>394</v>
      </c>
      <c r="Z74" s="55" t="s">
        <v>399</v>
      </c>
      <c r="AA74" s="55"/>
      <c r="AB74" s="26">
        <v>-9.64</v>
      </c>
      <c r="AC74" s="26">
        <v>160.15600000000001</v>
      </c>
      <c r="AD74" s="55"/>
      <c r="AE74" s="55" t="s">
        <v>402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1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27">
        <f>SUM(AF74:AV74)</f>
        <v>1</v>
      </c>
      <c r="AX74" s="49" t="s">
        <v>412</v>
      </c>
      <c r="AY74" s="49" t="s">
        <v>282</v>
      </c>
      <c r="AZ74" s="56">
        <v>0</v>
      </c>
      <c r="BA74" s="56">
        <v>0</v>
      </c>
      <c r="BB74" s="56">
        <v>0</v>
      </c>
      <c r="BC74" s="56">
        <v>0</v>
      </c>
      <c r="BD74" s="56">
        <v>0</v>
      </c>
      <c r="BE74" s="56">
        <v>0</v>
      </c>
      <c r="BF74" s="56">
        <v>0</v>
      </c>
      <c r="BG74" s="56">
        <v>0</v>
      </c>
      <c r="BH74" s="56">
        <v>0</v>
      </c>
      <c r="BI74" s="56">
        <v>1</v>
      </c>
      <c r="BJ74" s="56">
        <v>0</v>
      </c>
      <c r="BK74" s="56">
        <v>0</v>
      </c>
      <c r="BL74" s="56">
        <v>0</v>
      </c>
      <c r="BM74" s="56">
        <v>0</v>
      </c>
      <c r="BN74" s="56">
        <v>0</v>
      </c>
      <c r="BO74" s="56">
        <v>0</v>
      </c>
      <c r="BP74" s="27">
        <f>SUM(BQ74:BT74)</f>
        <v>1</v>
      </c>
      <c r="BQ74" s="56">
        <f>BL74+BM74</f>
        <v>0</v>
      </c>
      <c r="BR74" s="56">
        <f>SUM(BF74+BG74+BI74+BJ74+BH74)</f>
        <v>1</v>
      </c>
      <c r="BS74" s="56">
        <f>SUM(AZ74+BA74+BC74+BD74+BE74+BK74)</f>
        <v>0</v>
      </c>
      <c r="BT74" s="28">
        <f>IF(OR(IF((BN74+BO74)&gt;0,1,0),IF(AND(BV74=1,BL74=1),1,0)),1,0)</f>
        <v>0</v>
      </c>
      <c r="BU74" s="28">
        <f>BL74</f>
        <v>0</v>
      </c>
      <c r="BV74" s="28">
        <v>0</v>
      </c>
      <c r="BW74" s="18"/>
      <c r="BX74" s="18"/>
      <c r="BY74" s="18"/>
    </row>
    <row r="75" spans="1:77" ht="12.75" customHeight="1" x14ac:dyDescent="0.15">
      <c r="A75" s="55">
        <v>11</v>
      </c>
      <c r="B75" s="74" t="s">
        <v>673</v>
      </c>
      <c r="C75" s="56" t="s">
        <v>674</v>
      </c>
      <c r="D75" s="47">
        <v>2015</v>
      </c>
      <c r="E75" s="47">
        <f>VALUE(TRIM(D75))</f>
        <v>2015</v>
      </c>
      <c r="F75" s="56">
        <v>2015</v>
      </c>
      <c r="G75" s="49" t="s">
        <v>18</v>
      </c>
      <c r="H75" s="56">
        <v>0</v>
      </c>
      <c r="I75" s="56">
        <v>0</v>
      </c>
      <c r="J75" s="56">
        <v>0</v>
      </c>
      <c r="K75" s="56">
        <v>0</v>
      </c>
      <c r="L75" s="56">
        <v>1</v>
      </c>
      <c r="M75" s="56">
        <v>0</v>
      </c>
      <c r="N75" s="30" t="s">
        <v>677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1</v>
      </c>
      <c r="W75" s="55" t="s">
        <v>394</v>
      </c>
      <c r="X75" s="55"/>
      <c r="Y75" s="55"/>
      <c r="Z75" s="55" t="s">
        <v>678</v>
      </c>
      <c r="AA75" s="55"/>
      <c r="AB75" s="26">
        <v>-9.4333299999999998</v>
      </c>
      <c r="AC75" s="26">
        <v>159.94999999999999</v>
      </c>
      <c r="AD75" s="55"/>
      <c r="AE75" s="55" t="s">
        <v>680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1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27">
        <f>SUM(AF75:AV75)</f>
        <v>1</v>
      </c>
      <c r="AX75" s="49" t="s">
        <v>412</v>
      </c>
      <c r="AY75" s="49"/>
      <c r="AZ75" s="56">
        <v>0</v>
      </c>
      <c r="BA75" s="56">
        <v>0</v>
      </c>
      <c r="BB75" s="56">
        <v>0</v>
      </c>
      <c r="BC75" s="56">
        <v>0</v>
      </c>
      <c r="BD75" s="56">
        <v>0</v>
      </c>
      <c r="BE75" s="56">
        <v>0</v>
      </c>
      <c r="BF75" s="56">
        <v>0</v>
      </c>
      <c r="BG75" s="56">
        <v>0</v>
      </c>
      <c r="BH75" s="56">
        <v>0</v>
      </c>
      <c r="BI75" s="56">
        <v>1</v>
      </c>
      <c r="BJ75" s="56">
        <v>0</v>
      </c>
      <c r="BK75" s="56">
        <v>0</v>
      </c>
      <c r="BL75" s="56">
        <v>0</v>
      </c>
      <c r="BM75" s="56">
        <v>0</v>
      </c>
      <c r="BN75" s="56">
        <v>0</v>
      </c>
      <c r="BO75" s="56">
        <v>0</v>
      </c>
      <c r="BP75" s="27">
        <f>SUM(BQ75:BT75)</f>
        <v>1</v>
      </c>
      <c r="BQ75" s="56">
        <f>BL75+BM75</f>
        <v>0</v>
      </c>
      <c r="BR75" s="56">
        <f>SUM(BF75+BG75+BI75+BJ75+BH75)</f>
        <v>1</v>
      </c>
      <c r="BS75" s="56">
        <f>SUM(AZ75+BA75+BC75+BD75+BE75+BK75)</f>
        <v>0</v>
      </c>
      <c r="BT75" s="28">
        <f>IF(OR(IF((BN75+BO75)&gt;0,1,0),IF(AND(BV75=1,BL75=1),1,0)),1,0)</f>
        <v>0</v>
      </c>
      <c r="BU75" s="28">
        <f>BL75</f>
        <v>0</v>
      </c>
      <c r="BV75" s="28">
        <v>0</v>
      </c>
      <c r="BW75" s="18"/>
      <c r="BX75" s="18"/>
      <c r="BY75" s="18"/>
    </row>
    <row r="76" spans="1:77" ht="12.75" customHeight="1" x14ac:dyDescent="0.15">
      <c r="A76" s="55">
        <v>12</v>
      </c>
      <c r="B76" s="74" t="s">
        <v>673</v>
      </c>
      <c r="C76" s="56" t="s">
        <v>674</v>
      </c>
      <c r="D76" s="47">
        <v>2015</v>
      </c>
      <c r="E76" s="47">
        <f>VALUE(TRIM(D76))</f>
        <v>2015</v>
      </c>
      <c r="F76" s="56">
        <v>2015</v>
      </c>
      <c r="G76" s="49" t="s">
        <v>18</v>
      </c>
      <c r="H76" s="56">
        <v>0</v>
      </c>
      <c r="I76" s="56">
        <v>0</v>
      </c>
      <c r="J76" s="56">
        <v>0</v>
      </c>
      <c r="K76" s="56">
        <v>0</v>
      </c>
      <c r="L76" s="56">
        <v>1</v>
      </c>
      <c r="M76" s="56">
        <v>0</v>
      </c>
      <c r="N76" s="30" t="s">
        <v>677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1</v>
      </c>
      <c r="W76" s="55" t="s">
        <v>394</v>
      </c>
      <c r="X76" s="55"/>
      <c r="Y76" s="55"/>
      <c r="Z76" s="55" t="s">
        <v>678</v>
      </c>
      <c r="AA76" s="55"/>
      <c r="AB76" s="26">
        <v>-9.4333299999999998</v>
      </c>
      <c r="AC76" s="26">
        <v>159.94999999999999</v>
      </c>
      <c r="AD76" s="55"/>
      <c r="AE76" s="55" t="s">
        <v>713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1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6">
        <v>0</v>
      </c>
      <c r="AV76" s="56">
        <v>0</v>
      </c>
      <c r="AW76" s="27">
        <f>SUM(AF76:AV76)</f>
        <v>1</v>
      </c>
      <c r="AX76" s="49" t="s">
        <v>412</v>
      </c>
      <c r="AY76" s="49"/>
      <c r="AZ76" s="56">
        <v>0</v>
      </c>
      <c r="BA76" s="56">
        <v>0</v>
      </c>
      <c r="BB76" s="56">
        <v>0</v>
      </c>
      <c r="BC76" s="56">
        <v>0</v>
      </c>
      <c r="BD76" s="56">
        <v>0</v>
      </c>
      <c r="BE76" s="56">
        <v>0</v>
      </c>
      <c r="BF76" s="56">
        <v>0</v>
      </c>
      <c r="BG76" s="56">
        <v>0</v>
      </c>
      <c r="BH76" s="56">
        <v>0</v>
      </c>
      <c r="BI76" s="56">
        <v>1</v>
      </c>
      <c r="BJ76" s="56">
        <v>0</v>
      </c>
      <c r="BK76" s="56">
        <v>0</v>
      </c>
      <c r="BL76" s="56">
        <v>0</v>
      </c>
      <c r="BM76" s="56">
        <v>0</v>
      </c>
      <c r="BN76" s="56">
        <v>0</v>
      </c>
      <c r="BO76" s="56">
        <v>0</v>
      </c>
      <c r="BP76" s="27">
        <f>SUM(BQ76:BT76)</f>
        <v>1</v>
      </c>
      <c r="BQ76" s="56">
        <f>BL76+BM76</f>
        <v>0</v>
      </c>
      <c r="BR76" s="56">
        <f>SUM(BF76+BG76+BI76+BJ76+BH76)</f>
        <v>1</v>
      </c>
      <c r="BS76" s="56">
        <f>SUM(AZ76+BA76+BC76+BD76+BE76+BK76)</f>
        <v>0</v>
      </c>
      <c r="BT76" s="28">
        <f>IF(OR(IF((BN76+BO76)&gt;0,1,0),IF(AND(BV76=1,BL76=1),1,0)),1,0)</f>
        <v>0</v>
      </c>
      <c r="BU76" s="28">
        <f>BL76</f>
        <v>0</v>
      </c>
      <c r="BV76" s="28">
        <v>0</v>
      </c>
      <c r="BW76" s="18"/>
      <c r="BX76" s="18"/>
      <c r="BY76" s="18"/>
    </row>
    <row r="77" spans="1:77" ht="12.75" customHeight="1" x14ac:dyDescent="0.15">
      <c r="A77" s="55">
        <v>13</v>
      </c>
      <c r="B77" s="55" t="s">
        <v>673</v>
      </c>
      <c r="C77" s="56" t="s">
        <v>674</v>
      </c>
      <c r="D77" s="47">
        <v>2015</v>
      </c>
      <c r="E77" s="47">
        <f>VALUE(TRIM(D77))</f>
        <v>2015</v>
      </c>
      <c r="F77" s="56">
        <v>2015</v>
      </c>
      <c r="G77" s="49" t="s">
        <v>18</v>
      </c>
      <c r="H77" s="56">
        <v>0</v>
      </c>
      <c r="I77" s="56">
        <v>0</v>
      </c>
      <c r="J77" s="56">
        <v>0</v>
      </c>
      <c r="K77" s="56">
        <v>0</v>
      </c>
      <c r="L77" s="56">
        <v>1</v>
      </c>
      <c r="M77" s="56">
        <v>0</v>
      </c>
      <c r="N77" s="30" t="s">
        <v>677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1</v>
      </c>
      <c r="W77" s="55" t="s">
        <v>394</v>
      </c>
      <c r="X77" s="55"/>
      <c r="Y77" s="55"/>
      <c r="Z77" s="55" t="s">
        <v>678</v>
      </c>
      <c r="AA77" s="55"/>
      <c r="AB77" s="26">
        <v>-9.4333299999999998</v>
      </c>
      <c r="AC77" s="26">
        <v>159.94999999999999</v>
      </c>
      <c r="AD77" s="55"/>
      <c r="AE77" s="55" t="s">
        <v>739</v>
      </c>
      <c r="AF77" s="56">
        <v>1</v>
      </c>
      <c r="AG77" s="56">
        <v>1</v>
      </c>
      <c r="AH77" s="56">
        <v>1</v>
      </c>
      <c r="AI77" s="56">
        <v>0</v>
      </c>
      <c r="AJ77" s="56">
        <v>0</v>
      </c>
      <c r="AK77" s="56">
        <v>1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6">
        <v>0</v>
      </c>
      <c r="AV77" s="56">
        <v>0</v>
      </c>
      <c r="AW77" s="27">
        <f>SUM(AF77:AV77)</f>
        <v>4</v>
      </c>
      <c r="AX77" s="49" t="s">
        <v>412</v>
      </c>
      <c r="AY77" s="49"/>
      <c r="AZ77" s="56">
        <v>0</v>
      </c>
      <c r="BA77" s="56">
        <v>0</v>
      </c>
      <c r="BB77" s="56">
        <v>0</v>
      </c>
      <c r="BC77" s="56">
        <v>0</v>
      </c>
      <c r="BD77" s="56">
        <v>0</v>
      </c>
      <c r="BE77" s="56">
        <v>0</v>
      </c>
      <c r="BF77" s="56">
        <v>0</v>
      </c>
      <c r="BG77" s="56">
        <v>0</v>
      </c>
      <c r="BH77" s="56">
        <v>0</v>
      </c>
      <c r="BI77" s="56">
        <v>1</v>
      </c>
      <c r="BJ77" s="56">
        <v>0</v>
      </c>
      <c r="BK77" s="56">
        <v>0</v>
      </c>
      <c r="BL77" s="56">
        <v>0</v>
      </c>
      <c r="BM77" s="56">
        <v>0</v>
      </c>
      <c r="BN77" s="56">
        <v>0</v>
      </c>
      <c r="BO77" s="56">
        <v>0</v>
      </c>
      <c r="BP77" s="27">
        <f>SUM(BQ77:BT77)</f>
        <v>1</v>
      </c>
      <c r="BQ77" s="56">
        <f>BL77+BM77</f>
        <v>0</v>
      </c>
      <c r="BR77" s="56">
        <f>SUM(BF77+BG77+BI77+BJ77+BH77)</f>
        <v>1</v>
      </c>
      <c r="BS77" s="56">
        <f>SUM(AZ77+BA77+BC77+BD77+BE77+BK77)</f>
        <v>0</v>
      </c>
      <c r="BT77" s="28">
        <f>IF(OR(IF((BN77+BO77)&gt;0,1,0),IF(AND(BV77=1,BL77=1),1,0)),1,0)</f>
        <v>0</v>
      </c>
      <c r="BU77" s="28">
        <f>BL77</f>
        <v>0</v>
      </c>
      <c r="BV77" s="28">
        <v>0</v>
      </c>
      <c r="BW77" s="18"/>
      <c r="BX77" s="18"/>
      <c r="BY77" s="18"/>
    </row>
    <row r="78" spans="1:77" ht="12.75" customHeight="1" x14ac:dyDescent="0.15">
      <c r="A78" s="55">
        <v>14</v>
      </c>
      <c r="B78" s="55" t="s">
        <v>673</v>
      </c>
      <c r="C78" s="56" t="s">
        <v>674</v>
      </c>
      <c r="D78" s="47">
        <v>2015</v>
      </c>
      <c r="E78" s="47">
        <f>VALUE(TRIM(D78))</f>
        <v>2015</v>
      </c>
      <c r="F78" s="56">
        <v>2015</v>
      </c>
      <c r="G78" s="49" t="s">
        <v>18</v>
      </c>
      <c r="H78" s="56">
        <v>0</v>
      </c>
      <c r="I78" s="56">
        <v>0</v>
      </c>
      <c r="J78" s="56">
        <v>0</v>
      </c>
      <c r="K78" s="56">
        <v>0</v>
      </c>
      <c r="L78" s="56">
        <v>1</v>
      </c>
      <c r="M78" s="56">
        <v>0</v>
      </c>
      <c r="N78" s="30" t="s">
        <v>677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1</v>
      </c>
      <c r="W78" s="55" t="s">
        <v>394</v>
      </c>
      <c r="X78" s="55"/>
      <c r="Y78" s="55"/>
      <c r="Z78" s="55" t="s">
        <v>678</v>
      </c>
      <c r="AA78" s="55"/>
      <c r="AB78" s="26">
        <v>-9.4333299999999998</v>
      </c>
      <c r="AC78" s="26">
        <v>159.94999999999999</v>
      </c>
      <c r="AD78" s="55"/>
      <c r="AE78" s="55" t="s">
        <v>758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1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27">
        <f>SUM(AF78:AV78)</f>
        <v>1</v>
      </c>
      <c r="AX78" s="49" t="s">
        <v>765</v>
      </c>
      <c r="AY78" s="49"/>
      <c r="AZ78" s="56">
        <v>0</v>
      </c>
      <c r="BA78" s="56">
        <v>0</v>
      </c>
      <c r="BB78" s="56">
        <v>0</v>
      </c>
      <c r="BC78" s="56">
        <v>0</v>
      </c>
      <c r="BD78" s="56">
        <v>0</v>
      </c>
      <c r="BE78" s="56">
        <v>0</v>
      </c>
      <c r="BF78" s="56">
        <v>0</v>
      </c>
      <c r="BG78" s="56">
        <v>0</v>
      </c>
      <c r="BH78" s="56">
        <v>1</v>
      </c>
      <c r="BI78" s="56">
        <v>0</v>
      </c>
      <c r="BJ78" s="56">
        <v>0</v>
      </c>
      <c r="BK78" s="56">
        <v>0</v>
      </c>
      <c r="BL78" s="56">
        <v>0</v>
      </c>
      <c r="BM78" s="56">
        <v>0</v>
      </c>
      <c r="BN78" s="56">
        <v>0</v>
      </c>
      <c r="BO78" s="56">
        <v>0</v>
      </c>
      <c r="BP78" s="27">
        <f>SUM(BQ78:BT78)</f>
        <v>1</v>
      </c>
      <c r="BQ78" s="56">
        <f>BL78+BM78</f>
        <v>0</v>
      </c>
      <c r="BR78" s="56">
        <f>SUM(BF78+BG78+BI78+BJ78+BH78)</f>
        <v>1</v>
      </c>
      <c r="BS78" s="56">
        <f>SUM(AZ78+BA78+BC78+BD78+BE78+BK78)</f>
        <v>0</v>
      </c>
      <c r="BT78" s="28">
        <f>IF(OR(IF((BN78+BO78)&gt;0,1,0),IF(AND(BV78=1,BL78=1),1,0)),1,0)</f>
        <v>0</v>
      </c>
      <c r="BU78" s="28">
        <f>BL78</f>
        <v>0</v>
      </c>
      <c r="BV78" s="28">
        <v>0</v>
      </c>
      <c r="BW78" s="18"/>
      <c r="BX78" s="18"/>
      <c r="BY78" s="18"/>
    </row>
    <row r="79" spans="1:77" ht="12.75" customHeight="1" x14ac:dyDescent="0.15">
      <c r="A79" s="55">
        <v>15</v>
      </c>
      <c r="B79" s="55" t="s">
        <v>673</v>
      </c>
      <c r="C79" s="56" t="s">
        <v>674</v>
      </c>
      <c r="D79" s="47">
        <v>2015</v>
      </c>
      <c r="E79" s="47">
        <f>VALUE(TRIM(D79))</f>
        <v>2015</v>
      </c>
      <c r="F79" s="56">
        <v>2015</v>
      </c>
      <c r="G79" s="49" t="s">
        <v>18</v>
      </c>
      <c r="H79" s="56">
        <v>0</v>
      </c>
      <c r="I79" s="56">
        <v>0</v>
      </c>
      <c r="J79" s="56">
        <v>0</v>
      </c>
      <c r="K79" s="56">
        <v>0</v>
      </c>
      <c r="L79" s="56">
        <v>1</v>
      </c>
      <c r="M79" s="56">
        <v>0</v>
      </c>
      <c r="N79" s="30" t="s">
        <v>677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1</v>
      </c>
      <c r="W79" s="55" t="s">
        <v>394</v>
      </c>
      <c r="X79" s="55"/>
      <c r="Y79" s="55"/>
      <c r="Z79" s="55" t="s">
        <v>678</v>
      </c>
      <c r="AA79" s="55"/>
      <c r="AB79" s="26">
        <v>-9.4333299999999998</v>
      </c>
      <c r="AC79" s="26">
        <v>159.94999999999999</v>
      </c>
      <c r="AD79" s="55"/>
      <c r="AE79" s="55" t="s">
        <v>780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1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0</v>
      </c>
      <c r="AW79" s="27">
        <f>SUM(AF79:AV79)</f>
        <v>1</v>
      </c>
      <c r="AX79" s="49" t="s">
        <v>765</v>
      </c>
      <c r="AY79" s="49"/>
      <c r="AZ79" s="56">
        <v>0</v>
      </c>
      <c r="BA79" s="56">
        <v>0</v>
      </c>
      <c r="BB79" s="56">
        <v>0</v>
      </c>
      <c r="BC79" s="56">
        <v>0</v>
      </c>
      <c r="BD79" s="56">
        <v>0</v>
      </c>
      <c r="BE79" s="56">
        <v>0</v>
      </c>
      <c r="BF79" s="56">
        <v>0</v>
      </c>
      <c r="BG79" s="56">
        <v>0</v>
      </c>
      <c r="BH79" s="56">
        <v>1</v>
      </c>
      <c r="BI79" s="56">
        <v>0</v>
      </c>
      <c r="BJ79" s="56">
        <v>0</v>
      </c>
      <c r="BK79" s="56">
        <v>0</v>
      </c>
      <c r="BL79" s="56">
        <v>0</v>
      </c>
      <c r="BM79" s="56">
        <v>0</v>
      </c>
      <c r="BN79" s="56">
        <v>0</v>
      </c>
      <c r="BO79" s="56">
        <v>0</v>
      </c>
      <c r="BP79" s="27">
        <f>SUM(BQ79:BT79)</f>
        <v>1</v>
      </c>
      <c r="BQ79" s="56">
        <f>BL79+BM79</f>
        <v>0</v>
      </c>
      <c r="BR79" s="56">
        <f>SUM(BF79+BG79+BI79+BJ79+BH79)</f>
        <v>1</v>
      </c>
      <c r="BS79" s="56">
        <f>SUM(AZ79+BA79+BC79+BD79+BE79+BK79)</f>
        <v>0</v>
      </c>
      <c r="BT79" s="28">
        <f>IF(OR(IF((BN79+BO79)&gt;0,1,0),IF(AND(BV79=1,BL79=1),1,0)),1,0)</f>
        <v>0</v>
      </c>
      <c r="BU79" s="28">
        <f>BL79</f>
        <v>0</v>
      </c>
      <c r="BV79" s="28">
        <v>0</v>
      </c>
      <c r="BW79" s="18"/>
      <c r="BX79" s="18"/>
      <c r="BY79" s="18"/>
    </row>
    <row r="80" spans="1:77" ht="12.75" customHeight="1" x14ac:dyDescent="0.15">
      <c r="A80" s="55">
        <v>16</v>
      </c>
      <c r="B80" s="55" t="s">
        <v>673</v>
      </c>
      <c r="C80" s="56" t="s">
        <v>674</v>
      </c>
      <c r="D80" s="47">
        <v>2015</v>
      </c>
      <c r="E80" s="47">
        <f>VALUE(TRIM(D80))</f>
        <v>2015</v>
      </c>
      <c r="F80" s="56">
        <v>2015</v>
      </c>
      <c r="G80" s="49" t="s">
        <v>18</v>
      </c>
      <c r="H80" s="56">
        <v>0</v>
      </c>
      <c r="I80" s="56">
        <v>0</v>
      </c>
      <c r="J80" s="56">
        <v>0</v>
      </c>
      <c r="K80" s="56">
        <v>0</v>
      </c>
      <c r="L80" s="56">
        <v>1</v>
      </c>
      <c r="M80" s="56">
        <v>0</v>
      </c>
      <c r="N80" s="30" t="s">
        <v>677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1</v>
      </c>
      <c r="W80" s="55" t="s">
        <v>394</v>
      </c>
      <c r="X80" s="55"/>
      <c r="Y80" s="55"/>
      <c r="Z80" s="55" t="s">
        <v>678</v>
      </c>
      <c r="AA80" s="55"/>
      <c r="AB80" s="26">
        <v>-9.4333299999999998</v>
      </c>
      <c r="AC80" s="26">
        <v>159.94999999999999</v>
      </c>
      <c r="AD80" s="55"/>
      <c r="AE80" s="55" t="s">
        <v>793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1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6">
        <v>0</v>
      </c>
      <c r="AV80" s="56">
        <v>0</v>
      </c>
      <c r="AW80" s="27">
        <f>SUM(AF80:AV80)</f>
        <v>1</v>
      </c>
      <c r="AX80" s="49" t="s">
        <v>92</v>
      </c>
      <c r="AY80" s="49"/>
      <c r="AZ80" s="56">
        <v>0</v>
      </c>
      <c r="BA80" s="56">
        <v>0</v>
      </c>
      <c r="BB80" s="56">
        <v>0</v>
      </c>
      <c r="BC80" s="56">
        <v>0</v>
      </c>
      <c r="BD80" s="56">
        <v>0</v>
      </c>
      <c r="BE80" s="56">
        <v>0</v>
      </c>
      <c r="BF80" s="56">
        <v>0</v>
      </c>
      <c r="BG80" s="56">
        <v>0</v>
      </c>
      <c r="BH80" s="56">
        <v>0</v>
      </c>
      <c r="BI80" s="56">
        <v>0</v>
      </c>
      <c r="BJ80" s="56">
        <v>1</v>
      </c>
      <c r="BK80" s="56">
        <v>0</v>
      </c>
      <c r="BL80" s="56">
        <v>0</v>
      </c>
      <c r="BM80" s="56">
        <v>0</v>
      </c>
      <c r="BN80" s="56">
        <v>0</v>
      </c>
      <c r="BO80" s="56">
        <v>0</v>
      </c>
      <c r="BP80" s="27">
        <f>SUM(BQ80:BT80)</f>
        <v>1</v>
      </c>
      <c r="BQ80" s="56">
        <f>BL80+BM80</f>
        <v>0</v>
      </c>
      <c r="BR80" s="56">
        <f>SUM(BF80+BG80+BI80+BJ80+BH80)</f>
        <v>1</v>
      </c>
      <c r="BS80" s="56">
        <f>SUM(AZ80+BA80+BC80+BD80+BE80+BK80)</f>
        <v>0</v>
      </c>
      <c r="BT80" s="28">
        <f>IF(OR(IF((BN80+BO80)&gt;0,1,0),IF(AND(BV80=1,BL80=1),1,0)),1,0)</f>
        <v>0</v>
      </c>
      <c r="BU80" s="28">
        <f>BL80</f>
        <v>0</v>
      </c>
      <c r="BV80" s="28">
        <v>0</v>
      </c>
      <c r="BW80" s="18"/>
      <c r="BX80" s="18"/>
      <c r="BY80" s="18"/>
    </row>
    <row r="81" spans="1:77" ht="12.75" customHeight="1" x14ac:dyDescent="0.15">
      <c r="A81" s="55">
        <v>20</v>
      </c>
      <c r="B81" s="55" t="s">
        <v>895</v>
      </c>
      <c r="C81" s="29" t="str">
        <f>'1. Lit. collection'!A$230</f>
        <v>SG59</v>
      </c>
      <c r="D81" s="47">
        <v>2015</v>
      </c>
      <c r="E81" s="47">
        <f>VALUE(TRIM(D81))</f>
        <v>2015</v>
      </c>
      <c r="F81" s="56" t="s">
        <v>904</v>
      </c>
      <c r="G81" s="49" t="s">
        <v>385</v>
      </c>
      <c r="H81" s="56">
        <v>1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30" t="s">
        <v>907</v>
      </c>
      <c r="O81" s="56">
        <v>1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5" t="s">
        <v>909</v>
      </c>
      <c r="X81" s="55" t="s">
        <v>909</v>
      </c>
      <c r="Y81" s="55" t="s">
        <v>909</v>
      </c>
      <c r="Z81" s="55" t="s">
        <v>910</v>
      </c>
      <c r="AA81" s="55"/>
      <c r="AB81" s="26">
        <v>21.69</v>
      </c>
      <c r="AC81" s="26">
        <v>-71.790000000000006</v>
      </c>
      <c r="AD81" s="55"/>
      <c r="AE81" s="55" t="s">
        <v>402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1</v>
      </c>
      <c r="AL81" s="56">
        <v>1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27">
        <f>SUM(AF81:AV81)</f>
        <v>2</v>
      </c>
      <c r="AX81" s="49" t="s">
        <v>916</v>
      </c>
      <c r="AY81" s="49" t="s">
        <v>282</v>
      </c>
      <c r="AZ81" s="56">
        <v>0</v>
      </c>
      <c r="BA81" s="56">
        <v>0</v>
      </c>
      <c r="BB81" s="56">
        <v>0</v>
      </c>
      <c r="BC81" s="56">
        <v>0</v>
      </c>
      <c r="BD81" s="56">
        <v>0</v>
      </c>
      <c r="BE81" s="56">
        <v>0</v>
      </c>
      <c r="BF81" s="56">
        <v>0</v>
      </c>
      <c r="BG81" s="56">
        <v>0</v>
      </c>
      <c r="BH81" s="28">
        <v>0</v>
      </c>
      <c r="BI81" s="56">
        <v>1</v>
      </c>
      <c r="BJ81" s="56">
        <v>0</v>
      </c>
      <c r="BK81" s="56">
        <v>0</v>
      </c>
      <c r="BL81" s="56">
        <v>0</v>
      </c>
      <c r="BM81" s="56">
        <v>0</v>
      </c>
      <c r="BN81" s="56">
        <v>0</v>
      </c>
      <c r="BO81" s="56">
        <v>0</v>
      </c>
      <c r="BP81" s="27">
        <f>SUM(BQ81:BT81)</f>
        <v>1</v>
      </c>
      <c r="BQ81" s="56">
        <f>BL81+BM81</f>
        <v>0</v>
      </c>
      <c r="BR81" s="56">
        <f>SUM(BF81+BG81+BI81+BJ81+BH81)</f>
        <v>1</v>
      </c>
      <c r="BS81" s="56">
        <f>SUM(AZ81+BA81+BC81+BD81+BE81+BK81)</f>
        <v>0</v>
      </c>
      <c r="BT81" s="28">
        <f>IF(OR(IF((BN81+BO81)&gt;0,1,0),IF(AND(BV81=1,BL81=1),1,0)),1,0)</f>
        <v>0</v>
      </c>
      <c r="BU81" s="28">
        <f>BL81</f>
        <v>0</v>
      </c>
      <c r="BV81" s="28">
        <v>0</v>
      </c>
      <c r="BW81" s="18"/>
      <c r="BX81" s="18"/>
      <c r="BY81" s="18"/>
    </row>
    <row r="82" spans="1:77" ht="12.75" customHeight="1" x14ac:dyDescent="0.15">
      <c r="A82" s="55">
        <v>21</v>
      </c>
      <c r="B82" s="55" t="s">
        <v>895</v>
      </c>
      <c r="C82" s="29" t="str">
        <f>'1. Lit. collection'!A$230</f>
        <v>SG59</v>
      </c>
      <c r="D82" s="47">
        <v>2015</v>
      </c>
      <c r="E82" s="47">
        <f>VALUE(TRIM(D82))</f>
        <v>2015</v>
      </c>
      <c r="F82" s="56" t="s">
        <v>927</v>
      </c>
      <c r="G82" s="49" t="s">
        <v>385</v>
      </c>
      <c r="H82" s="56">
        <v>1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30" t="s">
        <v>907</v>
      </c>
      <c r="O82" s="56">
        <v>1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5" t="s">
        <v>909</v>
      </c>
      <c r="X82" s="55" t="s">
        <v>909</v>
      </c>
      <c r="Y82" s="55" t="s">
        <v>909</v>
      </c>
      <c r="Z82" s="55" t="s">
        <v>910</v>
      </c>
      <c r="AA82" s="55"/>
      <c r="AB82" s="26">
        <v>21.69</v>
      </c>
      <c r="AC82" s="26">
        <v>-71.790000000000006</v>
      </c>
      <c r="AD82" s="55"/>
      <c r="AE82" s="55" t="s">
        <v>931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1</v>
      </c>
      <c r="AU82" s="56">
        <v>0</v>
      </c>
      <c r="AV82" s="56">
        <v>0</v>
      </c>
      <c r="AW82" s="27">
        <f>SUM(AF82:AV82)</f>
        <v>1</v>
      </c>
      <c r="AX82" s="49" t="s">
        <v>936</v>
      </c>
      <c r="AY82" s="49" t="s">
        <v>96</v>
      </c>
      <c r="AZ82" s="56">
        <v>0</v>
      </c>
      <c r="BA82" s="56">
        <v>0</v>
      </c>
      <c r="BB82" s="56">
        <v>0</v>
      </c>
      <c r="BC82" s="56">
        <v>0</v>
      </c>
      <c r="BD82" s="56">
        <v>0</v>
      </c>
      <c r="BE82" s="56">
        <v>0</v>
      </c>
      <c r="BF82" s="56">
        <v>0</v>
      </c>
      <c r="BG82" s="56">
        <v>0</v>
      </c>
      <c r="BH82" s="28">
        <v>0</v>
      </c>
      <c r="BI82" s="56">
        <v>0</v>
      </c>
      <c r="BJ82" s="56">
        <v>0</v>
      </c>
      <c r="BK82" s="56">
        <v>0</v>
      </c>
      <c r="BL82" s="56">
        <v>0</v>
      </c>
      <c r="BM82" s="56">
        <v>0</v>
      </c>
      <c r="BN82" s="56">
        <v>1</v>
      </c>
      <c r="BO82" s="56">
        <v>0</v>
      </c>
      <c r="BP82" s="27">
        <f>SUM(BQ82:BT82)</f>
        <v>1</v>
      </c>
      <c r="BQ82" s="56">
        <f>BL82+BM82</f>
        <v>0</v>
      </c>
      <c r="BR82" s="56">
        <f>SUM(BF82+BG82+BI82+BJ82+BH82)</f>
        <v>0</v>
      </c>
      <c r="BS82" s="56">
        <f>SUM(AZ82+BA82+BC82+BD82+BE82+BK82)</f>
        <v>0</v>
      </c>
      <c r="BT82" s="28">
        <f>IF(OR(IF((BN82+BO82)&gt;0,1,0),IF(AND(BV82=1,BL82=1),1,0)),1,0)</f>
        <v>1</v>
      </c>
      <c r="BU82" s="28">
        <f>BL82</f>
        <v>0</v>
      </c>
      <c r="BV82" s="28">
        <v>0</v>
      </c>
      <c r="BW82" s="18"/>
      <c r="BX82" s="18"/>
      <c r="BY82" s="18"/>
    </row>
    <row r="83" spans="1:77" ht="12.75" customHeight="1" x14ac:dyDescent="0.15">
      <c r="A83" s="55">
        <v>22</v>
      </c>
      <c r="B83" s="55" t="s">
        <v>895</v>
      </c>
      <c r="C83" s="29" t="str">
        <f>'1. Lit. collection'!A$230</f>
        <v>SG59</v>
      </c>
      <c r="D83" s="47">
        <v>2015</v>
      </c>
      <c r="E83" s="47">
        <f>VALUE(TRIM(D83))</f>
        <v>2015</v>
      </c>
      <c r="F83" s="56" t="s">
        <v>950</v>
      </c>
      <c r="G83" s="49" t="s">
        <v>385</v>
      </c>
      <c r="H83" s="56">
        <v>1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30" t="s">
        <v>907</v>
      </c>
      <c r="O83" s="56">
        <v>1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5" t="s">
        <v>909</v>
      </c>
      <c r="X83" s="55" t="s">
        <v>909</v>
      </c>
      <c r="Y83" s="55" t="s">
        <v>909</v>
      </c>
      <c r="Z83" s="55" t="s">
        <v>910</v>
      </c>
      <c r="AA83" s="55"/>
      <c r="AB83" s="26">
        <v>21.69</v>
      </c>
      <c r="AC83" s="26">
        <v>-71.790000000000006</v>
      </c>
      <c r="AD83" s="55"/>
      <c r="AE83" s="55" t="s">
        <v>59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1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27">
        <f>SUM(AF83:AV83)</f>
        <v>1</v>
      </c>
      <c r="AX83" s="49" t="s">
        <v>936</v>
      </c>
      <c r="AY83" s="49" t="s">
        <v>96</v>
      </c>
      <c r="AZ83" s="56">
        <v>0</v>
      </c>
      <c r="BA83" s="56">
        <v>0</v>
      </c>
      <c r="BB83" s="56">
        <v>0</v>
      </c>
      <c r="BC83" s="56">
        <v>0</v>
      </c>
      <c r="BD83" s="56">
        <v>0</v>
      </c>
      <c r="BE83" s="56">
        <v>0</v>
      </c>
      <c r="BF83" s="56">
        <v>0</v>
      </c>
      <c r="BG83" s="56">
        <v>0</v>
      </c>
      <c r="BH83" s="28">
        <v>0</v>
      </c>
      <c r="BI83" s="56">
        <v>0</v>
      </c>
      <c r="BJ83" s="56">
        <v>0</v>
      </c>
      <c r="BK83" s="56">
        <v>0</v>
      </c>
      <c r="BL83" s="56">
        <v>0</v>
      </c>
      <c r="BM83" s="56">
        <v>0</v>
      </c>
      <c r="BN83" s="56">
        <v>1</v>
      </c>
      <c r="BO83" s="56">
        <v>0</v>
      </c>
      <c r="BP83" s="27">
        <f>SUM(BQ83:BT83)</f>
        <v>1</v>
      </c>
      <c r="BQ83" s="56">
        <f>BL83+BM83</f>
        <v>0</v>
      </c>
      <c r="BR83" s="56">
        <f>SUM(BF83+BG83+BI83+BJ83+BH83)</f>
        <v>0</v>
      </c>
      <c r="BS83" s="56">
        <f>SUM(AZ83+BA83+BC83+BD83+BE83+BK83)</f>
        <v>0</v>
      </c>
      <c r="BT83" s="28">
        <f>IF(OR(IF((BN83+BO83)&gt;0,1,0),IF(AND(BV83=1,BL83=1),1,0)),1,0)</f>
        <v>1</v>
      </c>
      <c r="BU83" s="28">
        <f>BL83</f>
        <v>0</v>
      </c>
      <c r="BV83" s="28">
        <v>0</v>
      </c>
      <c r="BW83" s="18"/>
      <c r="BX83" s="18"/>
      <c r="BY83" s="18"/>
    </row>
    <row r="84" spans="1:77" ht="12.75" customHeight="1" x14ac:dyDescent="0.15">
      <c r="A84" s="55">
        <v>25</v>
      </c>
      <c r="B84" s="55" t="s">
        <v>1027</v>
      </c>
      <c r="C84" s="32" t="str">
        <f>'1. Lit. collection'!A$182</f>
        <v>SG11</v>
      </c>
      <c r="D84" s="47">
        <v>2015</v>
      </c>
      <c r="E84" s="47">
        <f>VALUE(TRIM(D84))</f>
        <v>2015</v>
      </c>
      <c r="F84" s="56">
        <v>2009</v>
      </c>
      <c r="G84" s="49" t="s">
        <v>385</v>
      </c>
      <c r="H84" s="56">
        <v>1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30" t="s">
        <v>1036</v>
      </c>
      <c r="O84" s="56">
        <v>0</v>
      </c>
      <c r="P84" s="56">
        <v>0</v>
      </c>
      <c r="Q84" s="56">
        <v>1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5" t="s">
        <v>1037</v>
      </c>
      <c r="X84" s="55"/>
      <c r="Y84" s="55" t="s">
        <v>1038</v>
      </c>
      <c r="Z84" s="55" t="s">
        <v>1039</v>
      </c>
      <c r="AA84" s="55" t="s">
        <v>1040</v>
      </c>
      <c r="AB84" s="26">
        <v>-18.77</v>
      </c>
      <c r="AC84" s="26">
        <v>46.87</v>
      </c>
      <c r="AD84" s="55"/>
      <c r="AE84" s="55" t="s">
        <v>1041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1</v>
      </c>
      <c r="AL84" s="56">
        <v>1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1</v>
      </c>
      <c r="AU84" s="56">
        <v>0</v>
      </c>
      <c r="AV84" s="56">
        <v>0</v>
      </c>
      <c r="AW84" s="27">
        <f>SUM(AF84:AV84)</f>
        <v>3</v>
      </c>
      <c r="AX84" s="49" t="s">
        <v>105</v>
      </c>
      <c r="AY84" s="49" t="s">
        <v>1045</v>
      </c>
      <c r="AZ84" s="56">
        <v>1</v>
      </c>
      <c r="BA84" s="56">
        <v>0</v>
      </c>
      <c r="BB84" s="56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6">
        <v>0</v>
      </c>
      <c r="BK84" s="56">
        <v>0</v>
      </c>
      <c r="BL84" s="56">
        <v>0</v>
      </c>
      <c r="BM84" s="56">
        <v>0</v>
      </c>
      <c r="BN84" s="56">
        <v>0</v>
      </c>
      <c r="BO84" s="56">
        <v>0</v>
      </c>
      <c r="BP84" s="27">
        <f>SUM(BQ84:BT84)</f>
        <v>1</v>
      </c>
      <c r="BQ84" s="56">
        <f>BL84+BM84</f>
        <v>0</v>
      </c>
      <c r="BR84" s="56">
        <f>SUM(BF84+BG84+BI84+BJ84+BH84)</f>
        <v>0</v>
      </c>
      <c r="BS84" s="56">
        <f>SUM(AZ84+BA84+BC84+BD84+BE84+BK84)</f>
        <v>1</v>
      </c>
      <c r="BT84" s="28">
        <f>IF(OR(IF((BN84+BO84)&gt;0,1,0),IF(AND(BV84=1,BL84=1),1,0)),1,0)</f>
        <v>0</v>
      </c>
      <c r="BU84" s="28">
        <f>BL84</f>
        <v>0</v>
      </c>
      <c r="BV84" s="28">
        <v>0</v>
      </c>
      <c r="BW84" s="18"/>
      <c r="BX84" s="18"/>
      <c r="BY84" s="18"/>
    </row>
    <row r="85" spans="1:77" ht="12.75" customHeight="1" x14ac:dyDescent="0.15">
      <c r="A85" s="55">
        <v>26</v>
      </c>
      <c r="B85" s="55" t="s">
        <v>1027</v>
      </c>
      <c r="C85" s="32" t="str">
        <f>'1. Lit. collection'!A$182</f>
        <v>SG11</v>
      </c>
      <c r="D85" s="47">
        <v>2015</v>
      </c>
      <c r="E85" s="47">
        <f>VALUE(TRIM(D85))</f>
        <v>2015</v>
      </c>
      <c r="F85" s="56">
        <v>2009</v>
      </c>
      <c r="G85" s="49" t="s">
        <v>385</v>
      </c>
      <c r="H85" s="56">
        <v>1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30" t="s">
        <v>1036</v>
      </c>
      <c r="O85" s="56">
        <v>0</v>
      </c>
      <c r="P85" s="56">
        <v>0</v>
      </c>
      <c r="Q85" s="56">
        <v>1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5" t="s">
        <v>1037</v>
      </c>
      <c r="X85" s="55"/>
      <c r="Y85" s="55" t="s">
        <v>1038</v>
      </c>
      <c r="Z85" s="55" t="s">
        <v>1039</v>
      </c>
      <c r="AA85" s="55" t="s">
        <v>1040</v>
      </c>
      <c r="AB85" s="26">
        <v>-18.77</v>
      </c>
      <c r="AC85" s="26">
        <v>46.87</v>
      </c>
      <c r="AD85" s="55"/>
      <c r="AE85" s="55" t="s">
        <v>1093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1</v>
      </c>
      <c r="AU85" s="56">
        <v>0</v>
      </c>
      <c r="AV85" s="56">
        <v>0</v>
      </c>
      <c r="AW85" s="27">
        <f>SUM(AF85:AV85)</f>
        <v>1</v>
      </c>
      <c r="AX85" s="49" t="s">
        <v>105</v>
      </c>
      <c r="AY85" s="49" t="s">
        <v>1045</v>
      </c>
      <c r="AZ85" s="56">
        <v>1</v>
      </c>
      <c r="BA85" s="56">
        <v>0</v>
      </c>
      <c r="BB85" s="56">
        <v>0</v>
      </c>
      <c r="BC85" s="56">
        <v>0</v>
      </c>
      <c r="BD85" s="56">
        <v>0</v>
      </c>
      <c r="BE85" s="56">
        <v>0</v>
      </c>
      <c r="BF85" s="56">
        <v>0</v>
      </c>
      <c r="BG85" s="56">
        <v>0</v>
      </c>
      <c r="BH85" s="56">
        <v>0</v>
      </c>
      <c r="BI85" s="56">
        <v>0</v>
      </c>
      <c r="BJ85" s="56">
        <v>0</v>
      </c>
      <c r="BK85" s="56">
        <v>0</v>
      </c>
      <c r="BL85" s="56">
        <v>0</v>
      </c>
      <c r="BM85" s="56">
        <v>0</v>
      </c>
      <c r="BN85" s="56">
        <v>0</v>
      </c>
      <c r="BO85" s="56">
        <v>0</v>
      </c>
      <c r="BP85" s="27">
        <f>SUM(BQ85:BT85)</f>
        <v>1</v>
      </c>
      <c r="BQ85" s="56">
        <f>BL85+BM85</f>
        <v>0</v>
      </c>
      <c r="BR85" s="56">
        <f>SUM(BF85+BG85+BI85+BJ85+BH85)</f>
        <v>0</v>
      </c>
      <c r="BS85" s="56">
        <f>SUM(AZ85+BA85+BC85+BD85+BE85+BK85)</f>
        <v>1</v>
      </c>
      <c r="BT85" s="28">
        <f>IF(OR(IF((BN85+BO85)&gt;0,1,0),IF(AND(BV85=1,BL85=1),1,0)),1,0)</f>
        <v>0</v>
      </c>
      <c r="BU85" s="28">
        <f>BL85</f>
        <v>0</v>
      </c>
      <c r="BV85" s="28">
        <v>0</v>
      </c>
      <c r="BW85" s="18"/>
      <c r="BX85" s="18"/>
      <c r="BY85" s="18"/>
    </row>
    <row r="86" spans="1:77" ht="12.75" customHeight="1" x14ac:dyDescent="0.15">
      <c r="A86" s="55">
        <v>27</v>
      </c>
      <c r="B86" s="55" t="s">
        <v>1027</v>
      </c>
      <c r="C86" s="32" t="str">
        <f>'1. Lit. collection'!A$182</f>
        <v>SG11</v>
      </c>
      <c r="D86" s="47">
        <v>2015</v>
      </c>
      <c r="E86" s="47">
        <f>VALUE(TRIM(D86))</f>
        <v>2015</v>
      </c>
      <c r="F86" s="56">
        <v>2009</v>
      </c>
      <c r="G86" s="49" t="s">
        <v>385</v>
      </c>
      <c r="H86" s="56">
        <v>1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30" t="s">
        <v>1036</v>
      </c>
      <c r="O86" s="56">
        <v>0</v>
      </c>
      <c r="P86" s="56">
        <v>0</v>
      </c>
      <c r="Q86" s="56">
        <v>1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5" t="s">
        <v>1037</v>
      </c>
      <c r="X86" s="55"/>
      <c r="Y86" s="55" t="s">
        <v>1038</v>
      </c>
      <c r="Z86" s="55" t="s">
        <v>1039</v>
      </c>
      <c r="AA86" s="55" t="s">
        <v>1040</v>
      </c>
      <c r="AB86" s="26">
        <v>-18.77</v>
      </c>
      <c r="AC86" s="26">
        <v>46.87</v>
      </c>
      <c r="AD86" s="55"/>
      <c r="AE86" s="55" t="s">
        <v>758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1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6">
        <v>0</v>
      </c>
      <c r="AV86" s="56">
        <v>0</v>
      </c>
      <c r="AW86" s="27">
        <f>SUM(AF86:AV86)</f>
        <v>1</v>
      </c>
      <c r="AX86" s="49" t="s">
        <v>105</v>
      </c>
      <c r="AY86" s="49" t="s">
        <v>1045</v>
      </c>
      <c r="AZ86" s="56">
        <v>1</v>
      </c>
      <c r="BA86" s="56">
        <v>0</v>
      </c>
      <c r="BB86" s="56">
        <v>0</v>
      </c>
      <c r="BC86" s="56">
        <v>0</v>
      </c>
      <c r="BD86" s="56">
        <v>0</v>
      </c>
      <c r="BE86" s="56">
        <v>0</v>
      </c>
      <c r="BF86" s="56">
        <v>0</v>
      </c>
      <c r="BG86" s="56">
        <v>0</v>
      </c>
      <c r="BH86" s="56">
        <v>0</v>
      </c>
      <c r="BI86" s="56">
        <v>0</v>
      </c>
      <c r="BJ86" s="56">
        <v>0</v>
      </c>
      <c r="BK86" s="56">
        <v>0</v>
      </c>
      <c r="BL86" s="56">
        <v>0</v>
      </c>
      <c r="BM86" s="56">
        <v>0</v>
      </c>
      <c r="BN86" s="56">
        <v>0</v>
      </c>
      <c r="BO86" s="56">
        <v>0</v>
      </c>
      <c r="BP86" s="27">
        <f>SUM(BQ86:BT86)</f>
        <v>1</v>
      </c>
      <c r="BQ86" s="56">
        <f>BL86+BM86</f>
        <v>0</v>
      </c>
      <c r="BR86" s="56">
        <f>SUM(BF86+BG86+BI86+BJ86+BH86)</f>
        <v>0</v>
      </c>
      <c r="BS86" s="56">
        <f>SUM(AZ86+BA86+BC86+BD86+BE86+BK86)</f>
        <v>1</v>
      </c>
      <c r="BT86" s="28">
        <f>IF(OR(IF((BN86+BO86)&gt;0,1,0),IF(AND(BV86=1,BL86=1),1,0)),1,0)</f>
        <v>0</v>
      </c>
      <c r="BU86" s="28">
        <f>BL86</f>
        <v>0</v>
      </c>
      <c r="BV86" s="28">
        <v>0</v>
      </c>
      <c r="BW86" s="18"/>
      <c r="BX86" s="18"/>
      <c r="BY86" s="18"/>
    </row>
    <row r="87" spans="1:77" ht="12.75" customHeight="1" x14ac:dyDescent="0.15">
      <c r="A87" s="55">
        <v>28</v>
      </c>
      <c r="B87" s="55" t="s">
        <v>1027</v>
      </c>
      <c r="C87" s="32" t="str">
        <f>'1. Lit. collection'!A$182</f>
        <v>SG11</v>
      </c>
      <c r="D87" s="47">
        <v>2015</v>
      </c>
      <c r="E87" s="47">
        <f>VALUE(TRIM(D87))</f>
        <v>2015</v>
      </c>
      <c r="F87" s="56">
        <v>2009</v>
      </c>
      <c r="G87" s="49" t="s">
        <v>385</v>
      </c>
      <c r="H87" s="56">
        <v>1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30" t="s">
        <v>1036</v>
      </c>
      <c r="O87" s="56">
        <v>0</v>
      </c>
      <c r="P87" s="56">
        <v>0</v>
      </c>
      <c r="Q87" s="56">
        <v>1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5" t="s">
        <v>1037</v>
      </c>
      <c r="X87" s="55"/>
      <c r="Y87" s="55" t="s">
        <v>1038</v>
      </c>
      <c r="Z87" s="55" t="s">
        <v>1039</v>
      </c>
      <c r="AA87" s="55" t="s">
        <v>1040</v>
      </c>
      <c r="AB87" s="26">
        <v>-18.77</v>
      </c>
      <c r="AC87" s="26">
        <v>46.87</v>
      </c>
      <c r="AD87" s="55"/>
      <c r="AE87" s="55" t="s">
        <v>1152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1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6">
        <v>0</v>
      </c>
      <c r="AV87" s="56">
        <v>0</v>
      </c>
      <c r="AW87" s="27">
        <f>SUM(AF87:AV87)</f>
        <v>1</v>
      </c>
      <c r="AX87" s="49" t="s">
        <v>105</v>
      </c>
      <c r="AY87" s="49" t="s">
        <v>1045</v>
      </c>
      <c r="AZ87" s="56">
        <v>1</v>
      </c>
      <c r="BA87" s="56">
        <v>0</v>
      </c>
      <c r="BB87" s="56">
        <v>0</v>
      </c>
      <c r="BC87" s="56">
        <v>0</v>
      </c>
      <c r="BD87" s="56">
        <v>0</v>
      </c>
      <c r="BE87" s="56">
        <v>0</v>
      </c>
      <c r="BF87" s="56">
        <v>0</v>
      </c>
      <c r="BG87" s="56">
        <v>0</v>
      </c>
      <c r="BH87" s="56">
        <v>0</v>
      </c>
      <c r="BI87" s="56">
        <v>0</v>
      </c>
      <c r="BJ87" s="56">
        <v>0</v>
      </c>
      <c r="BK87" s="56">
        <v>0</v>
      </c>
      <c r="BL87" s="56">
        <v>0</v>
      </c>
      <c r="BM87" s="56">
        <v>0</v>
      </c>
      <c r="BN87" s="56">
        <v>0</v>
      </c>
      <c r="BO87" s="56">
        <v>0</v>
      </c>
      <c r="BP87" s="27">
        <f>SUM(BQ87:BT87)</f>
        <v>1</v>
      </c>
      <c r="BQ87" s="56">
        <f>BL87+BM87</f>
        <v>0</v>
      </c>
      <c r="BR87" s="56">
        <f>SUM(BF87+BG87+BI87+BJ87+BH87)</f>
        <v>0</v>
      </c>
      <c r="BS87" s="56">
        <f>SUM(AZ87+BA87+BC87+BD87+BE87+BK87)</f>
        <v>1</v>
      </c>
      <c r="BT87" s="28">
        <f>IF(OR(IF((BN87+BO87)&gt;0,1,0),IF(AND(BV87=1,BL87=1),1,0)),1,0)</f>
        <v>0</v>
      </c>
      <c r="BU87" s="28">
        <f>BL87</f>
        <v>0</v>
      </c>
      <c r="BV87" s="28">
        <v>0</v>
      </c>
      <c r="BW87" s="18"/>
      <c r="BX87" s="18"/>
      <c r="BY87" s="18"/>
    </row>
    <row r="88" spans="1:77" ht="12.75" customHeight="1" x14ac:dyDescent="0.15">
      <c r="A88" s="55">
        <v>74</v>
      </c>
      <c r="B88" s="75" t="s">
        <v>1702</v>
      </c>
      <c r="C88" s="32" t="str">
        <f>'1. Lit. collection'!A$192</f>
        <v>SG21</v>
      </c>
      <c r="D88" s="47">
        <v>2015</v>
      </c>
      <c r="E88" s="47">
        <f>VALUE(TRIM(D88))</f>
        <v>2015</v>
      </c>
      <c r="F88" s="56">
        <v>2001</v>
      </c>
      <c r="G88" s="49" t="s">
        <v>385</v>
      </c>
      <c r="H88" s="56">
        <v>1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30" t="s">
        <v>1756</v>
      </c>
      <c r="O88" s="56">
        <v>1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5" t="s">
        <v>1757</v>
      </c>
      <c r="X88" s="55" t="s">
        <v>1758</v>
      </c>
      <c r="Y88" s="55" t="s">
        <v>1759</v>
      </c>
      <c r="Z88" s="55" t="s">
        <v>1760</v>
      </c>
      <c r="AA88" s="55" t="s">
        <v>1761</v>
      </c>
      <c r="AB88" s="26">
        <v>12.56</v>
      </c>
      <c r="AC88" s="26">
        <v>-81.72</v>
      </c>
      <c r="AD88" s="55"/>
      <c r="AE88" s="55" t="s">
        <v>452</v>
      </c>
      <c r="AF88" s="56">
        <v>0</v>
      </c>
      <c r="AG88" s="56">
        <v>0</v>
      </c>
      <c r="AH88" s="56">
        <v>1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6">
        <v>0</v>
      </c>
      <c r="AV88" s="56">
        <v>0</v>
      </c>
      <c r="AW88" s="27">
        <f>SUM(AF88:AV88)</f>
        <v>1</v>
      </c>
      <c r="AX88" s="49" t="s">
        <v>82</v>
      </c>
      <c r="AY88" s="49" t="s">
        <v>106</v>
      </c>
      <c r="AZ88" s="56">
        <v>0</v>
      </c>
      <c r="BA88" s="56">
        <v>1</v>
      </c>
      <c r="BB88" s="56">
        <v>0</v>
      </c>
      <c r="BC88" s="56">
        <v>0</v>
      </c>
      <c r="BD88" s="56">
        <v>0</v>
      </c>
      <c r="BE88" s="56">
        <v>0</v>
      </c>
      <c r="BF88" s="56">
        <v>0</v>
      </c>
      <c r="BG88" s="56">
        <v>0</v>
      </c>
      <c r="BH88" s="56">
        <v>0</v>
      </c>
      <c r="BI88" s="56">
        <v>0</v>
      </c>
      <c r="BJ88" s="56">
        <v>0</v>
      </c>
      <c r="BK88" s="56">
        <v>0</v>
      </c>
      <c r="BL88" s="56">
        <v>0</v>
      </c>
      <c r="BM88" s="56">
        <v>0</v>
      </c>
      <c r="BN88" s="56">
        <v>0</v>
      </c>
      <c r="BO88" s="56">
        <v>0</v>
      </c>
      <c r="BP88" s="27">
        <f>SUM(BQ88:BT88)</f>
        <v>1</v>
      </c>
      <c r="BQ88" s="56">
        <f>BL88+BM88</f>
        <v>0</v>
      </c>
      <c r="BR88" s="56">
        <f>SUM(BF88+BG88+BI88+BJ88+BH88)</f>
        <v>0</v>
      </c>
      <c r="BS88" s="56">
        <f>SUM(AZ88+BA88+BC88+BD88+BE88+BK88)</f>
        <v>1</v>
      </c>
      <c r="BT88" s="28">
        <f>IF(OR(IF((BN88+BO88)&gt;0,1,0),IF(AND(BV88=1,BL88=1),1,0)),1,0)</f>
        <v>0</v>
      </c>
      <c r="BU88" s="28">
        <f>BL88</f>
        <v>0</v>
      </c>
      <c r="BV88" s="28">
        <v>0</v>
      </c>
      <c r="BW88" s="18"/>
      <c r="BX88" s="18"/>
      <c r="BY88" s="18"/>
    </row>
    <row r="89" spans="1:77" ht="12.75" customHeight="1" x14ac:dyDescent="0.15">
      <c r="A89" s="55">
        <v>75</v>
      </c>
      <c r="B89" s="75" t="s">
        <v>1702</v>
      </c>
      <c r="C89" s="32" t="str">
        <f>'1. Lit. collection'!A$192</f>
        <v>SG21</v>
      </c>
      <c r="D89" s="47">
        <v>2015</v>
      </c>
      <c r="E89" s="47">
        <f>VALUE(TRIM(D89))</f>
        <v>2015</v>
      </c>
      <c r="F89" s="56">
        <v>2001</v>
      </c>
      <c r="G89" s="49" t="s">
        <v>385</v>
      </c>
      <c r="H89" s="56">
        <v>1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30" t="s">
        <v>1756</v>
      </c>
      <c r="O89" s="56">
        <v>1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5" t="s">
        <v>1757</v>
      </c>
      <c r="X89" s="55" t="s">
        <v>1758</v>
      </c>
      <c r="Y89" s="55" t="s">
        <v>1759</v>
      </c>
      <c r="Z89" s="55" t="s">
        <v>1760</v>
      </c>
      <c r="AA89" s="55" t="s">
        <v>1761</v>
      </c>
      <c r="AB89" s="26">
        <v>12.56</v>
      </c>
      <c r="AC89" s="26">
        <v>-81.72</v>
      </c>
      <c r="AD89" s="55"/>
      <c r="AE89" s="55" t="s">
        <v>1762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1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6">
        <v>0</v>
      </c>
      <c r="AV89" s="56">
        <v>0</v>
      </c>
      <c r="AW89" s="27">
        <f>SUM(AF89:AV89)</f>
        <v>1</v>
      </c>
      <c r="AX89" s="49" t="s">
        <v>82</v>
      </c>
      <c r="AY89" s="49" t="s">
        <v>106</v>
      </c>
      <c r="AZ89" s="56">
        <v>0</v>
      </c>
      <c r="BA89" s="56">
        <v>1</v>
      </c>
      <c r="BB89" s="56">
        <v>0</v>
      </c>
      <c r="BC89" s="56">
        <v>0</v>
      </c>
      <c r="BD89" s="56">
        <v>0</v>
      </c>
      <c r="BE89" s="56">
        <v>0</v>
      </c>
      <c r="BF89" s="56">
        <v>0</v>
      </c>
      <c r="BG89" s="56">
        <v>0</v>
      </c>
      <c r="BH89" s="56">
        <v>0</v>
      </c>
      <c r="BI89" s="56">
        <v>0</v>
      </c>
      <c r="BJ89" s="56">
        <v>0</v>
      </c>
      <c r="BK89" s="56">
        <v>0</v>
      </c>
      <c r="BL89" s="56">
        <v>0</v>
      </c>
      <c r="BM89" s="56">
        <v>0</v>
      </c>
      <c r="BN89" s="56">
        <v>0</v>
      </c>
      <c r="BO89" s="56">
        <v>0</v>
      </c>
      <c r="BP89" s="27">
        <f>SUM(BQ89:BT89)</f>
        <v>1</v>
      </c>
      <c r="BQ89" s="56">
        <f>BL89+BM89</f>
        <v>0</v>
      </c>
      <c r="BR89" s="56">
        <f>SUM(BF89+BG89+BI89+BJ89+BH89)</f>
        <v>0</v>
      </c>
      <c r="BS89" s="56">
        <f>SUM(AZ89+BA89+BC89+BD89+BE89+BK89)</f>
        <v>1</v>
      </c>
      <c r="BT89" s="28">
        <f>IF(OR(IF((BN89+BO89)&gt;0,1,0),IF(AND(BV89=1,BL89=1),1,0)),1,0)</f>
        <v>0</v>
      </c>
      <c r="BU89" s="28">
        <f>BL89</f>
        <v>0</v>
      </c>
      <c r="BV89" s="28">
        <v>0</v>
      </c>
      <c r="BW89" s="18"/>
      <c r="BX89" s="18"/>
      <c r="BY89" s="18"/>
    </row>
    <row r="90" spans="1:77" ht="12.75" customHeight="1" x14ac:dyDescent="0.15">
      <c r="A90" s="55">
        <v>114</v>
      </c>
      <c r="B90" s="55" t="s">
        <v>1710</v>
      </c>
      <c r="C90" s="32" t="str">
        <f>'1. Lit. collection'!A$194</f>
        <v>SG23</v>
      </c>
      <c r="D90" s="47">
        <v>2015</v>
      </c>
      <c r="E90" s="47">
        <f>VALUE(TRIM(D90))</f>
        <v>2015</v>
      </c>
      <c r="F90" s="56">
        <v>2011</v>
      </c>
      <c r="G90" s="49" t="s">
        <v>385</v>
      </c>
      <c r="H90" s="56">
        <v>1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30" t="s">
        <v>1800</v>
      </c>
      <c r="O90" s="56">
        <v>1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5" t="s">
        <v>1801</v>
      </c>
      <c r="X90" s="55"/>
      <c r="Y90" s="55"/>
      <c r="Z90" s="55" t="s">
        <v>399</v>
      </c>
      <c r="AA90" s="55"/>
      <c r="AB90" s="49">
        <v>12.98</v>
      </c>
      <c r="AC90" s="49">
        <v>-61.28</v>
      </c>
      <c r="AD90" s="55"/>
      <c r="AE90" s="55" t="s">
        <v>402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1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6">
        <v>0</v>
      </c>
      <c r="AV90" s="56">
        <v>0</v>
      </c>
      <c r="AW90" s="27">
        <f>SUM(AF90:AV90)</f>
        <v>1</v>
      </c>
      <c r="AX90" s="49" t="s">
        <v>105</v>
      </c>
      <c r="AY90" s="49" t="s">
        <v>1045</v>
      </c>
      <c r="AZ90" s="56">
        <v>1</v>
      </c>
      <c r="BA90" s="56">
        <v>0</v>
      </c>
      <c r="BB90" s="56">
        <v>0</v>
      </c>
      <c r="BC90" s="56">
        <v>0</v>
      </c>
      <c r="BD90" s="56">
        <v>0</v>
      </c>
      <c r="BE90" s="56">
        <v>0</v>
      </c>
      <c r="BF90" s="56">
        <v>0</v>
      </c>
      <c r="BG90" s="56">
        <v>0</v>
      </c>
      <c r="BH90" s="56">
        <v>0</v>
      </c>
      <c r="BI90" s="56">
        <v>0</v>
      </c>
      <c r="BJ90" s="56">
        <v>0</v>
      </c>
      <c r="BK90" s="56">
        <v>0</v>
      </c>
      <c r="BL90" s="56">
        <v>0</v>
      </c>
      <c r="BM90" s="56">
        <v>0</v>
      </c>
      <c r="BN90" s="56">
        <v>0</v>
      </c>
      <c r="BO90" s="56">
        <v>0</v>
      </c>
      <c r="BP90" s="27">
        <f>SUM(BQ90:BT90)</f>
        <v>1</v>
      </c>
      <c r="BQ90" s="56">
        <f>BL90+BM90</f>
        <v>0</v>
      </c>
      <c r="BR90" s="56">
        <f>SUM(BF90+BG90+BI90+BJ90+BH90)</f>
        <v>0</v>
      </c>
      <c r="BS90" s="56">
        <f>SUM(AZ90+BA90+BC90+BD90+BE90+BK90)</f>
        <v>1</v>
      </c>
      <c r="BT90" s="28">
        <f>IF(OR(IF((BN90+BO90)&gt;0,1,0),IF(AND(BV90=1,BL90=1),1,0)),1,0)</f>
        <v>0</v>
      </c>
      <c r="BU90" s="28">
        <f>BL90</f>
        <v>0</v>
      </c>
      <c r="BV90" s="28">
        <v>0</v>
      </c>
      <c r="BW90" s="18"/>
      <c r="BX90" s="18"/>
      <c r="BY90" s="18"/>
    </row>
    <row r="91" spans="1:77" ht="12.75" customHeight="1" x14ac:dyDescent="0.15">
      <c r="A91" s="55">
        <v>115</v>
      </c>
      <c r="B91" s="55" t="s">
        <v>1710</v>
      </c>
      <c r="C91" s="32" t="str">
        <f>'1. Lit. collection'!A$194</f>
        <v>SG23</v>
      </c>
      <c r="D91" s="47">
        <v>2015</v>
      </c>
      <c r="E91" s="47">
        <f>VALUE(TRIM(D91))</f>
        <v>2015</v>
      </c>
      <c r="F91" s="56">
        <v>2011</v>
      </c>
      <c r="G91" s="49" t="s">
        <v>385</v>
      </c>
      <c r="H91" s="56">
        <v>1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30" t="s">
        <v>1800</v>
      </c>
      <c r="O91" s="56">
        <v>1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5" t="s">
        <v>1801</v>
      </c>
      <c r="X91" s="55"/>
      <c r="Y91" s="55"/>
      <c r="Z91" s="55" t="s">
        <v>399</v>
      </c>
      <c r="AA91" s="55"/>
      <c r="AB91" s="49">
        <v>12.98</v>
      </c>
      <c r="AC91" s="49">
        <v>-61.28</v>
      </c>
      <c r="AD91" s="55"/>
      <c r="AE91" s="55" t="s">
        <v>758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1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6">
        <v>0</v>
      </c>
      <c r="AV91" s="56">
        <v>0</v>
      </c>
      <c r="AW91" s="27">
        <f>SUM(AF91:AV91)</f>
        <v>1</v>
      </c>
      <c r="AX91" s="49" t="s">
        <v>105</v>
      </c>
      <c r="AY91" s="49" t="s">
        <v>1045</v>
      </c>
      <c r="AZ91" s="56">
        <v>1</v>
      </c>
      <c r="BA91" s="56">
        <v>0</v>
      </c>
      <c r="BB91" s="56">
        <v>0</v>
      </c>
      <c r="BC91" s="56">
        <v>0</v>
      </c>
      <c r="BD91" s="56">
        <v>0</v>
      </c>
      <c r="BE91" s="56">
        <v>0</v>
      </c>
      <c r="BF91" s="56">
        <v>0</v>
      </c>
      <c r="BG91" s="56">
        <v>0</v>
      </c>
      <c r="BH91" s="56">
        <v>0</v>
      </c>
      <c r="BI91" s="56">
        <v>0</v>
      </c>
      <c r="BJ91" s="56">
        <v>0</v>
      </c>
      <c r="BK91" s="56">
        <v>0</v>
      </c>
      <c r="BL91" s="56">
        <v>0</v>
      </c>
      <c r="BM91" s="56">
        <v>0</v>
      </c>
      <c r="BN91" s="56">
        <v>0</v>
      </c>
      <c r="BO91" s="56">
        <v>0</v>
      </c>
      <c r="BP91" s="27">
        <f>SUM(BQ91:BT91)</f>
        <v>1</v>
      </c>
      <c r="BQ91" s="56">
        <f>BL91+BM91</f>
        <v>0</v>
      </c>
      <c r="BR91" s="56">
        <f>SUM(BF91+BG91+BI91+BJ91+BH91)</f>
        <v>0</v>
      </c>
      <c r="BS91" s="56">
        <f>SUM(AZ91+BA91+BC91+BD91+BE91+BK91)</f>
        <v>1</v>
      </c>
      <c r="BT91" s="28">
        <f>IF(OR(IF((BN91+BO91)&gt;0,1,0),IF(AND(BV91=1,BL91=1),1,0)),1,0)</f>
        <v>0</v>
      </c>
      <c r="BU91" s="28">
        <f>BL91</f>
        <v>0</v>
      </c>
      <c r="BV91" s="28">
        <v>0</v>
      </c>
      <c r="BW91" s="18"/>
      <c r="BX91" s="18"/>
      <c r="BY91" s="18"/>
    </row>
    <row r="92" spans="1:77" ht="12.75" customHeight="1" x14ac:dyDescent="0.15">
      <c r="A92" s="55">
        <v>116</v>
      </c>
      <c r="B92" s="55" t="s">
        <v>1710</v>
      </c>
      <c r="C92" s="32" t="str">
        <f>'1. Lit. collection'!A$194</f>
        <v>SG23</v>
      </c>
      <c r="D92" s="47">
        <v>2015</v>
      </c>
      <c r="E92" s="47">
        <f>VALUE(TRIM(D92))</f>
        <v>2015</v>
      </c>
      <c r="F92" s="56">
        <v>2011</v>
      </c>
      <c r="G92" s="49" t="s">
        <v>385</v>
      </c>
      <c r="H92" s="56">
        <v>1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30" t="s">
        <v>1800</v>
      </c>
      <c r="O92" s="56">
        <v>1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5" t="s">
        <v>1801</v>
      </c>
      <c r="X92" s="55"/>
      <c r="Y92" s="55"/>
      <c r="Z92" s="55" t="s">
        <v>399</v>
      </c>
      <c r="AA92" s="55"/>
      <c r="AB92" s="49">
        <v>12.98</v>
      </c>
      <c r="AC92" s="49">
        <v>-61.28</v>
      </c>
      <c r="AD92" s="55"/>
      <c r="AE92" s="55" t="s">
        <v>59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1</v>
      </c>
      <c r="AR92" s="56">
        <v>0</v>
      </c>
      <c r="AS92" s="56">
        <v>0</v>
      </c>
      <c r="AT92" s="56">
        <v>0</v>
      </c>
      <c r="AU92" s="56">
        <v>0</v>
      </c>
      <c r="AV92" s="56">
        <v>0</v>
      </c>
      <c r="AW92" s="27">
        <f>SUM(AF92:AV92)</f>
        <v>1</v>
      </c>
      <c r="AX92" s="49" t="s">
        <v>105</v>
      </c>
      <c r="AY92" s="49" t="s">
        <v>1045</v>
      </c>
      <c r="AZ92" s="56">
        <v>1</v>
      </c>
      <c r="BA92" s="56">
        <v>0</v>
      </c>
      <c r="BB92" s="56">
        <v>0</v>
      </c>
      <c r="BC92" s="56">
        <v>0</v>
      </c>
      <c r="BD92" s="56">
        <v>0</v>
      </c>
      <c r="BE92" s="56">
        <v>0</v>
      </c>
      <c r="BF92" s="56">
        <v>0</v>
      </c>
      <c r="BG92" s="56">
        <v>0</v>
      </c>
      <c r="BH92" s="56">
        <v>0</v>
      </c>
      <c r="BI92" s="56">
        <v>0</v>
      </c>
      <c r="BJ92" s="56">
        <v>0</v>
      </c>
      <c r="BK92" s="56">
        <v>0</v>
      </c>
      <c r="BL92" s="56">
        <v>0</v>
      </c>
      <c r="BM92" s="56">
        <v>0</v>
      </c>
      <c r="BN92" s="56">
        <v>0</v>
      </c>
      <c r="BO92" s="56">
        <v>0</v>
      </c>
      <c r="BP92" s="27">
        <f>SUM(BQ92:BT92)</f>
        <v>1</v>
      </c>
      <c r="BQ92" s="56">
        <f>BL92+BM92</f>
        <v>0</v>
      </c>
      <c r="BR92" s="56">
        <f>SUM(BF92+BG92+BI92+BJ92+BH92)</f>
        <v>0</v>
      </c>
      <c r="BS92" s="56">
        <f>SUM(AZ92+BA92+BC92+BD92+BE92+BK92)</f>
        <v>1</v>
      </c>
      <c r="BT92" s="28">
        <f>IF(OR(IF((BN92+BO92)&gt;0,1,0),IF(AND(BV92=1,BL92=1),1,0)),1,0)</f>
        <v>0</v>
      </c>
      <c r="BU92" s="28">
        <f>BL92</f>
        <v>0</v>
      </c>
      <c r="BV92" s="28">
        <v>0</v>
      </c>
      <c r="BW92" s="18"/>
      <c r="BX92" s="18"/>
      <c r="BY92" s="18"/>
    </row>
    <row r="93" spans="1:77" ht="12.75" customHeight="1" x14ac:dyDescent="0.15">
      <c r="A93" s="55">
        <v>117</v>
      </c>
      <c r="B93" s="55" t="s">
        <v>1710</v>
      </c>
      <c r="C93" s="32" t="str">
        <f>'1. Lit. collection'!A$194</f>
        <v>SG23</v>
      </c>
      <c r="D93" s="47">
        <v>2015</v>
      </c>
      <c r="E93" s="47">
        <f>VALUE(TRIM(D93))</f>
        <v>2015</v>
      </c>
      <c r="F93" s="56">
        <v>2011</v>
      </c>
      <c r="G93" s="49" t="s">
        <v>385</v>
      </c>
      <c r="H93" s="56">
        <v>1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30" t="s">
        <v>1800</v>
      </c>
      <c r="O93" s="56">
        <v>1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5" t="s">
        <v>1801</v>
      </c>
      <c r="X93" s="55"/>
      <c r="Y93" s="55"/>
      <c r="Z93" s="55" t="s">
        <v>399</v>
      </c>
      <c r="AA93" s="55"/>
      <c r="AB93" s="49">
        <v>12.98</v>
      </c>
      <c r="AC93" s="49">
        <v>-61.28</v>
      </c>
      <c r="AD93" s="55"/>
      <c r="AE93" s="55" t="s">
        <v>1802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1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6">
        <v>0</v>
      </c>
      <c r="AV93" s="56">
        <v>0</v>
      </c>
      <c r="AW93" s="27">
        <f>SUM(AF93:AV93)</f>
        <v>1</v>
      </c>
      <c r="AX93" s="49" t="s">
        <v>105</v>
      </c>
      <c r="AY93" s="49" t="s">
        <v>1045</v>
      </c>
      <c r="AZ93" s="56">
        <v>1</v>
      </c>
      <c r="BA93" s="56">
        <v>0</v>
      </c>
      <c r="BB93" s="56">
        <v>0</v>
      </c>
      <c r="BC93" s="56">
        <v>0</v>
      </c>
      <c r="BD93" s="56">
        <v>0</v>
      </c>
      <c r="BE93" s="56">
        <v>0</v>
      </c>
      <c r="BF93" s="56">
        <v>0</v>
      </c>
      <c r="BG93" s="56">
        <v>0</v>
      </c>
      <c r="BH93" s="56">
        <v>0</v>
      </c>
      <c r="BI93" s="56">
        <v>0</v>
      </c>
      <c r="BJ93" s="56">
        <v>0</v>
      </c>
      <c r="BK93" s="56">
        <v>0</v>
      </c>
      <c r="BL93" s="56">
        <v>0</v>
      </c>
      <c r="BM93" s="56">
        <v>0</v>
      </c>
      <c r="BN93" s="56">
        <v>0</v>
      </c>
      <c r="BO93" s="56">
        <v>0</v>
      </c>
      <c r="BP93" s="27">
        <f>SUM(BQ93:BT93)</f>
        <v>1</v>
      </c>
      <c r="BQ93" s="56">
        <f>BL93+BM93</f>
        <v>0</v>
      </c>
      <c r="BR93" s="56">
        <f>SUM(BF93+BG93+BI93+BJ93+BH93)</f>
        <v>0</v>
      </c>
      <c r="BS93" s="56">
        <f>SUM(AZ93+BA93+BC93+BD93+BE93+BK93)</f>
        <v>1</v>
      </c>
      <c r="BT93" s="28">
        <f>IF(OR(IF((BN93+BO93)&gt;0,1,0),IF(AND(BV93=1,BL93=1),1,0)),1,0)</f>
        <v>0</v>
      </c>
      <c r="BU93" s="28">
        <f>BL93</f>
        <v>0</v>
      </c>
      <c r="BV93" s="28">
        <v>0</v>
      </c>
      <c r="BW93" s="18"/>
      <c r="BX93" s="18"/>
      <c r="BY93" s="18"/>
    </row>
    <row r="94" spans="1:77" ht="12.75" customHeight="1" x14ac:dyDescent="0.15">
      <c r="A94" s="55">
        <v>118</v>
      </c>
      <c r="B94" s="55" t="s">
        <v>1710</v>
      </c>
      <c r="C94" s="32" t="str">
        <f>'1. Lit. collection'!A$194</f>
        <v>SG23</v>
      </c>
      <c r="D94" s="47">
        <v>2015</v>
      </c>
      <c r="E94" s="47">
        <f>VALUE(TRIM(D94))</f>
        <v>2015</v>
      </c>
      <c r="F94" s="56">
        <v>2011</v>
      </c>
      <c r="G94" s="49" t="s">
        <v>385</v>
      </c>
      <c r="H94" s="56">
        <v>1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30" t="s">
        <v>1800</v>
      </c>
      <c r="O94" s="56">
        <v>1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0</v>
      </c>
      <c r="W94" s="55" t="s">
        <v>1801</v>
      </c>
      <c r="X94" s="55"/>
      <c r="Y94" s="55"/>
      <c r="Z94" s="55" t="s">
        <v>399</v>
      </c>
      <c r="AA94" s="55"/>
      <c r="AB94" s="49">
        <v>12.98</v>
      </c>
      <c r="AC94" s="49">
        <v>-61.28</v>
      </c>
      <c r="AD94" s="55"/>
      <c r="AE94" s="55" t="s">
        <v>1762</v>
      </c>
      <c r="AF94" s="56">
        <v>0</v>
      </c>
      <c r="AG94" s="56">
        <v>0</v>
      </c>
      <c r="AH94" s="56">
        <v>1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6">
        <v>0</v>
      </c>
      <c r="AV94" s="56">
        <v>0</v>
      </c>
      <c r="AW94" s="27">
        <f>SUM(AF94:AV94)</f>
        <v>1</v>
      </c>
      <c r="AX94" s="49" t="s">
        <v>105</v>
      </c>
      <c r="AY94" s="49" t="s">
        <v>1045</v>
      </c>
      <c r="AZ94" s="56">
        <v>1</v>
      </c>
      <c r="BA94" s="56">
        <v>0</v>
      </c>
      <c r="BB94" s="56">
        <v>0</v>
      </c>
      <c r="BC94" s="56">
        <v>0</v>
      </c>
      <c r="BD94" s="56">
        <v>0</v>
      </c>
      <c r="BE94" s="56">
        <v>0</v>
      </c>
      <c r="BF94" s="56">
        <v>0</v>
      </c>
      <c r="BG94" s="56">
        <v>0</v>
      </c>
      <c r="BH94" s="56">
        <v>0</v>
      </c>
      <c r="BI94" s="56">
        <v>0</v>
      </c>
      <c r="BJ94" s="56">
        <v>0</v>
      </c>
      <c r="BK94" s="56">
        <v>0</v>
      </c>
      <c r="BL94" s="56">
        <v>0</v>
      </c>
      <c r="BM94" s="56">
        <v>0</v>
      </c>
      <c r="BN94" s="56">
        <v>0</v>
      </c>
      <c r="BO94" s="56">
        <v>0</v>
      </c>
      <c r="BP94" s="27">
        <f>SUM(BQ94:BT94)</f>
        <v>1</v>
      </c>
      <c r="BQ94" s="56">
        <f>BL94+BM94</f>
        <v>0</v>
      </c>
      <c r="BR94" s="56">
        <f>SUM(BF94+BG94+BI94+BJ94+BH94)</f>
        <v>0</v>
      </c>
      <c r="BS94" s="56">
        <f>SUM(AZ94+BA94+BC94+BD94+BE94+BK94)</f>
        <v>1</v>
      </c>
      <c r="BT94" s="28">
        <f>IF(OR(IF((BN94+BO94)&gt;0,1,0),IF(AND(BV94=1,BL94=1),1,0)),1,0)</f>
        <v>0</v>
      </c>
      <c r="BU94" s="28">
        <f>BL94</f>
        <v>0</v>
      </c>
      <c r="BV94" s="28">
        <v>0</v>
      </c>
      <c r="BW94" s="18"/>
      <c r="BX94" s="18"/>
      <c r="BY94" s="18"/>
    </row>
    <row r="95" spans="1:77" ht="12.75" customHeight="1" x14ac:dyDescent="0.15">
      <c r="A95" s="55">
        <v>119</v>
      </c>
      <c r="B95" s="55" t="s">
        <v>1710</v>
      </c>
      <c r="C95" s="32" t="str">
        <f>'1. Lit. collection'!A$194</f>
        <v>SG23</v>
      </c>
      <c r="D95" s="47">
        <v>2015</v>
      </c>
      <c r="E95" s="47">
        <f>VALUE(TRIM(D95))</f>
        <v>2015</v>
      </c>
      <c r="F95" s="56">
        <v>2011</v>
      </c>
      <c r="G95" s="49" t="s">
        <v>385</v>
      </c>
      <c r="H95" s="56">
        <v>1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30" t="s">
        <v>1800</v>
      </c>
      <c r="O95" s="56">
        <v>1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5" t="s">
        <v>1801</v>
      </c>
      <c r="X95" s="55"/>
      <c r="Y95" s="55"/>
      <c r="Z95" s="55" t="s">
        <v>399</v>
      </c>
      <c r="AA95" s="55"/>
      <c r="AB95" s="49">
        <v>12.98</v>
      </c>
      <c r="AC95" s="49">
        <v>-61.28</v>
      </c>
      <c r="AD95" s="55"/>
      <c r="AE95" s="55" t="s">
        <v>452</v>
      </c>
      <c r="AF95" s="56">
        <v>1</v>
      </c>
      <c r="AG95" s="56">
        <v>1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6">
        <v>0</v>
      </c>
      <c r="AV95" s="56">
        <v>0</v>
      </c>
      <c r="AW95" s="27">
        <f>SUM(AF95:AV95)</f>
        <v>2</v>
      </c>
      <c r="AX95" s="49" t="s">
        <v>105</v>
      </c>
      <c r="AY95" s="49" t="s">
        <v>1045</v>
      </c>
      <c r="AZ95" s="56">
        <v>1</v>
      </c>
      <c r="BA95" s="56">
        <v>0</v>
      </c>
      <c r="BB95" s="56">
        <v>0</v>
      </c>
      <c r="BC95" s="56">
        <v>0</v>
      </c>
      <c r="BD95" s="56">
        <v>0</v>
      </c>
      <c r="BE95" s="56">
        <v>0</v>
      </c>
      <c r="BF95" s="56">
        <v>0</v>
      </c>
      <c r="BG95" s="56">
        <v>0</v>
      </c>
      <c r="BH95" s="56">
        <v>0</v>
      </c>
      <c r="BI95" s="56">
        <v>0</v>
      </c>
      <c r="BJ95" s="56">
        <v>0</v>
      </c>
      <c r="BK95" s="56">
        <v>0</v>
      </c>
      <c r="BL95" s="56">
        <v>0</v>
      </c>
      <c r="BM95" s="56">
        <v>0</v>
      </c>
      <c r="BN95" s="56">
        <v>0</v>
      </c>
      <c r="BO95" s="56">
        <v>0</v>
      </c>
      <c r="BP95" s="27">
        <f>SUM(BQ95:BT95)</f>
        <v>1</v>
      </c>
      <c r="BQ95" s="56">
        <f>BL95+BM95</f>
        <v>0</v>
      </c>
      <c r="BR95" s="56">
        <f>SUM(BF95+BG95+BI95+BJ95+BH95)</f>
        <v>0</v>
      </c>
      <c r="BS95" s="56">
        <f>SUM(AZ95+BA95+BC95+BD95+BE95+BK95)</f>
        <v>1</v>
      </c>
      <c r="BT95" s="28">
        <f>IF(OR(IF((BN95+BO95)&gt;0,1,0),IF(AND(BV95=1,BL95=1),1,0)),1,0)</f>
        <v>0</v>
      </c>
      <c r="BU95" s="28">
        <f>BL95</f>
        <v>0</v>
      </c>
      <c r="BV95" s="28">
        <v>0</v>
      </c>
      <c r="BW95" s="18"/>
      <c r="BX95" s="18"/>
      <c r="BY95" s="18"/>
    </row>
    <row r="96" spans="1:77" ht="12.75" customHeight="1" x14ac:dyDescent="0.15">
      <c r="A96" s="55">
        <v>160</v>
      </c>
      <c r="B96" s="55" t="s">
        <v>1874</v>
      </c>
      <c r="C96" s="29" t="str">
        <f>'1. Lit. collection'!A$235</f>
        <v>SG64</v>
      </c>
      <c r="D96" s="47">
        <v>2015</v>
      </c>
      <c r="E96" s="47">
        <f>VALUE(TRIM(D96))</f>
        <v>2015</v>
      </c>
      <c r="F96" s="56" t="s">
        <v>1671</v>
      </c>
      <c r="G96" s="49" t="s">
        <v>385</v>
      </c>
      <c r="H96" s="56">
        <v>1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30" t="s">
        <v>1875</v>
      </c>
      <c r="O96" s="56">
        <v>1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5" t="s">
        <v>1876</v>
      </c>
      <c r="X96" s="55" t="s">
        <v>1876</v>
      </c>
      <c r="Y96" s="55" t="s">
        <v>1876</v>
      </c>
      <c r="Z96" s="55" t="s">
        <v>399</v>
      </c>
      <c r="AA96" s="55"/>
      <c r="AB96" s="49">
        <v>14.641500000000001</v>
      </c>
      <c r="AC96" s="49">
        <v>-61.0242</v>
      </c>
      <c r="AD96" s="55"/>
      <c r="AE96" s="55" t="s">
        <v>1877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1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6">
        <v>0</v>
      </c>
      <c r="AV96" s="56">
        <v>0</v>
      </c>
      <c r="AW96" s="27">
        <f>SUM(AF96:AV96)</f>
        <v>1</v>
      </c>
      <c r="AX96" s="49" t="s">
        <v>92</v>
      </c>
      <c r="AY96" s="49" t="s">
        <v>488</v>
      </c>
      <c r="AZ96" s="56">
        <v>0</v>
      </c>
      <c r="BA96" s="56">
        <v>0</v>
      </c>
      <c r="BB96" s="56">
        <v>0</v>
      </c>
      <c r="BC96" s="56">
        <v>0</v>
      </c>
      <c r="BD96" s="56">
        <v>0</v>
      </c>
      <c r="BE96" s="56">
        <v>0</v>
      </c>
      <c r="BF96" s="56">
        <v>0</v>
      </c>
      <c r="BG96" s="56">
        <v>0</v>
      </c>
      <c r="BH96" s="56">
        <v>0</v>
      </c>
      <c r="BI96" s="56">
        <v>0</v>
      </c>
      <c r="BJ96" s="56">
        <v>1</v>
      </c>
      <c r="BK96" s="56">
        <v>0</v>
      </c>
      <c r="BL96" s="56">
        <v>0</v>
      </c>
      <c r="BM96" s="56">
        <v>0</v>
      </c>
      <c r="BN96" s="56">
        <v>0</v>
      </c>
      <c r="BO96" s="56">
        <v>0</v>
      </c>
      <c r="BP96" s="27">
        <f>SUM(BQ96:BT96)</f>
        <v>1</v>
      </c>
      <c r="BQ96" s="56">
        <f>BL96+BM96</f>
        <v>0</v>
      </c>
      <c r="BR96" s="56">
        <f>SUM(BF96+BG96+BI96+BJ96+BH96)</f>
        <v>1</v>
      </c>
      <c r="BS96" s="56">
        <f>SUM(AZ96+BA96+BC96+BD96+BE96+BK96)</f>
        <v>0</v>
      </c>
      <c r="BT96" s="28">
        <f>IF(OR(IF((BN96+BO96)&gt;0,1,0),IF(AND(BV96=1,BL96=1),1,0)),1,0)</f>
        <v>0</v>
      </c>
      <c r="BU96" s="28">
        <f>BL96</f>
        <v>0</v>
      </c>
      <c r="BV96" s="28">
        <v>0</v>
      </c>
      <c r="BW96" s="18"/>
      <c r="BX96" s="18"/>
      <c r="BY96" s="18"/>
    </row>
    <row r="97" spans="1:77" ht="12.75" customHeight="1" x14ac:dyDescent="0.15">
      <c r="A97" s="55">
        <v>161</v>
      </c>
      <c r="B97" s="55" t="s">
        <v>1874</v>
      </c>
      <c r="C97" s="29" t="str">
        <f>'1. Lit. collection'!A$235</f>
        <v>SG64</v>
      </c>
      <c r="D97" s="47">
        <v>2015</v>
      </c>
      <c r="E97" s="47">
        <f>VALUE(TRIM(D97))</f>
        <v>2015</v>
      </c>
      <c r="F97" s="56" t="s">
        <v>1671</v>
      </c>
      <c r="G97" s="49" t="s">
        <v>385</v>
      </c>
      <c r="H97" s="56">
        <v>1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30" t="s">
        <v>1875</v>
      </c>
      <c r="O97" s="56">
        <v>1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5" t="s">
        <v>1876</v>
      </c>
      <c r="X97" s="55" t="s">
        <v>1876</v>
      </c>
      <c r="Y97" s="55" t="s">
        <v>1876</v>
      </c>
      <c r="Z97" s="55" t="s">
        <v>399</v>
      </c>
      <c r="AA97" s="55"/>
      <c r="AB97" s="49">
        <v>14.641500000000001</v>
      </c>
      <c r="AC97" s="49">
        <v>-61.0242</v>
      </c>
      <c r="AD97" s="55"/>
      <c r="AE97" s="55" t="s">
        <v>1878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1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6">
        <v>0</v>
      </c>
      <c r="AV97" s="56">
        <v>0</v>
      </c>
      <c r="AW97" s="27">
        <f>SUM(AF97:AV97)</f>
        <v>1</v>
      </c>
      <c r="AX97" s="49" t="s">
        <v>92</v>
      </c>
      <c r="AY97" s="49" t="s">
        <v>488</v>
      </c>
      <c r="AZ97" s="56">
        <v>0</v>
      </c>
      <c r="BA97" s="56">
        <v>0</v>
      </c>
      <c r="BB97" s="56">
        <v>0</v>
      </c>
      <c r="BC97" s="56">
        <v>0</v>
      </c>
      <c r="BD97" s="56">
        <v>0</v>
      </c>
      <c r="BE97" s="56">
        <v>0</v>
      </c>
      <c r="BF97" s="56">
        <v>0</v>
      </c>
      <c r="BG97" s="56">
        <v>0</v>
      </c>
      <c r="BH97" s="56">
        <v>0</v>
      </c>
      <c r="BI97" s="56">
        <v>0</v>
      </c>
      <c r="BJ97" s="56">
        <v>1</v>
      </c>
      <c r="BK97" s="56">
        <v>0</v>
      </c>
      <c r="BL97" s="56">
        <v>0</v>
      </c>
      <c r="BM97" s="56">
        <v>0</v>
      </c>
      <c r="BN97" s="56">
        <v>0</v>
      </c>
      <c r="BO97" s="56">
        <v>0</v>
      </c>
      <c r="BP97" s="27">
        <f>SUM(BQ97:BT97)</f>
        <v>1</v>
      </c>
      <c r="BQ97" s="56">
        <f>BL97+BM97</f>
        <v>0</v>
      </c>
      <c r="BR97" s="56">
        <f>SUM(BF97+BG97+BI97+BJ97+BH97)</f>
        <v>1</v>
      </c>
      <c r="BS97" s="56">
        <f>SUM(AZ97+BA97+BC97+BD97+BE97+BK97)</f>
        <v>0</v>
      </c>
      <c r="BT97" s="28">
        <f>IF(OR(IF((BN97+BO97)&gt;0,1,0),IF(AND(BV97=1,BL97=1),1,0)),1,0)</f>
        <v>0</v>
      </c>
      <c r="BU97" s="28">
        <f>BL97</f>
        <v>0</v>
      </c>
      <c r="BV97" s="28">
        <v>0</v>
      </c>
      <c r="BW97" s="18"/>
      <c r="BX97" s="18"/>
      <c r="BY97" s="18"/>
    </row>
    <row r="98" spans="1:77" ht="12.75" customHeight="1" x14ac:dyDescent="0.15">
      <c r="A98" s="55">
        <v>162</v>
      </c>
      <c r="B98" s="55" t="s">
        <v>1874</v>
      </c>
      <c r="C98" s="29" t="str">
        <f>'1. Lit. collection'!A$235</f>
        <v>SG64</v>
      </c>
      <c r="D98" s="47">
        <v>2015</v>
      </c>
      <c r="E98" s="47">
        <f>VALUE(TRIM(D98))</f>
        <v>2015</v>
      </c>
      <c r="F98" s="56" t="s">
        <v>1671</v>
      </c>
      <c r="G98" s="49" t="s">
        <v>385</v>
      </c>
      <c r="H98" s="56">
        <v>1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30" t="s">
        <v>1875</v>
      </c>
      <c r="O98" s="56">
        <v>1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5" t="s">
        <v>1876</v>
      </c>
      <c r="X98" s="55" t="s">
        <v>1876</v>
      </c>
      <c r="Y98" s="55" t="s">
        <v>1876</v>
      </c>
      <c r="Z98" s="55" t="s">
        <v>399</v>
      </c>
      <c r="AA98" s="55"/>
      <c r="AB98" s="49">
        <v>14.641500000000001</v>
      </c>
      <c r="AC98" s="49">
        <v>-61.0242</v>
      </c>
      <c r="AD98" s="55"/>
      <c r="AE98" s="55" t="s">
        <v>1879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1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6">
        <v>0</v>
      </c>
      <c r="AV98" s="56">
        <v>0</v>
      </c>
      <c r="AW98" s="27">
        <f>SUM(AF98:AV98)</f>
        <v>1</v>
      </c>
      <c r="AX98" s="49" t="s">
        <v>1880</v>
      </c>
      <c r="AY98" s="49" t="s">
        <v>277</v>
      </c>
      <c r="AZ98" s="56">
        <v>0</v>
      </c>
      <c r="BA98" s="56">
        <v>0</v>
      </c>
      <c r="BB98" s="56">
        <v>0</v>
      </c>
      <c r="BC98" s="56">
        <v>0</v>
      </c>
      <c r="BD98" s="56">
        <v>0</v>
      </c>
      <c r="BE98" s="56">
        <v>1</v>
      </c>
      <c r="BF98" s="56">
        <v>0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56">
        <v>0</v>
      </c>
      <c r="BO98" s="56">
        <v>0</v>
      </c>
      <c r="BP98" s="27">
        <f>SUM(BQ98:BT98)</f>
        <v>1</v>
      </c>
      <c r="BQ98" s="56">
        <f>BL98+BM98</f>
        <v>0</v>
      </c>
      <c r="BR98" s="56">
        <f>SUM(BF98+BG98+BI98+BJ98+BH98)</f>
        <v>0</v>
      </c>
      <c r="BS98" s="56">
        <f>SUM(AZ98+BA98+BC98+BD98+BE98+BK98)</f>
        <v>1</v>
      </c>
      <c r="BT98" s="28">
        <f>IF(OR(IF((BN98+BO98)&gt;0,1,0),IF(AND(BV98=1,BL98=1),1,0)),1,0)</f>
        <v>0</v>
      </c>
      <c r="BU98" s="28">
        <f>BL98</f>
        <v>0</v>
      </c>
      <c r="BV98" s="28">
        <v>0</v>
      </c>
      <c r="BW98" s="18"/>
      <c r="BX98" s="18"/>
      <c r="BY98" s="18"/>
    </row>
    <row r="99" spans="1:77" ht="12.75" customHeight="1" x14ac:dyDescent="0.15">
      <c r="A99" s="55">
        <v>163</v>
      </c>
      <c r="B99" s="55" t="s">
        <v>1874</v>
      </c>
      <c r="C99" s="29" t="str">
        <f>'1. Lit. collection'!A$235</f>
        <v>SG64</v>
      </c>
      <c r="D99" s="47">
        <v>2015</v>
      </c>
      <c r="E99" s="47">
        <f>VALUE(TRIM(D99))</f>
        <v>2015</v>
      </c>
      <c r="F99" s="56" t="s">
        <v>1671</v>
      </c>
      <c r="G99" s="49" t="s">
        <v>385</v>
      </c>
      <c r="H99" s="56">
        <v>1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30" t="s">
        <v>1875</v>
      </c>
      <c r="O99" s="56">
        <v>1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5" t="s">
        <v>1876</v>
      </c>
      <c r="X99" s="55" t="s">
        <v>1876</v>
      </c>
      <c r="Y99" s="55" t="s">
        <v>1876</v>
      </c>
      <c r="Z99" s="55" t="s">
        <v>399</v>
      </c>
      <c r="AA99" s="55"/>
      <c r="AB99" s="49">
        <v>14.641500000000001</v>
      </c>
      <c r="AC99" s="49">
        <v>-61.0242</v>
      </c>
      <c r="AD99" s="55"/>
      <c r="AE99" s="55" t="s">
        <v>452</v>
      </c>
      <c r="AF99" s="56">
        <v>0</v>
      </c>
      <c r="AG99" s="56">
        <v>0</v>
      </c>
      <c r="AH99" s="56">
        <v>1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27">
        <f>SUM(AF99:AV99)</f>
        <v>1</v>
      </c>
      <c r="AX99" s="49" t="s">
        <v>92</v>
      </c>
      <c r="AY99" s="49" t="s">
        <v>488</v>
      </c>
      <c r="AZ99" s="56">
        <v>0</v>
      </c>
      <c r="BA99" s="56">
        <v>0</v>
      </c>
      <c r="BB99" s="56">
        <v>0</v>
      </c>
      <c r="BC99" s="56">
        <v>0</v>
      </c>
      <c r="BD99" s="56">
        <v>0</v>
      </c>
      <c r="BE99" s="56">
        <v>0</v>
      </c>
      <c r="BF99" s="56">
        <v>0</v>
      </c>
      <c r="BG99" s="56">
        <v>0</v>
      </c>
      <c r="BH99" s="56">
        <v>0</v>
      </c>
      <c r="BI99" s="56">
        <v>0</v>
      </c>
      <c r="BJ99" s="56">
        <v>1</v>
      </c>
      <c r="BK99" s="56">
        <v>0</v>
      </c>
      <c r="BL99" s="56">
        <v>0</v>
      </c>
      <c r="BM99" s="56">
        <v>0</v>
      </c>
      <c r="BN99" s="56">
        <v>0</v>
      </c>
      <c r="BO99" s="56">
        <v>0</v>
      </c>
      <c r="BP99" s="27">
        <f>SUM(BQ99:BT99)</f>
        <v>1</v>
      </c>
      <c r="BQ99" s="56">
        <f>BL99+BM99</f>
        <v>0</v>
      </c>
      <c r="BR99" s="56">
        <f>SUM(BF99+BG99+BI99+BJ99+BH99)</f>
        <v>1</v>
      </c>
      <c r="BS99" s="56">
        <f>SUM(AZ99+BA99+BC99+BD99+BE99+BK99)</f>
        <v>0</v>
      </c>
      <c r="BT99" s="28">
        <f>IF(OR(IF((BN99+BO99)&gt;0,1,0),IF(AND(BV99=1,BL99=1),1,0)),1,0)</f>
        <v>0</v>
      </c>
      <c r="BU99" s="28">
        <f>BL99</f>
        <v>0</v>
      </c>
      <c r="BV99" s="28">
        <v>0</v>
      </c>
      <c r="BW99" s="18"/>
      <c r="BX99" s="18"/>
      <c r="BY99" s="18"/>
    </row>
    <row r="100" spans="1:77" ht="12.75" customHeight="1" x14ac:dyDescent="0.15">
      <c r="A100" s="55">
        <v>164</v>
      </c>
      <c r="B100" s="55" t="s">
        <v>1874</v>
      </c>
      <c r="C100" s="29" t="str">
        <f>'1. Lit. collection'!A$235</f>
        <v>SG64</v>
      </c>
      <c r="D100" s="47">
        <v>2015</v>
      </c>
      <c r="E100" s="47">
        <f>VALUE(TRIM(D100))</f>
        <v>2015</v>
      </c>
      <c r="F100" s="56" t="s">
        <v>1671</v>
      </c>
      <c r="G100" s="49" t="s">
        <v>385</v>
      </c>
      <c r="H100" s="56">
        <v>1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30" t="s">
        <v>1875</v>
      </c>
      <c r="O100" s="56">
        <v>1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5" t="s">
        <v>1876</v>
      </c>
      <c r="X100" s="55" t="s">
        <v>1876</v>
      </c>
      <c r="Y100" s="55" t="s">
        <v>1876</v>
      </c>
      <c r="Z100" s="55" t="s">
        <v>399</v>
      </c>
      <c r="AA100" s="55"/>
      <c r="AB100" s="49">
        <v>14.641500000000001</v>
      </c>
      <c r="AC100" s="49">
        <v>-61.0242</v>
      </c>
      <c r="AD100" s="55"/>
      <c r="AE100" s="55" t="s">
        <v>1809</v>
      </c>
      <c r="AF100" s="56">
        <v>1</v>
      </c>
      <c r="AG100" s="56">
        <v>0</v>
      </c>
      <c r="AH100" s="56">
        <v>0</v>
      </c>
      <c r="AI100" s="56">
        <v>0</v>
      </c>
      <c r="AJ100" s="56">
        <v>0</v>
      </c>
      <c r="AK100" s="56">
        <v>1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27">
        <f>SUM(AF100:AV100)</f>
        <v>2</v>
      </c>
      <c r="AX100" s="49" t="s">
        <v>92</v>
      </c>
      <c r="AY100" s="49" t="s">
        <v>488</v>
      </c>
      <c r="AZ100" s="56">
        <v>0</v>
      </c>
      <c r="BA100" s="56">
        <v>0</v>
      </c>
      <c r="BB100" s="56">
        <v>0</v>
      </c>
      <c r="BC100" s="56">
        <v>0</v>
      </c>
      <c r="BD100" s="56">
        <v>0</v>
      </c>
      <c r="BE100" s="56">
        <v>0</v>
      </c>
      <c r="BF100" s="56">
        <v>0</v>
      </c>
      <c r="BG100" s="56">
        <v>0</v>
      </c>
      <c r="BH100" s="56">
        <v>0</v>
      </c>
      <c r="BI100" s="56">
        <v>0</v>
      </c>
      <c r="BJ100" s="56">
        <v>1</v>
      </c>
      <c r="BK100" s="56">
        <v>0</v>
      </c>
      <c r="BL100" s="56">
        <v>0</v>
      </c>
      <c r="BM100" s="56">
        <v>0</v>
      </c>
      <c r="BN100" s="56">
        <v>0</v>
      </c>
      <c r="BO100" s="56">
        <v>0</v>
      </c>
      <c r="BP100" s="27">
        <f>SUM(BQ100:BT100)</f>
        <v>1</v>
      </c>
      <c r="BQ100" s="56">
        <f>BL100+BM100</f>
        <v>0</v>
      </c>
      <c r="BR100" s="56">
        <f>SUM(BF100+BG100+BI100+BJ100+BH100)</f>
        <v>1</v>
      </c>
      <c r="BS100" s="56">
        <f>SUM(AZ100+BA100+BC100+BD100+BE100+BK100)</f>
        <v>0</v>
      </c>
      <c r="BT100" s="28">
        <f>IF(OR(IF((BN100+BO100)&gt;0,1,0),IF(AND(BV100=1,BL100=1),1,0)),1,0)</f>
        <v>0</v>
      </c>
      <c r="BU100" s="28">
        <f>BL100</f>
        <v>0</v>
      </c>
      <c r="BV100" s="28">
        <v>0</v>
      </c>
      <c r="BW100" s="18"/>
      <c r="BX100" s="18"/>
      <c r="BY100" s="18"/>
    </row>
    <row r="101" spans="1:77" ht="12.75" customHeight="1" x14ac:dyDescent="0.15">
      <c r="A101" s="55">
        <v>165</v>
      </c>
      <c r="B101" s="55" t="s">
        <v>1874</v>
      </c>
      <c r="C101" s="29" t="str">
        <f>'1. Lit. collection'!A$235</f>
        <v>SG64</v>
      </c>
      <c r="D101" s="47">
        <v>2015</v>
      </c>
      <c r="E101" s="47">
        <f>VALUE(TRIM(D101))</f>
        <v>2015</v>
      </c>
      <c r="F101" s="56" t="s">
        <v>1671</v>
      </c>
      <c r="G101" s="49" t="s">
        <v>385</v>
      </c>
      <c r="H101" s="56">
        <v>1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30" t="s">
        <v>1875</v>
      </c>
      <c r="O101" s="56">
        <v>1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5" t="s">
        <v>1876</v>
      </c>
      <c r="X101" s="55" t="s">
        <v>1876</v>
      </c>
      <c r="Y101" s="55" t="s">
        <v>1876</v>
      </c>
      <c r="Z101" s="55" t="s">
        <v>399</v>
      </c>
      <c r="AA101" s="55"/>
      <c r="AB101" s="49">
        <v>14.641500000000001</v>
      </c>
      <c r="AC101" s="49">
        <v>-61.0242</v>
      </c>
      <c r="AD101" s="55"/>
      <c r="AE101" s="55" t="s">
        <v>758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1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6">
        <v>0</v>
      </c>
      <c r="AV101" s="56">
        <v>0</v>
      </c>
      <c r="AW101" s="27">
        <f>SUM(AF101:AV101)</f>
        <v>1</v>
      </c>
      <c r="AX101" s="49" t="s">
        <v>518</v>
      </c>
      <c r="AY101" s="49" t="s">
        <v>110</v>
      </c>
      <c r="AZ101" s="56">
        <v>0</v>
      </c>
      <c r="BA101" s="56">
        <v>0</v>
      </c>
      <c r="BB101" s="56">
        <v>0</v>
      </c>
      <c r="BC101" s="56">
        <v>0</v>
      </c>
      <c r="BD101" s="56">
        <v>0</v>
      </c>
      <c r="BE101" s="56">
        <v>0</v>
      </c>
      <c r="BF101" s="56">
        <v>0</v>
      </c>
      <c r="BG101" s="56">
        <v>1</v>
      </c>
      <c r="BH101" s="56">
        <v>0</v>
      </c>
      <c r="BI101" s="56">
        <v>0</v>
      </c>
      <c r="BJ101" s="56">
        <v>0</v>
      </c>
      <c r="BK101" s="56">
        <v>0</v>
      </c>
      <c r="BL101" s="56">
        <v>0</v>
      </c>
      <c r="BM101" s="56">
        <v>0</v>
      </c>
      <c r="BN101" s="56">
        <v>0</v>
      </c>
      <c r="BO101" s="56">
        <v>0</v>
      </c>
      <c r="BP101" s="27">
        <f>SUM(BQ101:BT101)</f>
        <v>1</v>
      </c>
      <c r="BQ101" s="56">
        <f>BL101+BM101</f>
        <v>0</v>
      </c>
      <c r="BR101" s="56">
        <f>SUM(BF101+BG101+BI101+BJ101+BH101)</f>
        <v>1</v>
      </c>
      <c r="BS101" s="56">
        <f>SUM(AZ101+BA101+BC101+BD101+BE101+BK101)</f>
        <v>0</v>
      </c>
      <c r="BT101" s="28">
        <f>IF(OR(IF((BN101+BO101)&gt;0,1,0),IF(AND(BV101=1,BL101=1),1,0)),1,0)</f>
        <v>0</v>
      </c>
      <c r="BU101" s="28">
        <f>BL101</f>
        <v>0</v>
      </c>
      <c r="BV101" s="28">
        <v>0</v>
      </c>
      <c r="BW101" s="18"/>
      <c r="BX101" s="18"/>
      <c r="BY101" s="18"/>
    </row>
    <row r="102" spans="1:77" ht="12.75" customHeight="1" x14ac:dyDescent="0.15">
      <c r="A102" s="55">
        <v>166</v>
      </c>
      <c r="B102" s="55" t="s">
        <v>1874</v>
      </c>
      <c r="C102" s="29" t="str">
        <f>'1. Lit. collection'!A$235</f>
        <v>SG64</v>
      </c>
      <c r="D102" s="47">
        <v>2015</v>
      </c>
      <c r="E102" s="47">
        <f>VALUE(TRIM(D102))</f>
        <v>2015</v>
      </c>
      <c r="F102" s="56" t="s">
        <v>1671</v>
      </c>
      <c r="G102" s="49" t="s">
        <v>385</v>
      </c>
      <c r="H102" s="56">
        <v>1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30" t="s">
        <v>1875</v>
      </c>
      <c r="O102" s="56">
        <v>1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5" t="s">
        <v>1876</v>
      </c>
      <c r="X102" s="55" t="s">
        <v>1876</v>
      </c>
      <c r="Y102" s="55" t="s">
        <v>1876</v>
      </c>
      <c r="Z102" s="55" t="s">
        <v>399</v>
      </c>
      <c r="AA102" s="55"/>
      <c r="AB102" s="49">
        <v>14.641500000000001</v>
      </c>
      <c r="AC102" s="49">
        <v>-61.0242</v>
      </c>
      <c r="AD102" s="55"/>
      <c r="AE102" s="55" t="s">
        <v>780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1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27">
        <f>SUM(AF102:AV102)</f>
        <v>1</v>
      </c>
      <c r="AX102" s="49" t="s">
        <v>88</v>
      </c>
      <c r="AY102" s="49" t="s">
        <v>282</v>
      </c>
      <c r="AZ102" s="56">
        <v>0</v>
      </c>
      <c r="BA102" s="56">
        <v>0</v>
      </c>
      <c r="BB102" s="56">
        <v>0</v>
      </c>
      <c r="BC102" s="56">
        <v>0</v>
      </c>
      <c r="BD102" s="56">
        <v>0</v>
      </c>
      <c r="BE102" s="56">
        <v>0</v>
      </c>
      <c r="BF102" s="56">
        <v>0</v>
      </c>
      <c r="BG102" s="56">
        <v>0</v>
      </c>
      <c r="BH102" s="56">
        <v>0</v>
      </c>
      <c r="BI102" s="56">
        <v>0</v>
      </c>
      <c r="BJ102" s="56">
        <v>1</v>
      </c>
      <c r="BK102" s="56">
        <v>0</v>
      </c>
      <c r="BL102" s="56">
        <v>0</v>
      </c>
      <c r="BM102" s="56">
        <v>0</v>
      </c>
      <c r="BN102" s="56">
        <v>0</v>
      </c>
      <c r="BO102" s="56">
        <v>0</v>
      </c>
      <c r="BP102" s="27">
        <f>SUM(BQ102:BT102)</f>
        <v>1</v>
      </c>
      <c r="BQ102" s="56">
        <f>BL102+BM102</f>
        <v>0</v>
      </c>
      <c r="BR102" s="56">
        <f>SUM(BF102+BG102+BI102+BJ102+BH102)</f>
        <v>1</v>
      </c>
      <c r="BS102" s="56">
        <f>SUM(AZ102+BA102+BC102+BD102+BE102+BK102)</f>
        <v>0</v>
      </c>
      <c r="BT102" s="28">
        <f>IF(OR(IF((BN102+BO102)&gt;0,1,0),IF(AND(BV102=1,BL102=1),1,0)),1,0)</f>
        <v>0</v>
      </c>
      <c r="BU102" s="28">
        <f>BL102</f>
        <v>0</v>
      </c>
      <c r="BV102" s="28">
        <v>0</v>
      </c>
      <c r="BW102" s="18"/>
      <c r="BX102" s="18"/>
      <c r="BY102" s="18"/>
    </row>
    <row r="103" spans="1:77" ht="12.75" customHeight="1" x14ac:dyDescent="0.15">
      <c r="A103" s="55">
        <v>167</v>
      </c>
      <c r="B103" s="55" t="s">
        <v>1874</v>
      </c>
      <c r="C103" s="29" t="str">
        <f>'1. Lit. collection'!A$235</f>
        <v>SG64</v>
      </c>
      <c r="D103" s="47">
        <v>2015</v>
      </c>
      <c r="E103" s="47">
        <f>VALUE(TRIM(D103))</f>
        <v>2015</v>
      </c>
      <c r="F103" s="56" t="s">
        <v>1671</v>
      </c>
      <c r="G103" s="49" t="s">
        <v>385</v>
      </c>
      <c r="H103" s="56">
        <v>1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30" t="s">
        <v>1875</v>
      </c>
      <c r="O103" s="56">
        <v>1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5" t="s">
        <v>1876</v>
      </c>
      <c r="X103" s="55" t="s">
        <v>1876</v>
      </c>
      <c r="Y103" s="55" t="s">
        <v>1876</v>
      </c>
      <c r="Z103" s="55" t="s">
        <v>399</v>
      </c>
      <c r="AA103" s="55"/>
      <c r="AB103" s="49">
        <v>14.641500000000001</v>
      </c>
      <c r="AC103" s="49">
        <v>-61.0242</v>
      </c>
      <c r="AD103" s="55"/>
      <c r="AE103" s="55" t="s">
        <v>1881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1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27">
        <f>SUM(AF103:AV103)</f>
        <v>1</v>
      </c>
      <c r="AX103" s="49" t="s">
        <v>518</v>
      </c>
      <c r="AY103" s="49" t="s">
        <v>110</v>
      </c>
      <c r="AZ103" s="56">
        <v>0</v>
      </c>
      <c r="BA103" s="56">
        <v>0</v>
      </c>
      <c r="BB103" s="56">
        <v>0</v>
      </c>
      <c r="BC103" s="56">
        <v>0</v>
      </c>
      <c r="BD103" s="56">
        <v>0</v>
      </c>
      <c r="BE103" s="56">
        <v>0</v>
      </c>
      <c r="BF103" s="56">
        <v>0</v>
      </c>
      <c r="BG103" s="56">
        <v>1</v>
      </c>
      <c r="BH103" s="56">
        <v>0</v>
      </c>
      <c r="BI103" s="56">
        <v>0</v>
      </c>
      <c r="BJ103" s="56">
        <v>0</v>
      </c>
      <c r="BK103" s="56">
        <v>0</v>
      </c>
      <c r="BL103" s="56">
        <v>0</v>
      </c>
      <c r="BM103" s="56">
        <v>0</v>
      </c>
      <c r="BN103" s="56">
        <v>0</v>
      </c>
      <c r="BO103" s="56">
        <v>0</v>
      </c>
      <c r="BP103" s="27">
        <f>SUM(BQ103:BT103)</f>
        <v>1</v>
      </c>
      <c r="BQ103" s="56">
        <f>BL103+BM103</f>
        <v>0</v>
      </c>
      <c r="BR103" s="56">
        <f>SUM(BF103+BG103+BI103+BJ103+BH103)</f>
        <v>1</v>
      </c>
      <c r="BS103" s="56">
        <f>SUM(AZ103+BA103+BC103+BD103+BE103+BK103)</f>
        <v>0</v>
      </c>
      <c r="BT103" s="28">
        <f>IF(OR(IF((BN103+BO103)&gt;0,1,0),IF(AND(BV103=1,BL103=1),1,0)),1,0)</f>
        <v>0</v>
      </c>
      <c r="BU103" s="28">
        <f>BL103</f>
        <v>0</v>
      </c>
      <c r="BV103" s="28">
        <v>0</v>
      </c>
      <c r="BW103" s="18"/>
      <c r="BX103" s="18"/>
      <c r="BY103" s="18"/>
    </row>
    <row r="104" spans="1:77" ht="12.75" customHeight="1" x14ac:dyDescent="0.15">
      <c r="A104" s="55">
        <v>168</v>
      </c>
      <c r="B104" s="55" t="s">
        <v>1874</v>
      </c>
      <c r="C104" s="29" t="str">
        <f>'1. Lit. collection'!A$235</f>
        <v>SG64</v>
      </c>
      <c r="D104" s="47">
        <v>2015</v>
      </c>
      <c r="E104" s="47">
        <f>VALUE(TRIM(D104))</f>
        <v>2015</v>
      </c>
      <c r="F104" s="56" t="s">
        <v>1671</v>
      </c>
      <c r="G104" s="49" t="s">
        <v>385</v>
      </c>
      <c r="H104" s="56">
        <v>1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30" t="s">
        <v>1875</v>
      </c>
      <c r="O104" s="56">
        <v>1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5" t="s">
        <v>1876</v>
      </c>
      <c r="X104" s="55" t="s">
        <v>1876</v>
      </c>
      <c r="Y104" s="55" t="s">
        <v>1876</v>
      </c>
      <c r="Z104" s="55" t="s">
        <v>399</v>
      </c>
      <c r="AA104" s="55"/>
      <c r="AB104" s="49">
        <v>14.641500000000001</v>
      </c>
      <c r="AC104" s="49">
        <v>-61.0242</v>
      </c>
      <c r="AD104" s="55"/>
      <c r="AE104" s="55" t="s">
        <v>1882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1</v>
      </c>
      <c r="AU104" s="56">
        <v>0</v>
      </c>
      <c r="AV104" s="56">
        <v>0</v>
      </c>
      <c r="AW104" s="27">
        <f>SUM(AF104:AV104)</f>
        <v>1</v>
      </c>
      <c r="AX104" s="49" t="s">
        <v>105</v>
      </c>
      <c r="AY104" s="49" t="s">
        <v>1045</v>
      </c>
      <c r="AZ104" s="56">
        <v>1</v>
      </c>
      <c r="BA104" s="56">
        <v>0</v>
      </c>
      <c r="BB104" s="56">
        <v>0</v>
      </c>
      <c r="BC104" s="56">
        <v>0</v>
      </c>
      <c r="BD104" s="56">
        <v>0</v>
      </c>
      <c r="BE104" s="56">
        <v>0</v>
      </c>
      <c r="BF104" s="56">
        <v>0</v>
      </c>
      <c r="BG104" s="56">
        <v>0</v>
      </c>
      <c r="BH104" s="56">
        <v>0</v>
      </c>
      <c r="BI104" s="56">
        <v>0</v>
      </c>
      <c r="BJ104" s="56">
        <v>0</v>
      </c>
      <c r="BK104" s="56">
        <v>0</v>
      </c>
      <c r="BL104" s="56">
        <v>0</v>
      </c>
      <c r="BM104" s="56">
        <v>0</v>
      </c>
      <c r="BN104" s="56">
        <v>0</v>
      </c>
      <c r="BO104" s="56">
        <v>0</v>
      </c>
      <c r="BP104" s="27">
        <f>SUM(BQ104:BT104)</f>
        <v>1</v>
      </c>
      <c r="BQ104" s="56">
        <f>BL104+BM104</f>
        <v>0</v>
      </c>
      <c r="BR104" s="56">
        <f>SUM(BF104+BG104+BI104+BJ104+BH104)</f>
        <v>0</v>
      </c>
      <c r="BS104" s="56">
        <f>SUM(AZ104+BA104+BC104+BD104+BE104+BK104)</f>
        <v>1</v>
      </c>
      <c r="BT104" s="28">
        <f>IF(OR(IF((BN104+BO104)&gt;0,1,0),IF(AND(BV104=1,BL104=1),1,0)),1,0)</f>
        <v>0</v>
      </c>
      <c r="BU104" s="28">
        <f>BL104</f>
        <v>0</v>
      </c>
      <c r="BV104" s="28">
        <v>0</v>
      </c>
      <c r="BW104" s="18"/>
      <c r="BX104" s="18"/>
      <c r="BY104" s="18"/>
    </row>
    <row r="105" spans="1:77" ht="12.75" customHeight="1" x14ac:dyDescent="0.15">
      <c r="A105" s="55">
        <v>169</v>
      </c>
      <c r="B105" s="55" t="s">
        <v>1874</v>
      </c>
      <c r="C105" s="29" t="str">
        <f>'1. Lit. collection'!A$235</f>
        <v>SG64</v>
      </c>
      <c r="D105" s="47">
        <v>2015</v>
      </c>
      <c r="E105" s="47">
        <f>VALUE(TRIM(D105))</f>
        <v>2015</v>
      </c>
      <c r="F105" s="56" t="s">
        <v>1671</v>
      </c>
      <c r="G105" s="49" t="s">
        <v>385</v>
      </c>
      <c r="H105" s="56">
        <v>1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30" t="s">
        <v>1875</v>
      </c>
      <c r="O105" s="56">
        <v>1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5" t="s">
        <v>1876</v>
      </c>
      <c r="X105" s="55" t="s">
        <v>1876</v>
      </c>
      <c r="Y105" s="55" t="s">
        <v>1876</v>
      </c>
      <c r="Z105" s="55" t="s">
        <v>399</v>
      </c>
      <c r="AA105" s="55"/>
      <c r="AB105" s="49">
        <v>14.641500000000001</v>
      </c>
      <c r="AC105" s="49">
        <v>-61.0242</v>
      </c>
      <c r="AD105" s="55"/>
      <c r="AE105" s="55" t="s">
        <v>51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1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27">
        <f>SUM(AF105:AV105)</f>
        <v>1</v>
      </c>
      <c r="AX105" s="49" t="s">
        <v>1727</v>
      </c>
      <c r="AY105" s="49" t="s">
        <v>282</v>
      </c>
      <c r="AZ105" s="56">
        <v>0</v>
      </c>
      <c r="BA105" s="56">
        <v>0</v>
      </c>
      <c r="BB105" s="56">
        <v>0</v>
      </c>
      <c r="BC105" s="56">
        <v>0</v>
      </c>
      <c r="BD105" s="56">
        <v>0</v>
      </c>
      <c r="BE105" s="56">
        <v>0</v>
      </c>
      <c r="BF105" s="56">
        <v>0</v>
      </c>
      <c r="BG105" s="56">
        <v>0</v>
      </c>
      <c r="BH105" s="56">
        <v>0</v>
      </c>
      <c r="BI105" s="56">
        <v>1</v>
      </c>
      <c r="BJ105" s="56">
        <v>0</v>
      </c>
      <c r="BK105" s="56">
        <v>0</v>
      </c>
      <c r="BL105" s="56">
        <v>0</v>
      </c>
      <c r="BM105" s="56">
        <v>0</v>
      </c>
      <c r="BN105" s="56">
        <v>0</v>
      </c>
      <c r="BO105" s="56">
        <v>0</v>
      </c>
      <c r="BP105" s="27">
        <f>SUM(BQ105:BT105)</f>
        <v>1</v>
      </c>
      <c r="BQ105" s="56">
        <f>BL105+BM105</f>
        <v>0</v>
      </c>
      <c r="BR105" s="56">
        <f>SUM(BF105+BG105+BI105+BJ105+BH105)</f>
        <v>1</v>
      </c>
      <c r="BS105" s="56">
        <f>SUM(AZ105+BA105+BC105+BD105+BE105+BK105)</f>
        <v>0</v>
      </c>
      <c r="BT105" s="28">
        <f>IF(OR(IF((BN105+BO105)&gt;0,1,0),IF(AND(BV105=1,BL105=1),1,0)),1,0)</f>
        <v>0</v>
      </c>
      <c r="BU105" s="28">
        <f>BL105</f>
        <v>0</v>
      </c>
      <c r="BV105" s="28">
        <v>0</v>
      </c>
      <c r="BW105" s="18"/>
      <c r="BX105" s="18"/>
      <c r="BY105" s="18"/>
    </row>
    <row r="106" spans="1:77" ht="12.75" customHeight="1" x14ac:dyDescent="0.15">
      <c r="A106" s="55">
        <v>170</v>
      </c>
      <c r="B106" s="55" t="s">
        <v>1874</v>
      </c>
      <c r="C106" s="29" t="str">
        <f>'1. Lit. collection'!A$235</f>
        <v>SG64</v>
      </c>
      <c r="D106" s="47">
        <v>2015</v>
      </c>
      <c r="E106" s="47">
        <f>VALUE(TRIM(D106))</f>
        <v>2015</v>
      </c>
      <c r="F106" s="56" t="s">
        <v>1671</v>
      </c>
      <c r="G106" s="49" t="s">
        <v>385</v>
      </c>
      <c r="H106" s="56">
        <v>1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30" t="s">
        <v>1875</v>
      </c>
      <c r="O106" s="56">
        <v>1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5" t="s">
        <v>1876</v>
      </c>
      <c r="X106" s="55" t="s">
        <v>1876</v>
      </c>
      <c r="Y106" s="55" t="s">
        <v>1876</v>
      </c>
      <c r="Z106" s="55" t="s">
        <v>910</v>
      </c>
      <c r="AA106" s="55"/>
      <c r="AB106" s="49">
        <v>14.641500000000001</v>
      </c>
      <c r="AC106" s="49">
        <v>-61.0242</v>
      </c>
      <c r="AD106" s="55"/>
      <c r="AE106" s="55" t="s">
        <v>1877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1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0</v>
      </c>
      <c r="AV106" s="56">
        <v>0</v>
      </c>
      <c r="AW106" s="27">
        <f>SUM(AF106:AV106)</f>
        <v>1</v>
      </c>
      <c r="AX106" s="49" t="s">
        <v>92</v>
      </c>
      <c r="AY106" s="49" t="s">
        <v>488</v>
      </c>
      <c r="AZ106" s="56">
        <v>0</v>
      </c>
      <c r="BA106" s="56">
        <v>0</v>
      </c>
      <c r="BB106" s="56">
        <v>0</v>
      </c>
      <c r="BC106" s="56">
        <v>0</v>
      </c>
      <c r="BD106" s="56">
        <v>0</v>
      </c>
      <c r="BE106" s="56">
        <v>0</v>
      </c>
      <c r="BF106" s="56">
        <v>0</v>
      </c>
      <c r="BG106" s="56">
        <v>0</v>
      </c>
      <c r="BH106" s="56">
        <v>0</v>
      </c>
      <c r="BI106" s="56">
        <v>0</v>
      </c>
      <c r="BJ106" s="56">
        <v>1</v>
      </c>
      <c r="BK106" s="56">
        <v>0</v>
      </c>
      <c r="BL106" s="56">
        <v>0</v>
      </c>
      <c r="BM106" s="56">
        <v>0</v>
      </c>
      <c r="BN106" s="56">
        <v>0</v>
      </c>
      <c r="BO106" s="56">
        <v>0</v>
      </c>
      <c r="BP106" s="27">
        <f>SUM(BQ106:BT106)</f>
        <v>1</v>
      </c>
      <c r="BQ106" s="56">
        <f>BL106+BM106</f>
        <v>0</v>
      </c>
      <c r="BR106" s="56">
        <f>SUM(BF106+BG106+BI106+BJ106+BH106)</f>
        <v>1</v>
      </c>
      <c r="BS106" s="56">
        <f>SUM(AZ106+BA106+BC106+BD106+BE106+BK106)</f>
        <v>0</v>
      </c>
      <c r="BT106" s="28">
        <f>IF(OR(IF((BN106+BO106)&gt;0,1,0),IF(AND(BV106=1,BL106=1),1,0)),1,0)</f>
        <v>0</v>
      </c>
      <c r="BU106" s="28">
        <f>BL106</f>
        <v>0</v>
      </c>
      <c r="BV106" s="28">
        <v>0</v>
      </c>
      <c r="BW106" s="18"/>
      <c r="BX106" s="18"/>
      <c r="BY106" s="18"/>
    </row>
    <row r="107" spans="1:77" ht="12.75" customHeight="1" x14ac:dyDescent="0.15">
      <c r="A107" s="55">
        <v>171</v>
      </c>
      <c r="B107" s="55" t="s">
        <v>1874</v>
      </c>
      <c r="C107" s="29" t="str">
        <f>'1. Lit. collection'!A$235</f>
        <v>SG64</v>
      </c>
      <c r="D107" s="47">
        <v>2015</v>
      </c>
      <c r="E107" s="47">
        <f>VALUE(TRIM(D107))</f>
        <v>2015</v>
      </c>
      <c r="F107" s="56" t="s">
        <v>1671</v>
      </c>
      <c r="G107" s="49" t="s">
        <v>385</v>
      </c>
      <c r="H107" s="56">
        <v>1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30" t="s">
        <v>1875</v>
      </c>
      <c r="O107" s="56">
        <v>1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5" t="s">
        <v>1876</v>
      </c>
      <c r="X107" s="55" t="s">
        <v>1876</v>
      </c>
      <c r="Y107" s="55" t="s">
        <v>1876</v>
      </c>
      <c r="Z107" s="55" t="s">
        <v>910</v>
      </c>
      <c r="AA107" s="55"/>
      <c r="AB107" s="49">
        <v>14.641500000000001</v>
      </c>
      <c r="AC107" s="49">
        <v>-61.0242</v>
      </c>
      <c r="AD107" s="55"/>
      <c r="AE107" s="55" t="s">
        <v>1878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1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6">
        <v>0</v>
      </c>
      <c r="AV107" s="56">
        <v>0</v>
      </c>
      <c r="AW107" s="27">
        <f>SUM(AF107:AV107)</f>
        <v>1</v>
      </c>
      <c r="AX107" s="49" t="s">
        <v>92</v>
      </c>
      <c r="AY107" s="49" t="s">
        <v>488</v>
      </c>
      <c r="AZ107" s="56">
        <v>0</v>
      </c>
      <c r="BA107" s="56">
        <v>0</v>
      </c>
      <c r="BB107" s="56">
        <v>0</v>
      </c>
      <c r="BC107" s="56">
        <v>0</v>
      </c>
      <c r="BD107" s="56">
        <v>0</v>
      </c>
      <c r="BE107" s="56">
        <v>0</v>
      </c>
      <c r="BF107" s="56">
        <v>0</v>
      </c>
      <c r="BG107" s="56">
        <v>0</v>
      </c>
      <c r="BH107" s="56">
        <v>0</v>
      </c>
      <c r="BI107" s="56">
        <v>0</v>
      </c>
      <c r="BJ107" s="56">
        <v>1</v>
      </c>
      <c r="BK107" s="56">
        <v>0</v>
      </c>
      <c r="BL107" s="56">
        <v>0</v>
      </c>
      <c r="BM107" s="56">
        <v>0</v>
      </c>
      <c r="BN107" s="56">
        <v>0</v>
      </c>
      <c r="BO107" s="56">
        <v>0</v>
      </c>
      <c r="BP107" s="27">
        <f>SUM(BQ107:BT107)</f>
        <v>1</v>
      </c>
      <c r="BQ107" s="56">
        <f>BL107+BM107</f>
        <v>0</v>
      </c>
      <c r="BR107" s="56">
        <f>SUM(BF107+BG107+BI107+BJ107+BH107)</f>
        <v>1</v>
      </c>
      <c r="BS107" s="56">
        <f>SUM(AZ107+BA107+BC107+BD107+BE107+BK107)</f>
        <v>0</v>
      </c>
      <c r="BT107" s="28">
        <f>IF(OR(IF((BN107+BO107)&gt;0,1,0),IF(AND(BV107=1,BL107=1),1,0)),1,0)</f>
        <v>0</v>
      </c>
      <c r="BU107" s="28">
        <f>BL107</f>
        <v>0</v>
      </c>
      <c r="BV107" s="28">
        <v>0</v>
      </c>
      <c r="BW107" s="18"/>
      <c r="BX107" s="18"/>
      <c r="BY107" s="18"/>
    </row>
    <row r="108" spans="1:77" ht="12.75" customHeight="1" x14ac:dyDescent="0.15">
      <c r="A108" s="55">
        <v>172</v>
      </c>
      <c r="B108" s="55" t="s">
        <v>1874</v>
      </c>
      <c r="C108" s="29" t="str">
        <f>'1. Lit. collection'!A$235</f>
        <v>SG64</v>
      </c>
      <c r="D108" s="47">
        <v>2015</v>
      </c>
      <c r="E108" s="47">
        <f>VALUE(TRIM(D108))</f>
        <v>2015</v>
      </c>
      <c r="F108" s="56" t="s">
        <v>1671</v>
      </c>
      <c r="G108" s="49" t="s">
        <v>385</v>
      </c>
      <c r="H108" s="56">
        <v>1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30" t="s">
        <v>1875</v>
      </c>
      <c r="O108" s="56">
        <v>1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5" t="s">
        <v>1876</v>
      </c>
      <c r="X108" s="55" t="s">
        <v>1876</v>
      </c>
      <c r="Y108" s="55" t="s">
        <v>1876</v>
      </c>
      <c r="Z108" s="55" t="s">
        <v>910</v>
      </c>
      <c r="AA108" s="55"/>
      <c r="AB108" s="49">
        <v>14.641500000000001</v>
      </c>
      <c r="AC108" s="49">
        <v>-61.0242</v>
      </c>
      <c r="AD108" s="55"/>
      <c r="AE108" s="55" t="s">
        <v>1879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1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6">
        <v>0</v>
      </c>
      <c r="AV108" s="56">
        <v>0</v>
      </c>
      <c r="AW108" s="27">
        <f>SUM(AF108:AV108)</f>
        <v>1</v>
      </c>
      <c r="AX108" s="49" t="s">
        <v>1880</v>
      </c>
      <c r="AY108" s="49" t="s">
        <v>277</v>
      </c>
      <c r="AZ108" s="56">
        <v>0</v>
      </c>
      <c r="BA108" s="56">
        <v>0</v>
      </c>
      <c r="BB108" s="56">
        <v>0</v>
      </c>
      <c r="BC108" s="56">
        <v>0</v>
      </c>
      <c r="BD108" s="56">
        <v>0</v>
      </c>
      <c r="BE108" s="56">
        <v>1</v>
      </c>
      <c r="BF108" s="56">
        <v>0</v>
      </c>
      <c r="BG108" s="56">
        <v>0</v>
      </c>
      <c r="BH108" s="56">
        <v>0</v>
      </c>
      <c r="BI108" s="56">
        <v>0</v>
      </c>
      <c r="BJ108" s="56">
        <v>0</v>
      </c>
      <c r="BK108" s="56">
        <v>0</v>
      </c>
      <c r="BL108" s="56">
        <v>0</v>
      </c>
      <c r="BM108" s="56">
        <v>0</v>
      </c>
      <c r="BN108" s="56">
        <v>0</v>
      </c>
      <c r="BO108" s="56">
        <v>0</v>
      </c>
      <c r="BP108" s="27">
        <f>SUM(BQ108:BT108)</f>
        <v>1</v>
      </c>
      <c r="BQ108" s="56">
        <f>BL108+BM108</f>
        <v>0</v>
      </c>
      <c r="BR108" s="56">
        <f>SUM(BF108+BG108+BI108+BJ108+BH108)</f>
        <v>0</v>
      </c>
      <c r="BS108" s="56">
        <f>SUM(AZ108+BA108+BC108+BD108+BE108+BK108)</f>
        <v>1</v>
      </c>
      <c r="BT108" s="28">
        <f>IF(OR(IF((BN108+BO108)&gt;0,1,0),IF(AND(BV108=1,BL108=1),1,0)),1,0)</f>
        <v>0</v>
      </c>
      <c r="BU108" s="28">
        <f>BL108</f>
        <v>0</v>
      </c>
      <c r="BV108" s="28">
        <v>0</v>
      </c>
      <c r="BW108" s="18"/>
      <c r="BX108" s="18"/>
      <c r="BY108" s="18"/>
    </row>
    <row r="109" spans="1:77" ht="12.75" customHeight="1" x14ac:dyDescent="0.15">
      <c r="A109" s="55">
        <v>173</v>
      </c>
      <c r="B109" s="55" t="s">
        <v>1874</v>
      </c>
      <c r="C109" s="29" t="str">
        <f>'1. Lit. collection'!A$235</f>
        <v>SG64</v>
      </c>
      <c r="D109" s="47">
        <v>2015</v>
      </c>
      <c r="E109" s="47">
        <f>VALUE(TRIM(D109))</f>
        <v>2015</v>
      </c>
      <c r="F109" s="56" t="s">
        <v>1671</v>
      </c>
      <c r="G109" s="49" t="s">
        <v>385</v>
      </c>
      <c r="H109" s="56">
        <v>1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30" t="s">
        <v>1875</v>
      </c>
      <c r="O109" s="56">
        <v>1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5" t="s">
        <v>1876</v>
      </c>
      <c r="X109" s="55" t="s">
        <v>1876</v>
      </c>
      <c r="Y109" s="55" t="s">
        <v>1876</v>
      </c>
      <c r="Z109" s="55" t="s">
        <v>910</v>
      </c>
      <c r="AA109" s="55"/>
      <c r="AB109" s="49">
        <v>14.641500000000001</v>
      </c>
      <c r="AC109" s="49">
        <v>-61.0242</v>
      </c>
      <c r="AD109" s="55"/>
      <c r="AE109" s="55" t="s">
        <v>452</v>
      </c>
      <c r="AF109" s="56">
        <v>0</v>
      </c>
      <c r="AG109" s="56">
        <v>0</v>
      </c>
      <c r="AH109" s="56">
        <v>1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6">
        <v>0</v>
      </c>
      <c r="AV109" s="56">
        <v>0</v>
      </c>
      <c r="AW109" s="27">
        <f>SUM(AF109:AV109)</f>
        <v>1</v>
      </c>
      <c r="AX109" s="49" t="s">
        <v>92</v>
      </c>
      <c r="AY109" s="49" t="s">
        <v>488</v>
      </c>
      <c r="AZ109" s="56">
        <v>0</v>
      </c>
      <c r="BA109" s="56">
        <v>0</v>
      </c>
      <c r="BB109" s="56">
        <v>0</v>
      </c>
      <c r="BC109" s="56">
        <v>0</v>
      </c>
      <c r="BD109" s="56">
        <v>0</v>
      </c>
      <c r="BE109" s="56">
        <v>0</v>
      </c>
      <c r="BF109" s="56">
        <v>0</v>
      </c>
      <c r="BG109" s="56">
        <v>0</v>
      </c>
      <c r="BH109" s="56">
        <v>0</v>
      </c>
      <c r="BI109" s="56">
        <v>0</v>
      </c>
      <c r="BJ109" s="56">
        <v>1</v>
      </c>
      <c r="BK109" s="56">
        <v>0</v>
      </c>
      <c r="BL109" s="56">
        <v>0</v>
      </c>
      <c r="BM109" s="56">
        <v>0</v>
      </c>
      <c r="BN109" s="56">
        <v>0</v>
      </c>
      <c r="BO109" s="56">
        <v>0</v>
      </c>
      <c r="BP109" s="27">
        <f>SUM(BQ109:BT109)</f>
        <v>1</v>
      </c>
      <c r="BQ109" s="56">
        <f>BL109+BM109</f>
        <v>0</v>
      </c>
      <c r="BR109" s="56">
        <f>SUM(BF109+BG109+BI109+BJ109+BH109)</f>
        <v>1</v>
      </c>
      <c r="BS109" s="56">
        <f>SUM(AZ109+BA109+BC109+BD109+BE109+BK109)</f>
        <v>0</v>
      </c>
      <c r="BT109" s="28">
        <f>IF(OR(IF((BN109+BO109)&gt;0,1,0),IF(AND(BV109=1,BL109=1),1,0)),1,0)</f>
        <v>0</v>
      </c>
      <c r="BU109" s="28">
        <f>BL109</f>
        <v>0</v>
      </c>
      <c r="BV109" s="28">
        <v>0</v>
      </c>
      <c r="BW109" s="18"/>
      <c r="BX109" s="18"/>
      <c r="BY109" s="18"/>
    </row>
    <row r="110" spans="1:77" ht="12.75" customHeight="1" x14ac:dyDescent="0.15">
      <c r="A110" s="55">
        <v>174</v>
      </c>
      <c r="B110" s="55" t="s">
        <v>1874</v>
      </c>
      <c r="C110" s="29" t="str">
        <f>'1. Lit. collection'!A$235</f>
        <v>SG64</v>
      </c>
      <c r="D110" s="47">
        <v>2015</v>
      </c>
      <c r="E110" s="47">
        <f>VALUE(TRIM(D110))</f>
        <v>2015</v>
      </c>
      <c r="F110" s="56" t="s">
        <v>1671</v>
      </c>
      <c r="G110" s="49" t="s">
        <v>385</v>
      </c>
      <c r="H110" s="56">
        <v>1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30" t="s">
        <v>1875</v>
      </c>
      <c r="O110" s="56">
        <v>1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5" t="s">
        <v>1876</v>
      </c>
      <c r="X110" s="55" t="s">
        <v>1876</v>
      </c>
      <c r="Y110" s="55" t="s">
        <v>1876</v>
      </c>
      <c r="Z110" s="55" t="s">
        <v>910</v>
      </c>
      <c r="AA110" s="55"/>
      <c r="AB110" s="49">
        <v>14.641500000000001</v>
      </c>
      <c r="AC110" s="49">
        <v>-61.0242</v>
      </c>
      <c r="AD110" s="55"/>
      <c r="AE110" s="55" t="s">
        <v>1809</v>
      </c>
      <c r="AF110" s="56">
        <v>1</v>
      </c>
      <c r="AG110" s="56">
        <v>0</v>
      </c>
      <c r="AH110" s="56">
        <v>0</v>
      </c>
      <c r="AI110" s="56">
        <v>0</v>
      </c>
      <c r="AJ110" s="56">
        <v>0</v>
      </c>
      <c r="AK110" s="56">
        <v>1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6">
        <v>0</v>
      </c>
      <c r="AV110" s="56">
        <v>0</v>
      </c>
      <c r="AW110" s="27">
        <f>SUM(AF110:AV110)</f>
        <v>2</v>
      </c>
      <c r="AX110" s="49" t="s">
        <v>92</v>
      </c>
      <c r="AY110" s="49" t="s">
        <v>488</v>
      </c>
      <c r="AZ110" s="56">
        <v>0</v>
      </c>
      <c r="BA110" s="56">
        <v>0</v>
      </c>
      <c r="BB110" s="56">
        <v>0</v>
      </c>
      <c r="BC110" s="56">
        <v>0</v>
      </c>
      <c r="BD110" s="56">
        <v>0</v>
      </c>
      <c r="BE110" s="56">
        <v>0</v>
      </c>
      <c r="BF110" s="56">
        <v>0</v>
      </c>
      <c r="BG110" s="56">
        <v>0</v>
      </c>
      <c r="BH110" s="56">
        <v>0</v>
      </c>
      <c r="BI110" s="56">
        <v>0</v>
      </c>
      <c r="BJ110" s="56">
        <v>1</v>
      </c>
      <c r="BK110" s="56">
        <v>0</v>
      </c>
      <c r="BL110" s="56">
        <v>0</v>
      </c>
      <c r="BM110" s="56">
        <v>0</v>
      </c>
      <c r="BN110" s="56">
        <v>0</v>
      </c>
      <c r="BO110" s="56">
        <v>0</v>
      </c>
      <c r="BP110" s="27">
        <f>SUM(BQ110:BT110)</f>
        <v>1</v>
      </c>
      <c r="BQ110" s="56">
        <f>BL110+BM110</f>
        <v>0</v>
      </c>
      <c r="BR110" s="56">
        <f>SUM(BF110+BG110+BI110+BJ110+BH110)</f>
        <v>1</v>
      </c>
      <c r="BS110" s="56">
        <f>SUM(AZ110+BA110+BC110+BD110+BE110+BK110)</f>
        <v>0</v>
      </c>
      <c r="BT110" s="28">
        <f>IF(OR(IF((BN110+BO110)&gt;0,1,0),IF(AND(BV110=1,BL110=1),1,0)),1,0)</f>
        <v>0</v>
      </c>
      <c r="BU110" s="28">
        <f>BL110</f>
        <v>0</v>
      </c>
      <c r="BV110" s="28">
        <v>0</v>
      </c>
      <c r="BW110" s="18"/>
      <c r="BX110" s="18"/>
      <c r="BY110" s="18"/>
    </row>
    <row r="111" spans="1:77" ht="12.75" customHeight="1" x14ac:dyDescent="0.15">
      <c r="A111" s="55">
        <v>175</v>
      </c>
      <c r="B111" s="55" t="s">
        <v>1874</v>
      </c>
      <c r="C111" s="29" t="str">
        <f>'1. Lit. collection'!A$235</f>
        <v>SG64</v>
      </c>
      <c r="D111" s="47">
        <v>2015</v>
      </c>
      <c r="E111" s="47">
        <f>VALUE(TRIM(D111))</f>
        <v>2015</v>
      </c>
      <c r="F111" s="56" t="s">
        <v>1671</v>
      </c>
      <c r="G111" s="49" t="s">
        <v>385</v>
      </c>
      <c r="H111" s="56">
        <v>1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30" t="s">
        <v>1875</v>
      </c>
      <c r="O111" s="56">
        <v>1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56">
        <v>0</v>
      </c>
      <c r="W111" s="55" t="s">
        <v>1876</v>
      </c>
      <c r="X111" s="55" t="s">
        <v>1876</v>
      </c>
      <c r="Y111" s="55" t="s">
        <v>1876</v>
      </c>
      <c r="Z111" s="55" t="s">
        <v>910</v>
      </c>
      <c r="AA111" s="55"/>
      <c r="AB111" s="49">
        <v>14.641500000000001</v>
      </c>
      <c r="AC111" s="49">
        <v>-61.0242</v>
      </c>
      <c r="AD111" s="55"/>
      <c r="AE111" s="55" t="s">
        <v>758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1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6">
        <v>0</v>
      </c>
      <c r="AV111" s="56">
        <v>0</v>
      </c>
      <c r="AW111" s="27">
        <f>SUM(AF111:AV111)</f>
        <v>1</v>
      </c>
      <c r="AX111" s="49" t="s">
        <v>518</v>
      </c>
      <c r="AY111" s="49" t="s">
        <v>110</v>
      </c>
      <c r="AZ111" s="56">
        <v>0</v>
      </c>
      <c r="BA111" s="56">
        <v>0</v>
      </c>
      <c r="BB111" s="56">
        <v>0</v>
      </c>
      <c r="BC111" s="56">
        <v>0</v>
      </c>
      <c r="BD111" s="56">
        <v>0</v>
      </c>
      <c r="BE111" s="56">
        <v>0</v>
      </c>
      <c r="BF111" s="56">
        <v>0</v>
      </c>
      <c r="BG111" s="56">
        <v>1</v>
      </c>
      <c r="BH111" s="56">
        <v>0</v>
      </c>
      <c r="BI111" s="56">
        <v>0</v>
      </c>
      <c r="BJ111" s="56">
        <v>0</v>
      </c>
      <c r="BK111" s="56">
        <v>0</v>
      </c>
      <c r="BL111" s="56">
        <v>0</v>
      </c>
      <c r="BM111" s="56">
        <v>0</v>
      </c>
      <c r="BN111" s="56">
        <v>0</v>
      </c>
      <c r="BO111" s="56">
        <v>0</v>
      </c>
      <c r="BP111" s="27">
        <f>SUM(BQ111:BT111)</f>
        <v>1</v>
      </c>
      <c r="BQ111" s="56">
        <f>BL111+BM111</f>
        <v>0</v>
      </c>
      <c r="BR111" s="56">
        <f>SUM(BF111+BG111+BI111+BJ111+BH111)</f>
        <v>1</v>
      </c>
      <c r="BS111" s="56">
        <f>SUM(AZ111+BA111+BC111+BD111+BE111+BK111)</f>
        <v>0</v>
      </c>
      <c r="BT111" s="28">
        <f>IF(OR(IF((BN111+BO111)&gt;0,1,0),IF(AND(BV111=1,BL111=1),1,0)),1,0)</f>
        <v>0</v>
      </c>
      <c r="BU111" s="28">
        <f>BL111</f>
        <v>0</v>
      </c>
      <c r="BV111" s="28">
        <v>0</v>
      </c>
      <c r="BW111" s="18"/>
      <c r="BX111" s="18"/>
      <c r="BY111" s="18"/>
    </row>
    <row r="112" spans="1:77" ht="12.75" customHeight="1" x14ac:dyDescent="0.15">
      <c r="A112" s="55">
        <v>176</v>
      </c>
      <c r="B112" s="55" t="s">
        <v>1874</v>
      </c>
      <c r="C112" s="29" t="str">
        <f>'1. Lit. collection'!A$235</f>
        <v>SG64</v>
      </c>
      <c r="D112" s="47">
        <v>2015</v>
      </c>
      <c r="E112" s="47">
        <f>VALUE(TRIM(D112))</f>
        <v>2015</v>
      </c>
      <c r="F112" s="56" t="s">
        <v>1671</v>
      </c>
      <c r="G112" s="49" t="s">
        <v>385</v>
      </c>
      <c r="H112" s="56">
        <v>1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30" t="s">
        <v>1875</v>
      </c>
      <c r="O112" s="56">
        <v>1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5" t="s">
        <v>1876</v>
      </c>
      <c r="X112" s="55" t="s">
        <v>1876</v>
      </c>
      <c r="Y112" s="55" t="s">
        <v>1876</v>
      </c>
      <c r="Z112" s="55" t="s">
        <v>910</v>
      </c>
      <c r="AA112" s="55"/>
      <c r="AB112" s="49">
        <v>14.641500000000001</v>
      </c>
      <c r="AC112" s="49">
        <v>-61.0242</v>
      </c>
      <c r="AD112" s="55"/>
      <c r="AE112" s="55" t="s">
        <v>780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1</v>
      </c>
      <c r="AQ112" s="56">
        <v>0</v>
      </c>
      <c r="AR112" s="56">
        <v>0</v>
      </c>
      <c r="AS112" s="56">
        <v>0</v>
      </c>
      <c r="AT112" s="56">
        <v>0</v>
      </c>
      <c r="AU112" s="56">
        <v>0</v>
      </c>
      <c r="AV112" s="56">
        <v>0</v>
      </c>
      <c r="AW112" s="27">
        <f>SUM(AF112:AV112)</f>
        <v>1</v>
      </c>
      <c r="AX112" s="49" t="s">
        <v>88</v>
      </c>
      <c r="AY112" s="49" t="s">
        <v>282</v>
      </c>
      <c r="AZ112" s="56">
        <v>0</v>
      </c>
      <c r="BA112" s="56">
        <v>0</v>
      </c>
      <c r="BB112" s="56">
        <v>0</v>
      </c>
      <c r="BC112" s="56">
        <v>0</v>
      </c>
      <c r="BD112" s="56">
        <v>0</v>
      </c>
      <c r="BE112" s="56">
        <v>0</v>
      </c>
      <c r="BF112" s="56">
        <v>0</v>
      </c>
      <c r="BG112" s="56">
        <v>0</v>
      </c>
      <c r="BH112" s="56">
        <v>0</v>
      </c>
      <c r="BI112" s="56">
        <v>0</v>
      </c>
      <c r="BJ112" s="56">
        <v>1</v>
      </c>
      <c r="BK112" s="56">
        <v>0</v>
      </c>
      <c r="BL112" s="56">
        <v>0</v>
      </c>
      <c r="BM112" s="56">
        <v>0</v>
      </c>
      <c r="BN112" s="56">
        <v>0</v>
      </c>
      <c r="BO112" s="56">
        <v>0</v>
      </c>
      <c r="BP112" s="27">
        <f>SUM(BQ112:BT112)</f>
        <v>1</v>
      </c>
      <c r="BQ112" s="56">
        <f>BL112+BM112</f>
        <v>0</v>
      </c>
      <c r="BR112" s="56">
        <f>SUM(BF112+BG112+BI112+BJ112+BH112)</f>
        <v>1</v>
      </c>
      <c r="BS112" s="56">
        <f>SUM(AZ112+BA112+BC112+BD112+BE112+BK112)</f>
        <v>0</v>
      </c>
      <c r="BT112" s="28">
        <f>IF(OR(IF((BN112+BO112)&gt;0,1,0),IF(AND(BV112=1,BL112=1),1,0)),1,0)</f>
        <v>0</v>
      </c>
      <c r="BU112" s="28">
        <f>BL112</f>
        <v>0</v>
      </c>
      <c r="BV112" s="28">
        <v>0</v>
      </c>
      <c r="BW112" s="18"/>
      <c r="BX112" s="18"/>
      <c r="BY112" s="18"/>
    </row>
    <row r="113" spans="1:77" ht="12.75" customHeight="1" x14ac:dyDescent="0.15">
      <c r="A113" s="55">
        <v>177</v>
      </c>
      <c r="B113" s="55" t="s">
        <v>1874</v>
      </c>
      <c r="C113" s="29" t="str">
        <f>'1. Lit. collection'!A$235</f>
        <v>SG64</v>
      </c>
      <c r="D113" s="47">
        <v>2015</v>
      </c>
      <c r="E113" s="47">
        <f>VALUE(TRIM(D113))</f>
        <v>2015</v>
      </c>
      <c r="F113" s="56" t="s">
        <v>1671</v>
      </c>
      <c r="G113" s="49" t="s">
        <v>385</v>
      </c>
      <c r="H113" s="56">
        <v>1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30" t="s">
        <v>1875</v>
      </c>
      <c r="O113" s="56">
        <v>1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5" t="s">
        <v>1876</v>
      </c>
      <c r="X113" s="55" t="s">
        <v>1876</v>
      </c>
      <c r="Y113" s="55" t="s">
        <v>1876</v>
      </c>
      <c r="Z113" s="55" t="s">
        <v>910</v>
      </c>
      <c r="AA113" s="55"/>
      <c r="AB113" s="49">
        <v>14.641500000000001</v>
      </c>
      <c r="AC113" s="49">
        <v>-61.0242</v>
      </c>
      <c r="AD113" s="55"/>
      <c r="AE113" s="55" t="s">
        <v>1881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1</v>
      </c>
      <c r="AR113" s="56">
        <v>0</v>
      </c>
      <c r="AS113" s="56">
        <v>0</v>
      </c>
      <c r="AT113" s="56">
        <v>0</v>
      </c>
      <c r="AU113" s="56">
        <v>0</v>
      </c>
      <c r="AV113" s="56">
        <v>0</v>
      </c>
      <c r="AW113" s="27">
        <f>SUM(AF113:AV113)</f>
        <v>1</v>
      </c>
      <c r="AX113" s="49" t="s">
        <v>518</v>
      </c>
      <c r="AY113" s="49" t="s">
        <v>110</v>
      </c>
      <c r="AZ113" s="56">
        <v>0</v>
      </c>
      <c r="BA113" s="56">
        <v>0</v>
      </c>
      <c r="BB113" s="56">
        <v>0</v>
      </c>
      <c r="BC113" s="56">
        <v>0</v>
      </c>
      <c r="BD113" s="56">
        <v>0</v>
      </c>
      <c r="BE113" s="56">
        <v>0</v>
      </c>
      <c r="BF113" s="56">
        <v>0</v>
      </c>
      <c r="BG113" s="56">
        <v>1</v>
      </c>
      <c r="BH113" s="56">
        <v>0</v>
      </c>
      <c r="BI113" s="56">
        <v>0</v>
      </c>
      <c r="BJ113" s="56">
        <v>0</v>
      </c>
      <c r="BK113" s="56">
        <v>0</v>
      </c>
      <c r="BL113" s="56">
        <v>0</v>
      </c>
      <c r="BM113" s="56">
        <v>0</v>
      </c>
      <c r="BN113" s="56">
        <v>0</v>
      </c>
      <c r="BO113" s="56">
        <v>0</v>
      </c>
      <c r="BP113" s="27">
        <f>SUM(BQ113:BT113)</f>
        <v>1</v>
      </c>
      <c r="BQ113" s="56">
        <f>BL113+BM113</f>
        <v>0</v>
      </c>
      <c r="BR113" s="56">
        <f>SUM(BF113+BG113+BI113+BJ113+BH113)</f>
        <v>1</v>
      </c>
      <c r="BS113" s="56">
        <f>SUM(AZ113+BA113+BC113+BD113+BE113+BK113)</f>
        <v>0</v>
      </c>
      <c r="BT113" s="28">
        <f>IF(OR(IF((BN113+BO113)&gt;0,1,0),IF(AND(BV113=1,BL113=1),1,0)),1,0)</f>
        <v>0</v>
      </c>
      <c r="BU113" s="28">
        <f>BL113</f>
        <v>0</v>
      </c>
      <c r="BV113" s="28">
        <v>0</v>
      </c>
      <c r="BW113" s="18"/>
      <c r="BX113" s="18"/>
      <c r="BY113" s="18"/>
    </row>
    <row r="114" spans="1:77" ht="12.75" customHeight="1" x14ac:dyDescent="0.15">
      <c r="A114" s="55">
        <v>178</v>
      </c>
      <c r="B114" s="55" t="s">
        <v>1874</v>
      </c>
      <c r="C114" s="29" t="str">
        <f>'1. Lit. collection'!A$235</f>
        <v>SG64</v>
      </c>
      <c r="D114" s="47">
        <v>2015</v>
      </c>
      <c r="E114" s="47">
        <f>VALUE(TRIM(D114))</f>
        <v>2015</v>
      </c>
      <c r="F114" s="56" t="s">
        <v>1671</v>
      </c>
      <c r="G114" s="49" t="s">
        <v>385</v>
      </c>
      <c r="H114" s="56">
        <v>1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30" t="s">
        <v>1875</v>
      </c>
      <c r="O114" s="56">
        <v>1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5" t="s">
        <v>1876</v>
      </c>
      <c r="X114" s="55" t="s">
        <v>1876</v>
      </c>
      <c r="Y114" s="55" t="s">
        <v>1876</v>
      </c>
      <c r="Z114" s="55" t="s">
        <v>910</v>
      </c>
      <c r="AA114" s="55"/>
      <c r="AB114" s="49">
        <v>14.641500000000001</v>
      </c>
      <c r="AC114" s="49">
        <v>-61.0242</v>
      </c>
      <c r="AD114" s="55"/>
      <c r="AE114" s="55" t="s">
        <v>1882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1</v>
      </c>
      <c r="AU114" s="56">
        <v>0</v>
      </c>
      <c r="AV114" s="56">
        <v>0</v>
      </c>
      <c r="AW114" s="27">
        <f>SUM(AF114:AV114)</f>
        <v>1</v>
      </c>
      <c r="AX114" s="49" t="s">
        <v>105</v>
      </c>
      <c r="AY114" s="49" t="s">
        <v>1045</v>
      </c>
      <c r="AZ114" s="56">
        <v>1</v>
      </c>
      <c r="BA114" s="56">
        <v>0</v>
      </c>
      <c r="BB114" s="56">
        <v>0</v>
      </c>
      <c r="BC114" s="56">
        <v>0</v>
      </c>
      <c r="BD114" s="56">
        <v>0</v>
      </c>
      <c r="BE114" s="56">
        <v>0</v>
      </c>
      <c r="BF114" s="56">
        <v>0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56">
        <v>0</v>
      </c>
      <c r="BO114" s="56">
        <v>0</v>
      </c>
      <c r="BP114" s="27">
        <f>SUM(BQ114:BT114)</f>
        <v>1</v>
      </c>
      <c r="BQ114" s="56">
        <f>BL114+BM114</f>
        <v>0</v>
      </c>
      <c r="BR114" s="56">
        <f>SUM(BF114+BG114+BI114+BJ114+BH114)</f>
        <v>0</v>
      </c>
      <c r="BS114" s="56">
        <f>SUM(AZ114+BA114+BC114+BD114+BE114+BK114)</f>
        <v>1</v>
      </c>
      <c r="BT114" s="28">
        <f>IF(OR(IF((BN114+BO114)&gt;0,1,0),IF(AND(BV114=1,BL114=1),1,0)),1,0)</f>
        <v>0</v>
      </c>
      <c r="BU114" s="28">
        <f>BL114</f>
        <v>0</v>
      </c>
      <c r="BV114" s="28">
        <v>0</v>
      </c>
      <c r="BW114" s="18"/>
      <c r="BX114" s="18"/>
      <c r="BY114" s="18"/>
    </row>
    <row r="115" spans="1:77" ht="12.75" customHeight="1" x14ac:dyDescent="0.15">
      <c r="A115" s="55">
        <v>179</v>
      </c>
      <c r="B115" s="55" t="s">
        <v>1874</v>
      </c>
      <c r="C115" s="29" t="str">
        <f>'1. Lit. collection'!A$235</f>
        <v>SG64</v>
      </c>
      <c r="D115" s="47">
        <v>2015</v>
      </c>
      <c r="E115" s="47">
        <f>VALUE(TRIM(D115))</f>
        <v>2015</v>
      </c>
      <c r="F115" s="56" t="s">
        <v>1671</v>
      </c>
      <c r="G115" s="49" t="s">
        <v>385</v>
      </c>
      <c r="H115" s="56">
        <v>1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30" t="s">
        <v>1875</v>
      </c>
      <c r="O115" s="56">
        <v>1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5" t="s">
        <v>1876</v>
      </c>
      <c r="X115" s="55" t="s">
        <v>1876</v>
      </c>
      <c r="Y115" s="55" t="s">
        <v>1876</v>
      </c>
      <c r="Z115" s="55" t="s">
        <v>910</v>
      </c>
      <c r="AA115" s="55"/>
      <c r="AB115" s="49">
        <v>14.641500000000001</v>
      </c>
      <c r="AC115" s="49">
        <v>-61.0242</v>
      </c>
      <c r="AD115" s="55"/>
      <c r="AE115" s="55" t="s">
        <v>51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1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6">
        <v>0</v>
      </c>
      <c r="AV115" s="56">
        <v>0</v>
      </c>
      <c r="AW115" s="27">
        <f>SUM(AF115:AV115)</f>
        <v>1</v>
      </c>
      <c r="AX115" s="49" t="s">
        <v>1727</v>
      </c>
      <c r="AY115" s="49" t="s">
        <v>282</v>
      </c>
      <c r="AZ115" s="56">
        <v>0</v>
      </c>
      <c r="BA115" s="56">
        <v>0</v>
      </c>
      <c r="BB115" s="56">
        <v>0</v>
      </c>
      <c r="BC115" s="56">
        <v>0</v>
      </c>
      <c r="BD115" s="56">
        <v>0</v>
      </c>
      <c r="BE115" s="56">
        <v>0</v>
      </c>
      <c r="BF115" s="56">
        <v>0</v>
      </c>
      <c r="BG115" s="56">
        <v>0</v>
      </c>
      <c r="BH115" s="56">
        <v>0</v>
      </c>
      <c r="BI115" s="56">
        <v>1</v>
      </c>
      <c r="BJ115" s="56">
        <v>0</v>
      </c>
      <c r="BK115" s="56">
        <v>0</v>
      </c>
      <c r="BL115" s="56">
        <v>0</v>
      </c>
      <c r="BM115" s="56">
        <v>0</v>
      </c>
      <c r="BN115" s="56">
        <v>0</v>
      </c>
      <c r="BO115" s="56">
        <v>0</v>
      </c>
      <c r="BP115" s="27">
        <f>SUM(BQ115:BT115)</f>
        <v>1</v>
      </c>
      <c r="BQ115" s="56">
        <f>BL115+BM115</f>
        <v>0</v>
      </c>
      <c r="BR115" s="56">
        <f>SUM(BF115+BG115+BI115+BJ115+BH115)</f>
        <v>1</v>
      </c>
      <c r="BS115" s="56">
        <f>SUM(AZ115+BA115+BC115+BD115+BE115+BK115)</f>
        <v>0</v>
      </c>
      <c r="BT115" s="28">
        <f>IF(OR(IF((BN115+BO115)&gt;0,1,0),IF(AND(BV115=1,BL115=1),1,0)),1,0)</f>
        <v>0</v>
      </c>
      <c r="BU115" s="28">
        <f>BL115</f>
        <v>0</v>
      </c>
      <c r="BV115" s="28">
        <v>0</v>
      </c>
      <c r="BW115" s="18"/>
      <c r="BX115" s="18"/>
      <c r="BY115" s="18"/>
    </row>
    <row r="116" spans="1:77" ht="12.75" customHeight="1" x14ac:dyDescent="0.15">
      <c r="A116" s="55">
        <v>180</v>
      </c>
      <c r="B116" s="55" t="s">
        <v>1874</v>
      </c>
      <c r="C116" s="29" t="str">
        <f>'1. Lit. collection'!A$235</f>
        <v>SG64</v>
      </c>
      <c r="D116" s="47">
        <v>2015</v>
      </c>
      <c r="E116" s="47">
        <f>VALUE(TRIM(D116))</f>
        <v>2015</v>
      </c>
      <c r="F116" s="56" t="s">
        <v>1671</v>
      </c>
      <c r="G116" s="49" t="s">
        <v>385</v>
      </c>
      <c r="H116" s="56">
        <v>1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30" t="s">
        <v>1875</v>
      </c>
      <c r="O116" s="56">
        <v>1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5" t="s">
        <v>1876</v>
      </c>
      <c r="X116" s="55" t="s">
        <v>1876</v>
      </c>
      <c r="Y116" s="55" t="s">
        <v>1876</v>
      </c>
      <c r="Z116" s="55" t="s">
        <v>1691</v>
      </c>
      <c r="AA116" s="55"/>
      <c r="AB116" s="49">
        <v>14.641500000000001</v>
      </c>
      <c r="AC116" s="49">
        <v>-61.0242</v>
      </c>
      <c r="AD116" s="55"/>
      <c r="AE116" s="55" t="s">
        <v>1877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1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27">
        <f>SUM(AF116:AV116)</f>
        <v>1</v>
      </c>
      <c r="AX116" s="49" t="s">
        <v>92</v>
      </c>
      <c r="AY116" s="49" t="s">
        <v>488</v>
      </c>
      <c r="AZ116" s="56">
        <v>0</v>
      </c>
      <c r="BA116" s="56">
        <v>0</v>
      </c>
      <c r="BB116" s="56">
        <v>0</v>
      </c>
      <c r="BC116" s="56">
        <v>0</v>
      </c>
      <c r="BD116" s="56">
        <v>0</v>
      </c>
      <c r="BE116" s="56">
        <v>0</v>
      </c>
      <c r="BF116" s="56">
        <v>0</v>
      </c>
      <c r="BG116" s="56">
        <v>0</v>
      </c>
      <c r="BH116" s="56">
        <v>0</v>
      </c>
      <c r="BI116" s="56">
        <v>0</v>
      </c>
      <c r="BJ116" s="56">
        <v>1</v>
      </c>
      <c r="BK116" s="56">
        <v>0</v>
      </c>
      <c r="BL116" s="56">
        <v>0</v>
      </c>
      <c r="BM116" s="56">
        <v>0</v>
      </c>
      <c r="BN116" s="56">
        <v>0</v>
      </c>
      <c r="BO116" s="56">
        <v>0</v>
      </c>
      <c r="BP116" s="27">
        <f>SUM(BQ116:BT116)</f>
        <v>1</v>
      </c>
      <c r="BQ116" s="56">
        <f>BL116+BM116</f>
        <v>0</v>
      </c>
      <c r="BR116" s="56">
        <f>SUM(BF116+BG116+BI116+BJ116+BH116)</f>
        <v>1</v>
      </c>
      <c r="BS116" s="56">
        <f>SUM(AZ116+BA116+BC116+BD116+BE116+BK116)</f>
        <v>0</v>
      </c>
      <c r="BT116" s="28">
        <f>IF(OR(IF((BN116+BO116)&gt;0,1,0),IF(AND(BV116=1,BL116=1),1,0)),1,0)</f>
        <v>0</v>
      </c>
      <c r="BU116" s="28">
        <f>BL116</f>
        <v>0</v>
      </c>
      <c r="BV116" s="28">
        <v>0</v>
      </c>
      <c r="BW116" s="18"/>
      <c r="BX116" s="18"/>
      <c r="BY116" s="18"/>
    </row>
    <row r="117" spans="1:77" ht="12.75" customHeight="1" x14ac:dyDescent="0.15">
      <c r="A117" s="55">
        <v>181</v>
      </c>
      <c r="B117" s="55" t="s">
        <v>1874</v>
      </c>
      <c r="C117" s="29" t="str">
        <f>'1. Lit. collection'!A$235</f>
        <v>SG64</v>
      </c>
      <c r="D117" s="47">
        <v>2015</v>
      </c>
      <c r="E117" s="47">
        <f>VALUE(TRIM(D117))</f>
        <v>2015</v>
      </c>
      <c r="F117" s="56" t="s">
        <v>1671</v>
      </c>
      <c r="G117" s="49" t="s">
        <v>385</v>
      </c>
      <c r="H117" s="56">
        <v>1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30" t="s">
        <v>1875</v>
      </c>
      <c r="O117" s="56">
        <v>1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5" t="s">
        <v>1876</v>
      </c>
      <c r="X117" s="55" t="s">
        <v>1876</v>
      </c>
      <c r="Y117" s="55" t="s">
        <v>1876</v>
      </c>
      <c r="Z117" s="55" t="s">
        <v>1691</v>
      </c>
      <c r="AA117" s="55"/>
      <c r="AB117" s="49">
        <v>14.641500000000001</v>
      </c>
      <c r="AC117" s="49">
        <v>-61.0242</v>
      </c>
      <c r="AD117" s="55"/>
      <c r="AE117" s="55" t="s">
        <v>51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1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6">
        <v>0</v>
      </c>
      <c r="AV117" s="56">
        <v>0</v>
      </c>
      <c r="AW117" s="27">
        <f>SUM(AF117:AV117)</f>
        <v>1</v>
      </c>
      <c r="AX117" s="49" t="s">
        <v>1727</v>
      </c>
      <c r="AY117" s="49" t="s">
        <v>282</v>
      </c>
      <c r="AZ117" s="56">
        <v>0</v>
      </c>
      <c r="BA117" s="56">
        <v>0</v>
      </c>
      <c r="BB117" s="56">
        <v>0</v>
      </c>
      <c r="BC117" s="56">
        <v>0</v>
      </c>
      <c r="BD117" s="56">
        <v>0</v>
      </c>
      <c r="BE117" s="56">
        <v>0</v>
      </c>
      <c r="BF117" s="56">
        <v>0</v>
      </c>
      <c r="BG117" s="56">
        <v>0</v>
      </c>
      <c r="BH117" s="56">
        <v>0</v>
      </c>
      <c r="BI117" s="56">
        <v>1</v>
      </c>
      <c r="BJ117" s="56">
        <v>0</v>
      </c>
      <c r="BK117" s="56">
        <v>0</v>
      </c>
      <c r="BL117" s="56">
        <v>0</v>
      </c>
      <c r="BM117" s="56">
        <v>0</v>
      </c>
      <c r="BN117" s="56">
        <v>0</v>
      </c>
      <c r="BO117" s="56">
        <v>0</v>
      </c>
      <c r="BP117" s="27">
        <f>SUM(BQ117:BT117)</f>
        <v>1</v>
      </c>
      <c r="BQ117" s="56">
        <f>BL117+BM117</f>
        <v>0</v>
      </c>
      <c r="BR117" s="56">
        <f>SUM(BF117+BG117+BI117+BJ117+BH117)</f>
        <v>1</v>
      </c>
      <c r="BS117" s="56">
        <f>SUM(AZ117+BA117+BC117+BD117+BE117+BK117)</f>
        <v>0</v>
      </c>
      <c r="BT117" s="28">
        <f>IF(OR(IF((BN117+BO117)&gt;0,1,0),IF(AND(BV117=1,BL117=1),1,0)),1,0)</f>
        <v>0</v>
      </c>
      <c r="BU117" s="28">
        <f>BL117</f>
        <v>0</v>
      </c>
      <c r="BV117" s="28">
        <v>0</v>
      </c>
      <c r="BW117" s="18"/>
      <c r="BX117" s="18"/>
      <c r="BY117" s="18"/>
    </row>
    <row r="118" spans="1:77" ht="12.75" customHeight="1" x14ac:dyDescent="0.15">
      <c r="A118" s="55">
        <v>182</v>
      </c>
      <c r="B118" s="55" t="s">
        <v>1874</v>
      </c>
      <c r="C118" s="29" t="str">
        <f>'1. Lit. collection'!A$235</f>
        <v>SG64</v>
      </c>
      <c r="D118" s="47">
        <v>2015</v>
      </c>
      <c r="E118" s="47">
        <f>VALUE(TRIM(D118))</f>
        <v>2015</v>
      </c>
      <c r="F118" s="56" t="s">
        <v>1671</v>
      </c>
      <c r="G118" s="49" t="s">
        <v>385</v>
      </c>
      <c r="H118" s="56">
        <v>1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30" t="s">
        <v>1875</v>
      </c>
      <c r="O118" s="56">
        <v>1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5" t="s">
        <v>1876</v>
      </c>
      <c r="X118" s="55" t="s">
        <v>1876</v>
      </c>
      <c r="Y118" s="55" t="s">
        <v>1876</v>
      </c>
      <c r="Z118" s="55" t="s">
        <v>1691</v>
      </c>
      <c r="AA118" s="55"/>
      <c r="AB118" s="49">
        <v>14.641500000000001</v>
      </c>
      <c r="AC118" s="49">
        <v>-61.0242</v>
      </c>
      <c r="AD118" s="55"/>
      <c r="AE118" s="55" t="s">
        <v>1879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1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27">
        <f>SUM(AF118:AV118)</f>
        <v>1</v>
      </c>
      <c r="AX118" s="49" t="s">
        <v>1880</v>
      </c>
      <c r="AY118" s="49" t="s">
        <v>277</v>
      </c>
      <c r="AZ118" s="56">
        <v>0</v>
      </c>
      <c r="BA118" s="56">
        <v>0</v>
      </c>
      <c r="BB118" s="56">
        <v>0</v>
      </c>
      <c r="BC118" s="56">
        <v>0</v>
      </c>
      <c r="BD118" s="56">
        <v>0</v>
      </c>
      <c r="BE118" s="56">
        <v>1</v>
      </c>
      <c r="BF118" s="56">
        <v>0</v>
      </c>
      <c r="BG118" s="56">
        <v>0</v>
      </c>
      <c r="BH118" s="56">
        <v>0</v>
      </c>
      <c r="BI118" s="56">
        <v>0</v>
      </c>
      <c r="BJ118" s="56">
        <v>0</v>
      </c>
      <c r="BK118" s="56">
        <v>0</v>
      </c>
      <c r="BL118" s="56">
        <v>0</v>
      </c>
      <c r="BM118" s="56">
        <v>0</v>
      </c>
      <c r="BN118" s="56">
        <v>0</v>
      </c>
      <c r="BO118" s="56">
        <v>0</v>
      </c>
      <c r="BP118" s="27">
        <f>SUM(BQ118:BT118)</f>
        <v>1</v>
      </c>
      <c r="BQ118" s="56">
        <f>BL118+BM118</f>
        <v>0</v>
      </c>
      <c r="BR118" s="56">
        <f>SUM(BF118+BG118+BI118+BJ118+BH118)</f>
        <v>0</v>
      </c>
      <c r="BS118" s="56">
        <f>SUM(AZ118+BA118+BC118+BD118+BE118+BK118)</f>
        <v>1</v>
      </c>
      <c r="BT118" s="28">
        <f>IF(OR(IF((BN118+BO118)&gt;0,1,0),IF(AND(BV118=1,BL118=1),1,0)),1,0)</f>
        <v>0</v>
      </c>
      <c r="BU118" s="28">
        <f>BL118</f>
        <v>0</v>
      </c>
      <c r="BV118" s="28">
        <v>0</v>
      </c>
      <c r="BW118" s="18"/>
      <c r="BX118" s="18"/>
      <c r="BY118" s="18"/>
    </row>
    <row r="119" spans="1:77" ht="12.75" customHeight="1" x14ac:dyDescent="0.15">
      <c r="A119" s="55">
        <v>183</v>
      </c>
      <c r="B119" s="55" t="s">
        <v>1874</v>
      </c>
      <c r="C119" s="29" t="str">
        <f>'1. Lit. collection'!A$235</f>
        <v>SG64</v>
      </c>
      <c r="D119" s="47">
        <v>2015</v>
      </c>
      <c r="E119" s="47">
        <f>VALUE(TRIM(D119))</f>
        <v>2015</v>
      </c>
      <c r="F119" s="56" t="s">
        <v>1671</v>
      </c>
      <c r="G119" s="49" t="s">
        <v>385</v>
      </c>
      <c r="H119" s="56">
        <v>1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30" t="s">
        <v>1875</v>
      </c>
      <c r="O119" s="56">
        <v>1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5" t="s">
        <v>1876</v>
      </c>
      <c r="X119" s="55" t="s">
        <v>1876</v>
      </c>
      <c r="Y119" s="55" t="s">
        <v>1876</v>
      </c>
      <c r="Z119" s="55" t="s">
        <v>1691</v>
      </c>
      <c r="AA119" s="55"/>
      <c r="AB119" s="49">
        <v>14.641500000000001</v>
      </c>
      <c r="AC119" s="49">
        <v>-61.0242</v>
      </c>
      <c r="AD119" s="55"/>
      <c r="AE119" s="55" t="s">
        <v>452</v>
      </c>
      <c r="AF119" s="56">
        <v>0</v>
      </c>
      <c r="AG119" s="56">
        <v>0</v>
      </c>
      <c r="AH119" s="56">
        <v>1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6">
        <v>0</v>
      </c>
      <c r="AV119" s="56">
        <v>0</v>
      </c>
      <c r="AW119" s="27">
        <f>SUM(AF119:AV119)</f>
        <v>1</v>
      </c>
      <c r="AX119" s="49" t="s">
        <v>92</v>
      </c>
      <c r="AY119" s="49" t="s">
        <v>488</v>
      </c>
      <c r="AZ119" s="56">
        <v>0</v>
      </c>
      <c r="BA119" s="56">
        <v>0</v>
      </c>
      <c r="BB119" s="56">
        <v>0</v>
      </c>
      <c r="BC119" s="56">
        <v>0</v>
      </c>
      <c r="BD119" s="56">
        <v>0</v>
      </c>
      <c r="BE119" s="56">
        <v>0</v>
      </c>
      <c r="BF119" s="56">
        <v>0</v>
      </c>
      <c r="BG119" s="56">
        <v>0</v>
      </c>
      <c r="BH119" s="56">
        <v>0</v>
      </c>
      <c r="BI119" s="56">
        <v>0</v>
      </c>
      <c r="BJ119" s="56">
        <v>1</v>
      </c>
      <c r="BK119" s="56">
        <v>0</v>
      </c>
      <c r="BL119" s="56">
        <v>0</v>
      </c>
      <c r="BM119" s="56">
        <v>0</v>
      </c>
      <c r="BN119" s="56">
        <v>0</v>
      </c>
      <c r="BO119" s="56">
        <v>0</v>
      </c>
      <c r="BP119" s="27">
        <f>SUM(BQ119:BT119)</f>
        <v>1</v>
      </c>
      <c r="BQ119" s="56">
        <f>BL119+BM119</f>
        <v>0</v>
      </c>
      <c r="BR119" s="56">
        <f>SUM(BF119+BG119+BI119+BJ119+BH119)</f>
        <v>1</v>
      </c>
      <c r="BS119" s="56">
        <f>SUM(AZ119+BA119+BC119+BD119+BE119+BK119)</f>
        <v>0</v>
      </c>
      <c r="BT119" s="28">
        <f>IF(OR(IF((BN119+BO119)&gt;0,1,0),IF(AND(BV119=1,BL119=1),1,0)),1,0)</f>
        <v>0</v>
      </c>
      <c r="BU119" s="28">
        <f>BL119</f>
        <v>0</v>
      </c>
      <c r="BV119" s="28">
        <v>0</v>
      </c>
      <c r="BW119" s="18"/>
      <c r="BX119" s="18"/>
      <c r="BY119" s="18"/>
    </row>
    <row r="120" spans="1:77" ht="12.75" customHeight="1" x14ac:dyDescent="0.15">
      <c r="A120" s="55">
        <v>184</v>
      </c>
      <c r="B120" s="55" t="s">
        <v>1874</v>
      </c>
      <c r="C120" s="29" t="str">
        <f>'1. Lit. collection'!A$235</f>
        <v>SG64</v>
      </c>
      <c r="D120" s="47">
        <v>2015</v>
      </c>
      <c r="E120" s="47">
        <f>VALUE(TRIM(D120))</f>
        <v>2015</v>
      </c>
      <c r="F120" s="56" t="s">
        <v>1671</v>
      </c>
      <c r="G120" s="49" t="s">
        <v>385</v>
      </c>
      <c r="H120" s="56">
        <v>1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30" t="s">
        <v>1875</v>
      </c>
      <c r="O120" s="56">
        <v>1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5" t="s">
        <v>1876</v>
      </c>
      <c r="X120" s="55" t="s">
        <v>1876</v>
      </c>
      <c r="Y120" s="55" t="s">
        <v>1876</v>
      </c>
      <c r="Z120" s="55" t="s">
        <v>1691</v>
      </c>
      <c r="AA120" s="55"/>
      <c r="AB120" s="49">
        <v>14.641500000000001</v>
      </c>
      <c r="AC120" s="49">
        <v>-61.0242</v>
      </c>
      <c r="AD120" s="55"/>
      <c r="AE120" s="55" t="s">
        <v>1882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1</v>
      </c>
      <c r="AU120" s="56">
        <v>0</v>
      </c>
      <c r="AV120" s="56">
        <v>0</v>
      </c>
      <c r="AW120" s="27">
        <f>SUM(AF120:AV120)</f>
        <v>1</v>
      </c>
      <c r="AX120" s="49" t="s">
        <v>105</v>
      </c>
      <c r="AY120" s="49" t="s">
        <v>1045</v>
      </c>
      <c r="AZ120" s="56">
        <v>1</v>
      </c>
      <c r="BA120" s="56">
        <v>0</v>
      </c>
      <c r="BB120" s="56">
        <v>0</v>
      </c>
      <c r="BC120" s="56">
        <v>0</v>
      </c>
      <c r="BD120" s="56">
        <v>0</v>
      </c>
      <c r="BE120" s="56">
        <v>0</v>
      </c>
      <c r="BF120" s="56">
        <v>0</v>
      </c>
      <c r="BG120" s="56">
        <v>0</v>
      </c>
      <c r="BH120" s="56">
        <v>0</v>
      </c>
      <c r="BI120" s="56">
        <v>0</v>
      </c>
      <c r="BJ120" s="56">
        <v>0</v>
      </c>
      <c r="BK120" s="56">
        <v>0</v>
      </c>
      <c r="BL120" s="56">
        <v>0</v>
      </c>
      <c r="BM120" s="56">
        <v>0</v>
      </c>
      <c r="BN120" s="56">
        <v>0</v>
      </c>
      <c r="BO120" s="56">
        <v>0</v>
      </c>
      <c r="BP120" s="27">
        <f>SUM(BQ120:BT120)</f>
        <v>1</v>
      </c>
      <c r="BQ120" s="56">
        <f>BL120+BM120</f>
        <v>0</v>
      </c>
      <c r="BR120" s="56">
        <f>SUM(BF120+BG120+BI120+BJ120+BH120)</f>
        <v>0</v>
      </c>
      <c r="BS120" s="56">
        <f>SUM(AZ120+BA120+BC120+BD120+BE120+BK120)</f>
        <v>1</v>
      </c>
      <c r="BT120" s="28">
        <f>IF(OR(IF((BN120+BO120)&gt;0,1,0),IF(AND(BV120=1,BL120=1),1,0)),1,0)</f>
        <v>0</v>
      </c>
      <c r="BU120" s="28">
        <f>BL120</f>
        <v>0</v>
      </c>
      <c r="BV120" s="28">
        <v>0</v>
      </c>
      <c r="BW120" s="18"/>
      <c r="BX120" s="18"/>
      <c r="BY120" s="18"/>
    </row>
    <row r="121" spans="1:77" ht="12.75" customHeight="1" x14ac:dyDescent="0.15">
      <c r="A121" s="55">
        <v>185</v>
      </c>
      <c r="B121" s="55" t="s">
        <v>1874</v>
      </c>
      <c r="C121" s="29" t="str">
        <f>'1. Lit. collection'!A$235</f>
        <v>SG64</v>
      </c>
      <c r="D121" s="47">
        <v>2015</v>
      </c>
      <c r="E121" s="47">
        <f>VALUE(TRIM(D121))</f>
        <v>2015</v>
      </c>
      <c r="F121" s="56" t="s">
        <v>1671</v>
      </c>
      <c r="G121" s="49" t="s">
        <v>385</v>
      </c>
      <c r="H121" s="56">
        <v>1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30" t="s">
        <v>1875</v>
      </c>
      <c r="O121" s="56">
        <v>1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5" t="s">
        <v>1876</v>
      </c>
      <c r="X121" s="55" t="s">
        <v>1876</v>
      </c>
      <c r="Y121" s="55" t="s">
        <v>1876</v>
      </c>
      <c r="Z121" s="55" t="s">
        <v>1691</v>
      </c>
      <c r="AA121" s="55"/>
      <c r="AB121" s="49">
        <v>14.641500000000001</v>
      </c>
      <c r="AC121" s="49">
        <v>-61.0242</v>
      </c>
      <c r="AD121" s="55"/>
      <c r="AE121" s="55" t="s">
        <v>758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1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0</v>
      </c>
      <c r="AW121" s="27">
        <f>SUM(AF121:AV121)</f>
        <v>1</v>
      </c>
      <c r="AX121" s="49" t="s">
        <v>518</v>
      </c>
      <c r="AY121" s="49" t="s">
        <v>110</v>
      </c>
      <c r="AZ121" s="56">
        <v>0</v>
      </c>
      <c r="BA121" s="56">
        <v>0</v>
      </c>
      <c r="BB121" s="56">
        <v>0</v>
      </c>
      <c r="BC121" s="56">
        <v>0</v>
      </c>
      <c r="BD121" s="56">
        <v>0</v>
      </c>
      <c r="BE121" s="56">
        <v>0</v>
      </c>
      <c r="BF121" s="56">
        <v>0</v>
      </c>
      <c r="BG121" s="56">
        <v>1</v>
      </c>
      <c r="BH121" s="56">
        <v>0</v>
      </c>
      <c r="BI121" s="56">
        <v>0</v>
      </c>
      <c r="BJ121" s="56">
        <v>0</v>
      </c>
      <c r="BK121" s="56">
        <v>0</v>
      </c>
      <c r="BL121" s="56">
        <v>0</v>
      </c>
      <c r="BM121" s="56">
        <v>0</v>
      </c>
      <c r="BN121" s="56">
        <v>0</v>
      </c>
      <c r="BO121" s="56">
        <v>0</v>
      </c>
      <c r="BP121" s="27">
        <f>SUM(BQ121:BT121)</f>
        <v>1</v>
      </c>
      <c r="BQ121" s="56">
        <f>BL121+BM121</f>
        <v>0</v>
      </c>
      <c r="BR121" s="56">
        <f>SUM(BF121+BG121+BI121+BJ121+BH121)</f>
        <v>1</v>
      </c>
      <c r="BS121" s="56">
        <f>SUM(AZ121+BA121+BC121+BD121+BE121+BK121)</f>
        <v>0</v>
      </c>
      <c r="BT121" s="28">
        <f>IF(OR(IF((BN121+BO121)&gt;0,1,0),IF(AND(BV121=1,BL121=1),1,0)),1,0)</f>
        <v>0</v>
      </c>
      <c r="BU121" s="28">
        <f>BL121</f>
        <v>0</v>
      </c>
      <c r="BV121" s="28">
        <v>0</v>
      </c>
      <c r="BW121" s="18"/>
      <c r="BX121" s="18"/>
      <c r="BY121" s="18"/>
    </row>
    <row r="122" spans="1:77" ht="12.75" customHeight="1" x14ac:dyDescent="0.15">
      <c r="A122" s="55">
        <v>186</v>
      </c>
      <c r="B122" s="55" t="s">
        <v>1874</v>
      </c>
      <c r="C122" s="29" t="str">
        <f>'1. Lit. collection'!A$235</f>
        <v>SG64</v>
      </c>
      <c r="D122" s="47">
        <v>2015</v>
      </c>
      <c r="E122" s="47">
        <f>VALUE(TRIM(D122))</f>
        <v>2015</v>
      </c>
      <c r="F122" s="56" t="s">
        <v>1671</v>
      </c>
      <c r="G122" s="49" t="s">
        <v>385</v>
      </c>
      <c r="H122" s="56">
        <v>1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30" t="s">
        <v>1875</v>
      </c>
      <c r="O122" s="56">
        <v>1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5" t="s">
        <v>1876</v>
      </c>
      <c r="X122" s="55" t="s">
        <v>1876</v>
      </c>
      <c r="Y122" s="55" t="s">
        <v>1876</v>
      </c>
      <c r="Z122" s="55" t="s">
        <v>1691</v>
      </c>
      <c r="AA122" s="55"/>
      <c r="AB122" s="49">
        <v>14.641500000000001</v>
      </c>
      <c r="AC122" s="49">
        <v>-61.0242</v>
      </c>
      <c r="AD122" s="55"/>
      <c r="AE122" s="55" t="s">
        <v>780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1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0</v>
      </c>
      <c r="AW122" s="27">
        <f>SUM(AF122:AV122)</f>
        <v>1</v>
      </c>
      <c r="AX122" s="49" t="s">
        <v>88</v>
      </c>
      <c r="AY122" s="49" t="s">
        <v>282</v>
      </c>
      <c r="AZ122" s="56">
        <v>0</v>
      </c>
      <c r="BA122" s="56">
        <v>0</v>
      </c>
      <c r="BB122" s="56">
        <v>0</v>
      </c>
      <c r="BC122" s="56">
        <v>0</v>
      </c>
      <c r="BD122" s="56">
        <v>0</v>
      </c>
      <c r="BE122" s="56">
        <v>0</v>
      </c>
      <c r="BF122" s="56">
        <v>0</v>
      </c>
      <c r="BG122" s="56">
        <v>0</v>
      </c>
      <c r="BH122" s="56">
        <v>0</v>
      </c>
      <c r="BI122" s="56">
        <v>1</v>
      </c>
      <c r="BJ122" s="56">
        <v>0</v>
      </c>
      <c r="BK122" s="56">
        <v>0</v>
      </c>
      <c r="BL122" s="56">
        <v>0</v>
      </c>
      <c r="BM122" s="56">
        <v>0</v>
      </c>
      <c r="BN122" s="56">
        <v>0</v>
      </c>
      <c r="BO122" s="56">
        <v>0</v>
      </c>
      <c r="BP122" s="27">
        <f>SUM(BQ122:BT122)</f>
        <v>1</v>
      </c>
      <c r="BQ122" s="56">
        <f>BL122+BM122</f>
        <v>0</v>
      </c>
      <c r="BR122" s="56">
        <f>SUM(BF122+BG122+BI122+BJ122+BH122)</f>
        <v>1</v>
      </c>
      <c r="BS122" s="56">
        <f>SUM(AZ122+BA122+BC122+BD122+BE122+BK122)</f>
        <v>0</v>
      </c>
      <c r="BT122" s="28">
        <f>IF(OR(IF((BN122+BO122)&gt;0,1,0),IF(AND(BV122=1,BL122=1),1,0)),1,0)</f>
        <v>0</v>
      </c>
      <c r="BU122" s="28">
        <f>BL122</f>
        <v>0</v>
      </c>
      <c r="BV122" s="28">
        <v>0</v>
      </c>
      <c r="BW122" s="18"/>
      <c r="BX122" s="18"/>
      <c r="BY122" s="18"/>
    </row>
    <row r="123" spans="1:77" ht="12.75" customHeight="1" x14ac:dyDescent="0.15">
      <c r="A123" s="55">
        <v>187</v>
      </c>
      <c r="B123" s="55" t="s">
        <v>1874</v>
      </c>
      <c r="C123" s="29" t="str">
        <f>'1. Lit. collection'!A$235</f>
        <v>SG64</v>
      </c>
      <c r="D123" s="47">
        <v>2015</v>
      </c>
      <c r="E123" s="47">
        <f>VALUE(TRIM(D123))</f>
        <v>2015</v>
      </c>
      <c r="F123" s="56" t="s">
        <v>1671</v>
      </c>
      <c r="G123" s="49" t="s">
        <v>385</v>
      </c>
      <c r="H123" s="56">
        <v>1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30" t="s">
        <v>1875</v>
      </c>
      <c r="O123" s="56">
        <v>1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5" t="s">
        <v>1876</v>
      </c>
      <c r="X123" s="55" t="s">
        <v>1876</v>
      </c>
      <c r="Y123" s="55" t="s">
        <v>1876</v>
      </c>
      <c r="Z123" s="55" t="s">
        <v>1691</v>
      </c>
      <c r="AA123" s="55"/>
      <c r="AB123" s="49">
        <v>14.641500000000001</v>
      </c>
      <c r="AC123" s="49">
        <v>-61.0242</v>
      </c>
      <c r="AD123" s="55"/>
      <c r="AE123" s="55" t="s">
        <v>1881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1</v>
      </c>
      <c r="AR123" s="56">
        <v>0</v>
      </c>
      <c r="AS123" s="56">
        <v>0</v>
      </c>
      <c r="AT123" s="56">
        <v>0</v>
      </c>
      <c r="AU123" s="56">
        <v>0</v>
      </c>
      <c r="AV123" s="56">
        <v>0</v>
      </c>
      <c r="AW123" s="27">
        <f>SUM(AF123:AV123)</f>
        <v>1</v>
      </c>
      <c r="AX123" s="49" t="s">
        <v>518</v>
      </c>
      <c r="AY123" s="49" t="s">
        <v>110</v>
      </c>
      <c r="AZ123" s="56">
        <v>0</v>
      </c>
      <c r="BA123" s="56">
        <v>0</v>
      </c>
      <c r="BB123" s="56">
        <v>0</v>
      </c>
      <c r="BC123" s="56">
        <v>0</v>
      </c>
      <c r="BD123" s="56">
        <v>0</v>
      </c>
      <c r="BE123" s="56">
        <v>0</v>
      </c>
      <c r="BF123" s="56">
        <v>0</v>
      </c>
      <c r="BG123" s="56">
        <v>1</v>
      </c>
      <c r="BH123" s="56">
        <v>0</v>
      </c>
      <c r="BI123" s="56">
        <v>0</v>
      </c>
      <c r="BJ123" s="56">
        <v>0</v>
      </c>
      <c r="BK123" s="56">
        <v>0</v>
      </c>
      <c r="BL123" s="56">
        <v>0</v>
      </c>
      <c r="BM123" s="56">
        <v>0</v>
      </c>
      <c r="BN123" s="56">
        <v>0</v>
      </c>
      <c r="BO123" s="56">
        <v>0</v>
      </c>
      <c r="BP123" s="27">
        <f>SUM(BQ123:BT123)</f>
        <v>1</v>
      </c>
      <c r="BQ123" s="56">
        <f>BL123+BM123</f>
        <v>0</v>
      </c>
      <c r="BR123" s="56">
        <f>SUM(BF123+BG123+BI123+BJ123+BH123)</f>
        <v>1</v>
      </c>
      <c r="BS123" s="56">
        <f>SUM(AZ123+BA123+BC123+BD123+BE123+BK123)</f>
        <v>0</v>
      </c>
      <c r="BT123" s="28">
        <f>IF(OR(IF((BN123+BO123)&gt;0,1,0),IF(AND(BV123=1,BL123=1),1,0)),1,0)</f>
        <v>0</v>
      </c>
      <c r="BU123" s="28">
        <f>BL123</f>
        <v>0</v>
      </c>
      <c r="BV123" s="28">
        <v>0</v>
      </c>
      <c r="BW123" s="18"/>
      <c r="BX123" s="18"/>
      <c r="BY123" s="18"/>
    </row>
    <row r="124" spans="1:77" ht="12.75" customHeight="1" x14ac:dyDescent="0.15">
      <c r="A124" s="55">
        <v>196</v>
      </c>
      <c r="B124" s="55" t="s">
        <v>1897</v>
      </c>
      <c r="C124" s="56" t="s">
        <v>1426</v>
      </c>
      <c r="D124" s="47">
        <v>2015</v>
      </c>
      <c r="E124" s="47">
        <f>VALUE(TRIM(D124))</f>
        <v>2015</v>
      </c>
      <c r="F124" s="56">
        <v>2015</v>
      </c>
      <c r="G124" s="49" t="s">
        <v>18</v>
      </c>
      <c r="H124" s="56">
        <v>0</v>
      </c>
      <c r="I124" s="56">
        <v>0</v>
      </c>
      <c r="J124" s="56">
        <v>0</v>
      </c>
      <c r="K124" s="56">
        <v>0</v>
      </c>
      <c r="L124" s="56">
        <v>1</v>
      </c>
      <c r="M124" s="56">
        <v>0</v>
      </c>
      <c r="N124" s="30" t="s">
        <v>677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1</v>
      </c>
      <c r="W124" s="55" t="s">
        <v>1898</v>
      </c>
      <c r="X124" s="55"/>
      <c r="Y124" s="55"/>
      <c r="Z124" s="55" t="s">
        <v>678</v>
      </c>
      <c r="AA124" s="55"/>
      <c r="AB124" s="26">
        <v>-17.371285</v>
      </c>
      <c r="AC124" s="26">
        <v>178.650913</v>
      </c>
      <c r="AD124" s="55"/>
      <c r="AE124" s="55" t="s">
        <v>680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1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6">
        <v>0</v>
      </c>
      <c r="AV124" s="56">
        <v>0</v>
      </c>
      <c r="AW124" s="27">
        <f>SUM(AF124:AV124)</f>
        <v>1</v>
      </c>
      <c r="AX124" s="49" t="s">
        <v>412</v>
      </c>
      <c r="AY124" s="49"/>
      <c r="AZ124" s="56">
        <v>0</v>
      </c>
      <c r="BA124" s="56">
        <v>0</v>
      </c>
      <c r="BB124" s="56">
        <v>0</v>
      </c>
      <c r="BC124" s="56">
        <v>0</v>
      </c>
      <c r="BD124" s="56">
        <v>0</v>
      </c>
      <c r="BE124" s="56">
        <v>0</v>
      </c>
      <c r="BF124" s="56">
        <v>0</v>
      </c>
      <c r="BG124" s="56">
        <v>0</v>
      </c>
      <c r="BH124" s="56">
        <v>0</v>
      </c>
      <c r="BI124" s="56">
        <v>1</v>
      </c>
      <c r="BJ124" s="56">
        <v>0</v>
      </c>
      <c r="BK124" s="56">
        <v>0</v>
      </c>
      <c r="BL124" s="56">
        <v>0</v>
      </c>
      <c r="BM124" s="56">
        <v>0</v>
      </c>
      <c r="BN124" s="56">
        <v>0</v>
      </c>
      <c r="BO124" s="56">
        <v>0</v>
      </c>
      <c r="BP124" s="27">
        <f>SUM(BQ124:BT124)</f>
        <v>1</v>
      </c>
      <c r="BQ124" s="56">
        <f>BL124+BM124</f>
        <v>0</v>
      </c>
      <c r="BR124" s="56">
        <f>SUM(BF124+BG124+BI124+BJ124+BH124)</f>
        <v>1</v>
      </c>
      <c r="BS124" s="56">
        <f>SUM(AZ124+BA124+BC124+BD124+BE124+BK124)</f>
        <v>0</v>
      </c>
      <c r="BT124" s="28">
        <f>IF(OR(IF((BN124+BO124)&gt;0,1,0),IF(AND(BV124=1,BL124=1),1,0)),1,0)</f>
        <v>0</v>
      </c>
      <c r="BU124" s="28">
        <f>BL124</f>
        <v>0</v>
      </c>
      <c r="BV124" s="28">
        <v>0</v>
      </c>
      <c r="BW124" s="18"/>
      <c r="BX124" s="18"/>
      <c r="BY124" s="18"/>
    </row>
    <row r="125" spans="1:77" ht="12.75" customHeight="1" x14ac:dyDescent="0.15">
      <c r="A125" s="55">
        <v>197</v>
      </c>
      <c r="B125" s="55" t="s">
        <v>1897</v>
      </c>
      <c r="C125" s="56" t="s">
        <v>1426</v>
      </c>
      <c r="D125" s="47">
        <v>2015</v>
      </c>
      <c r="E125" s="47">
        <f>VALUE(TRIM(D125))</f>
        <v>2015</v>
      </c>
      <c r="F125" s="56">
        <v>2015</v>
      </c>
      <c r="G125" s="49" t="s">
        <v>18</v>
      </c>
      <c r="H125" s="56">
        <v>0</v>
      </c>
      <c r="I125" s="56">
        <v>0</v>
      </c>
      <c r="J125" s="56">
        <v>0</v>
      </c>
      <c r="K125" s="56">
        <v>0</v>
      </c>
      <c r="L125" s="56">
        <v>1</v>
      </c>
      <c r="M125" s="56">
        <v>0</v>
      </c>
      <c r="N125" s="30" t="s">
        <v>677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1</v>
      </c>
      <c r="W125" s="55" t="s">
        <v>1898</v>
      </c>
      <c r="X125" s="55"/>
      <c r="Y125" s="55"/>
      <c r="Z125" s="55" t="s">
        <v>678</v>
      </c>
      <c r="AA125" s="55"/>
      <c r="AB125" s="26">
        <v>-17.371285</v>
      </c>
      <c r="AC125" s="26">
        <v>178.650913</v>
      </c>
      <c r="AD125" s="55"/>
      <c r="AE125" s="55" t="s">
        <v>713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1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6">
        <v>0</v>
      </c>
      <c r="AV125" s="56">
        <v>0</v>
      </c>
      <c r="AW125" s="27">
        <f>SUM(AF125:AV125)</f>
        <v>1</v>
      </c>
      <c r="AX125" s="49" t="s">
        <v>412</v>
      </c>
      <c r="AY125" s="49"/>
      <c r="AZ125" s="56">
        <v>0</v>
      </c>
      <c r="BA125" s="56">
        <v>0</v>
      </c>
      <c r="BB125" s="56">
        <v>0</v>
      </c>
      <c r="BC125" s="56">
        <v>0</v>
      </c>
      <c r="BD125" s="56">
        <v>0</v>
      </c>
      <c r="BE125" s="56">
        <v>0</v>
      </c>
      <c r="BF125" s="56">
        <v>0</v>
      </c>
      <c r="BG125" s="56">
        <v>0</v>
      </c>
      <c r="BH125" s="56">
        <v>0</v>
      </c>
      <c r="BI125" s="56">
        <v>1</v>
      </c>
      <c r="BJ125" s="56">
        <v>0</v>
      </c>
      <c r="BK125" s="56">
        <v>0</v>
      </c>
      <c r="BL125" s="56">
        <v>0</v>
      </c>
      <c r="BM125" s="56">
        <v>0</v>
      </c>
      <c r="BN125" s="56">
        <v>0</v>
      </c>
      <c r="BO125" s="56">
        <v>0</v>
      </c>
      <c r="BP125" s="27">
        <f>SUM(BQ125:BT125)</f>
        <v>1</v>
      </c>
      <c r="BQ125" s="56">
        <f>BL125+BM125</f>
        <v>0</v>
      </c>
      <c r="BR125" s="56">
        <f>SUM(BF125+BG125+BI125+BJ125+BH125)</f>
        <v>1</v>
      </c>
      <c r="BS125" s="56">
        <f>SUM(AZ125+BA125+BC125+BD125+BE125+BK125)</f>
        <v>0</v>
      </c>
      <c r="BT125" s="28">
        <f>IF(OR(IF((BN125+BO125)&gt;0,1,0),IF(AND(BV125=1,BL125=1),1,0)),1,0)</f>
        <v>0</v>
      </c>
      <c r="BU125" s="28">
        <f>BL125</f>
        <v>0</v>
      </c>
      <c r="BV125" s="28">
        <v>0</v>
      </c>
      <c r="BW125" s="18"/>
      <c r="BX125" s="18"/>
      <c r="BY125" s="18"/>
    </row>
    <row r="126" spans="1:77" ht="12.75" customHeight="1" x14ac:dyDescent="0.15">
      <c r="A126" s="55">
        <v>198</v>
      </c>
      <c r="B126" s="55" t="s">
        <v>1897</v>
      </c>
      <c r="C126" s="56" t="s">
        <v>1426</v>
      </c>
      <c r="D126" s="47">
        <v>2015</v>
      </c>
      <c r="E126" s="47">
        <f>VALUE(TRIM(D126))</f>
        <v>2015</v>
      </c>
      <c r="F126" s="56">
        <v>2015</v>
      </c>
      <c r="G126" s="49" t="s">
        <v>18</v>
      </c>
      <c r="H126" s="56">
        <v>0</v>
      </c>
      <c r="I126" s="56">
        <v>0</v>
      </c>
      <c r="J126" s="56">
        <v>0</v>
      </c>
      <c r="K126" s="56">
        <v>0</v>
      </c>
      <c r="L126" s="56">
        <v>1</v>
      </c>
      <c r="M126" s="56">
        <v>0</v>
      </c>
      <c r="N126" s="30" t="s">
        <v>677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1</v>
      </c>
      <c r="W126" s="55" t="s">
        <v>1898</v>
      </c>
      <c r="X126" s="55"/>
      <c r="Y126" s="55"/>
      <c r="Z126" s="55" t="s">
        <v>678</v>
      </c>
      <c r="AA126" s="55"/>
      <c r="AB126" s="26">
        <v>-17.371285</v>
      </c>
      <c r="AC126" s="26">
        <v>178.650913</v>
      </c>
      <c r="AD126" s="55"/>
      <c r="AE126" s="55" t="s">
        <v>739</v>
      </c>
      <c r="AF126" s="56">
        <v>1</v>
      </c>
      <c r="AG126" s="56">
        <v>1</v>
      </c>
      <c r="AH126" s="56">
        <v>1</v>
      </c>
      <c r="AI126" s="56">
        <v>0</v>
      </c>
      <c r="AJ126" s="56">
        <v>0</v>
      </c>
      <c r="AK126" s="56">
        <v>1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6">
        <v>0</v>
      </c>
      <c r="AV126" s="56">
        <v>0</v>
      </c>
      <c r="AW126" s="27">
        <f>SUM(AF126:AV126)</f>
        <v>4</v>
      </c>
      <c r="AX126" s="49" t="s">
        <v>412</v>
      </c>
      <c r="AY126" s="49"/>
      <c r="AZ126" s="56">
        <v>0</v>
      </c>
      <c r="BA126" s="56">
        <v>0</v>
      </c>
      <c r="BB126" s="56">
        <v>0</v>
      </c>
      <c r="BC126" s="56">
        <v>0</v>
      </c>
      <c r="BD126" s="56">
        <v>0</v>
      </c>
      <c r="BE126" s="56">
        <v>0</v>
      </c>
      <c r="BF126" s="56">
        <v>0</v>
      </c>
      <c r="BG126" s="56">
        <v>0</v>
      </c>
      <c r="BH126" s="56">
        <v>0</v>
      </c>
      <c r="BI126" s="56">
        <v>1</v>
      </c>
      <c r="BJ126" s="56">
        <v>0</v>
      </c>
      <c r="BK126" s="56">
        <v>0</v>
      </c>
      <c r="BL126" s="56">
        <v>0</v>
      </c>
      <c r="BM126" s="56">
        <v>0</v>
      </c>
      <c r="BN126" s="56">
        <v>0</v>
      </c>
      <c r="BO126" s="56">
        <v>0</v>
      </c>
      <c r="BP126" s="27">
        <f>SUM(BQ126:BT126)</f>
        <v>1</v>
      </c>
      <c r="BQ126" s="56">
        <f>BL126+BM126</f>
        <v>0</v>
      </c>
      <c r="BR126" s="56">
        <f>SUM(BF126+BG126+BI126+BJ126+BH126)</f>
        <v>1</v>
      </c>
      <c r="BS126" s="56">
        <f>SUM(AZ126+BA126+BC126+BD126+BE126+BK126)</f>
        <v>0</v>
      </c>
      <c r="BT126" s="28">
        <f>IF(OR(IF((BN126+BO126)&gt;0,1,0),IF(AND(BV126=1,BL126=1),1,0)),1,0)</f>
        <v>0</v>
      </c>
      <c r="BU126" s="28">
        <f>BL126</f>
        <v>0</v>
      </c>
      <c r="BV126" s="28">
        <v>0</v>
      </c>
      <c r="BW126" s="18"/>
      <c r="BX126" s="18"/>
      <c r="BY126" s="18"/>
    </row>
    <row r="127" spans="1:77" ht="12.75" customHeight="1" x14ac:dyDescent="0.15">
      <c r="A127" s="55">
        <v>199</v>
      </c>
      <c r="B127" s="55" t="s">
        <v>1897</v>
      </c>
      <c r="C127" s="56" t="s">
        <v>1426</v>
      </c>
      <c r="D127" s="47">
        <v>2015</v>
      </c>
      <c r="E127" s="47">
        <f>VALUE(TRIM(D127))</f>
        <v>2015</v>
      </c>
      <c r="F127" s="56">
        <v>2015</v>
      </c>
      <c r="G127" s="49" t="s">
        <v>18</v>
      </c>
      <c r="H127" s="56">
        <v>0</v>
      </c>
      <c r="I127" s="56">
        <v>0</v>
      </c>
      <c r="J127" s="56">
        <v>0</v>
      </c>
      <c r="K127" s="56">
        <v>0</v>
      </c>
      <c r="L127" s="56">
        <v>1</v>
      </c>
      <c r="M127" s="56">
        <v>0</v>
      </c>
      <c r="N127" s="30" t="s">
        <v>677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1</v>
      </c>
      <c r="W127" s="55" t="s">
        <v>1898</v>
      </c>
      <c r="X127" s="55"/>
      <c r="Y127" s="55"/>
      <c r="Z127" s="55" t="s">
        <v>678</v>
      </c>
      <c r="AA127" s="55"/>
      <c r="AB127" s="26">
        <v>-17.371285</v>
      </c>
      <c r="AC127" s="26">
        <v>178.650913</v>
      </c>
      <c r="AD127" s="55"/>
      <c r="AE127" s="55" t="s">
        <v>758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1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6">
        <v>0</v>
      </c>
      <c r="AV127" s="56">
        <v>0</v>
      </c>
      <c r="AW127" s="27">
        <f>SUM(AF127:AV127)</f>
        <v>1</v>
      </c>
      <c r="AX127" s="49" t="s">
        <v>765</v>
      </c>
      <c r="AY127" s="49"/>
      <c r="AZ127" s="56">
        <v>0</v>
      </c>
      <c r="BA127" s="56">
        <v>0</v>
      </c>
      <c r="BB127" s="56">
        <v>0</v>
      </c>
      <c r="BC127" s="56">
        <v>0</v>
      </c>
      <c r="BD127" s="56">
        <v>0</v>
      </c>
      <c r="BE127" s="56">
        <v>0</v>
      </c>
      <c r="BF127" s="56">
        <v>0</v>
      </c>
      <c r="BG127" s="56">
        <v>0</v>
      </c>
      <c r="BH127" s="56">
        <v>1</v>
      </c>
      <c r="BI127" s="56">
        <v>0</v>
      </c>
      <c r="BJ127" s="56">
        <v>0</v>
      </c>
      <c r="BK127" s="56">
        <v>0</v>
      </c>
      <c r="BL127" s="56">
        <v>0</v>
      </c>
      <c r="BM127" s="56">
        <v>0</v>
      </c>
      <c r="BN127" s="56">
        <v>0</v>
      </c>
      <c r="BO127" s="56">
        <v>0</v>
      </c>
      <c r="BP127" s="27">
        <f>SUM(BQ127:BT127)</f>
        <v>1</v>
      </c>
      <c r="BQ127" s="56">
        <f>BL127+BM127</f>
        <v>0</v>
      </c>
      <c r="BR127" s="56">
        <f>SUM(BF127+BG127+BI127+BJ127+BH127)</f>
        <v>1</v>
      </c>
      <c r="BS127" s="56">
        <f>SUM(AZ127+BA127+BC127+BD127+BE127+BK127)</f>
        <v>0</v>
      </c>
      <c r="BT127" s="28">
        <f>IF(OR(IF((BN127+BO127)&gt;0,1,0),IF(AND(BV127=1,BL127=1),1,0)),1,0)</f>
        <v>0</v>
      </c>
      <c r="BU127" s="28">
        <f>BL127</f>
        <v>0</v>
      </c>
      <c r="BV127" s="28">
        <v>0</v>
      </c>
      <c r="BW127" s="18"/>
      <c r="BX127" s="18"/>
      <c r="BY127" s="18"/>
    </row>
    <row r="128" spans="1:77" ht="12.75" customHeight="1" x14ac:dyDescent="0.15">
      <c r="A128" s="55">
        <v>200</v>
      </c>
      <c r="B128" s="55" t="s">
        <v>1897</v>
      </c>
      <c r="C128" s="56" t="s">
        <v>1426</v>
      </c>
      <c r="D128" s="47">
        <v>2015</v>
      </c>
      <c r="E128" s="47">
        <f>VALUE(TRIM(D128))</f>
        <v>2015</v>
      </c>
      <c r="F128" s="56">
        <v>2015</v>
      </c>
      <c r="G128" s="49" t="s">
        <v>18</v>
      </c>
      <c r="H128" s="56">
        <v>0</v>
      </c>
      <c r="I128" s="56">
        <v>0</v>
      </c>
      <c r="J128" s="56">
        <v>0</v>
      </c>
      <c r="K128" s="56">
        <v>0</v>
      </c>
      <c r="L128" s="56">
        <v>1</v>
      </c>
      <c r="M128" s="56">
        <v>0</v>
      </c>
      <c r="N128" s="30" t="s">
        <v>677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1</v>
      </c>
      <c r="W128" s="55" t="s">
        <v>1898</v>
      </c>
      <c r="X128" s="55"/>
      <c r="Y128" s="55"/>
      <c r="Z128" s="55" t="s">
        <v>678</v>
      </c>
      <c r="AA128" s="55"/>
      <c r="AB128" s="26">
        <v>-17.371285</v>
      </c>
      <c r="AC128" s="26">
        <v>178.650913</v>
      </c>
      <c r="AD128" s="55"/>
      <c r="AE128" s="55" t="s">
        <v>780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1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0</v>
      </c>
      <c r="AW128" s="27">
        <f>SUM(AF128:AV128)</f>
        <v>1</v>
      </c>
      <c r="AX128" s="49" t="s">
        <v>765</v>
      </c>
      <c r="AY128" s="49"/>
      <c r="AZ128" s="56">
        <v>0</v>
      </c>
      <c r="BA128" s="56">
        <v>0</v>
      </c>
      <c r="BB128" s="56">
        <v>0</v>
      </c>
      <c r="BC128" s="56">
        <v>0</v>
      </c>
      <c r="BD128" s="56">
        <v>0</v>
      </c>
      <c r="BE128" s="56">
        <v>0</v>
      </c>
      <c r="BF128" s="56">
        <v>0</v>
      </c>
      <c r="BG128" s="56">
        <v>0</v>
      </c>
      <c r="BH128" s="56">
        <v>1</v>
      </c>
      <c r="BI128" s="56">
        <v>0</v>
      </c>
      <c r="BJ128" s="56">
        <v>0</v>
      </c>
      <c r="BK128" s="56">
        <v>0</v>
      </c>
      <c r="BL128" s="56">
        <v>0</v>
      </c>
      <c r="BM128" s="56">
        <v>0</v>
      </c>
      <c r="BN128" s="56">
        <v>0</v>
      </c>
      <c r="BO128" s="56">
        <v>0</v>
      </c>
      <c r="BP128" s="27">
        <f>SUM(BQ128:BT128)</f>
        <v>1</v>
      </c>
      <c r="BQ128" s="56">
        <f>BL128+BM128</f>
        <v>0</v>
      </c>
      <c r="BR128" s="56">
        <f>SUM(BF128+BG128+BI128+BJ128+BH128)</f>
        <v>1</v>
      </c>
      <c r="BS128" s="56">
        <f>SUM(AZ128+BA128+BC128+BD128+BE128+BK128)</f>
        <v>0</v>
      </c>
      <c r="BT128" s="28">
        <f>IF(OR(IF((BN128+BO128)&gt;0,1,0),IF(AND(BV128=1,BL128=1),1,0)),1,0)</f>
        <v>0</v>
      </c>
      <c r="BU128" s="28">
        <f>BL128</f>
        <v>0</v>
      </c>
      <c r="BV128" s="28">
        <v>0</v>
      </c>
      <c r="BW128" s="18"/>
      <c r="BX128" s="18"/>
      <c r="BY128" s="18"/>
    </row>
    <row r="129" spans="1:77" ht="12.75" customHeight="1" x14ac:dyDescent="0.15">
      <c r="A129" s="55">
        <v>201</v>
      </c>
      <c r="B129" s="55" t="s">
        <v>1897</v>
      </c>
      <c r="C129" s="56" t="s">
        <v>1426</v>
      </c>
      <c r="D129" s="47">
        <v>2015</v>
      </c>
      <c r="E129" s="47">
        <f>VALUE(TRIM(D129))</f>
        <v>2015</v>
      </c>
      <c r="F129" s="56">
        <v>2015</v>
      </c>
      <c r="G129" s="49" t="s">
        <v>18</v>
      </c>
      <c r="H129" s="56">
        <v>0</v>
      </c>
      <c r="I129" s="56">
        <v>0</v>
      </c>
      <c r="J129" s="56">
        <v>0</v>
      </c>
      <c r="K129" s="56">
        <v>0</v>
      </c>
      <c r="L129" s="56">
        <v>1</v>
      </c>
      <c r="M129" s="56">
        <v>0</v>
      </c>
      <c r="N129" s="30" t="s">
        <v>677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1</v>
      </c>
      <c r="W129" s="55" t="s">
        <v>1898</v>
      </c>
      <c r="X129" s="55"/>
      <c r="Y129" s="55"/>
      <c r="Z129" s="55" t="s">
        <v>678</v>
      </c>
      <c r="AA129" s="55"/>
      <c r="AB129" s="26">
        <v>-17.371285</v>
      </c>
      <c r="AC129" s="26">
        <v>178.650913</v>
      </c>
      <c r="AD129" s="55"/>
      <c r="AE129" s="55" t="s">
        <v>793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1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6">
        <v>0</v>
      </c>
      <c r="AV129" s="56">
        <v>0</v>
      </c>
      <c r="AW129" s="27">
        <f>SUM(AF129:AV129)</f>
        <v>1</v>
      </c>
      <c r="AX129" s="49" t="s">
        <v>412</v>
      </c>
      <c r="AY129" s="49"/>
      <c r="AZ129" s="56">
        <v>0</v>
      </c>
      <c r="BA129" s="56">
        <v>0</v>
      </c>
      <c r="BB129" s="56">
        <v>0</v>
      </c>
      <c r="BC129" s="56">
        <v>0</v>
      </c>
      <c r="BD129" s="56">
        <v>0</v>
      </c>
      <c r="BE129" s="56">
        <v>0</v>
      </c>
      <c r="BF129" s="56">
        <v>0</v>
      </c>
      <c r="BG129" s="56">
        <v>0</v>
      </c>
      <c r="BH129" s="56">
        <v>0</v>
      </c>
      <c r="BI129" s="56">
        <v>0</v>
      </c>
      <c r="BJ129" s="56">
        <v>1</v>
      </c>
      <c r="BK129" s="56">
        <v>0</v>
      </c>
      <c r="BL129" s="56">
        <v>0</v>
      </c>
      <c r="BM129" s="56">
        <v>0</v>
      </c>
      <c r="BN129" s="56">
        <v>0</v>
      </c>
      <c r="BO129" s="56">
        <v>0</v>
      </c>
      <c r="BP129" s="27">
        <f>SUM(BQ129:BT129)</f>
        <v>1</v>
      </c>
      <c r="BQ129" s="56">
        <f>BL129+BM129</f>
        <v>0</v>
      </c>
      <c r="BR129" s="56">
        <f>SUM(BF129+BG129+BI129+BJ129+BH129)</f>
        <v>1</v>
      </c>
      <c r="BS129" s="56">
        <f>SUM(AZ129+BA129+BC129+BD129+BE129+BK129)</f>
        <v>0</v>
      </c>
      <c r="BT129" s="28">
        <f>IF(OR(IF((BN129+BO129)&gt;0,1,0),IF(AND(BV129=1,BL129=1),1,0)),1,0)</f>
        <v>0</v>
      </c>
      <c r="BU129" s="28">
        <f>BL129</f>
        <v>0</v>
      </c>
      <c r="BV129" s="28">
        <v>0</v>
      </c>
      <c r="BW129" s="18"/>
      <c r="BX129" s="18"/>
      <c r="BY129" s="18"/>
    </row>
    <row r="130" spans="1:77" ht="12.75" customHeight="1" x14ac:dyDescent="0.15">
      <c r="A130" s="55">
        <v>249</v>
      </c>
      <c r="B130" s="55" t="s">
        <v>1679</v>
      </c>
      <c r="C130" s="32" t="str">
        <f>'1. Lit. collection'!A$180</f>
        <v>SG9</v>
      </c>
      <c r="D130" s="47">
        <v>2015</v>
      </c>
      <c r="E130" s="47">
        <f>VALUE(TRIM(D130))</f>
        <v>2015</v>
      </c>
      <c r="F130" s="56">
        <v>2012</v>
      </c>
      <c r="G130" s="49" t="s">
        <v>385</v>
      </c>
      <c r="H130" s="56">
        <v>1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76" t="s">
        <v>1945</v>
      </c>
      <c r="O130" s="56">
        <v>0</v>
      </c>
      <c r="P130" s="56">
        <v>1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5" t="s">
        <v>213</v>
      </c>
      <c r="X130" s="55" t="s">
        <v>1448</v>
      </c>
      <c r="Y130" s="55" t="s">
        <v>1946</v>
      </c>
      <c r="Z130" s="55" t="s">
        <v>1039</v>
      </c>
      <c r="AA130" s="55" t="s">
        <v>1947</v>
      </c>
      <c r="AB130" s="49">
        <v>19.86</v>
      </c>
      <c r="AC130" s="49">
        <v>155.93</v>
      </c>
      <c r="AD130" s="55"/>
      <c r="AE130" s="55" t="s">
        <v>1467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1</v>
      </c>
      <c r="AL130" s="56">
        <v>1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1</v>
      </c>
      <c r="AU130" s="56">
        <v>0</v>
      </c>
      <c r="AV130" s="56">
        <v>0</v>
      </c>
      <c r="AW130" s="27">
        <f>SUM(AF130:AV130)</f>
        <v>3</v>
      </c>
      <c r="AX130" s="49" t="s">
        <v>92</v>
      </c>
      <c r="AY130" s="49" t="s">
        <v>488</v>
      </c>
      <c r="AZ130" s="56">
        <v>0</v>
      </c>
      <c r="BA130" s="56">
        <v>0</v>
      </c>
      <c r="BB130" s="56">
        <v>0</v>
      </c>
      <c r="BC130" s="56">
        <v>0</v>
      </c>
      <c r="BD130" s="56">
        <v>0</v>
      </c>
      <c r="BE130" s="56">
        <v>0</v>
      </c>
      <c r="BF130" s="56">
        <v>0</v>
      </c>
      <c r="BG130" s="56">
        <v>0</v>
      </c>
      <c r="BH130" s="56">
        <v>0</v>
      </c>
      <c r="BI130" s="56">
        <v>0</v>
      </c>
      <c r="BJ130" s="56">
        <v>1</v>
      </c>
      <c r="BK130" s="56">
        <v>0</v>
      </c>
      <c r="BL130" s="56">
        <v>0</v>
      </c>
      <c r="BM130" s="56">
        <v>0</v>
      </c>
      <c r="BN130" s="56">
        <v>0</v>
      </c>
      <c r="BO130" s="56">
        <v>0</v>
      </c>
      <c r="BP130" s="27">
        <f>SUM(BQ130:BT130)</f>
        <v>1</v>
      </c>
      <c r="BQ130" s="56">
        <f>BL130+BM130</f>
        <v>0</v>
      </c>
      <c r="BR130" s="56">
        <f>SUM(BF130+BG130+BI130+BJ130+BH130)</f>
        <v>1</v>
      </c>
      <c r="BS130" s="56">
        <f>SUM(AZ130+BA130+BC130+BD130+BE130+BK130)</f>
        <v>0</v>
      </c>
      <c r="BT130" s="28">
        <f>IF(OR(IF((BN130+BO130)&gt;0,1,0),IF(AND(BV130=1,BL130=1),1,0)),1,0)</f>
        <v>0</v>
      </c>
      <c r="BU130" s="28">
        <f>BL130</f>
        <v>0</v>
      </c>
      <c r="BV130" s="28">
        <v>0</v>
      </c>
      <c r="BW130" s="18"/>
      <c r="BX130" s="18"/>
      <c r="BY130" s="18"/>
    </row>
    <row r="131" spans="1:77" ht="12.75" customHeight="1" x14ac:dyDescent="0.15">
      <c r="A131" s="55">
        <v>250</v>
      </c>
      <c r="B131" s="55" t="s">
        <v>1679</v>
      </c>
      <c r="C131" s="32" t="str">
        <f>'1. Lit. collection'!A$180</f>
        <v>SG9</v>
      </c>
      <c r="D131" s="47">
        <v>2015</v>
      </c>
      <c r="E131" s="47">
        <f>VALUE(TRIM(D131))</f>
        <v>2015</v>
      </c>
      <c r="F131" s="56">
        <v>2012</v>
      </c>
      <c r="G131" s="49" t="s">
        <v>385</v>
      </c>
      <c r="H131" s="56">
        <v>1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76" t="s">
        <v>1945</v>
      </c>
      <c r="O131" s="56">
        <v>0</v>
      </c>
      <c r="P131" s="56">
        <v>1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5" t="s">
        <v>213</v>
      </c>
      <c r="X131" s="55" t="s">
        <v>1448</v>
      </c>
      <c r="Y131" s="55" t="s">
        <v>1946</v>
      </c>
      <c r="Z131" s="55" t="s">
        <v>1039</v>
      </c>
      <c r="AA131" s="55" t="s">
        <v>1947</v>
      </c>
      <c r="AB131" s="49">
        <v>19.86</v>
      </c>
      <c r="AC131" s="49">
        <v>155.93</v>
      </c>
      <c r="AD131" s="55"/>
      <c r="AE131" s="55" t="s">
        <v>1948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1</v>
      </c>
      <c r="AL131" s="56">
        <v>1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1</v>
      </c>
      <c r="AU131" s="56">
        <v>0</v>
      </c>
      <c r="AV131" s="56">
        <v>0</v>
      </c>
      <c r="AW131" s="27">
        <f>SUM(AF131:AV131)</f>
        <v>3</v>
      </c>
      <c r="AX131" s="49" t="s">
        <v>936</v>
      </c>
      <c r="AY131" s="49" t="s">
        <v>96</v>
      </c>
      <c r="AZ131" s="56">
        <v>0</v>
      </c>
      <c r="BA131" s="56">
        <v>0</v>
      </c>
      <c r="BB131" s="56">
        <v>0</v>
      </c>
      <c r="BC131" s="56">
        <v>0</v>
      </c>
      <c r="BD131" s="56">
        <v>0</v>
      </c>
      <c r="BE131" s="56">
        <v>0</v>
      </c>
      <c r="BF131" s="56">
        <v>0</v>
      </c>
      <c r="BG131" s="56">
        <v>0</v>
      </c>
      <c r="BH131" s="28">
        <v>0</v>
      </c>
      <c r="BI131" s="56">
        <v>0</v>
      </c>
      <c r="BJ131" s="56">
        <v>0</v>
      </c>
      <c r="BK131" s="56">
        <v>0</v>
      </c>
      <c r="BL131" s="56">
        <v>0</v>
      </c>
      <c r="BM131" s="56">
        <v>0</v>
      </c>
      <c r="BN131" s="56">
        <v>1</v>
      </c>
      <c r="BO131" s="56">
        <v>0</v>
      </c>
      <c r="BP131" s="27">
        <f>SUM(BQ131:BT131)</f>
        <v>1</v>
      </c>
      <c r="BQ131" s="56">
        <f>BL131+BM131</f>
        <v>0</v>
      </c>
      <c r="BR131" s="56">
        <f>SUM(BF131+BG131+BI131+BJ131+BH131)</f>
        <v>0</v>
      </c>
      <c r="BS131" s="56">
        <f>SUM(AZ131+BA131+BC131+BD131+BE131+BK131)</f>
        <v>0</v>
      </c>
      <c r="BT131" s="28">
        <f>IF(OR(IF((BN131+BO131)&gt;0,1,0),IF(AND(BV131=1,BL131=1),1,0)),1,0)</f>
        <v>1</v>
      </c>
      <c r="BU131" s="28">
        <f>BL131</f>
        <v>0</v>
      </c>
      <c r="BV131" s="28">
        <v>0</v>
      </c>
      <c r="BW131" s="18"/>
      <c r="BX131" s="18"/>
      <c r="BY131" s="18"/>
    </row>
    <row r="132" spans="1:77" ht="12.75" customHeight="1" x14ac:dyDescent="0.15">
      <c r="A132" s="55">
        <v>304</v>
      </c>
      <c r="B132" s="55" t="s">
        <v>1708</v>
      </c>
      <c r="C132" s="32" t="str">
        <f>'1. Lit. collection'!A$193</f>
        <v>SG22</v>
      </c>
      <c r="D132" s="47">
        <v>2015</v>
      </c>
      <c r="E132" s="47">
        <f>VALUE(TRIM(D132))</f>
        <v>2015</v>
      </c>
      <c r="F132" s="56" t="s">
        <v>1709</v>
      </c>
      <c r="G132" s="49" t="s">
        <v>385</v>
      </c>
      <c r="H132" s="56">
        <v>1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76" t="s">
        <v>2001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1</v>
      </c>
      <c r="W132" s="55" t="s">
        <v>2002</v>
      </c>
      <c r="X132" s="55"/>
      <c r="Y132" s="55"/>
      <c r="Z132" s="55" t="s">
        <v>399</v>
      </c>
      <c r="AA132" s="55"/>
      <c r="AB132" s="49">
        <v>-20.93</v>
      </c>
      <c r="AC132" s="49">
        <v>161.62</v>
      </c>
      <c r="AD132" s="55"/>
      <c r="AE132" s="55" t="s">
        <v>2003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1</v>
      </c>
      <c r="AU132" s="56">
        <v>0</v>
      </c>
      <c r="AV132" s="56">
        <v>0</v>
      </c>
      <c r="AW132" s="27">
        <f>SUM(AF132:AV132)</f>
        <v>1</v>
      </c>
      <c r="AX132" s="49" t="s">
        <v>105</v>
      </c>
      <c r="AY132" s="49" t="s">
        <v>1045</v>
      </c>
      <c r="AZ132" s="56">
        <v>1</v>
      </c>
      <c r="BA132" s="56">
        <v>0</v>
      </c>
      <c r="BB132" s="56">
        <v>0</v>
      </c>
      <c r="BC132" s="56">
        <v>0</v>
      </c>
      <c r="BD132" s="56">
        <v>0</v>
      </c>
      <c r="BE132" s="56">
        <v>0</v>
      </c>
      <c r="BF132" s="56">
        <v>0</v>
      </c>
      <c r="BG132" s="56">
        <v>0</v>
      </c>
      <c r="BH132" s="56">
        <v>0</v>
      </c>
      <c r="BI132" s="56">
        <v>0</v>
      </c>
      <c r="BJ132" s="56">
        <v>0</v>
      </c>
      <c r="BK132" s="56">
        <v>0</v>
      </c>
      <c r="BL132" s="56">
        <v>0</v>
      </c>
      <c r="BM132" s="56">
        <v>0</v>
      </c>
      <c r="BN132" s="56">
        <v>0</v>
      </c>
      <c r="BO132" s="56">
        <v>0</v>
      </c>
      <c r="BP132" s="27">
        <f>SUM(BQ132:BT132)</f>
        <v>1</v>
      </c>
      <c r="BQ132" s="56">
        <f>BL132+BM132</f>
        <v>0</v>
      </c>
      <c r="BR132" s="56">
        <f>SUM(BF132+BG132+BI132+BJ132+BH132)</f>
        <v>0</v>
      </c>
      <c r="BS132" s="56">
        <f>SUM(AZ132+BA132+BC132+BD132+BE132+BK132)</f>
        <v>1</v>
      </c>
      <c r="BT132" s="28">
        <f>IF(OR(IF((BN132+BO132)&gt;0,1,0),IF(AND(BV132=1,BL132=1),1,0)),1,0)</f>
        <v>0</v>
      </c>
      <c r="BU132" s="28">
        <f>BL132</f>
        <v>0</v>
      </c>
      <c r="BV132" s="28">
        <v>0</v>
      </c>
      <c r="BW132" s="18"/>
      <c r="BX132" s="18"/>
      <c r="BY132" s="18"/>
    </row>
    <row r="133" spans="1:77" ht="12.75" customHeight="1" x14ac:dyDescent="0.15">
      <c r="A133" s="55">
        <v>305</v>
      </c>
      <c r="B133" s="55" t="s">
        <v>1708</v>
      </c>
      <c r="C133" s="32" t="str">
        <f>'1. Lit. collection'!A$193</f>
        <v>SG22</v>
      </c>
      <c r="D133" s="47">
        <v>2015</v>
      </c>
      <c r="E133" s="47">
        <f>VALUE(TRIM(D133))</f>
        <v>2015</v>
      </c>
      <c r="F133" s="56" t="s">
        <v>1709</v>
      </c>
      <c r="G133" s="49" t="s">
        <v>385</v>
      </c>
      <c r="H133" s="56">
        <v>1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76" t="s">
        <v>2001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1</v>
      </c>
      <c r="W133" s="55" t="s">
        <v>2002</v>
      </c>
      <c r="X133" s="55"/>
      <c r="Y133" s="55"/>
      <c r="Z133" s="55" t="s">
        <v>399</v>
      </c>
      <c r="AA133" s="55"/>
      <c r="AB133" s="49">
        <v>-20.93</v>
      </c>
      <c r="AC133" s="49">
        <v>161.62</v>
      </c>
      <c r="AD133" s="55"/>
      <c r="AE133" s="55" t="s">
        <v>1093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1</v>
      </c>
      <c r="AU133" s="56">
        <v>0</v>
      </c>
      <c r="AV133" s="56">
        <v>0</v>
      </c>
      <c r="AW133" s="27">
        <f>SUM(AF133:AV133)</f>
        <v>1</v>
      </c>
      <c r="AX133" s="49" t="s">
        <v>105</v>
      </c>
      <c r="AY133" s="49" t="s">
        <v>1045</v>
      </c>
      <c r="AZ133" s="56">
        <v>1</v>
      </c>
      <c r="BA133" s="56">
        <v>0</v>
      </c>
      <c r="BB133" s="56">
        <v>0</v>
      </c>
      <c r="BC133" s="56">
        <v>0</v>
      </c>
      <c r="BD133" s="56">
        <v>0</v>
      </c>
      <c r="BE133" s="56">
        <v>0</v>
      </c>
      <c r="BF133" s="56">
        <v>0</v>
      </c>
      <c r="BG133" s="56">
        <v>0</v>
      </c>
      <c r="BH133" s="56">
        <v>0</v>
      </c>
      <c r="BI133" s="56">
        <v>0</v>
      </c>
      <c r="BJ133" s="56">
        <v>0</v>
      </c>
      <c r="BK133" s="56">
        <v>0</v>
      </c>
      <c r="BL133" s="56">
        <v>0</v>
      </c>
      <c r="BM133" s="56">
        <v>0</v>
      </c>
      <c r="BN133" s="56">
        <v>0</v>
      </c>
      <c r="BO133" s="56">
        <v>0</v>
      </c>
      <c r="BP133" s="27">
        <f>SUM(BQ133:BT133)</f>
        <v>1</v>
      </c>
      <c r="BQ133" s="56">
        <f>BL133+BM133</f>
        <v>0</v>
      </c>
      <c r="BR133" s="56">
        <f>SUM(BF133+BG133+BI133+BJ133+BH133)</f>
        <v>0</v>
      </c>
      <c r="BS133" s="56">
        <f>SUM(AZ133+BA133+BC133+BD133+BE133+BK133)</f>
        <v>1</v>
      </c>
      <c r="BT133" s="28">
        <f>IF(OR(IF((BN133+BO133)&gt;0,1,0),IF(AND(BV133=1,BL133=1),1,0)),1,0)</f>
        <v>0</v>
      </c>
      <c r="BU133" s="28">
        <f>BL133</f>
        <v>0</v>
      </c>
      <c r="BV133" s="28">
        <v>0</v>
      </c>
      <c r="BW133" s="18"/>
      <c r="BX133" s="18"/>
      <c r="BY133" s="18"/>
    </row>
    <row r="134" spans="1:77" ht="12.75" customHeight="1" x14ac:dyDescent="0.15">
      <c r="A134" s="55">
        <v>306</v>
      </c>
      <c r="B134" s="55" t="s">
        <v>1708</v>
      </c>
      <c r="C134" s="32" t="str">
        <f>'1. Lit. collection'!A$193</f>
        <v>SG22</v>
      </c>
      <c r="D134" s="47">
        <v>2015</v>
      </c>
      <c r="E134" s="47">
        <f>VALUE(TRIM(D134))</f>
        <v>2015</v>
      </c>
      <c r="F134" s="56" t="s">
        <v>1709</v>
      </c>
      <c r="G134" s="49" t="s">
        <v>385</v>
      </c>
      <c r="H134" s="56">
        <v>1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76" t="s">
        <v>2001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1</v>
      </c>
      <c r="W134" s="55" t="s">
        <v>2002</v>
      </c>
      <c r="X134" s="55"/>
      <c r="Y134" s="55"/>
      <c r="Z134" s="55" t="s">
        <v>399</v>
      </c>
      <c r="AA134" s="55"/>
      <c r="AB134" s="49">
        <v>-20.93</v>
      </c>
      <c r="AC134" s="49">
        <v>161.62</v>
      </c>
      <c r="AD134" s="55"/>
      <c r="AE134" s="55" t="s">
        <v>1950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1</v>
      </c>
      <c r="AU134" s="56">
        <v>0</v>
      </c>
      <c r="AV134" s="56">
        <v>0</v>
      </c>
      <c r="AW134" s="27">
        <f>SUM(AF134:AV134)</f>
        <v>1</v>
      </c>
      <c r="AX134" s="49" t="s">
        <v>105</v>
      </c>
      <c r="AY134" s="49" t="s">
        <v>1045</v>
      </c>
      <c r="AZ134" s="56">
        <v>1</v>
      </c>
      <c r="BA134" s="56">
        <v>0</v>
      </c>
      <c r="BB134" s="56">
        <v>0</v>
      </c>
      <c r="BC134" s="56">
        <v>0</v>
      </c>
      <c r="BD134" s="56">
        <v>0</v>
      </c>
      <c r="BE134" s="56">
        <v>0</v>
      </c>
      <c r="BF134" s="56">
        <v>0</v>
      </c>
      <c r="BG134" s="56">
        <v>0</v>
      </c>
      <c r="BH134" s="56">
        <v>0</v>
      </c>
      <c r="BI134" s="56">
        <v>0</v>
      </c>
      <c r="BJ134" s="56">
        <v>0</v>
      </c>
      <c r="BK134" s="56">
        <v>0</v>
      </c>
      <c r="BL134" s="56">
        <v>0</v>
      </c>
      <c r="BM134" s="56">
        <v>0</v>
      </c>
      <c r="BN134" s="56">
        <v>0</v>
      </c>
      <c r="BO134" s="56">
        <v>0</v>
      </c>
      <c r="BP134" s="27">
        <f>SUM(BQ134:BT134)</f>
        <v>1</v>
      </c>
      <c r="BQ134" s="56">
        <f>BL134+BM134</f>
        <v>0</v>
      </c>
      <c r="BR134" s="56">
        <f>SUM(BF134+BG134+BI134+BJ134+BH134)</f>
        <v>0</v>
      </c>
      <c r="BS134" s="56">
        <f>SUM(AZ134+BA134+BC134+BD134+BE134+BK134)</f>
        <v>1</v>
      </c>
      <c r="BT134" s="28">
        <f>IF(OR(IF((BN134+BO134)&gt;0,1,0),IF(AND(BV134=1,BL134=1),1,0)),1,0)</f>
        <v>0</v>
      </c>
      <c r="BU134" s="28">
        <f>BL134</f>
        <v>0</v>
      </c>
      <c r="BV134" s="28">
        <v>0</v>
      </c>
      <c r="BW134" s="18"/>
      <c r="BX134" s="18"/>
      <c r="BY134" s="18"/>
    </row>
    <row r="135" spans="1:77" ht="12.75" customHeight="1" x14ac:dyDescent="0.15">
      <c r="A135" s="55">
        <v>312</v>
      </c>
      <c r="B135" s="55" t="s">
        <v>2012</v>
      </c>
      <c r="C135" s="29" t="str">
        <f>'1. Lit. collection'!A$233</f>
        <v>SG62</v>
      </c>
      <c r="D135" s="47">
        <v>2015</v>
      </c>
      <c r="E135" s="47">
        <f>VALUE(TRIM(D135))</f>
        <v>2015</v>
      </c>
      <c r="F135" s="56">
        <v>2009</v>
      </c>
      <c r="G135" s="49" t="s">
        <v>385</v>
      </c>
      <c r="H135" s="56">
        <v>1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76" t="s">
        <v>2013</v>
      </c>
      <c r="O135" s="56">
        <v>0</v>
      </c>
      <c r="P135" s="56">
        <v>0</v>
      </c>
      <c r="Q135" s="56">
        <v>0</v>
      </c>
      <c r="R135" s="56">
        <v>0</v>
      </c>
      <c r="S135" s="56">
        <v>1</v>
      </c>
      <c r="T135" s="56">
        <v>0</v>
      </c>
      <c r="U135" s="56">
        <v>0</v>
      </c>
      <c r="V135" s="56">
        <v>0</v>
      </c>
      <c r="W135" s="55" t="s">
        <v>2014</v>
      </c>
      <c r="X135" s="55" t="s">
        <v>1850</v>
      </c>
      <c r="Y135" s="55" t="s">
        <v>2015</v>
      </c>
      <c r="Z135" s="55" t="s">
        <v>450</v>
      </c>
      <c r="AA135" s="55"/>
      <c r="AB135" s="26">
        <v>-0.95299999999999996</v>
      </c>
      <c r="AC135" s="26">
        <v>-90.965000000000003</v>
      </c>
      <c r="AD135" s="55"/>
      <c r="AE135" s="55" t="s">
        <v>452</v>
      </c>
      <c r="AF135" s="56">
        <v>0</v>
      </c>
      <c r="AG135" s="56">
        <v>0</v>
      </c>
      <c r="AH135" s="56">
        <v>1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6">
        <v>0</v>
      </c>
      <c r="AV135" s="56">
        <v>0</v>
      </c>
      <c r="AW135" s="27">
        <f>SUM(AF135:AV135)</f>
        <v>1</v>
      </c>
      <c r="AX135" s="49" t="s">
        <v>105</v>
      </c>
      <c r="AY135" s="49" t="s">
        <v>1045</v>
      </c>
      <c r="AZ135" s="56">
        <v>1</v>
      </c>
      <c r="BA135" s="56">
        <v>0</v>
      </c>
      <c r="BB135" s="56">
        <v>0</v>
      </c>
      <c r="BC135" s="56">
        <v>0</v>
      </c>
      <c r="BD135" s="56">
        <v>0</v>
      </c>
      <c r="BE135" s="56">
        <v>0</v>
      </c>
      <c r="BF135" s="56">
        <v>0</v>
      </c>
      <c r="BG135" s="56">
        <v>0</v>
      </c>
      <c r="BH135" s="28">
        <v>0</v>
      </c>
      <c r="BI135" s="56">
        <v>0</v>
      </c>
      <c r="BJ135" s="56">
        <v>0</v>
      </c>
      <c r="BK135" s="56">
        <v>0</v>
      </c>
      <c r="BL135" s="56">
        <v>0</v>
      </c>
      <c r="BM135" s="56">
        <v>0</v>
      </c>
      <c r="BN135" s="56">
        <v>0</v>
      </c>
      <c r="BO135" s="56">
        <v>0</v>
      </c>
      <c r="BP135" s="27">
        <f>SUM(BQ135:BT135)</f>
        <v>1</v>
      </c>
      <c r="BQ135" s="56">
        <f>BL135+BM135</f>
        <v>0</v>
      </c>
      <c r="BR135" s="56">
        <f>SUM(BF135+BG135+BI135+BJ135+BH135)</f>
        <v>0</v>
      </c>
      <c r="BS135" s="56">
        <f>SUM(AZ135+BA135+BC135+BD135+BE135+BK135)</f>
        <v>1</v>
      </c>
      <c r="BT135" s="28">
        <f>IF(OR(IF((BN135+BO135)&gt;0,1,0),IF(AND(BV135=1,BL135=1),1,0)),1,0)</f>
        <v>0</v>
      </c>
      <c r="BU135" s="28">
        <f>BL135</f>
        <v>0</v>
      </c>
      <c r="BV135" s="28">
        <v>0</v>
      </c>
      <c r="BW135" s="18"/>
      <c r="BX135" s="18"/>
      <c r="BY135" s="18"/>
    </row>
    <row r="136" spans="1:77" ht="12.75" customHeight="1" x14ac:dyDescent="0.15">
      <c r="A136" s="55">
        <v>313</v>
      </c>
      <c r="B136" s="55" t="s">
        <v>2012</v>
      </c>
      <c r="C136" s="29" t="str">
        <f>'1. Lit. collection'!A$233</f>
        <v>SG62</v>
      </c>
      <c r="D136" s="47">
        <v>2015</v>
      </c>
      <c r="E136" s="47">
        <f>VALUE(TRIM(D136))</f>
        <v>2015</v>
      </c>
      <c r="F136" s="56">
        <v>2009</v>
      </c>
      <c r="G136" s="49" t="s">
        <v>385</v>
      </c>
      <c r="H136" s="56">
        <v>1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76" t="s">
        <v>2013</v>
      </c>
      <c r="O136" s="56">
        <v>0</v>
      </c>
      <c r="P136" s="56">
        <v>0</v>
      </c>
      <c r="Q136" s="56">
        <v>0</v>
      </c>
      <c r="R136" s="56">
        <v>0</v>
      </c>
      <c r="S136" s="56">
        <v>1</v>
      </c>
      <c r="T136" s="56">
        <v>0</v>
      </c>
      <c r="U136" s="56">
        <v>0</v>
      </c>
      <c r="V136" s="56">
        <v>0</v>
      </c>
      <c r="W136" s="55" t="s">
        <v>2014</v>
      </c>
      <c r="X136" s="55" t="s">
        <v>1850</v>
      </c>
      <c r="Y136" s="55" t="s">
        <v>2015</v>
      </c>
      <c r="Z136" s="55" t="s">
        <v>450</v>
      </c>
      <c r="AA136" s="55"/>
      <c r="AB136" s="26">
        <v>-0.95299999999999996</v>
      </c>
      <c r="AC136" s="26">
        <v>-90.965000000000003</v>
      </c>
      <c r="AD136" s="55"/>
      <c r="AE136" s="55" t="s">
        <v>53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1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6">
        <v>0</v>
      </c>
      <c r="AV136" s="56">
        <v>0</v>
      </c>
      <c r="AW136" s="27">
        <f>SUM(AF136:AV136)</f>
        <v>1</v>
      </c>
      <c r="AX136" s="49" t="s">
        <v>105</v>
      </c>
      <c r="AY136" s="49" t="s">
        <v>1045</v>
      </c>
      <c r="AZ136" s="56">
        <v>1</v>
      </c>
      <c r="BA136" s="56">
        <v>0</v>
      </c>
      <c r="BB136" s="56">
        <v>0</v>
      </c>
      <c r="BC136" s="56">
        <v>0</v>
      </c>
      <c r="BD136" s="56">
        <v>0</v>
      </c>
      <c r="BE136" s="56">
        <v>0</v>
      </c>
      <c r="BF136" s="56">
        <v>0</v>
      </c>
      <c r="BG136" s="56">
        <v>0</v>
      </c>
      <c r="BH136" s="28">
        <v>0</v>
      </c>
      <c r="BI136" s="56">
        <v>0</v>
      </c>
      <c r="BJ136" s="56">
        <v>0</v>
      </c>
      <c r="BK136" s="56">
        <v>0</v>
      </c>
      <c r="BL136" s="56">
        <v>0</v>
      </c>
      <c r="BM136" s="56">
        <v>0</v>
      </c>
      <c r="BN136" s="56">
        <v>0</v>
      </c>
      <c r="BO136" s="56">
        <v>0</v>
      </c>
      <c r="BP136" s="27">
        <f>SUM(BQ136:BT136)</f>
        <v>1</v>
      </c>
      <c r="BQ136" s="56">
        <f>BL136+BM136</f>
        <v>0</v>
      </c>
      <c r="BR136" s="56">
        <f>SUM(BF136+BG136+BI136+BJ136+BH136)</f>
        <v>0</v>
      </c>
      <c r="BS136" s="56">
        <f>SUM(AZ136+BA136+BC136+BD136+BE136+BK136)</f>
        <v>1</v>
      </c>
      <c r="BT136" s="28">
        <f>IF(OR(IF((BN136+BO136)&gt;0,1,0),IF(AND(BV136=1,BL136=1),1,0)),1,0)</f>
        <v>0</v>
      </c>
      <c r="BU136" s="28">
        <f>BL136</f>
        <v>0</v>
      </c>
      <c r="BV136" s="28">
        <v>0</v>
      </c>
      <c r="BW136" s="18"/>
      <c r="BX136" s="18"/>
      <c r="BY136" s="18"/>
    </row>
    <row r="137" spans="1:77" ht="12.75" customHeight="1" x14ac:dyDescent="0.15">
      <c r="A137" s="55">
        <v>364</v>
      </c>
      <c r="B137" s="55" t="s">
        <v>1680</v>
      </c>
      <c r="C137" s="32" t="str">
        <f>'1. Lit. collection'!A$181</f>
        <v>SG10</v>
      </c>
      <c r="D137" s="47">
        <v>2015</v>
      </c>
      <c r="E137" s="47">
        <f>VALUE(TRIM(D137))</f>
        <v>2015</v>
      </c>
      <c r="F137" s="56">
        <v>2009</v>
      </c>
      <c r="G137" s="49" t="s">
        <v>385</v>
      </c>
      <c r="H137" s="56">
        <v>1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76" t="s">
        <v>2063</v>
      </c>
      <c r="O137" s="56">
        <v>0</v>
      </c>
      <c r="P137" s="56">
        <v>0</v>
      </c>
      <c r="Q137" s="56">
        <v>1</v>
      </c>
      <c r="R137" s="56">
        <v>0</v>
      </c>
      <c r="S137" s="56">
        <v>0</v>
      </c>
      <c r="T137" s="56">
        <v>0</v>
      </c>
      <c r="U137" s="56">
        <v>0</v>
      </c>
      <c r="V137" s="56">
        <v>0</v>
      </c>
      <c r="W137" s="55" t="s">
        <v>1037</v>
      </c>
      <c r="X137" s="55"/>
      <c r="Y137" s="55" t="s">
        <v>1038</v>
      </c>
      <c r="Z137" s="55" t="s">
        <v>1039</v>
      </c>
      <c r="AA137" s="55" t="s">
        <v>1040</v>
      </c>
      <c r="AB137" s="49">
        <v>-18.77</v>
      </c>
      <c r="AC137" s="49">
        <v>46.87</v>
      </c>
      <c r="AD137" s="55"/>
      <c r="AE137" s="55" t="s">
        <v>1093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1</v>
      </c>
      <c r="AU137" s="56">
        <v>0</v>
      </c>
      <c r="AV137" s="56">
        <v>0</v>
      </c>
      <c r="AW137" s="27">
        <f>SUM(AF137:AV137)</f>
        <v>1</v>
      </c>
      <c r="AX137" s="49" t="s">
        <v>105</v>
      </c>
      <c r="AY137" s="49" t="s">
        <v>1045</v>
      </c>
      <c r="AZ137" s="56">
        <v>1</v>
      </c>
      <c r="BA137" s="56">
        <v>0</v>
      </c>
      <c r="BB137" s="56">
        <v>0</v>
      </c>
      <c r="BC137" s="56">
        <v>0</v>
      </c>
      <c r="BD137" s="56">
        <v>0</v>
      </c>
      <c r="BE137" s="56">
        <v>0</v>
      </c>
      <c r="BF137" s="56">
        <v>0</v>
      </c>
      <c r="BG137" s="56">
        <v>0</v>
      </c>
      <c r="BH137" s="56">
        <v>0</v>
      </c>
      <c r="BI137" s="56">
        <v>0</v>
      </c>
      <c r="BJ137" s="56">
        <v>0</v>
      </c>
      <c r="BK137" s="56">
        <v>0</v>
      </c>
      <c r="BL137" s="56">
        <v>0</v>
      </c>
      <c r="BM137" s="56">
        <v>0</v>
      </c>
      <c r="BN137" s="56">
        <v>0</v>
      </c>
      <c r="BO137" s="56">
        <v>0</v>
      </c>
      <c r="BP137" s="27">
        <f>SUM(BQ137:BT137)</f>
        <v>1</v>
      </c>
      <c r="BQ137" s="56">
        <f>BL137+BM137</f>
        <v>0</v>
      </c>
      <c r="BR137" s="56">
        <f>SUM(BF137+BG137+BI137+BJ137+BH137)</f>
        <v>0</v>
      </c>
      <c r="BS137" s="56">
        <f>SUM(AZ137+BA137+BC137+BD137+BE137+BK137)</f>
        <v>1</v>
      </c>
      <c r="BT137" s="28">
        <f>IF(OR(IF((BN137+BO137)&gt;0,1,0),IF(AND(BV137=1,BL137=1),1,0)),1,0)</f>
        <v>0</v>
      </c>
      <c r="BU137" s="28">
        <f>BL137</f>
        <v>0</v>
      </c>
      <c r="BV137" s="28">
        <v>0</v>
      </c>
      <c r="BW137" s="18"/>
      <c r="BX137" s="18"/>
      <c r="BY137" s="18"/>
    </row>
    <row r="138" spans="1:77" ht="12.75" customHeight="1" x14ac:dyDescent="0.15">
      <c r="A138" s="55">
        <v>365</v>
      </c>
      <c r="B138" s="55" t="s">
        <v>1680</v>
      </c>
      <c r="C138" s="32" t="str">
        <f>'1. Lit. collection'!A$181</f>
        <v>SG10</v>
      </c>
      <c r="D138" s="47">
        <v>2015</v>
      </c>
      <c r="E138" s="47">
        <f>VALUE(TRIM(D138))</f>
        <v>2015</v>
      </c>
      <c r="F138" s="56">
        <v>2009</v>
      </c>
      <c r="G138" s="49" t="s">
        <v>385</v>
      </c>
      <c r="H138" s="56">
        <v>1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76" t="s">
        <v>2063</v>
      </c>
      <c r="O138" s="56">
        <v>0</v>
      </c>
      <c r="P138" s="56">
        <v>0</v>
      </c>
      <c r="Q138" s="56">
        <v>1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5" t="s">
        <v>1037</v>
      </c>
      <c r="X138" s="55"/>
      <c r="Y138" s="55" t="s">
        <v>1038</v>
      </c>
      <c r="Z138" s="55" t="s">
        <v>1039</v>
      </c>
      <c r="AA138" s="55" t="s">
        <v>1040</v>
      </c>
      <c r="AB138" s="49">
        <v>-18.77</v>
      </c>
      <c r="AC138" s="49">
        <v>46.87</v>
      </c>
      <c r="AD138" s="55"/>
      <c r="AE138" s="55" t="s">
        <v>1041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1</v>
      </c>
      <c r="AU138" s="56">
        <v>0</v>
      </c>
      <c r="AV138" s="56">
        <v>0</v>
      </c>
      <c r="AW138" s="27">
        <f>SUM(AF138:AV138)</f>
        <v>1</v>
      </c>
      <c r="AX138" s="49" t="s">
        <v>105</v>
      </c>
      <c r="AY138" s="49" t="s">
        <v>1045</v>
      </c>
      <c r="AZ138" s="56">
        <v>1</v>
      </c>
      <c r="BA138" s="56">
        <v>0</v>
      </c>
      <c r="BB138" s="56">
        <v>0</v>
      </c>
      <c r="BC138" s="56">
        <v>0</v>
      </c>
      <c r="BD138" s="56">
        <v>0</v>
      </c>
      <c r="BE138" s="56">
        <v>0</v>
      </c>
      <c r="BF138" s="56">
        <v>0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56">
        <v>0</v>
      </c>
      <c r="BO138" s="56">
        <v>0</v>
      </c>
      <c r="BP138" s="27">
        <f>SUM(BQ138:BT138)</f>
        <v>1</v>
      </c>
      <c r="BQ138" s="56">
        <f>BL138+BM138</f>
        <v>0</v>
      </c>
      <c r="BR138" s="56">
        <f>SUM(BF138+BG138+BI138+BJ138+BH138)</f>
        <v>0</v>
      </c>
      <c r="BS138" s="56">
        <f>SUM(AZ138+BA138+BC138+BD138+BE138+BK138)</f>
        <v>1</v>
      </c>
      <c r="BT138" s="28">
        <f>IF(OR(IF((BN138+BO138)&gt;0,1,0),IF(AND(BV138=1,BL138=1),1,0)),1,0)</f>
        <v>0</v>
      </c>
      <c r="BU138" s="28">
        <f>BL138</f>
        <v>0</v>
      </c>
      <c r="BV138" s="28">
        <v>0</v>
      </c>
      <c r="BW138" s="18"/>
      <c r="BX138" s="18"/>
      <c r="BY138" s="18"/>
    </row>
    <row r="139" spans="1:77" ht="12.75" customHeight="1" x14ac:dyDescent="0.15">
      <c r="A139" s="55">
        <v>366</v>
      </c>
      <c r="B139" s="55" t="s">
        <v>1680</v>
      </c>
      <c r="C139" s="32" t="str">
        <f>'1. Lit. collection'!A$181</f>
        <v>SG10</v>
      </c>
      <c r="D139" s="47">
        <v>2015</v>
      </c>
      <c r="E139" s="47">
        <f>VALUE(TRIM(D139))</f>
        <v>2015</v>
      </c>
      <c r="F139" s="56">
        <v>2009</v>
      </c>
      <c r="G139" s="49" t="s">
        <v>385</v>
      </c>
      <c r="H139" s="56">
        <v>1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76" t="s">
        <v>2063</v>
      </c>
      <c r="O139" s="56">
        <v>0</v>
      </c>
      <c r="P139" s="56">
        <v>0</v>
      </c>
      <c r="Q139" s="56">
        <v>1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5" t="s">
        <v>1037</v>
      </c>
      <c r="X139" s="55"/>
      <c r="Y139" s="55" t="s">
        <v>1038</v>
      </c>
      <c r="Z139" s="55" t="s">
        <v>1039</v>
      </c>
      <c r="AA139" s="55" t="s">
        <v>1040</v>
      </c>
      <c r="AB139" s="49">
        <v>-18.77</v>
      </c>
      <c r="AC139" s="49">
        <v>46.87</v>
      </c>
      <c r="AD139" s="55"/>
      <c r="AE139" s="55" t="s">
        <v>758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1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6">
        <v>0</v>
      </c>
      <c r="AV139" s="56">
        <v>0</v>
      </c>
      <c r="AW139" s="27">
        <f>SUM(AF139:AV139)</f>
        <v>1</v>
      </c>
      <c r="AX139" s="49" t="s">
        <v>105</v>
      </c>
      <c r="AY139" s="49" t="s">
        <v>1045</v>
      </c>
      <c r="AZ139" s="56">
        <v>1</v>
      </c>
      <c r="BA139" s="56">
        <v>0</v>
      </c>
      <c r="BB139" s="56">
        <v>0</v>
      </c>
      <c r="BC139" s="56">
        <v>0</v>
      </c>
      <c r="BD139" s="56">
        <v>0</v>
      </c>
      <c r="BE139" s="56">
        <v>0</v>
      </c>
      <c r="BF139" s="56">
        <v>0</v>
      </c>
      <c r="BG139" s="56">
        <v>0</v>
      </c>
      <c r="BH139" s="56">
        <v>0</v>
      </c>
      <c r="BI139" s="56">
        <v>0</v>
      </c>
      <c r="BJ139" s="56">
        <v>0</v>
      </c>
      <c r="BK139" s="56">
        <v>0</v>
      </c>
      <c r="BL139" s="56">
        <v>0</v>
      </c>
      <c r="BM139" s="56">
        <v>0</v>
      </c>
      <c r="BN139" s="56">
        <v>0</v>
      </c>
      <c r="BO139" s="56">
        <v>0</v>
      </c>
      <c r="BP139" s="27">
        <f>SUM(BQ139:BT139)</f>
        <v>1</v>
      </c>
      <c r="BQ139" s="56">
        <f>BL139+BM139</f>
        <v>0</v>
      </c>
      <c r="BR139" s="56">
        <f>SUM(BF139+BG139+BI139+BJ139+BH139)</f>
        <v>0</v>
      </c>
      <c r="BS139" s="56">
        <f>SUM(AZ139+BA139+BC139+BD139+BE139+BK139)</f>
        <v>1</v>
      </c>
      <c r="BT139" s="28">
        <f>IF(OR(IF((BN139+BO139)&gt;0,1,0),IF(AND(BV139=1,BL139=1),1,0)),1,0)</f>
        <v>0</v>
      </c>
      <c r="BU139" s="28">
        <f>BL139</f>
        <v>0</v>
      </c>
      <c r="BV139" s="28">
        <v>0</v>
      </c>
      <c r="BW139" s="18"/>
      <c r="BX139" s="18"/>
      <c r="BY139" s="18"/>
    </row>
    <row r="140" spans="1:77" ht="12.75" customHeight="1" x14ac:dyDescent="0.15">
      <c r="A140" s="55">
        <v>367</v>
      </c>
      <c r="B140" s="55" t="s">
        <v>1680</v>
      </c>
      <c r="C140" s="32" t="str">
        <f>'1. Lit. collection'!A$181</f>
        <v>SG10</v>
      </c>
      <c r="D140" s="47">
        <v>2015</v>
      </c>
      <c r="E140" s="47">
        <f>VALUE(TRIM(D140))</f>
        <v>2015</v>
      </c>
      <c r="F140" s="56">
        <v>2009</v>
      </c>
      <c r="G140" s="49" t="s">
        <v>385</v>
      </c>
      <c r="H140" s="56">
        <v>1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76" t="s">
        <v>2063</v>
      </c>
      <c r="O140" s="56">
        <v>0</v>
      </c>
      <c r="P140" s="56">
        <v>0</v>
      </c>
      <c r="Q140" s="56">
        <v>1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5" t="s">
        <v>1037</v>
      </c>
      <c r="X140" s="55"/>
      <c r="Y140" s="55" t="s">
        <v>1038</v>
      </c>
      <c r="Z140" s="55" t="s">
        <v>1039</v>
      </c>
      <c r="AA140" s="55" t="s">
        <v>1040</v>
      </c>
      <c r="AB140" s="49">
        <v>-18.77</v>
      </c>
      <c r="AC140" s="49">
        <v>46.87</v>
      </c>
      <c r="AD140" s="55"/>
      <c r="AE140" s="55" t="s">
        <v>1152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1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6">
        <v>0</v>
      </c>
      <c r="AV140" s="56">
        <v>0</v>
      </c>
      <c r="AW140" s="27">
        <f>SUM(AF140:AV140)</f>
        <v>1</v>
      </c>
      <c r="AX140" s="49" t="s">
        <v>105</v>
      </c>
      <c r="AY140" s="49" t="s">
        <v>1045</v>
      </c>
      <c r="AZ140" s="56">
        <v>1</v>
      </c>
      <c r="BA140" s="56">
        <v>0</v>
      </c>
      <c r="BB140" s="56">
        <v>0</v>
      </c>
      <c r="BC140" s="56">
        <v>0</v>
      </c>
      <c r="BD140" s="56">
        <v>0</v>
      </c>
      <c r="BE140" s="56">
        <v>0</v>
      </c>
      <c r="BF140" s="56">
        <v>0</v>
      </c>
      <c r="BG140" s="56">
        <v>0</v>
      </c>
      <c r="BH140" s="56">
        <v>0</v>
      </c>
      <c r="BI140" s="56">
        <v>0</v>
      </c>
      <c r="BJ140" s="56">
        <v>0</v>
      </c>
      <c r="BK140" s="56">
        <v>0</v>
      </c>
      <c r="BL140" s="56">
        <v>0</v>
      </c>
      <c r="BM140" s="56">
        <v>0</v>
      </c>
      <c r="BN140" s="56">
        <v>0</v>
      </c>
      <c r="BO140" s="56">
        <v>0</v>
      </c>
      <c r="BP140" s="27">
        <f>SUM(BQ140:BT140)</f>
        <v>1</v>
      </c>
      <c r="BQ140" s="56">
        <f>BL140+BM140</f>
        <v>0</v>
      </c>
      <c r="BR140" s="56">
        <f>SUM(BF140+BG140+BI140+BJ140+BH140)</f>
        <v>0</v>
      </c>
      <c r="BS140" s="56">
        <f>SUM(AZ140+BA140+BC140+BD140+BE140+BK140)</f>
        <v>1</v>
      </c>
      <c r="BT140" s="28">
        <f>IF(OR(IF((BN140+BO140)&gt;0,1,0),IF(AND(BV140=1,BL140=1),1,0)),1,0)</f>
        <v>0</v>
      </c>
      <c r="BU140" s="28">
        <f>BL140</f>
        <v>0</v>
      </c>
      <c r="BV140" s="28">
        <v>0</v>
      </c>
      <c r="BW140" s="18"/>
      <c r="BX140" s="18"/>
      <c r="BY140" s="18"/>
    </row>
    <row r="141" spans="1:77" ht="12.75" customHeight="1" x14ac:dyDescent="0.15">
      <c r="A141" s="55">
        <v>372</v>
      </c>
      <c r="B141" s="55" t="s">
        <v>1717</v>
      </c>
      <c r="C141" s="56" t="s">
        <v>1433</v>
      </c>
      <c r="D141" s="47">
        <v>2015</v>
      </c>
      <c r="E141" s="47">
        <f>VALUE(TRIM(D141))</f>
        <v>2015</v>
      </c>
      <c r="F141" s="56">
        <v>2015</v>
      </c>
      <c r="G141" s="49" t="s">
        <v>18</v>
      </c>
      <c r="H141" s="56">
        <v>0</v>
      </c>
      <c r="I141" s="56">
        <v>0</v>
      </c>
      <c r="J141" s="56">
        <v>0</v>
      </c>
      <c r="K141" s="56">
        <v>0</v>
      </c>
      <c r="L141" s="56">
        <v>1</v>
      </c>
      <c r="M141" s="56">
        <v>0</v>
      </c>
      <c r="N141" s="76" t="s">
        <v>677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1</v>
      </c>
      <c r="W141" s="55" t="s">
        <v>2067</v>
      </c>
      <c r="X141" s="55"/>
      <c r="Y141" s="55"/>
      <c r="Z141" s="55" t="s">
        <v>678</v>
      </c>
      <c r="AA141" s="55"/>
      <c r="AB141" s="26">
        <v>-17.733809999999998</v>
      </c>
      <c r="AC141" s="26">
        <v>168.32187999999999</v>
      </c>
      <c r="AD141" s="55"/>
      <c r="AE141" s="55" t="s">
        <v>680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1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6">
        <v>0</v>
      </c>
      <c r="AV141" s="56">
        <v>0</v>
      </c>
      <c r="AW141" s="27">
        <f>SUM(AF141:AV141)</f>
        <v>1</v>
      </c>
      <c r="AX141" s="49" t="s">
        <v>412</v>
      </c>
      <c r="AY141" s="49"/>
      <c r="AZ141" s="56">
        <v>0</v>
      </c>
      <c r="BA141" s="56">
        <v>0</v>
      </c>
      <c r="BB141" s="56">
        <v>0</v>
      </c>
      <c r="BC141" s="56">
        <v>0</v>
      </c>
      <c r="BD141" s="56">
        <v>0</v>
      </c>
      <c r="BE141" s="56">
        <v>0</v>
      </c>
      <c r="BF141" s="56">
        <v>0</v>
      </c>
      <c r="BG141" s="56">
        <v>0</v>
      </c>
      <c r="BH141" s="56">
        <v>0</v>
      </c>
      <c r="BI141" s="56">
        <v>1</v>
      </c>
      <c r="BJ141" s="56">
        <v>0</v>
      </c>
      <c r="BK141" s="56">
        <v>0</v>
      </c>
      <c r="BL141" s="56">
        <v>0</v>
      </c>
      <c r="BM141" s="56">
        <v>0</v>
      </c>
      <c r="BN141" s="56">
        <v>0</v>
      </c>
      <c r="BO141" s="56">
        <v>0</v>
      </c>
      <c r="BP141" s="27">
        <f>SUM(BQ141:BT141)</f>
        <v>1</v>
      </c>
      <c r="BQ141" s="56">
        <f>BL141+BM141</f>
        <v>0</v>
      </c>
      <c r="BR141" s="56">
        <f>SUM(BF141+BG141+BI141+BJ141+BH141)</f>
        <v>1</v>
      </c>
      <c r="BS141" s="56">
        <f>SUM(AZ141+BA141+BC141+BD141+BE141+BK141)</f>
        <v>0</v>
      </c>
      <c r="BT141" s="28">
        <f>IF(OR(IF((BN141+BO141)&gt;0,1,0),IF(AND(BV141=1,BL141=1),1,0)),1,0)</f>
        <v>0</v>
      </c>
      <c r="BU141" s="28">
        <f>BL141</f>
        <v>0</v>
      </c>
      <c r="BV141" s="28">
        <v>0</v>
      </c>
      <c r="BW141" s="18"/>
      <c r="BX141" s="18"/>
      <c r="BY141" s="18"/>
    </row>
    <row r="142" spans="1:77" ht="12.75" customHeight="1" x14ac:dyDescent="0.15">
      <c r="A142" s="55">
        <v>373</v>
      </c>
      <c r="B142" s="55" t="s">
        <v>1717</v>
      </c>
      <c r="C142" s="56" t="s">
        <v>1433</v>
      </c>
      <c r="D142" s="47">
        <v>2015</v>
      </c>
      <c r="E142" s="47">
        <f>VALUE(TRIM(D142))</f>
        <v>2015</v>
      </c>
      <c r="F142" s="56">
        <v>2015</v>
      </c>
      <c r="G142" s="49" t="s">
        <v>18</v>
      </c>
      <c r="H142" s="56">
        <v>0</v>
      </c>
      <c r="I142" s="56">
        <v>0</v>
      </c>
      <c r="J142" s="56">
        <v>0</v>
      </c>
      <c r="K142" s="56">
        <v>0</v>
      </c>
      <c r="L142" s="56">
        <v>1</v>
      </c>
      <c r="M142" s="56">
        <v>0</v>
      </c>
      <c r="N142" s="76" t="s">
        <v>677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1</v>
      </c>
      <c r="W142" s="55" t="s">
        <v>2067</v>
      </c>
      <c r="X142" s="55"/>
      <c r="Y142" s="55"/>
      <c r="Z142" s="55" t="s">
        <v>678</v>
      </c>
      <c r="AA142" s="55"/>
      <c r="AB142" s="26">
        <v>-17.733809999999998</v>
      </c>
      <c r="AC142" s="26">
        <v>168.32187999999999</v>
      </c>
      <c r="AD142" s="55"/>
      <c r="AE142" s="55" t="s">
        <v>713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1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6">
        <v>0</v>
      </c>
      <c r="AV142" s="56">
        <v>0</v>
      </c>
      <c r="AW142" s="27">
        <f>SUM(AF142:AV142)</f>
        <v>1</v>
      </c>
      <c r="AX142" s="49" t="s">
        <v>412</v>
      </c>
      <c r="AY142" s="49"/>
      <c r="AZ142" s="56">
        <v>0</v>
      </c>
      <c r="BA142" s="56">
        <v>0</v>
      </c>
      <c r="BB142" s="56">
        <v>0</v>
      </c>
      <c r="BC142" s="56">
        <v>0</v>
      </c>
      <c r="BD142" s="56">
        <v>0</v>
      </c>
      <c r="BE142" s="56">
        <v>0</v>
      </c>
      <c r="BF142" s="56">
        <v>0</v>
      </c>
      <c r="BG142" s="56">
        <v>0</v>
      </c>
      <c r="BH142" s="56">
        <v>0</v>
      </c>
      <c r="BI142" s="56">
        <v>1</v>
      </c>
      <c r="BJ142" s="56">
        <v>0</v>
      </c>
      <c r="BK142" s="56">
        <v>0</v>
      </c>
      <c r="BL142" s="56">
        <v>0</v>
      </c>
      <c r="BM142" s="56">
        <v>0</v>
      </c>
      <c r="BN142" s="56">
        <v>0</v>
      </c>
      <c r="BO142" s="56">
        <v>0</v>
      </c>
      <c r="BP142" s="27">
        <f>SUM(BQ142:BT142)</f>
        <v>1</v>
      </c>
      <c r="BQ142" s="56">
        <f>BL142+BM142</f>
        <v>0</v>
      </c>
      <c r="BR142" s="56">
        <f>SUM(BF142+BG142+BI142+BJ142+BH142)</f>
        <v>1</v>
      </c>
      <c r="BS142" s="56">
        <f>SUM(AZ142+BA142+BC142+BD142+BE142+BK142)</f>
        <v>0</v>
      </c>
      <c r="BT142" s="28">
        <f>IF(OR(IF((BN142+BO142)&gt;0,1,0),IF(AND(BV142=1,BL142=1),1,0)),1,0)</f>
        <v>0</v>
      </c>
      <c r="BU142" s="28">
        <f>BL142</f>
        <v>0</v>
      </c>
      <c r="BV142" s="28">
        <v>0</v>
      </c>
      <c r="BW142" s="18"/>
      <c r="BX142" s="18"/>
      <c r="BY142" s="18"/>
    </row>
    <row r="143" spans="1:77" ht="12.75" customHeight="1" x14ac:dyDescent="0.15">
      <c r="A143" s="55">
        <v>374</v>
      </c>
      <c r="B143" s="55" t="s">
        <v>1717</v>
      </c>
      <c r="C143" s="56" t="s">
        <v>1433</v>
      </c>
      <c r="D143" s="47">
        <v>2015</v>
      </c>
      <c r="E143" s="47">
        <f>VALUE(TRIM(D143))</f>
        <v>2015</v>
      </c>
      <c r="F143" s="56">
        <v>2015</v>
      </c>
      <c r="G143" s="49" t="s">
        <v>18</v>
      </c>
      <c r="H143" s="56">
        <v>0</v>
      </c>
      <c r="I143" s="56">
        <v>0</v>
      </c>
      <c r="J143" s="56">
        <v>0</v>
      </c>
      <c r="K143" s="56">
        <v>0</v>
      </c>
      <c r="L143" s="56">
        <v>1</v>
      </c>
      <c r="M143" s="56">
        <v>0</v>
      </c>
      <c r="N143" s="76" t="s">
        <v>677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56">
        <v>1</v>
      </c>
      <c r="W143" s="55" t="s">
        <v>2067</v>
      </c>
      <c r="X143" s="55"/>
      <c r="Y143" s="55"/>
      <c r="Z143" s="55" t="s">
        <v>678</v>
      </c>
      <c r="AA143" s="55"/>
      <c r="AB143" s="26">
        <v>-17.733809999999998</v>
      </c>
      <c r="AC143" s="26">
        <v>168.32187999999999</v>
      </c>
      <c r="AD143" s="55"/>
      <c r="AE143" s="55" t="s">
        <v>739</v>
      </c>
      <c r="AF143" s="56">
        <v>1</v>
      </c>
      <c r="AG143" s="56">
        <v>1</v>
      </c>
      <c r="AH143" s="56">
        <v>1</v>
      </c>
      <c r="AI143" s="56">
        <v>0</v>
      </c>
      <c r="AJ143" s="56">
        <v>0</v>
      </c>
      <c r="AK143" s="56">
        <v>1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6">
        <v>0</v>
      </c>
      <c r="AV143" s="56">
        <v>0</v>
      </c>
      <c r="AW143" s="27">
        <f>SUM(AF143:AV143)</f>
        <v>4</v>
      </c>
      <c r="AX143" s="49" t="s">
        <v>412</v>
      </c>
      <c r="AY143" s="49"/>
      <c r="AZ143" s="56">
        <v>0</v>
      </c>
      <c r="BA143" s="56">
        <v>0</v>
      </c>
      <c r="BB143" s="56">
        <v>0</v>
      </c>
      <c r="BC143" s="56">
        <v>0</v>
      </c>
      <c r="BD143" s="56">
        <v>0</v>
      </c>
      <c r="BE143" s="56">
        <v>0</v>
      </c>
      <c r="BF143" s="56">
        <v>0</v>
      </c>
      <c r="BG143" s="56">
        <v>0</v>
      </c>
      <c r="BH143" s="56">
        <v>0</v>
      </c>
      <c r="BI143" s="56">
        <v>1</v>
      </c>
      <c r="BJ143" s="56">
        <v>0</v>
      </c>
      <c r="BK143" s="56">
        <v>0</v>
      </c>
      <c r="BL143" s="56">
        <v>0</v>
      </c>
      <c r="BM143" s="56">
        <v>0</v>
      </c>
      <c r="BN143" s="56">
        <v>0</v>
      </c>
      <c r="BO143" s="56">
        <v>0</v>
      </c>
      <c r="BP143" s="27">
        <f>SUM(BQ143:BT143)</f>
        <v>1</v>
      </c>
      <c r="BQ143" s="56">
        <f>BL143+BM143</f>
        <v>0</v>
      </c>
      <c r="BR143" s="56">
        <f>SUM(BF143+BG143+BI143+BJ143+BH143)</f>
        <v>1</v>
      </c>
      <c r="BS143" s="56">
        <f>SUM(AZ143+BA143+BC143+BD143+BE143+BK143)</f>
        <v>0</v>
      </c>
      <c r="BT143" s="28">
        <f>IF(OR(IF((BN143+BO143)&gt;0,1,0),IF(AND(BV143=1,BL143=1),1,0)),1,0)</f>
        <v>0</v>
      </c>
      <c r="BU143" s="28">
        <f>BL143</f>
        <v>0</v>
      </c>
      <c r="BV143" s="28">
        <v>0</v>
      </c>
      <c r="BW143" s="18"/>
      <c r="BX143" s="18"/>
      <c r="BY143" s="18"/>
    </row>
    <row r="144" spans="1:77" ht="12.75" customHeight="1" x14ac:dyDescent="0.15">
      <c r="A144" s="55">
        <v>375</v>
      </c>
      <c r="B144" s="55" t="s">
        <v>1717</v>
      </c>
      <c r="C144" s="56" t="s">
        <v>1433</v>
      </c>
      <c r="D144" s="47">
        <v>2015</v>
      </c>
      <c r="E144" s="47">
        <f>VALUE(TRIM(D144))</f>
        <v>2015</v>
      </c>
      <c r="F144" s="56">
        <v>2015</v>
      </c>
      <c r="G144" s="49" t="s">
        <v>18</v>
      </c>
      <c r="H144" s="56">
        <v>0</v>
      </c>
      <c r="I144" s="56">
        <v>0</v>
      </c>
      <c r="J144" s="56">
        <v>0</v>
      </c>
      <c r="K144" s="56">
        <v>0</v>
      </c>
      <c r="L144" s="56">
        <v>1</v>
      </c>
      <c r="M144" s="56">
        <v>0</v>
      </c>
      <c r="N144" s="76" t="s">
        <v>677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1</v>
      </c>
      <c r="W144" s="55" t="s">
        <v>2067</v>
      </c>
      <c r="X144" s="55"/>
      <c r="Y144" s="55"/>
      <c r="Z144" s="55" t="s">
        <v>678</v>
      </c>
      <c r="AA144" s="55"/>
      <c r="AB144" s="26">
        <v>-17.733809999999998</v>
      </c>
      <c r="AC144" s="26">
        <v>168.32187999999999</v>
      </c>
      <c r="AD144" s="55"/>
      <c r="AE144" s="55" t="s">
        <v>758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1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6">
        <v>0</v>
      </c>
      <c r="AV144" s="56">
        <v>0</v>
      </c>
      <c r="AW144" s="27">
        <f>SUM(AF144:AV144)</f>
        <v>1</v>
      </c>
      <c r="AX144" s="49" t="s">
        <v>765</v>
      </c>
      <c r="AY144" s="49"/>
      <c r="AZ144" s="56">
        <v>0</v>
      </c>
      <c r="BA144" s="56">
        <v>0</v>
      </c>
      <c r="BB144" s="56">
        <v>0</v>
      </c>
      <c r="BC144" s="56">
        <v>0</v>
      </c>
      <c r="BD144" s="56">
        <v>0</v>
      </c>
      <c r="BE144" s="56">
        <v>0</v>
      </c>
      <c r="BF144" s="56">
        <v>0</v>
      </c>
      <c r="BG144" s="56">
        <v>0</v>
      </c>
      <c r="BH144" s="56">
        <v>1</v>
      </c>
      <c r="BI144" s="56">
        <v>0</v>
      </c>
      <c r="BJ144" s="56">
        <v>0</v>
      </c>
      <c r="BK144" s="56">
        <v>0</v>
      </c>
      <c r="BL144" s="56">
        <v>0</v>
      </c>
      <c r="BM144" s="56">
        <v>0</v>
      </c>
      <c r="BN144" s="56">
        <v>0</v>
      </c>
      <c r="BO144" s="56">
        <v>0</v>
      </c>
      <c r="BP144" s="27">
        <f>SUM(BQ144:BT144)</f>
        <v>1</v>
      </c>
      <c r="BQ144" s="56">
        <f>BL144+BM144</f>
        <v>0</v>
      </c>
      <c r="BR144" s="56">
        <f>SUM(BF144+BG144+BI144+BJ144+BH144)</f>
        <v>1</v>
      </c>
      <c r="BS144" s="56">
        <f>SUM(AZ144+BA144+BC144+BD144+BE144+BK144)</f>
        <v>0</v>
      </c>
      <c r="BT144" s="28">
        <f>IF(OR(IF((BN144+BO144)&gt;0,1,0),IF(AND(BV144=1,BL144=1),1,0)),1,0)</f>
        <v>0</v>
      </c>
      <c r="BU144" s="28">
        <f>BL144</f>
        <v>0</v>
      </c>
      <c r="BV144" s="28">
        <v>0</v>
      </c>
      <c r="BW144" s="18"/>
      <c r="BX144" s="18"/>
      <c r="BY144" s="18"/>
    </row>
    <row r="145" spans="1:77" ht="12.75" customHeight="1" x14ac:dyDescent="0.15">
      <c r="A145" s="55">
        <v>376</v>
      </c>
      <c r="B145" s="55" t="s">
        <v>1717</v>
      </c>
      <c r="C145" s="56" t="s">
        <v>1433</v>
      </c>
      <c r="D145" s="47">
        <v>2015</v>
      </c>
      <c r="E145" s="47">
        <f>VALUE(TRIM(D145))</f>
        <v>2015</v>
      </c>
      <c r="F145" s="56">
        <v>2015</v>
      </c>
      <c r="G145" s="49" t="s">
        <v>18</v>
      </c>
      <c r="H145" s="56">
        <v>0</v>
      </c>
      <c r="I145" s="56">
        <v>0</v>
      </c>
      <c r="J145" s="56">
        <v>0</v>
      </c>
      <c r="K145" s="56">
        <v>0</v>
      </c>
      <c r="L145" s="56">
        <v>1</v>
      </c>
      <c r="M145" s="56">
        <v>0</v>
      </c>
      <c r="N145" s="76" t="s">
        <v>677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>
        <v>1</v>
      </c>
      <c r="W145" s="55" t="s">
        <v>2067</v>
      </c>
      <c r="X145" s="55"/>
      <c r="Y145" s="55"/>
      <c r="Z145" s="55" t="s">
        <v>678</v>
      </c>
      <c r="AA145" s="55"/>
      <c r="AB145" s="26">
        <v>-17.733809999999998</v>
      </c>
      <c r="AC145" s="26">
        <v>168.32187999999999</v>
      </c>
      <c r="AD145" s="55"/>
      <c r="AE145" s="55" t="s">
        <v>780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1</v>
      </c>
      <c r="AQ145" s="56">
        <v>0</v>
      </c>
      <c r="AR145" s="56">
        <v>0</v>
      </c>
      <c r="AS145" s="56">
        <v>0</v>
      </c>
      <c r="AT145" s="56">
        <v>0</v>
      </c>
      <c r="AU145" s="56">
        <v>0</v>
      </c>
      <c r="AV145" s="56">
        <v>0</v>
      </c>
      <c r="AW145" s="27">
        <f>SUM(AF145:AV145)</f>
        <v>1</v>
      </c>
      <c r="AX145" s="49" t="s">
        <v>765</v>
      </c>
      <c r="AY145" s="49"/>
      <c r="AZ145" s="56">
        <v>0</v>
      </c>
      <c r="BA145" s="56">
        <v>0</v>
      </c>
      <c r="BB145" s="56">
        <v>0</v>
      </c>
      <c r="BC145" s="56">
        <v>0</v>
      </c>
      <c r="BD145" s="56">
        <v>0</v>
      </c>
      <c r="BE145" s="56">
        <v>0</v>
      </c>
      <c r="BF145" s="56">
        <v>0</v>
      </c>
      <c r="BG145" s="56">
        <v>0</v>
      </c>
      <c r="BH145" s="56">
        <v>1</v>
      </c>
      <c r="BI145" s="56">
        <v>0</v>
      </c>
      <c r="BJ145" s="56">
        <v>0</v>
      </c>
      <c r="BK145" s="56">
        <v>0</v>
      </c>
      <c r="BL145" s="56">
        <v>0</v>
      </c>
      <c r="BM145" s="56">
        <v>0</v>
      </c>
      <c r="BN145" s="56">
        <v>0</v>
      </c>
      <c r="BO145" s="56">
        <v>0</v>
      </c>
      <c r="BP145" s="27">
        <f>SUM(BQ145:BT145)</f>
        <v>1</v>
      </c>
      <c r="BQ145" s="56">
        <f>BL145+BM145</f>
        <v>0</v>
      </c>
      <c r="BR145" s="56">
        <f>SUM(BF145+BG145+BI145+BJ145+BH145)</f>
        <v>1</v>
      </c>
      <c r="BS145" s="56">
        <f>SUM(AZ145+BA145+BC145+BD145+BE145+BK145)</f>
        <v>0</v>
      </c>
      <c r="BT145" s="28">
        <f>IF(OR(IF((BN145+BO145)&gt;0,1,0),IF(AND(BV145=1,BL145=1),1,0)),1,0)</f>
        <v>0</v>
      </c>
      <c r="BU145" s="28">
        <f>BL145</f>
        <v>0</v>
      </c>
      <c r="BV145" s="28">
        <v>0</v>
      </c>
      <c r="BW145" s="18"/>
      <c r="BX145" s="18"/>
      <c r="BY145" s="18"/>
    </row>
    <row r="146" spans="1:77" ht="12.75" customHeight="1" x14ac:dyDescent="0.15">
      <c r="A146" s="55">
        <v>377</v>
      </c>
      <c r="B146" s="55" t="s">
        <v>1717</v>
      </c>
      <c r="C146" s="56" t="s">
        <v>1433</v>
      </c>
      <c r="D146" s="47">
        <v>2015</v>
      </c>
      <c r="E146" s="47">
        <f>VALUE(TRIM(D146))</f>
        <v>2015</v>
      </c>
      <c r="F146" s="56">
        <v>2015</v>
      </c>
      <c r="G146" s="49" t="s">
        <v>18</v>
      </c>
      <c r="H146" s="56">
        <v>0</v>
      </c>
      <c r="I146" s="56">
        <v>0</v>
      </c>
      <c r="J146" s="56">
        <v>0</v>
      </c>
      <c r="K146" s="56">
        <v>0</v>
      </c>
      <c r="L146" s="56">
        <v>1</v>
      </c>
      <c r="M146" s="56">
        <v>0</v>
      </c>
      <c r="N146" s="76" t="s">
        <v>677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1</v>
      </c>
      <c r="W146" s="55" t="s">
        <v>2067</v>
      </c>
      <c r="X146" s="55"/>
      <c r="Y146" s="55"/>
      <c r="Z146" s="55" t="s">
        <v>678</v>
      </c>
      <c r="AA146" s="55"/>
      <c r="AB146" s="26">
        <v>-17.733809999999998</v>
      </c>
      <c r="AC146" s="26">
        <v>168.32187999999999</v>
      </c>
      <c r="AD146" s="55"/>
      <c r="AE146" s="55" t="s">
        <v>793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1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6">
        <v>0</v>
      </c>
      <c r="AV146" s="56">
        <v>0</v>
      </c>
      <c r="AW146" s="27">
        <f>SUM(AF146:AV146)</f>
        <v>1</v>
      </c>
      <c r="AX146" s="49" t="s">
        <v>92</v>
      </c>
      <c r="AY146" s="49"/>
      <c r="AZ146" s="56">
        <v>0</v>
      </c>
      <c r="BA146" s="56">
        <v>0</v>
      </c>
      <c r="BB146" s="56">
        <v>0</v>
      </c>
      <c r="BC146" s="56">
        <v>0</v>
      </c>
      <c r="BD146" s="56">
        <v>0</v>
      </c>
      <c r="BE146" s="56">
        <v>0</v>
      </c>
      <c r="BF146" s="56">
        <v>0</v>
      </c>
      <c r="BG146" s="56">
        <v>0</v>
      </c>
      <c r="BH146" s="56">
        <v>0</v>
      </c>
      <c r="BI146" s="56">
        <v>0</v>
      </c>
      <c r="BJ146" s="56">
        <v>1</v>
      </c>
      <c r="BK146" s="56">
        <v>0</v>
      </c>
      <c r="BL146" s="56">
        <v>0</v>
      </c>
      <c r="BM146" s="56">
        <v>0</v>
      </c>
      <c r="BN146" s="56">
        <v>0</v>
      </c>
      <c r="BO146" s="56">
        <v>0</v>
      </c>
      <c r="BP146" s="27">
        <f>SUM(BQ146:BT146)</f>
        <v>1</v>
      </c>
      <c r="BQ146" s="56">
        <f>BL146+BM146</f>
        <v>0</v>
      </c>
      <c r="BR146" s="56">
        <f>SUM(BF146+BG146+BI146+BJ146+BH146)</f>
        <v>1</v>
      </c>
      <c r="BS146" s="56">
        <f>SUM(AZ146+BA146+BC146+BD146+BE146+BK146)</f>
        <v>0</v>
      </c>
      <c r="BT146" s="28">
        <f>IF(OR(IF((BN146+BO146)&gt;0,1,0),IF(AND(BV146=1,BL146=1),1,0)),1,0)</f>
        <v>0</v>
      </c>
      <c r="BU146" s="28">
        <f>BL146</f>
        <v>0</v>
      </c>
      <c r="BV146" s="28">
        <v>0</v>
      </c>
      <c r="BW146" s="18"/>
      <c r="BX146" s="18"/>
      <c r="BY146" s="18"/>
    </row>
    <row r="147" spans="1:77" ht="12.75" customHeight="1" x14ac:dyDescent="0.15">
      <c r="A147" s="55">
        <v>428</v>
      </c>
      <c r="B147" s="55" t="s">
        <v>2106</v>
      </c>
      <c r="C147" s="56" t="s">
        <v>1439</v>
      </c>
      <c r="D147" s="47">
        <v>2015</v>
      </c>
      <c r="E147" s="47">
        <f>VALUE(TRIM(D147))</f>
        <v>2015</v>
      </c>
      <c r="F147" s="56">
        <v>2015</v>
      </c>
      <c r="G147" s="49" t="s">
        <v>18</v>
      </c>
      <c r="H147" s="56">
        <v>0</v>
      </c>
      <c r="I147" s="56">
        <v>0</v>
      </c>
      <c r="J147" s="56">
        <v>0</v>
      </c>
      <c r="K147" s="56">
        <v>0</v>
      </c>
      <c r="L147" s="56">
        <v>1</v>
      </c>
      <c r="M147" s="56">
        <v>0</v>
      </c>
      <c r="N147" s="76" t="s">
        <v>677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1</v>
      </c>
      <c r="W147" s="55" t="s">
        <v>2107</v>
      </c>
      <c r="X147" s="55"/>
      <c r="Y147" s="55"/>
      <c r="Z147" s="55" t="s">
        <v>678</v>
      </c>
      <c r="AA147" s="55"/>
      <c r="AB147" s="26">
        <v>1.3278000000000001</v>
      </c>
      <c r="AC147" s="26">
        <v>172.9769</v>
      </c>
      <c r="AD147" s="55"/>
      <c r="AE147" s="55" t="s">
        <v>680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1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6">
        <v>0</v>
      </c>
      <c r="AV147" s="56">
        <v>0</v>
      </c>
      <c r="AW147" s="27">
        <f>SUM(AF147:AV147)</f>
        <v>1</v>
      </c>
      <c r="AX147" s="49" t="s">
        <v>412</v>
      </c>
      <c r="AY147" s="49"/>
      <c r="AZ147" s="56">
        <v>0</v>
      </c>
      <c r="BA147" s="56">
        <v>0</v>
      </c>
      <c r="BB147" s="56">
        <v>0</v>
      </c>
      <c r="BC147" s="56">
        <v>0</v>
      </c>
      <c r="BD147" s="56">
        <v>0</v>
      </c>
      <c r="BE147" s="56">
        <v>0</v>
      </c>
      <c r="BF147" s="56">
        <v>0</v>
      </c>
      <c r="BG147" s="56">
        <v>0</v>
      </c>
      <c r="BH147" s="56">
        <v>0</v>
      </c>
      <c r="BI147" s="56">
        <v>1</v>
      </c>
      <c r="BJ147" s="56">
        <v>0</v>
      </c>
      <c r="BK147" s="56">
        <v>0</v>
      </c>
      <c r="BL147" s="56">
        <v>0</v>
      </c>
      <c r="BM147" s="56">
        <v>0</v>
      </c>
      <c r="BN147" s="56">
        <v>0</v>
      </c>
      <c r="BO147" s="56">
        <v>0</v>
      </c>
      <c r="BP147" s="27">
        <f>SUM(BQ147:BT147)</f>
        <v>1</v>
      </c>
      <c r="BQ147" s="56">
        <f>BL147+BM147</f>
        <v>0</v>
      </c>
      <c r="BR147" s="56">
        <f>SUM(BF147+BG147+BI147+BJ147+BH147)</f>
        <v>1</v>
      </c>
      <c r="BS147" s="56">
        <f>SUM(AZ147+BA147+BC147+BD147+BE147+BK147)</f>
        <v>0</v>
      </c>
      <c r="BT147" s="28">
        <f>IF(OR(IF((BN147+BO147)&gt;0,1,0),IF(AND(BV147=1,BL147=1),1,0)),1,0)</f>
        <v>0</v>
      </c>
      <c r="BU147" s="28">
        <f>BL147</f>
        <v>0</v>
      </c>
      <c r="BV147" s="28">
        <v>0</v>
      </c>
      <c r="BW147" s="18"/>
      <c r="BX147" s="18"/>
      <c r="BY147" s="18"/>
    </row>
    <row r="148" spans="1:77" ht="12.75" customHeight="1" x14ac:dyDescent="0.15">
      <c r="A148" s="55">
        <v>429</v>
      </c>
      <c r="B148" s="55" t="s">
        <v>2106</v>
      </c>
      <c r="C148" s="56" t="s">
        <v>1439</v>
      </c>
      <c r="D148" s="47">
        <v>2015</v>
      </c>
      <c r="E148" s="47">
        <f>VALUE(TRIM(D148))</f>
        <v>2015</v>
      </c>
      <c r="F148" s="56">
        <v>2015</v>
      </c>
      <c r="G148" s="49" t="s">
        <v>18</v>
      </c>
      <c r="H148" s="56">
        <v>0</v>
      </c>
      <c r="I148" s="56">
        <v>0</v>
      </c>
      <c r="J148" s="56">
        <v>0</v>
      </c>
      <c r="K148" s="56">
        <v>0</v>
      </c>
      <c r="L148" s="56">
        <v>1</v>
      </c>
      <c r="M148" s="56">
        <v>0</v>
      </c>
      <c r="N148" s="76" t="s">
        <v>677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1</v>
      </c>
      <c r="W148" s="55" t="s">
        <v>2107</v>
      </c>
      <c r="X148" s="55"/>
      <c r="Y148" s="55"/>
      <c r="Z148" s="55" t="s">
        <v>678</v>
      </c>
      <c r="AA148" s="55"/>
      <c r="AB148" s="26">
        <v>1.3278000000000001</v>
      </c>
      <c r="AC148" s="26">
        <v>172.9769</v>
      </c>
      <c r="AD148" s="55"/>
      <c r="AE148" s="55" t="s">
        <v>713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1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6">
        <v>0</v>
      </c>
      <c r="AV148" s="56">
        <v>0</v>
      </c>
      <c r="AW148" s="27">
        <f>SUM(AF148:AV148)</f>
        <v>1</v>
      </c>
      <c r="AX148" s="49" t="s">
        <v>412</v>
      </c>
      <c r="AY148" s="49"/>
      <c r="AZ148" s="56">
        <v>0</v>
      </c>
      <c r="BA148" s="56">
        <v>0</v>
      </c>
      <c r="BB148" s="56">
        <v>0</v>
      </c>
      <c r="BC148" s="56">
        <v>0</v>
      </c>
      <c r="BD148" s="56">
        <v>0</v>
      </c>
      <c r="BE148" s="56">
        <v>0</v>
      </c>
      <c r="BF148" s="56">
        <v>0</v>
      </c>
      <c r="BG148" s="56">
        <v>0</v>
      </c>
      <c r="BH148" s="56">
        <v>0</v>
      </c>
      <c r="BI148" s="56">
        <v>1</v>
      </c>
      <c r="BJ148" s="56">
        <v>0</v>
      </c>
      <c r="BK148" s="56">
        <v>0</v>
      </c>
      <c r="BL148" s="56">
        <v>0</v>
      </c>
      <c r="BM148" s="56">
        <v>0</v>
      </c>
      <c r="BN148" s="56">
        <v>0</v>
      </c>
      <c r="BO148" s="56">
        <v>0</v>
      </c>
      <c r="BP148" s="27">
        <f>SUM(BQ148:BT148)</f>
        <v>1</v>
      </c>
      <c r="BQ148" s="56">
        <f>BL148+BM148</f>
        <v>0</v>
      </c>
      <c r="BR148" s="56">
        <f>SUM(BF148+BG148+BI148+BJ148+BH148)</f>
        <v>1</v>
      </c>
      <c r="BS148" s="56">
        <f>SUM(AZ148+BA148+BC148+BD148+BE148+BK148)</f>
        <v>0</v>
      </c>
      <c r="BT148" s="28">
        <f>IF(OR(IF((BN148+BO148)&gt;0,1,0),IF(AND(BV148=1,BL148=1),1,0)),1,0)</f>
        <v>0</v>
      </c>
      <c r="BU148" s="28">
        <f>BL148</f>
        <v>0</v>
      </c>
      <c r="BV148" s="28">
        <v>0</v>
      </c>
      <c r="BW148" s="18"/>
      <c r="BX148" s="18"/>
      <c r="BY148" s="18"/>
    </row>
    <row r="149" spans="1:77" ht="12.75" customHeight="1" x14ac:dyDescent="0.15">
      <c r="A149" s="55">
        <v>430</v>
      </c>
      <c r="B149" s="55" t="s">
        <v>2106</v>
      </c>
      <c r="C149" s="56" t="s">
        <v>1439</v>
      </c>
      <c r="D149" s="47">
        <v>2015</v>
      </c>
      <c r="E149" s="47">
        <f>VALUE(TRIM(D149))</f>
        <v>2015</v>
      </c>
      <c r="F149" s="56">
        <v>2015</v>
      </c>
      <c r="G149" s="49" t="s">
        <v>18</v>
      </c>
      <c r="H149" s="56">
        <v>0</v>
      </c>
      <c r="I149" s="56">
        <v>0</v>
      </c>
      <c r="J149" s="56">
        <v>0</v>
      </c>
      <c r="K149" s="56">
        <v>0</v>
      </c>
      <c r="L149" s="56">
        <v>1</v>
      </c>
      <c r="M149" s="56">
        <v>0</v>
      </c>
      <c r="N149" s="76" t="s">
        <v>677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1</v>
      </c>
      <c r="W149" s="55" t="s">
        <v>2107</v>
      </c>
      <c r="X149" s="55"/>
      <c r="Y149" s="55"/>
      <c r="Z149" s="55" t="s">
        <v>678</v>
      </c>
      <c r="AA149" s="55"/>
      <c r="AB149" s="26">
        <v>1.3278000000000001</v>
      </c>
      <c r="AC149" s="26">
        <v>172.9769</v>
      </c>
      <c r="AD149" s="55"/>
      <c r="AE149" s="55" t="s">
        <v>739</v>
      </c>
      <c r="AF149" s="56">
        <v>1</v>
      </c>
      <c r="AG149" s="56">
        <v>1</v>
      </c>
      <c r="AH149" s="56">
        <v>1</v>
      </c>
      <c r="AI149" s="56">
        <v>0</v>
      </c>
      <c r="AJ149" s="56">
        <v>0</v>
      </c>
      <c r="AK149" s="56">
        <v>1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6">
        <v>0</v>
      </c>
      <c r="AV149" s="56">
        <v>0</v>
      </c>
      <c r="AW149" s="27">
        <f>SUM(AF149:AV149)</f>
        <v>4</v>
      </c>
      <c r="AX149" s="49" t="s">
        <v>412</v>
      </c>
      <c r="AY149" s="49"/>
      <c r="AZ149" s="56">
        <v>0</v>
      </c>
      <c r="BA149" s="56">
        <v>0</v>
      </c>
      <c r="BB149" s="56">
        <v>0</v>
      </c>
      <c r="BC149" s="56">
        <v>0</v>
      </c>
      <c r="BD149" s="56">
        <v>0</v>
      </c>
      <c r="BE149" s="56">
        <v>0</v>
      </c>
      <c r="BF149" s="56">
        <v>0</v>
      </c>
      <c r="BG149" s="56">
        <v>0</v>
      </c>
      <c r="BH149" s="56">
        <v>0</v>
      </c>
      <c r="BI149" s="56">
        <v>1</v>
      </c>
      <c r="BJ149" s="56">
        <v>0</v>
      </c>
      <c r="BK149" s="56">
        <v>0</v>
      </c>
      <c r="BL149" s="56">
        <v>0</v>
      </c>
      <c r="BM149" s="56">
        <v>0</v>
      </c>
      <c r="BN149" s="56">
        <v>0</v>
      </c>
      <c r="BO149" s="56">
        <v>0</v>
      </c>
      <c r="BP149" s="27">
        <f>SUM(BQ149:BT149)</f>
        <v>1</v>
      </c>
      <c r="BQ149" s="56">
        <f>BL149+BM149</f>
        <v>0</v>
      </c>
      <c r="BR149" s="56">
        <f>SUM(BF149+BG149+BI149+BJ149+BH149)</f>
        <v>1</v>
      </c>
      <c r="BS149" s="56">
        <f>SUM(AZ149+BA149+BC149+BD149+BE149+BK149)</f>
        <v>0</v>
      </c>
      <c r="BT149" s="28">
        <f>IF(OR(IF((BN149+BO149)&gt;0,1,0),IF(AND(BV149=1,BL149=1),1,0)),1,0)</f>
        <v>0</v>
      </c>
      <c r="BU149" s="28">
        <f>BL149</f>
        <v>0</v>
      </c>
      <c r="BV149" s="28">
        <v>0</v>
      </c>
      <c r="BW149" s="18"/>
      <c r="BX149" s="18"/>
      <c r="BY149" s="18"/>
    </row>
    <row r="150" spans="1:77" ht="12.75" customHeight="1" x14ac:dyDescent="0.15">
      <c r="A150" s="55">
        <v>431</v>
      </c>
      <c r="B150" s="55" t="s">
        <v>2106</v>
      </c>
      <c r="C150" s="56" t="s">
        <v>1439</v>
      </c>
      <c r="D150" s="47">
        <v>2015</v>
      </c>
      <c r="E150" s="47">
        <f>VALUE(TRIM(D150))</f>
        <v>2015</v>
      </c>
      <c r="F150" s="56">
        <v>2015</v>
      </c>
      <c r="G150" s="49" t="s">
        <v>18</v>
      </c>
      <c r="H150" s="56">
        <v>0</v>
      </c>
      <c r="I150" s="56">
        <v>0</v>
      </c>
      <c r="J150" s="56">
        <v>0</v>
      </c>
      <c r="K150" s="56">
        <v>0</v>
      </c>
      <c r="L150" s="56">
        <v>1</v>
      </c>
      <c r="M150" s="56">
        <v>0</v>
      </c>
      <c r="N150" s="76" t="s">
        <v>677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1</v>
      </c>
      <c r="W150" s="55" t="s">
        <v>2107</v>
      </c>
      <c r="X150" s="55"/>
      <c r="Y150" s="55"/>
      <c r="Z150" s="55" t="s">
        <v>678</v>
      </c>
      <c r="AA150" s="55"/>
      <c r="AB150" s="26">
        <v>1.3278000000000001</v>
      </c>
      <c r="AC150" s="26">
        <v>172.9769</v>
      </c>
      <c r="AD150" s="55"/>
      <c r="AE150" s="55" t="s">
        <v>758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1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6">
        <v>0</v>
      </c>
      <c r="AV150" s="56">
        <v>0</v>
      </c>
      <c r="AW150" s="27">
        <f>SUM(AF150:AV150)</f>
        <v>1</v>
      </c>
      <c r="AX150" s="49" t="s">
        <v>765</v>
      </c>
      <c r="AY150" s="49"/>
      <c r="AZ150" s="56">
        <v>0</v>
      </c>
      <c r="BA150" s="56">
        <v>0</v>
      </c>
      <c r="BB150" s="56">
        <v>0</v>
      </c>
      <c r="BC150" s="56">
        <v>0</v>
      </c>
      <c r="BD150" s="56">
        <v>0</v>
      </c>
      <c r="BE150" s="56">
        <v>0</v>
      </c>
      <c r="BF150" s="56">
        <v>0</v>
      </c>
      <c r="BG150" s="56">
        <v>0</v>
      </c>
      <c r="BH150" s="56">
        <v>1</v>
      </c>
      <c r="BI150" s="56">
        <v>0</v>
      </c>
      <c r="BJ150" s="56">
        <v>0</v>
      </c>
      <c r="BK150" s="56">
        <v>0</v>
      </c>
      <c r="BL150" s="56">
        <v>0</v>
      </c>
      <c r="BM150" s="56">
        <v>0</v>
      </c>
      <c r="BN150" s="56">
        <v>0</v>
      </c>
      <c r="BO150" s="56">
        <v>0</v>
      </c>
      <c r="BP150" s="27">
        <f>SUM(BQ150:BT150)</f>
        <v>1</v>
      </c>
      <c r="BQ150" s="56">
        <f>BL150+BM150</f>
        <v>0</v>
      </c>
      <c r="BR150" s="56">
        <f>SUM(BF150+BG150+BI150+BJ150+BH150)</f>
        <v>1</v>
      </c>
      <c r="BS150" s="56">
        <f>SUM(AZ150+BA150+BC150+BD150+BE150+BK150)</f>
        <v>0</v>
      </c>
      <c r="BT150" s="28">
        <f>IF(OR(IF((BN150+BO150)&gt;0,1,0),IF(AND(BV150=1,BL150=1),1,0)),1,0)</f>
        <v>0</v>
      </c>
      <c r="BU150" s="28">
        <f>BL150</f>
        <v>0</v>
      </c>
      <c r="BV150" s="28">
        <v>0</v>
      </c>
      <c r="BW150" s="18"/>
      <c r="BX150" s="18"/>
      <c r="BY150" s="18"/>
    </row>
    <row r="151" spans="1:77" ht="12.75" customHeight="1" x14ac:dyDescent="0.15">
      <c r="A151" s="55">
        <v>432</v>
      </c>
      <c r="B151" s="55" t="s">
        <v>2106</v>
      </c>
      <c r="C151" s="56" t="s">
        <v>1439</v>
      </c>
      <c r="D151" s="47">
        <v>2015</v>
      </c>
      <c r="E151" s="47">
        <f>VALUE(TRIM(D151))</f>
        <v>2015</v>
      </c>
      <c r="F151" s="56">
        <v>2015</v>
      </c>
      <c r="G151" s="49" t="s">
        <v>18</v>
      </c>
      <c r="H151" s="56">
        <v>0</v>
      </c>
      <c r="I151" s="56">
        <v>0</v>
      </c>
      <c r="J151" s="56">
        <v>0</v>
      </c>
      <c r="K151" s="56">
        <v>0</v>
      </c>
      <c r="L151" s="56">
        <v>1</v>
      </c>
      <c r="M151" s="56">
        <v>0</v>
      </c>
      <c r="N151" s="76" t="s">
        <v>677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1</v>
      </c>
      <c r="W151" s="55" t="s">
        <v>2107</v>
      </c>
      <c r="X151" s="55"/>
      <c r="Y151" s="55"/>
      <c r="Z151" s="55" t="s">
        <v>678</v>
      </c>
      <c r="AA151" s="55"/>
      <c r="AB151" s="26">
        <v>1.3278000000000001</v>
      </c>
      <c r="AC151" s="26">
        <v>172.9769</v>
      </c>
      <c r="AD151" s="55"/>
      <c r="AE151" s="55" t="s">
        <v>780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1</v>
      </c>
      <c r="AQ151" s="56">
        <v>0</v>
      </c>
      <c r="AR151" s="56">
        <v>0</v>
      </c>
      <c r="AS151" s="56">
        <v>0</v>
      </c>
      <c r="AT151" s="56">
        <v>0</v>
      </c>
      <c r="AU151" s="56">
        <v>0</v>
      </c>
      <c r="AV151" s="56">
        <v>0</v>
      </c>
      <c r="AW151" s="27">
        <f>SUM(AF151:AV151)</f>
        <v>1</v>
      </c>
      <c r="AX151" s="49" t="s">
        <v>765</v>
      </c>
      <c r="AY151" s="49"/>
      <c r="AZ151" s="56">
        <v>0</v>
      </c>
      <c r="BA151" s="56">
        <v>0</v>
      </c>
      <c r="BB151" s="56">
        <v>0</v>
      </c>
      <c r="BC151" s="56">
        <v>0</v>
      </c>
      <c r="BD151" s="56">
        <v>0</v>
      </c>
      <c r="BE151" s="56">
        <v>0</v>
      </c>
      <c r="BF151" s="56">
        <v>0</v>
      </c>
      <c r="BG151" s="56">
        <v>0</v>
      </c>
      <c r="BH151" s="56">
        <v>1</v>
      </c>
      <c r="BI151" s="56">
        <v>0</v>
      </c>
      <c r="BJ151" s="56">
        <v>0</v>
      </c>
      <c r="BK151" s="56">
        <v>0</v>
      </c>
      <c r="BL151" s="56">
        <v>0</v>
      </c>
      <c r="BM151" s="56">
        <v>0</v>
      </c>
      <c r="BN151" s="56">
        <v>0</v>
      </c>
      <c r="BO151" s="56">
        <v>0</v>
      </c>
      <c r="BP151" s="27">
        <f>SUM(BQ151:BT151)</f>
        <v>1</v>
      </c>
      <c r="BQ151" s="56">
        <f>BL151+BM151</f>
        <v>0</v>
      </c>
      <c r="BR151" s="56">
        <f>SUM(BF151+BG151+BI151+BJ151+BH151)</f>
        <v>1</v>
      </c>
      <c r="BS151" s="56">
        <f>SUM(AZ151+BA151+BC151+BD151+BE151+BK151)</f>
        <v>0</v>
      </c>
      <c r="BT151" s="28">
        <f>IF(OR(IF((BN151+BO151)&gt;0,1,0),IF(AND(BV151=1,BL151=1),1,0)),1,0)</f>
        <v>0</v>
      </c>
      <c r="BU151" s="28">
        <f>BL151</f>
        <v>0</v>
      </c>
      <c r="BV151" s="28">
        <v>0</v>
      </c>
      <c r="BW151" s="18"/>
      <c r="BX151" s="18"/>
      <c r="BY151" s="18"/>
    </row>
    <row r="152" spans="1:77" ht="12.75" customHeight="1" x14ac:dyDescent="0.15">
      <c r="A152" s="55">
        <v>433</v>
      </c>
      <c r="B152" s="55" t="s">
        <v>2106</v>
      </c>
      <c r="C152" s="56" t="s">
        <v>1439</v>
      </c>
      <c r="D152" s="47">
        <v>2015</v>
      </c>
      <c r="E152" s="47">
        <f>VALUE(TRIM(D152))</f>
        <v>2015</v>
      </c>
      <c r="F152" s="56">
        <v>2015</v>
      </c>
      <c r="G152" s="49" t="s">
        <v>18</v>
      </c>
      <c r="H152" s="56">
        <v>0</v>
      </c>
      <c r="I152" s="56">
        <v>0</v>
      </c>
      <c r="J152" s="56">
        <v>0</v>
      </c>
      <c r="K152" s="56">
        <v>0</v>
      </c>
      <c r="L152" s="56">
        <v>1</v>
      </c>
      <c r="M152" s="56">
        <v>0</v>
      </c>
      <c r="N152" s="76" t="s">
        <v>677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56">
        <v>1</v>
      </c>
      <c r="W152" s="55" t="s">
        <v>2107</v>
      </c>
      <c r="X152" s="55"/>
      <c r="Y152" s="55"/>
      <c r="Z152" s="55" t="s">
        <v>678</v>
      </c>
      <c r="AA152" s="55"/>
      <c r="AB152" s="26">
        <v>1.3278000000000001</v>
      </c>
      <c r="AC152" s="26">
        <v>172.9769</v>
      </c>
      <c r="AD152" s="55"/>
      <c r="AE152" s="55" t="s">
        <v>793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1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6">
        <v>0</v>
      </c>
      <c r="AV152" s="56">
        <v>0</v>
      </c>
      <c r="AW152" s="27">
        <f>SUM(AF152:AV152)</f>
        <v>1</v>
      </c>
      <c r="AX152" s="49" t="s">
        <v>92</v>
      </c>
      <c r="AY152" s="49"/>
      <c r="AZ152" s="56">
        <v>0</v>
      </c>
      <c r="BA152" s="56">
        <v>0</v>
      </c>
      <c r="BB152" s="56">
        <v>0</v>
      </c>
      <c r="BC152" s="56">
        <v>0</v>
      </c>
      <c r="BD152" s="56">
        <v>0</v>
      </c>
      <c r="BE152" s="56">
        <v>0</v>
      </c>
      <c r="BF152" s="56">
        <v>0</v>
      </c>
      <c r="BG152" s="56">
        <v>0</v>
      </c>
      <c r="BH152" s="56">
        <v>0</v>
      </c>
      <c r="BI152" s="56">
        <v>0</v>
      </c>
      <c r="BJ152" s="56">
        <v>1</v>
      </c>
      <c r="BK152" s="56">
        <v>0</v>
      </c>
      <c r="BL152" s="56">
        <v>0</v>
      </c>
      <c r="BM152" s="56">
        <v>0</v>
      </c>
      <c r="BN152" s="56">
        <v>0</v>
      </c>
      <c r="BO152" s="56">
        <v>0</v>
      </c>
      <c r="BP152" s="27">
        <f>SUM(BQ152:BT152)</f>
        <v>1</v>
      </c>
      <c r="BQ152" s="56">
        <f>BL152+BM152</f>
        <v>0</v>
      </c>
      <c r="BR152" s="56">
        <f>SUM(BF152+BG152+BI152+BJ152+BH152)</f>
        <v>1</v>
      </c>
      <c r="BS152" s="56">
        <f>SUM(AZ152+BA152+BC152+BD152+BE152+BK152)</f>
        <v>0</v>
      </c>
      <c r="BT152" s="28">
        <f>IF(OR(IF((BN152+BO152)&gt;0,1,0),IF(AND(BV152=1,BL152=1),1,0)),1,0)</f>
        <v>0</v>
      </c>
      <c r="BU152" s="28">
        <f>BL152</f>
        <v>0</v>
      </c>
      <c r="BV152" s="28">
        <v>0</v>
      </c>
      <c r="BW152" s="18"/>
      <c r="BX152" s="18"/>
      <c r="BY152" s="18"/>
    </row>
    <row r="153" spans="1:77" ht="12.75" customHeight="1" x14ac:dyDescent="0.15">
      <c r="A153" s="55">
        <v>438</v>
      </c>
      <c r="B153" s="55" t="s">
        <v>2111</v>
      </c>
      <c r="C153" s="56" t="s">
        <v>1436</v>
      </c>
      <c r="D153" s="47">
        <v>2015</v>
      </c>
      <c r="E153" s="47">
        <f>VALUE(TRIM(D153))</f>
        <v>2015</v>
      </c>
      <c r="F153" s="56">
        <v>2015</v>
      </c>
      <c r="G153" s="49" t="s">
        <v>18</v>
      </c>
      <c r="H153" s="56">
        <v>0</v>
      </c>
      <c r="I153" s="56">
        <v>0</v>
      </c>
      <c r="J153" s="56">
        <v>0</v>
      </c>
      <c r="K153" s="56">
        <v>0</v>
      </c>
      <c r="L153" s="56">
        <v>1</v>
      </c>
      <c r="M153" s="56">
        <v>0</v>
      </c>
      <c r="N153" s="76" t="s">
        <v>677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1</v>
      </c>
      <c r="W153" s="55" t="s">
        <v>2112</v>
      </c>
      <c r="X153" s="55"/>
      <c r="Y153" s="55"/>
      <c r="Z153" s="55" t="s">
        <v>678</v>
      </c>
      <c r="AA153" s="55"/>
      <c r="AB153" s="26">
        <v>-21.178985999999998</v>
      </c>
      <c r="AC153" s="26">
        <v>-175.19824199999999</v>
      </c>
      <c r="AD153" s="55"/>
      <c r="AE153" s="55" t="s">
        <v>680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1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27">
        <f>SUM(AF153:AV153)</f>
        <v>1</v>
      </c>
      <c r="AX153" s="49" t="s">
        <v>412</v>
      </c>
      <c r="AY153" s="49"/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56">
        <v>0</v>
      </c>
      <c r="BG153" s="56">
        <v>0</v>
      </c>
      <c r="BH153" s="56">
        <v>0</v>
      </c>
      <c r="BI153" s="56">
        <v>1</v>
      </c>
      <c r="BJ153" s="56">
        <v>0</v>
      </c>
      <c r="BK153" s="56">
        <v>0</v>
      </c>
      <c r="BL153" s="56">
        <v>0</v>
      </c>
      <c r="BM153" s="56">
        <v>0</v>
      </c>
      <c r="BN153" s="56">
        <v>0</v>
      </c>
      <c r="BO153" s="56">
        <v>0</v>
      </c>
      <c r="BP153" s="27">
        <f>SUM(BQ153:BT153)</f>
        <v>1</v>
      </c>
      <c r="BQ153" s="56">
        <f>BL153+BM153</f>
        <v>0</v>
      </c>
      <c r="BR153" s="56">
        <f>SUM(BF153+BG153+BI153+BJ153+BH153)</f>
        <v>1</v>
      </c>
      <c r="BS153" s="56">
        <f>SUM(AZ153+BA153+BC153+BD153+BE153+BK153)</f>
        <v>0</v>
      </c>
      <c r="BT153" s="28">
        <f>IF(OR(IF((BN153+BO153)&gt;0,1,0),IF(AND(BV153=1,BL153=1),1,0)),1,0)</f>
        <v>0</v>
      </c>
      <c r="BU153" s="28">
        <f>BL153</f>
        <v>0</v>
      </c>
      <c r="BV153" s="28">
        <v>0</v>
      </c>
      <c r="BW153" s="18"/>
      <c r="BX153" s="18"/>
      <c r="BY153" s="18"/>
    </row>
    <row r="154" spans="1:77" ht="12.75" customHeight="1" x14ac:dyDescent="0.15">
      <c r="A154" s="55">
        <v>439</v>
      </c>
      <c r="B154" s="55" t="s">
        <v>2111</v>
      </c>
      <c r="C154" s="56" t="s">
        <v>1436</v>
      </c>
      <c r="D154" s="47">
        <v>2015</v>
      </c>
      <c r="E154" s="47">
        <f>VALUE(TRIM(D154))</f>
        <v>2015</v>
      </c>
      <c r="F154" s="56">
        <v>2015</v>
      </c>
      <c r="G154" s="49" t="s">
        <v>18</v>
      </c>
      <c r="H154" s="56">
        <v>0</v>
      </c>
      <c r="I154" s="56">
        <v>0</v>
      </c>
      <c r="J154" s="56">
        <v>0</v>
      </c>
      <c r="K154" s="56">
        <v>0</v>
      </c>
      <c r="L154" s="56">
        <v>1</v>
      </c>
      <c r="M154" s="56">
        <v>0</v>
      </c>
      <c r="N154" s="76" t="s">
        <v>677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1</v>
      </c>
      <c r="W154" s="55" t="s">
        <v>2112</v>
      </c>
      <c r="X154" s="55"/>
      <c r="Y154" s="55"/>
      <c r="Z154" s="55" t="s">
        <v>678</v>
      </c>
      <c r="AA154" s="55"/>
      <c r="AB154" s="26">
        <v>-21.178985999999998</v>
      </c>
      <c r="AC154" s="26">
        <v>-175.19824199999999</v>
      </c>
      <c r="AD154" s="55"/>
      <c r="AE154" s="55" t="s">
        <v>713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1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6">
        <v>0</v>
      </c>
      <c r="AV154" s="56">
        <v>0</v>
      </c>
      <c r="AW154" s="27">
        <f>SUM(AF154:AV154)</f>
        <v>1</v>
      </c>
      <c r="AX154" s="49" t="s">
        <v>412</v>
      </c>
      <c r="AY154" s="49"/>
      <c r="AZ154" s="56">
        <v>0</v>
      </c>
      <c r="BA154" s="56">
        <v>0</v>
      </c>
      <c r="BB154" s="56">
        <v>0</v>
      </c>
      <c r="BC154" s="56">
        <v>0</v>
      </c>
      <c r="BD154" s="56">
        <v>0</v>
      </c>
      <c r="BE154" s="56">
        <v>0</v>
      </c>
      <c r="BF154" s="56">
        <v>0</v>
      </c>
      <c r="BG154" s="56">
        <v>0</v>
      </c>
      <c r="BH154" s="56">
        <v>0</v>
      </c>
      <c r="BI154" s="56">
        <v>1</v>
      </c>
      <c r="BJ154" s="56">
        <v>0</v>
      </c>
      <c r="BK154" s="56">
        <v>0</v>
      </c>
      <c r="BL154" s="56">
        <v>0</v>
      </c>
      <c r="BM154" s="56">
        <v>0</v>
      </c>
      <c r="BN154" s="56">
        <v>0</v>
      </c>
      <c r="BO154" s="56">
        <v>0</v>
      </c>
      <c r="BP154" s="27">
        <f>SUM(BQ154:BT154)</f>
        <v>1</v>
      </c>
      <c r="BQ154" s="56">
        <f>BL154+BM154</f>
        <v>0</v>
      </c>
      <c r="BR154" s="56">
        <f>SUM(BF154+BG154+BI154+BJ154+BH154)</f>
        <v>1</v>
      </c>
      <c r="BS154" s="56">
        <f>SUM(AZ154+BA154+BC154+BD154+BE154+BK154)</f>
        <v>0</v>
      </c>
      <c r="BT154" s="28">
        <f>IF(OR(IF((BN154+BO154)&gt;0,1,0),IF(AND(BV154=1,BL154=1),1,0)),1,0)</f>
        <v>0</v>
      </c>
      <c r="BU154" s="28">
        <f>BL154</f>
        <v>0</v>
      </c>
      <c r="BV154" s="28">
        <v>0</v>
      </c>
      <c r="BW154" s="18"/>
      <c r="BX154" s="18"/>
      <c r="BY154" s="18"/>
    </row>
    <row r="155" spans="1:77" ht="12.75" customHeight="1" x14ac:dyDescent="0.15">
      <c r="A155" s="55">
        <v>440</v>
      </c>
      <c r="B155" s="55" t="s">
        <v>2111</v>
      </c>
      <c r="C155" s="56" t="s">
        <v>1436</v>
      </c>
      <c r="D155" s="47">
        <v>2015</v>
      </c>
      <c r="E155" s="47">
        <f>VALUE(TRIM(D155))</f>
        <v>2015</v>
      </c>
      <c r="F155" s="56">
        <v>2015</v>
      </c>
      <c r="G155" s="49" t="s">
        <v>18</v>
      </c>
      <c r="H155" s="56">
        <v>0</v>
      </c>
      <c r="I155" s="56">
        <v>0</v>
      </c>
      <c r="J155" s="56">
        <v>0</v>
      </c>
      <c r="K155" s="56">
        <v>0</v>
      </c>
      <c r="L155" s="56">
        <v>1</v>
      </c>
      <c r="M155" s="56">
        <v>0</v>
      </c>
      <c r="N155" s="76" t="s">
        <v>677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1</v>
      </c>
      <c r="W155" s="55" t="s">
        <v>2112</v>
      </c>
      <c r="X155" s="55"/>
      <c r="Y155" s="55"/>
      <c r="Z155" s="55" t="s">
        <v>678</v>
      </c>
      <c r="AA155" s="55"/>
      <c r="AB155" s="26">
        <v>-21.178985999999998</v>
      </c>
      <c r="AC155" s="26">
        <v>-175.19824199999999</v>
      </c>
      <c r="AD155" s="55"/>
      <c r="AE155" s="55" t="s">
        <v>739</v>
      </c>
      <c r="AF155" s="56">
        <v>1</v>
      </c>
      <c r="AG155" s="56">
        <v>1</v>
      </c>
      <c r="AH155" s="56">
        <v>1</v>
      </c>
      <c r="AI155" s="56">
        <v>0</v>
      </c>
      <c r="AJ155" s="56">
        <v>0</v>
      </c>
      <c r="AK155" s="56">
        <v>1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6">
        <v>0</v>
      </c>
      <c r="AV155" s="56">
        <v>0</v>
      </c>
      <c r="AW155" s="27">
        <f>SUM(AF155:AV155)</f>
        <v>4</v>
      </c>
      <c r="AX155" s="49" t="s">
        <v>412</v>
      </c>
      <c r="AY155" s="49"/>
      <c r="AZ155" s="56">
        <v>0</v>
      </c>
      <c r="BA155" s="56">
        <v>0</v>
      </c>
      <c r="BB155" s="56">
        <v>0</v>
      </c>
      <c r="BC155" s="56">
        <v>0</v>
      </c>
      <c r="BD155" s="56">
        <v>0</v>
      </c>
      <c r="BE155" s="56">
        <v>0</v>
      </c>
      <c r="BF155" s="56">
        <v>0</v>
      </c>
      <c r="BG155" s="56">
        <v>0</v>
      </c>
      <c r="BH155" s="56">
        <v>0</v>
      </c>
      <c r="BI155" s="56">
        <v>1</v>
      </c>
      <c r="BJ155" s="56">
        <v>0</v>
      </c>
      <c r="BK155" s="56">
        <v>0</v>
      </c>
      <c r="BL155" s="56">
        <v>0</v>
      </c>
      <c r="BM155" s="56">
        <v>0</v>
      </c>
      <c r="BN155" s="56">
        <v>0</v>
      </c>
      <c r="BO155" s="56">
        <v>0</v>
      </c>
      <c r="BP155" s="27">
        <f>SUM(BQ155:BT155)</f>
        <v>1</v>
      </c>
      <c r="BQ155" s="56">
        <f>BL155+BM155</f>
        <v>0</v>
      </c>
      <c r="BR155" s="56">
        <f>SUM(BF155+BG155+BI155+BJ155+BH155)</f>
        <v>1</v>
      </c>
      <c r="BS155" s="56">
        <f>SUM(AZ155+BA155+BC155+BD155+BE155+BK155)</f>
        <v>0</v>
      </c>
      <c r="BT155" s="28">
        <f>IF(OR(IF((BN155+BO155)&gt;0,1,0),IF(AND(BV155=1,BL155=1),1,0)),1,0)</f>
        <v>0</v>
      </c>
      <c r="BU155" s="28">
        <f>BL155</f>
        <v>0</v>
      </c>
      <c r="BV155" s="28">
        <v>0</v>
      </c>
      <c r="BW155" s="18"/>
      <c r="BX155" s="18"/>
      <c r="BY155" s="18"/>
    </row>
    <row r="156" spans="1:77" ht="12.75" customHeight="1" x14ac:dyDescent="0.15">
      <c r="A156" s="55">
        <v>441</v>
      </c>
      <c r="B156" s="55" t="s">
        <v>2111</v>
      </c>
      <c r="C156" s="56" t="s">
        <v>1436</v>
      </c>
      <c r="D156" s="47">
        <v>2015</v>
      </c>
      <c r="E156" s="47">
        <f>VALUE(TRIM(D156))</f>
        <v>2015</v>
      </c>
      <c r="F156" s="56">
        <v>2015</v>
      </c>
      <c r="G156" s="49" t="s">
        <v>18</v>
      </c>
      <c r="H156" s="56">
        <v>0</v>
      </c>
      <c r="I156" s="56">
        <v>0</v>
      </c>
      <c r="J156" s="56">
        <v>0</v>
      </c>
      <c r="K156" s="56">
        <v>0</v>
      </c>
      <c r="L156" s="56">
        <v>1</v>
      </c>
      <c r="M156" s="56">
        <v>0</v>
      </c>
      <c r="N156" s="76" t="s">
        <v>677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1</v>
      </c>
      <c r="W156" s="55" t="s">
        <v>2112</v>
      </c>
      <c r="X156" s="55"/>
      <c r="Y156" s="55"/>
      <c r="Z156" s="55" t="s">
        <v>678</v>
      </c>
      <c r="AA156" s="55"/>
      <c r="AB156" s="26">
        <v>-21.178985999999998</v>
      </c>
      <c r="AC156" s="26">
        <v>-175.19824199999999</v>
      </c>
      <c r="AD156" s="55"/>
      <c r="AE156" s="55" t="s">
        <v>758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1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6">
        <v>0</v>
      </c>
      <c r="AV156" s="56">
        <v>0</v>
      </c>
      <c r="AW156" s="27">
        <f>SUM(AF156:AV156)</f>
        <v>1</v>
      </c>
      <c r="AX156" s="49" t="s">
        <v>765</v>
      </c>
      <c r="AY156" s="49"/>
      <c r="AZ156" s="56">
        <v>0</v>
      </c>
      <c r="BA156" s="56">
        <v>0</v>
      </c>
      <c r="BB156" s="56">
        <v>0</v>
      </c>
      <c r="BC156" s="56">
        <v>0</v>
      </c>
      <c r="BD156" s="56">
        <v>0</v>
      </c>
      <c r="BE156" s="56">
        <v>0</v>
      </c>
      <c r="BF156" s="56">
        <v>0</v>
      </c>
      <c r="BG156" s="56">
        <v>0</v>
      </c>
      <c r="BH156" s="56">
        <v>1</v>
      </c>
      <c r="BI156" s="56">
        <v>0</v>
      </c>
      <c r="BJ156" s="56">
        <v>0</v>
      </c>
      <c r="BK156" s="56">
        <v>0</v>
      </c>
      <c r="BL156" s="56">
        <v>0</v>
      </c>
      <c r="BM156" s="56">
        <v>0</v>
      </c>
      <c r="BN156" s="56">
        <v>0</v>
      </c>
      <c r="BO156" s="56">
        <v>0</v>
      </c>
      <c r="BP156" s="27">
        <f>SUM(BQ156:BT156)</f>
        <v>1</v>
      </c>
      <c r="BQ156" s="56">
        <f>BL156+BM156</f>
        <v>0</v>
      </c>
      <c r="BR156" s="56">
        <f>SUM(BF156+BG156+BI156+BJ156+BH156)</f>
        <v>1</v>
      </c>
      <c r="BS156" s="56">
        <f>SUM(AZ156+BA156+BC156+BD156+BE156+BK156)</f>
        <v>0</v>
      </c>
      <c r="BT156" s="28">
        <f>IF(OR(IF((BN156+BO156)&gt;0,1,0),IF(AND(BV156=1,BL156=1),1,0)),1,0)</f>
        <v>0</v>
      </c>
      <c r="BU156" s="28">
        <f>BL156</f>
        <v>0</v>
      </c>
      <c r="BV156" s="28">
        <v>0</v>
      </c>
      <c r="BW156" s="18"/>
      <c r="BX156" s="18"/>
      <c r="BY156" s="18"/>
    </row>
    <row r="157" spans="1:77" ht="12.75" customHeight="1" x14ac:dyDescent="0.15">
      <c r="A157" s="55">
        <v>442</v>
      </c>
      <c r="B157" s="55" t="s">
        <v>2111</v>
      </c>
      <c r="C157" s="56" t="s">
        <v>1436</v>
      </c>
      <c r="D157" s="47">
        <v>2015</v>
      </c>
      <c r="E157" s="47">
        <f>VALUE(TRIM(D157))</f>
        <v>2015</v>
      </c>
      <c r="F157" s="56">
        <v>2015</v>
      </c>
      <c r="G157" s="49" t="s">
        <v>18</v>
      </c>
      <c r="H157" s="56">
        <v>0</v>
      </c>
      <c r="I157" s="56">
        <v>0</v>
      </c>
      <c r="J157" s="56">
        <v>0</v>
      </c>
      <c r="K157" s="56">
        <v>0</v>
      </c>
      <c r="L157" s="56">
        <v>1</v>
      </c>
      <c r="M157" s="56">
        <v>0</v>
      </c>
      <c r="N157" s="76" t="s">
        <v>677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1</v>
      </c>
      <c r="W157" s="55" t="s">
        <v>2112</v>
      </c>
      <c r="X157" s="55"/>
      <c r="Y157" s="55"/>
      <c r="Z157" s="55" t="s">
        <v>678</v>
      </c>
      <c r="AA157" s="55"/>
      <c r="AB157" s="26">
        <v>-21.178985999999998</v>
      </c>
      <c r="AC157" s="26">
        <v>-175.19824199999999</v>
      </c>
      <c r="AD157" s="55"/>
      <c r="AE157" s="55" t="s">
        <v>780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1</v>
      </c>
      <c r="AQ157" s="56">
        <v>0</v>
      </c>
      <c r="AR157" s="56">
        <v>0</v>
      </c>
      <c r="AS157" s="56">
        <v>0</v>
      </c>
      <c r="AT157" s="56">
        <v>0</v>
      </c>
      <c r="AU157" s="56">
        <v>0</v>
      </c>
      <c r="AV157" s="56">
        <v>0</v>
      </c>
      <c r="AW157" s="27">
        <f>SUM(AF157:AV157)</f>
        <v>1</v>
      </c>
      <c r="AX157" s="49" t="s">
        <v>765</v>
      </c>
      <c r="AY157" s="49"/>
      <c r="AZ157" s="56">
        <v>0</v>
      </c>
      <c r="BA157" s="56">
        <v>0</v>
      </c>
      <c r="BB157" s="56">
        <v>0</v>
      </c>
      <c r="BC157" s="56">
        <v>0</v>
      </c>
      <c r="BD157" s="56">
        <v>0</v>
      </c>
      <c r="BE157" s="56">
        <v>0</v>
      </c>
      <c r="BF157" s="56">
        <v>0</v>
      </c>
      <c r="BG157" s="56">
        <v>0</v>
      </c>
      <c r="BH157" s="56">
        <v>1</v>
      </c>
      <c r="BI157" s="56">
        <v>0</v>
      </c>
      <c r="BJ157" s="56">
        <v>0</v>
      </c>
      <c r="BK157" s="56">
        <v>0</v>
      </c>
      <c r="BL157" s="56">
        <v>0</v>
      </c>
      <c r="BM157" s="56">
        <v>0</v>
      </c>
      <c r="BN157" s="56">
        <v>0</v>
      </c>
      <c r="BO157" s="56">
        <v>0</v>
      </c>
      <c r="BP157" s="27">
        <f>SUM(BQ157:BT157)</f>
        <v>1</v>
      </c>
      <c r="BQ157" s="56">
        <f>BL157+BM157</f>
        <v>0</v>
      </c>
      <c r="BR157" s="56">
        <f>SUM(BF157+BG157+BI157+BJ157+BH157)</f>
        <v>1</v>
      </c>
      <c r="BS157" s="56">
        <f>SUM(AZ157+BA157+BC157+BD157+BE157+BK157)</f>
        <v>0</v>
      </c>
      <c r="BT157" s="28">
        <f>IF(OR(IF((BN157+BO157)&gt;0,1,0),IF(AND(BV157=1,BL157=1),1,0)),1,0)</f>
        <v>0</v>
      </c>
      <c r="BU157" s="28">
        <f>BL157</f>
        <v>0</v>
      </c>
      <c r="BV157" s="28">
        <v>0</v>
      </c>
      <c r="BW157" s="18"/>
      <c r="BX157" s="18"/>
      <c r="BY157" s="18"/>
    </row>
    <row r="158" spans="1:77" ht="12.75" customHeight="1" x14ac:dyDescent="0.15">
      <c r="A158" s="55">
        <v>443</v>
      </c>
      <c r="B158" s="55" t="s">
        <v>2111</v>
      </c>
      <c r="C158" s="56" t="s">
        <v>1436</v>
      </c>
      <c r="D158" s="47">
        <v>2015</v>
      </c>
      <c r="E158" s="47">
        <f>VALUE(TRIM(D158))</f>
        <v>2015</v>
      </c>
      <c r="F158" s="56">
        <v>2015</v>
      </c>
      <c r="G158" s="49" t="s">
        <v>18</v>
      </c>
      <c r="H158" s="56">
        <v>0</v>
      </c>
      <c r="I158" s="56">
        <v>0</v>
      </c>
      <c r="J158" s="56">
        <v>0</v>
      </c>
      <c r="K158" s="56">
        <v>0</v>
      </c>
      <c r="L158" s="56">
        <v>1</v>
      </c>
      <c r="M158" s="56">
        <v>0</v>
      </c>
      <c r="N158" s="76" t="s">
        <v>677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56">
        <v>1</v>
      </c>
      <c r="W158" s="55" t="s">
        <v>2112</v>
      </c>
      <c r="X158" s="55"/>
      <c r="Y158" s="55"/>
      <c r="Z158" s="55" t="s">
        <v>678</v>
      </c>
      <c r="AA158" s="55"/>
      <c r="AB158" s="26">
        <v>-21.178985999999998</v>
      </c>
      <c r="AC158" s="26">
        <v>-175.19824199999999</v>
      </c>
      <c r="AD158" s="55"/>
      <c r="AE158" s="55" t="s">
        <v>793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1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6">
        <v>0</v>
      </c>
      <c r="AV158" s="56">
        <v>0</v>
      </c>
      <c r="AW158" s="27">
        <f>SUM(AF158:AV158)</f>
        <v>1</v>
      </c>
      <c r="AX158" s="49" t="s">
        <v>92</v>
      </c>
      <c r="AY158" s="49"/>
      <c r="AZ158" s="56">
        <v>0</v>
      </c>
      <c r="BA158" s="56">
        <v>0</v>
      </c>
      <c r="BB158" s="56">
        <v>0</v>
      </c>
      <c r="BC158" s="56">
        <v>0</v>
      </c>
      <c r="BD158" s="56">
        <v>0</v>
      </c>
      <c r="BE158" s="56">
        <v>0</v>
      </c>
      <c r="BF158" s="56">
        <v>0</v>
      </c>
      <c r="BG158" s="56">
        <v>0</v>
      </c>
      <c r="BH158" s="56">
        <v>0</v>
      </c>
      <c r="BI158" s="56">
        <v>0</v>
      </c>
      <c r="BJ158" s="56">
        <v>1</v>
      </c>
      <c r="BK158" s="56">
        <v>0</v>
      </c>
      <c r="BL158" s="56">
        <v>0</v>
      </c>
      <c r="BM158" s="56">
        <v>0</v>
      </c>
      <c r="BN158" s="56">
        <v>0</v>
      </c>
      <c r="BO158" s="56">
        <v>0</v>
      </c>
      <c r="BP158" s="27">
        <f>SUM(BQ158:BT158)</f>
        <v>1</v>
      </c>
      <c r="BQ158" s="56">
        <f>BL158+BM158</f>
        <v>0</v>
      </c>
      <c r="BR158" s="56">
        <f>SUM(BF158+BG158+BI158+BJ158+BH158)</f>
        <v>1</v>
      </c>
      <c r="BS158" s="56">
        <f>SUM(AZ158+BA158+BC158+BD158+BE158+BK158)</f>
        <v>0</v>
      </c>
      <c r="BT158" s="28">
        <f>IF(OR(IF((BN158+BO158)&gt;0,1,0),IF(AND(BV158=1,BL158=1),1,0)),1,0)</f>
        <v>0</v>
      </c>
      <c r="BU158" s="28">
        <f>BL158</f>
        <v>0</v>
      </c>
      <c r="BV158" s="28">
        <v>0</v>
      </c>
      <c r="BW158" s="18"/>
      <c r="BX158" s="18"/>
      <c r="BY158" s="18"/>
    </row>
    <row r="159" spans="1:77" ht="12.75" customHeight="1" x14ac:dyDescent="0.15">
      <c r="A159" s="55">
        <v>505</v>
      </c>
      <c r="B159" s="55" t="s">
        <v>1548</v>
      </c>
      <c r="C159" s="56" t="s">
        <v>1416</v>
      </c>
      <c r="D159" s="47">
        <v>2015</v>
      </c>
      <c r="E159" s="47">
        <f>VALUE(TRIM(D159))</f>
        <v>2015</v>
      </c>
      <c r="F159" s="56">
        <v>2010</v>
      </c>
      <c r="G159" s="49" t="s">
        <v>208</v>
      </c>
      <c r="H159" s="56">
        <v>1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76" t="s">
        <v>2120</v>
      </c>
      <c r="O159" s="56">
        <v>0</v>
      </c>
      <c r="P159" s="56">
        <v>1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56">
        <v>0</v>
      </c>
      <c r="W159" s="55" t="s">
        <v>2181</v>
      </c>
      <c r="X159" s="55"/>
      <c r="Y159" s="55"/>
      <c r="Z159" s="55" t="s">
        <v>2182</v>
      </c>
      <c r="AA159" s="55"/>
      <c r="AB159" s="26">
        <v>32.295258955203103</v>
      </c>
      <c r="AC159" s="26">
        <v>-64.762344360351506</v>
      </c>
      <c r="AD159" s="55"/>
      <c r="AE159" s="55" t="s">
        <v>452</v>
      </c>
      <c r="AF159" s="56">
        <v>1</v>
      </c>
      <c r="AG159" s="56">
        <v>1</v>
      </c>
      <c r="AH159" s="56">
        <v>1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6">
        <v>0</v>
      </c>
      <c r="AV159" s="56">
        <v>0</v>
      </c>
      <c r="AW159" s="27">
        <f>SUM(AF159:AV159)</f>
        <v>3</v>
      </c>
      <c r="AX159" s="49" t="s">
        <v>106</v>
      </c>
      <c r="AY159" s="49" t="s">
        <v>106</v>
      </c>
      <c r="AZ159" s="56">
        <v>0</v>
      </c>
      <c r="BA159" s="56">
        <v>1</v>
      </c>
      <c r="BB159" s="56">
        <v>0</v>
      </c>
      <c r="BC159" s="56">
        <v>0</v>
      </c>
      <c r="BD159" s="56">
        <v>1</v>
      </c>
      <c r="BE159" s="56">
        <v>0</v>
      </c>
      <c r="BF159" s="56">
        <v>0</v>
      </c>
      <c r="BG159" s="56">
        <v>0</v>
      </c>
      <c r="BH159" s="28">
        <v>0</v>
      </c>
      <c r="BI159" s="56">
        <v>0</v>
      </c>
      <c r="BJ159" s="56">
        <v>0</v>
      </c>
      <c r="BK159" s="56">
        <v>0</v>
      </c>
      <c r="BL159" s="56">
        <v>0</v>
      </c>
      <c r="BM159" s="56">
        <v>0</v>
      </c>
      <c r="BN159" s="56">
        <v>0</v>
      </c>
      <c r="BO159" s="56">
        <v>0</v>
      </c>
      <c r="BP159" s="27">
        <f>SUM(BQ159:BT159)</f>
        <v>2</v>
      </c>
      <c r="BQ159" s="56">
        <f>BL159+BM159</f>
        <v>0</v>
      </c>
      <c r="BR159" s="56">
        <f>SUM(BF159+BG159+BI159+BJ159+BH159)</f>
        <v>0</v>
      </c>
      <c r="BS159" s="56">
        <f>SUM(AZ159+BA159+BC159+BD159+BE159+BK159)</f>
        <v>2</v>
      </c>
      <c r="BT159" s="28">
        <f>IF(OR(IF((BN159+BO159)&gt;0,1,0),IF(AND(BV159=1,BL159=1),1,0)),1,0)</f>
        <v>0</v>
      </c>
      <c r="BU159" s="28">
        <f>BL159</f>
        <v>0</v>
      </c>
      <c r="BV159" s="28">
        <v>0</v>
      </c>
      <c r="BW159" s="18"/>
      <c r="BX159" s="18"/>
      <c r="BY159" s="18"/>
    </row>
    <row r="160" spans="1:77" ht="12.75" customHeight="1" x14ac:dyDescent="0.15">
      <c r="A160" s="55">
        <v>604</v>
      </c>
      <c r="B160" s="55" t="s">
        <v>2282</v>
      </c>
      <c r="C160" s="56" t="s">
        <v>1489</v>
      </c>
      <c r="D160" s="57">
        <v>2015</v>
      </c>
      <c r="E160" s="57">
        <f>VALUE(TRIM(D160))</f>
        <v>2015</v>
      </c>
      <c r="F160" s="28"/>
      <c r="G160" s="49" t="s">
        <v>208</v>
      </c>
      <c r="H160" s="56">
        <v>1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76" t="s">
        <v>2283</v>
      </c>
      <c r="O160" s="56">
        <v>1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5" t="s">
        <v>2274</v>
      </c>
      <c r="X160" s="59"/>
      <c r="Y160" s="59"/>
      <c r="Z160" s="55" t="s">
        <v>1523</v>
      </c>
      <c r="AA160" s="59"/>
      <c r="AB160" s="84">
        <v>10.67</v>
      </c>
      <c r="AC160" s="84">
        <v>-61.52</v>
      </c>
      <c r="AD160" s="59"/>
      <c r="AE160" s="55" t="s">
        <v>2082</v>
      </c>
      <c r="AF160" s="56">
        <v>1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6">
        <v>0</v>
      </c>
      <c r="AV160" s="56">
        <v>0</v>
      </c>
      <c r="AW160" s="27">
        <f>SUM(AF160:AV160)</f>
        <v>1</v>
      </c>
      <c r="AX160" s="49" t="s">
        <v>105</v>
      </c>
      <c r="AY160" s="59"/>
      <c r="AZ160" s="56">
        <v>1</v>
      </c>
      <c r="BA160" s="56">
        <v>0</v>
      </c>
      <c r="BB160" s="56">
        <v>0</v>
      </c>
      <c r="BC160" s="56">
        <v>0</v>
      </c>
      <c r="BD160" s="56">
        <v>0</v>
      </c>
      <c r="BE160" s="56">
        <v>0</v>
      </c>
      <c r="BF160" s="56">
        <v>0</v>
      </c>
      <c r="BG160" s="56">
        <v>0</v>
      </c>
      <c r="BH160" s="56">
        <v>0</v>
      </c>
      <c r="BI160" s="56">
        <v>0</v>
      </c>
      <c r="BJ160" s="56">
        <v>0</v>
      </c>
      <c r="BK160" s="56">
        <v>0</v>
      </c>
      <c r="BL160" s="56">
        <v>0</v>
      </c>
      <c r="BM160" s="56">
        <v>0</v>
      </c>
      <c r="BN160" s="56">
        <v>0</v>
      </c>
      <c r="BO160" s="56">
        <v>0</v>
      </c>
      <c r="BP160" s="27">
        <f>SUM(BQ160:BT160)</f>
        <v>1</v>
      </c>
      <c r="BQ160" s="56">
        <f>BL160+BM160</f>
        <v>0</v>
      </c>
      <c r="BR160" s="56">
        <f>SUM(BF160+BG160+BI160+BJ160+BH160)</f>
        <v>0</v>
      </c>
      <c r="BS160" s="56">
        <f>SUM(AZ160+BA160+BC160+BD160+BE160+BK160)</f>
        <v>1</v>
      </c>
      <c r="BT160" s="28">
        <f>IF(OR(IF((BN160+BO160)&gt;0,1,0),IF(AND(BV160=1,BL160=1),1,0)),1,0)</f>
        <v>0</v>
      </c>
      <c r="BU160" s="28">
        <f>BL160</f>
        <v>0</v>
      </c>
      <c r="BV160" s="28">
        <v>0</v>
      </c>
      <c r="BW160" s="18"/>
      <c r="BX160" s="18"/>
      <c r="BY160" s="18"/>
    </row>
    <row r="161" spans="1:77" ht="12.75" customHeight="1" x14ac:dyDescent="0.15">
      <c r="A161" s="55">
        <v>649</v>
      </c>
      <c r="B161" s="55" t="s">
        <v>2327</v>
      </c>
      <c r="C161" s="56" t="s">
        <v>1556</v>
      </c>
      <c r="D161" s="57">
        <v>2015</v>
      </c>
      <c r="E161" s="57">
        <f>VALUE(TRIM(D161))</f>
        <v>2015</v>
      </c>
      <c r="F161" s="28"/>
      <c r="G161" s="49" t="s">
        <v>385</v>
      </c>
      <c r="H161" s="56">
        <v>1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76" t="s">
        <v>2328</v>
      </c>
      <c r="O161" s="56">
        <v>0</v>
      </c>
      <c r="P161" s="56">
        <v>1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5" t="s">
        <v>213</v>
      </c>
      <c r="X161" s="59" t="s">
        <v>1448</v>
      </c>
      <c r="Y161" s="59"/>
      <c r="Z161" s="59" t="s">
        <v>2134</v>
      </c>
      <c r="AA161" s="59"/>
      <c r="AB161" s="49">
        <v>21.44</v>
      </c>
      <c r="AC161" s="49">
        <v>-158</v>
      </c>
      <c r="AD161" s="59"/>
      <c r="AE161" s="55" t="s">
        <v>988</v>
      </c>
      <c r="AF161" s="56">
        <v>0</v>
      </c>
      <c r="AG161" s="56">
        <v>0</v>
      </c>
      <c r="AH161" s="56">
        <v>1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1</v>
      </c>
      <c r="AR161" s="56">
        <v>0</v>
      </c>
      <c r="AS161" s="56">
        <v>0</v>
      </c>
      <c r="AT161" s="56">
        <v>0</v>
      </c>
      <c r="AU161" s="56">
        <v>0</v>
      </c>
      <c r="AV161" s="56">
        <v>0</v>
      </c>
      <c r="AW161" s="27">
        <f>SUM(AF161:AV161)</f>
        <v>2</v>
      </c>
      <c r="AX161" s="49" t="s">
        <v>105</v>
      </c>
      <c r="AY161" s="59"/>
      <c r="AZ161" s="56">
        <v>1</v>
      </c>
      <c r="BA161" s="56">
        <v>0</v>
      </c>
      <c r="BB161" s="28">
        <v>0</v>
      </c>
      <c r="BC161" s="56">
        <v>0</v>
      </c>
      <c r="BD161" s="56">
        <v>0</v>
      </c>
      <c r="BE161" s="56">
        <v>0</v>
      </c>
      <c r="BF161" s="56">
        <v>0</v>
      </c>
      <c r="BG161" s="56">
        <v>0</v>
      </c>
      <c r="BH161" s="56">
        <v>0</v>
      </c>
      <c r="BI161" s="56">
        <v>0</v>
      </c>
      <c r="BJ161" s="56">
        <v>0</v>
      </c>
      <c r="BK161" s="56">
        <v>0</v>
      </c>
      <c r="BL161" s="56">
        <v>0</v>
      </c>
      <c r="BM161" s="56">
        <v>0</v>
      </c>
      <c r="BN161" s="56">
        <v>0</v>
      </c>
      <c r="BO161" s="56">
        <v>0</v>
      </c>
      <c r="BP161" s="27">
        <f>SUM(BQ161:BT161)</f>
        <v>1</v>
      </c>
      <c r="BQ161" s="56">
        <f>BL161+BM161</f>
        <v>0</v>
      </c>
      <c r="BR161" s="56">
        <f>SUM(BF161+BG161+BI161+BJ161+BH161)</f>
        <v>0</v>
      </c>
      <c r="BS161" s="56">
        <f>SUM(AZ161+BA161+BC161+BD161+BE161+BK161)</f>
        <v>1</v>
      </c>
      <c r="BT161" s="28">
        <f>IF(OR(IF((BN161+BO161)&gt;0,1,0),IF(AND(BV161=1,BL161=1),1,0)),1,0)</f>
        <v>0</v>
      </c>
      <c r="BU161" s="28">
        <f>BL161</f>
        <v>0</v>
      </c>
      <c r="BV161" s="28">
        <v>0</v>
      </c>
      <c r="BW161" s="18"/>
      <c r="BX161" s="18"/>
      <c r="BY161" s="18"/>
    </row>
    <row r="162" spans="1:77" ht="12.75" customHeight="1" x14ac:dyDescent="0.15">
      <c r="A162" s="55">
        <v>56</v>
      </c>
      <c r="B162" s="55" t="s">
        <v>1685</v>
      </c>
      <c r="C162" s="32" t="str">
        <f>'1. Lit. collection'!A$219</f>
        <v>SG48</v>
      </c>
      <c r="D162" s="47">
        <v>2014</v>
      </c>
      <c r="E162" s="47">
        <f>VALUE(TRIM(D162))</f>
        <v>2014</v>
      </c>
      <c r="F162" s="56">
        <v>2010</v>
      </c>
      <c r="G162" s="49" t="s">
        <v>385</v>
      </c>
      <c r="H162" s="56">
        <v>1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30" t="s">
        <v>1686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1</v>
      </c>
      <c r="W162" s="55" t="s">
        <v>1687</v>
      </c>
      <c r="X162" s="55" t="s">
        <v>1688</v>
      </c>
      <c r="Y162" s="55" t="s">
        <v>1689</v>
      </c>
      <c r="Z162" s="55" t="s">
        <v>399</v>
      </c>
      <c r="AA162" s="59"/>
      <c r="AB162" s="26">
        <v>-9.5221</v>
      </c>
      <c r="AC162" s="26">
        <v>150.66999999999999</v>
      </c>
      <c r="AD162" s="55"/>
      <c r="AE162" s="55" t="s">
        <v>1467</v>
      </c>
      <c r="AF162" s="56">
        <v>0</v>
      </c>
      <c r="AG162" s="56">
        <v>0</v>
      </c>
      <c r="AH162" s="56">
        <v>0</v>
      </c>
      <c r="AI162" s="56">
        <v>0</v>
      </c>
      <c r="AJ162" s="56">
        <v>0</v>
      </c>
      <c r="AK162" s="56">
        <v>0</v>
      </c>
      <c r="AL162" s="56">
        <v>1</v>
      </c>
      <c r="AM162" s="56">
        <v>0</v>
      </c>
      <c r="AN162" s="56">
        <v>0</v>
      </c>
      <c r="AO162" s="56">
        <v>0</v>
      </c>
      <c r="AP162" s="56">
        <v>0</v>
      </c>
      <c r="AQ162" s="56">
        <v>0</v>
      </c>
      <c r="AR162" s="56">
        <v>0</v>
      </c>
      <c r="AS162" s="56">
        <v>0</v>
      </c>
      <c r="AT162" s="56">
        <v>0</v>
      </c>
      <c r="AU162" s="56">
        <v>0</v>
      </c>
      <c r="AV162" s="56">
        <v>0</v>
      </c>
      <c r="AW162" s="27">
        <f>SUM(AF162:AV162)</f>
        <v>1</v>
      </c>
      <c r="AX162" s="49" t="s">
        <v>1690</v>
      </c>
      <c r="AY162" s="49" t="s">
        <v>96</v>
      </c>
      <c r="AZ162" s="56">
        <v>0</v>
      </c>
      <c r="BA162" s="56">
        <v>0</v>
      </c>
      <c r="BB162" s="56">
        <v>0</v>
      </c>
      <c r="BC162" s="56">
        <v>0</v>
      </c>
      <c r="BD162" s="56">
        <v>0</v>
      </c>
      <c r="BE162" s="56">
        <v>0</v>
      </c>
      <c r="BF162" s="56">
        <v>0</v>
      </c>
      <c r="BG162" s="56">
        <v>0</v>
      </c>
      <c r="BH162" s="28">
        <v>0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56">
        <v>1</v>
      </c>
      <c r="BO162" s="56">
        <v>0</v>
      </c>
      <c r="BP162" s="27">
        <f>SUM(BQ162:BT162)</f>
        <v>1</v>
      </c>
      <c r="BQ162" s="56">
        <f>BL162+BM162</f>
        <v>0</v>
      </c>
      <c r="BR162" s="56">
        <f>SUM(BF162+BG162+BI162+BJ162+BH162)</f>
        <v>0</v>
      </c>
      <c r="BS162" s="56">
        <f>SUM(AZ162+BA162+BC162+BD162+BE162+BK162)</f>
        <v>0</v>
      </c>
      <c r="BT162" s="28">
        <f>IF(OR(IF((BN162+BO162)&gt;0,1,0),IF(AND(BV162=1,BL162=1),1,0)),1,0)</f>
        <v>1</v>
      </c>
      <c r="BU162" s="28">
        <f>BL162</f>
        <v>0</v>
      </c>
      <c r="BV162" s="56">
        <v>1</v>
      </c>
      <c r="BW162" s="18"/>
      <c r="BX162" s="18"/>
      <c r="BY162" s="18"/>
    </row>
    <row r="163" spans="1:77" ht="12.75" customHeight="1" x14ac:dyDescent="0.15">
      <c r="A163" s="55">
        <v>57</v>
      </c>
      <c r="B163" s="55" t="s">
        <v>1685</v>
      </c>
      <c r="C163" s="32" t="str">
        <f>'1. Lit. collection'!A$219</f>
        <v>SG48</v>
      </c>
      <c r="D163" s="47">
        <v>2014</v>
      </c>
      <c r="E163" s="47">
        <f>VALUE(TRIM(D163))</f>
        <v>2014</v>
      </c>
      <c r="F163" s="56">
        <v>2010</v>
      </c>
      <c r="G163" s="49" t="s">
        <v>385</v>
      </c>
      <c r="H163" s="56">
        <v>1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30" t="s">
        <v>1686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1</v>
      </c>
      <c r="W163" s="55" t="s">
        <v>1687</v>
      </c>
      <c r="X163" s="55" t="s">
        <v>1688</v>
      </c>
      <c r="Y163" s="55" t="s">
        <v>1689</v>
      </c>
      <c r="Z163" s="55" t="s">
        <v>1691</v>
      </c>
      <c r="AA163" s="59"/>
      <c r="AB163" s="26">
        <v>-9.5221</v>
      </c>
      <c r="AC163" s="26">
        <v>150.66999999999999</v>
      </c>
      <c r="AD163" s="55"/>
      <c r="AE163" s="55" t="s">
        <v>1692</v>
      </c>
      <c r="AF163" s="56">
        <v>0</v>
      </c>
      <c r="AG163" s="56">
        <v>0</v>
      </c>
      <c r="AH163" s="56">
        <v>0</v>
      </c>
      <c r="AI163" s="56">
        <v>0</v>
      </c>
      <c r="AJ163" s="56">
        <v>0</v>
      </c>
      <c r="AK163" s="56">
        <v>0</v>
      </c>
      <c r="AL163" s="56">
        <v>0</v>
      </c>
      <c r="AM163" s="56">
        <v>0</v>
      </c>
      <c r="AN163" s="56">
        <v>0</v>
      </c>
      <c r="AO163" s="56">
        <v>0</v>
      </c>
      <c r="AP163" s="56">
        <v>0</v>
      </c>
      <c r="AQ163" s="56">
        <v>0</v>
      </c>
      <c r="AR163" s="56">
        <v>0</v>
      </c>
      <c r="AS163" s="56">
        <v>1</v>
      </c>
      <c r="AT163" s="56">
        <v>0</v>
      </c>
      <c r="AU163" s="56">
        <v>0</v>
      </c>
      <c r="AV163" s="56">
        <v>0</v>
      </c>
      <c r="AW163" s="27">
        <f>SUM(AF163:AV163)</f>
        <v>1</v>
      </c>
      <c r="AX163" s="49" t="s">
        <v>1690</v>
      </c>
      <c r="AY163" s="49" t="s">
        <v>96</v>
      </c>
      <c r="AZ163" s="56">
        <v>0</v>
      </c>
      <c r="BA163" s="56">
        <v>0</v>
      </c>
      <c r="BB163" s="56">
        <v>0</v>
      </c>
      <c r="BC163" s="56">
        <v>0</v>
      </c>
      <c r="BD163" s="56">
        <v>0</v>
      </c>
      <c r="BE163" s="56">
        <v>0</v>
      </c>
      <c r="BF163" s="56">
        <v>0</v>
      </c>
      <c r="BG163" s="56">
        <v>0</v>
      </c>
      <c r="BH163" s="28">
        <v>0</v>
      </c>
      <c r="BI163" s="56">
        <v>0</v>
      </c>
      <c r="BJ163" s="56">
        <v>0</v>
      </c>
      <c r="BK163" s="56">
        <v>0</v>
      </c>
      <c r="BL163" s="56">
        <v>0</v>
      </c>
      <c r="BM163" s="56">
        <v>0</v>
      </c>
      <c r="BN163" s="56">
        <v>1</v>
      </c>
      <c r="BO163" s="56">
        <v>0</v>
      </c>
      <c r="BP163" s="27">
        <f>SUM(BQ163:BT163)</f>
        <v>1</v>
      </c>
      <c r="BQ163" s="56">
        <f>BL163+BM163</f>
        <v>0</v>
      </c>
      <c r="BR163" s="56">
        <f>SUM(BF163+BG163+BI163+BJ163+BH163)</f>
        <v>0</v>
      </c>
      <c r="BS163" s="56">
        <f>SUM(AZ163+BA163+BC163+BD163+BE163+BK163)</f>
        <v>0</v>
      </c>
      <c r="BT163" s="28">
        <f>IF(OR(IF((BN163+BO163)&gt;0,1,0),IF(AND(BV163=1,BL163=1),1,0)),1,0)</f>
        <v>1</v>
      </c>
      <c r="BU163" s="28">
        <f>BL163</f>
        <v>0</v>
      </c>
      <c r="BV163" s="28">
        <v>1</v>
      </c>
      <c r="BW163" s="18"/>
      <c r="BX163" s="18"/>
      <c r="BY163" s="18"/>
    </row>
    <row r="164" spans="1:77" ht="12.75" customHeight="1" x14ac:dyDescent="0.15">
      <c r="A164" s="55">
        <v>58</v>
      </c>
      <c r="B164" s="55" t="s">
        <v>1685</v>
      </c>
      <c r="C164" s="32" t="str">
        <f>'1. Lit. collection'!A$219</f>
        <v>SG48</v>
      </c>
      <c r="D164" s="47">
        <v>2014</v>
      </c>
      <c r="E164" s="47">
        <f>VALUE(TRIM(D164))</f>
        <v>2014</v>
      </c>
      <c r="F164" s="56">
        <v>2010</v>
      </c>
      <c r="G164" s="49" t="s">
        <v>385</v>
      </c>
      <c r="H164" s="56">
        <v>1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30" t="s">
        <v>1686</v>
      </c>
      <c r="O164" s="56">
        <v>0</v>
      </c>
      <c r="P164" s="56">
        <v>0</v>
      </c>
      <c r="Q164" s="56">
        <v>0</v>
      </c>
      <c r="R164" s="56">
        <v>0</v>
      </c>
      <c r="S164" s="56">
        <v>0</v>
      </c>
      <c r="T164" s="56">
        <v>0</v>
      </c>
      <c r="U164" s="56">
        <v>0</v>
      </c>
      <c r="V164" s="56">
        <v>1</v>
      </c>
      <c r="W164" s="55" t="s">
        <v>1687</v>
      </c>
      <c r="X164" s="55" t="s">
        <v>1688</v>
      </c>
      <c r="Y164" s="55" t="s">
        <v>1689</v>
      </c>
      <c r="Z164" s="55" t="s">
        <v>399</v>
      </c>
      <c r="AA164" s="59"/>
      <c r="AB164" s="26">
        <v>-9.5221</v>
      </c>
      <c r="AC164" s="26">
        <v>150.66999999999999</v>
      </c>
      <c r="AD164" s="55"/>
      <c r="AE164" s="55" t="s">
        <v>1693</v>
      </c>
      <c r="AF164" s="56">
        <v>0</v>
      </c>
      <c r="AG164" s="56">
        <v>0</v>
      </c>
      <c r="AH164" s="56">
        <v>0</v>
      </c>
      <c r="AI164" s="56">
        <v>0</v>
      </c>
      <c r="AJ164" s="56">
        <v>0</v>
      </c>
      <c r="AK164" s="56">
        <v>0</v>
      </c>
      <c r="AL164" s="56">
        <v>0</v>
      </c>
      <c r="AM164" s="56">
        <v>0</v>
      </c>
      <c r="AN164" s="56">
        <v>0</v>
      </c>
      <c r="AO164" s="56">
        <v>1</v>
      </c>
      <c r="AP164" s="56">
        <v>0</v>
      </c>
      <c r="AQ164" s="56">
        <v>0</v>
      </c>
      <c r="AR164" s="56">
        <v>0</v>
      </c>
      <c r="AS164" s="56">
        <v>0</v>
      </c>
      <c r="AT164" s="56">
        <v>0</v>
      </c>
      <c r="AU164" s="56">
        <v>0</v>
      </c>
      <c r="AV164" s="56">
        <v>0</v>
      </c>
      <c r="AW164" s="27">
        <f>SUM(AF164:AV164)</f>
        <v>1</v>
      </c>
      <c r="AX164" s="49" t="s">
        <v>1690</v>
      </c>
      <c r="AY164" s="49" t="s">
        <v>96</v>
      </c>
      <c r="AZ164" s="56">
        <v>0</v>
      </c>
      <c r="BA164" s="56">
        <v>0</v>
      </c>
      <c r="BB164" s="56">
        <v>0</v>
      </c>
      <c r="BC164" s="56">
        <v>0</v>
      </c>
      <c r="BD164" s="56">
        <v>0</v>
      </c>
      <c r="BE164" s="56">
        <v>0</v>
      </c>
      <c r="BF164" s="56">
        <v>0</v>
      </c>
      <c r="BG164" s="56">
        <v>0</v>
      </c>
      <c r="BH164" s="28">
        <v>0</v>
      </c>
      <c r="BI164" s="56">
        <v>0</v>
      </c>
      <c r="BJ164" s="56">
        <v>0</v>
      </c>
      <c r="BK164" s="56">
        <v>0</v>
      </c>
      <c r="BL164" s="56">
        <v>0</v>
      </c>
      <c r="BM164" s="56">
        <v>0</v>
      </c>
      <c r="BN164" s="56">
        <v>1</v>
      </c>
      <c r="BO164" s="56">
        <v>0</v>
      </c>
      <c r="BP164" s="27">
        <f>SUM(BQ164:BT164)</f>
        <v>1</v>
      </c>
      <c r="BQ164" s="56">
        <f>BL164+BM164</f>
        <v>0</v>
      </c>
      <c r="BR164" s="56">
        <f>SUM(BF164+BG164+BI164+BJ164+BH164)</f>
        <v>0</v>
      </c>
      <c r="BS164" s="56">
        <f>SUM(AZ164+BA164+BC164+BD164+BE164+BK164)</f>
        <v>0</v>
      </c>
      <c r="BT164" s="28">
        <f>IF(OR(IF((BN164+BO164)&gt;0,1,0),IF(AND(BV164=1,BL164=1),1,0)),1,0)</f>
        <v>1</v>
      </c>
      <c r="BU164" s="28">
        <f>BL164</f>
        <v>0</v>
      </c>
      <c r="BV164" s="28">
        <v>1</v>
      </c>
      <c r="BW164" s="18"/>
      <c r="BX164" s="18"/>
      <c r="BY164" s="18"/>
    </row>
    <row r="165" spans="1:77" ht="12.75" customHeight="1" x14ac:dyDescent="0.15">
      <c r="A165" s="55">
        <v>59</v>
      </c>
      <c r="B165" s="55" t="s">
        <v>1685</v>
      </c>
      <c r="C165" s="32" t="str">
        <f>'1. Lit. collection'!A$219</f>
        <v>SG48</v>
      </c>
      <c r="D165" s="47">
        <v>2014</v>
      </c>
      <c r="E165" s="47">
        <f>VALUE(TRIM(D165))</f>
        <v>2014</v>
      </c>
      <c r="F165" s="56">
        <v>2010</v>
      </c>
      <c r="G165" s="49" t="s">
        <v>385</v>
      </c>
      <c r="H165" s="56">
        <v>1</v>
      </c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30" t="s">
        <v>1686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0</v>
      </c>
      <c r="U165" s="56">
        <v>0</v>
      </c>
      <c r="V165" s="56">
        <v>1</v>
      </c>
      <c r="W165" s="55" t="s">
        <v>1687</v>
      </c>
      <c r="X165" s="55" t="s">
        <v>1688</v>
      </c>
      <c r="Y165" s="55" t="s">
        <v>1689</v>
      </c>
      <c r="Z165" s="55" t="s">
        <v>399</v>
      </c>
      <c r="AA165" s="59"/>
      <c r="AB165" s="26">
        <v>-9.5221</v>
      </c>
      <c r="AC165" s="26">
        <v>150.66999999999999</v>
      </c>
      <c r="AD165" s="55"/>
      <c r="AE165" s="55" t="s">
        <v>1429</v>
      </c>
      <c r="AF165" s="56">
        <v>0</v>
      </c>
      <c r="AG165" s="56">
        <v>0</v>
      </c>
      <c r="AH165" s="56">
        <v>0</v>
      </c>
      <c r="AI165" s="56">
        <v>0</v>
      </c>
      <c r="AJ165" s="56">
        <v>0</v>
      </c>
      <c r="AK165" s="56">
        <v>0</v>
      </c>
      <c r="AL165" s="56">
        <v>0</v>
      </c>
      <c r="AM165" s="56">
        <v>0</v>
      </c>
      <c r="AN165" s="56">
        <v>0</v>
      </c>
      <c r="AO165" s="56">
        <v>0</v>
      </c>
      <c r="AP165" s="56">
        <v>0</v>
      </c>
      <c r="AQ165" s="56">
        <v>0</v>
      </c>
      <c r="AR165" s="56">
        <v>0</v>
      </c>
      <c r="AS165" s="56">
        <v>0</v>
      </c>
      <c r="AT165" s="56">
        <v>1</v>
      </c>
      <c r="AU165" s="56">
        <v>0</v>
      </c>
      <c r="AV165" s="56">
        <v>0</v>
      </c>
      <c r="AW165" s="27">
        <f>SUM(AF165:AV165)</f>
        <v>1</v>
      </c>
      <c r="AX165" s="49" t="s">
        <v>1690</v>
      </c>
      <c r="AY165" s="49" t="s">
        <v>96</v>
      </c>
      <c r="AZ165" s="56">
        <v>0</v>
      </c>
      <c r="BA165" s="56">
        <v>0</v>
      </c>
      <c r="BB165" s="56">
        <v>0</v>
      </c>
      <c r="BC165" s="56">
        <v>0</v>
      </c>
      <c r="BD165" s="56">
        <v>0</v>
      </c>
      <c r="BE165" s="56">
        <v>0</v>
      </c>
      <c r="BF165" s="56">
        <v>0</v>
      </c>
      <c r="BG165" s="56">
        <v>0</v>
      </c>
      <c r="BH165" s="28">
        <v>0</v>
      </c>
      <c r="BI165" s="56">
        <v>0</v>
      </c>
      <c r="BJ165" s="56">
        <v>0</v>
      </c>
      <c r="BK165" s="56">
        <v>0</v>
      </c>
      <c r="BL165" s="56">
        <v>0</v>
      </c>
      <c r="BM165" s="56">
        <v>0</v>
      </c>
      <c r="BN165" s="56">
        <v>1</v>
      </c>
      <c r="BO165" s="56">
        <v>0</v>
      </c>
      <c r="BP165" s="27">
        <f>SUM(BQ165:BT165)</f>
        <v>1</v>
      </c>
      <c r="BQ165" s="56">
        <f>BL165+BM165</f>
        <v>0</v>
      </c>
      <c r="BR165" s="56">
        <f>SUM(BF165+BG165+BI165+BJ165+BH165)</f>
        <v>0</v>
      </c>
      <c r="BS165" s="56">
        <f>SUM(AZ165+BA165+BC165+BD165+BE165+BK165)</f>
        <v>0</v>
      </c>
      <c r="BT165" s="28">
        <f>IF(OR(IF((BN165+BO165)&gt;0,1,0),IF(AND(BV165=1,BL165=1),1,0)),1,0)</f>
        <v>1</v>
      </c>
      <c r="BU165" s="28">
        <f>BL165</f>
        <v>0</v>
      </c>
      <c r="BV165" s="28">
        <v>1</v>
      </c>
      <c r="BW165" s="18"/>
      <c r="BX165" s="18"/>
      <c r="BY165" s="18"/>
    </row>
    <row r="166" spans="1:77" ht="12.75" customHeight="1" x14ac:dyDescent="0.15">
      <c r="A166" s="55">
        <v>60</v>
      </c>
      <c r="B166" s="55" t="s">
        <v>1685</v>
      </c>
      <c r="C166" s="32" t="str">
        <f>'1. Lit. collection'!A$219</f>
        <v>SG48</v>
      </c>
      <c r="D166" s="47">
        <v>2014</v>
      </c>
      <c r="E166" s="47">
        <f>VALUE(TRIM(D166))</f>
        <v>2014</v>
      </c>
      <c r="F166" s="56">
        <v>2010</v>
      </c>
      <c r="G166" s="49" t="s">
        <v>385</v>
      </c>
      <c r="H166" s="56">
        <v>1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30" t="s">
        <v>1686</v>
      </c>
      <c r="O166" s="56">
        <v>0</v>
      </c>
      <c r="P166" s="56">
        <v>0</v>
      </c>
      <c r="Q166" s="56">
        <v>0</v>
      </c>
      <c r="R166" s="56">
        <v>0</v>
      </c>
      <c r="S166" s="56">
        <v>0</v>
      </c>
      <c r="T166" s="56">
        <v>0</v>
      </c>
      <c r="U166" s="56">
        <v>0</v>
      </c>
      <c r="V166" s="56">
        <v>1</v>
      </c>
      <c r="W166" s="55" t="s">
        <v>1687</v>
      </c>
      <c r="X166" s="55" t="s">
        <v>1688</v>
      </c>
      <c r="Y166" s="55" t="s">
        <v>1689</v>
      </c>
      <c r="Z166" s="55" t="s">
        <v>1696</v>
      </c>
      <c r="AA166" s="59"/>
      <c r="AB166" s="26">
        <v>-9.5221</v>
      </c>
      <c r="AC166" s="26">
        <v>150.66999999999999</v>
      </c>
      <c r="AD166" s="55"/>
      <c r="AE166" s="55" t="s">
        <v>1692</v>
      </c>
      <c r="AF166" s="56">
        <v>0</v>
      </c>
      <c r="AG166" s="56">
        <v>0</v>
      </c>
      <c r="AH166" s="56">
        <v>0</v>
      </c>
      <c r="AI166" s="56">
        <v>0</v>
      </c>
      <c r="AJ166" s="56">
        <v>0</v>
      </c>
      <c r="AK166" s="56">
        <v>0</v>
      </c>
      <c r="AL166" s="56">
        <v>0</v>
      </c>
      <c r="AM166" s="56">
        <v>0</v>
      </c>
      <c r="AN166" s="56">
        <v>0</v>
      </c>
      <c r="AO166" s="56">
        <v>0</v>
      </c>
      <c r="AP166" s="56">
        <v>0</v>
      </c>
      <c r="AQ166" s="56">
        <v>0</v>
      </c>
      <c r="AR166" s="56">
        <v>0</v>
      </c>
      <c r="AS166" s="56">
        <v>1</v>
      </c>
      <c r="AT166" s="56">
        <v>0</v>
      </c>
      <c r="AU166" s="56">
        <v>0</v>
      </c>
      <c r="AV166" s="56">
        <v>0</v>
      </c>
      <c r="AW166" s="27">
        <f>SUM(AF166:AV166)</f>
        <v>1</v>
      </c>
      <c r="AX166" s="49" t="s">
        <v>1690</v>
      </c>
      <c r="AY166" s="49" t="s">
        <v>96</v>
      </c>
      <c r="AZ166" s="56">
        <v>0</v>
      </c>
      <c r="BA166" s="56">
        <v>0</v>
      </c>
      <c r="BB166" s="56">
        <v>0</v>
      </c>
      <c r="BC166" s="56">
        <v>0</v>
      </c>
      <c r="BD166" s="56">
        <v>0</v>
      </c>
      <c r="BE166" s="56">
        <v>0</v>
      </c>
      <c r="BF166" s="56">
        <v>0</v>
      </c>
      <c r="BG166" s="56">
        <v>0</v>
      </c>
      <c r="BH166" s="28">
        <v>0</v>
      </c>
      <c r="BI166" s="56">
        <v>0</v>
      </c>
      <c r="BJ166" s="56">
        <v>0</v>
      </c>
      <c r="BK166" s="56">
        <v>0</v>
      </c>
      <c r="BL166" s="56">
        <v>0</v>
      </c>
      <c r="BM166" s="56">
        <v>0</v>
      </c>
      <c r="BN166" s="56">
        <v>1</v>
      </c>
      <c r="BO166" s="56">
        <v>0</v>
      </c>
      <c r="BP166" s="27">
        <f>SUM(BQ166:BT166)</f>
        <v>1</v>
      </c>
      <c r="BQ166" s="56">
        <f>BL166+BM166</f>
        <v>0</v>
      </c>
      <c r="BR166" s="56">
        <f>SUM(BF166+BG166+BI166+BJ166+BH166)</f>
        <v>0</v>
      </c>
      <c r="BS166" s="56">
        <f>SUM(AZ166+BA166+BC166+BD166+BE166+BK166)</f>
        <v>0</v>
      </c>
      <c r="BT166" s="28">
        <f>IF(OR(IF((BN166+BO166)&gt;0,1,0),IF(AND(BV166=1,BL166=1),1,0)),1,0)</f>
        <v>1</v>
      </c>
      <c r="BU166" s="28">
        <f>BL166</f>
        <v>0</v>
      </c>
      <c r="BV166" s="28">
        <v>1</v>
      </c>
      <c r="BW166" s="18"/>
      <c r="BX166" s="18"/>
      <c r="BY166" s="18"/>
    </row>
    <row r="167" spans="1:77" ht="12.75" customHeight="1" x14ac:dyDescent="0.15">
      <c r="A167" s="55">
        <v>61</v>
      </c>
      <c r="B167" s="55" t="s">
        <v>1685</v>
      </c>
      <c r="C167" s="32" t="str">
        <f>'1. Lit. collection'!A$219</f>
        <v>SG48</v>
      </c>
      <c r="D167" s="47">
        <v>2014</v>
      </c>
      <c r="E167" s="47">
        <f>VALUE(TRIM(D167))</f>
        <v>2014</v>
      </c>
      <c r="F167" s="56">
        <v>2010</v>
      </c>
      <c r="G167" s="49" t="s">
        <v>385</v>
      </c>
      <c r="H167" s="56">
        <v>1</v>
      </c>
      <c r="I167" s="56">
        <v>0</v>
      </c>
      <c r="J167" s="56">
        <v>0</v>
      </c>
      <c r="K167" s="56">
        <v>0</v>
      </c>
      <c r="L167" s="56">
        <v>0</v>
      </c>
      <c r="M167" s="56">
        <v>0</v>
      </c>
      <c r="N167" s="30" t="s">
        <v>1686</v>
      </c>
      <c r="O167" s="56">
        <v>0</v>
      </c>
      <c r="P167" s="56">
        <v>0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1</v>
      </c>
      <c r="W167" s="55" t="s">
        <v>1687</v>
      </c>
      <c r="X167" s="55" t="s">
        <v>1688</v>
      </c>
      <c r="Y167" s="55" t="s">
        <v>1689</v>
      </c>
      <c r="Z167" s="55" t="s">
        <v>1696</v>
      </c>
      <c r="AA167" s="55"/>
      <c r="AB167" s="26">
        <v>-9.5221</v>
      </c>
      <c r="AC167" s="26">
        <v>150.66999999999999</v>
      </c>
      <c r="AD167" s="55"/>
      <c r="AE167" s="55" t="s">
        <v>1699</v>
      </c>
      <c r="AF167" s="56">
        <v>0</v>
      </c>
      <c r="AG167" s="56">
        <v>0</v>
      </c>
      <c r="AH167" s="56">
        <v>0</v>
      </c>
      <c r="AI167" s="56">
        <v>0</v>
      </c>
      <c r="AJ167" s="56">
        <v>1</v>
      </c>
      <c r="AK167" s="56">
        <v>0</v>
      </c>
      <c r="AL167" s="56">
        <v>0</v>
      </c>
      <c r="AM167" s="56">
        <v>0</v>
      </c>
      <c r="AN167" s="56">
        <v>0</v>
      </c>
      <c r="AO167" s="56">
        <v>0</v>
      </c>
      <c r="AP167" s="56">
        <v>0</v>
      </c>
      <c r="AQ167" s="56">
        <v>0</v>
      </c>
      <c r="AR167" s="56">
        <v>0</v>
      </c>
      <c r="AS167" s="56">
        <v>0</v>
      </c>
      <c r="AT167" s="56">
        <v>0</v>
      </c>
      <c r="AU167" s="56">
        <v>0</v>
      </c>
      <c r="AV167" s="56">
        <v>0</v>
      </c>
      <c r="AW167" s="27">
        <f>SUM(AF167:AV167)</f>
        <v>1</v>
      </c>
      <c r="AX167" s="49" t="s">
        <v>1690</v>
      </c>
      <c r="AY167" s="49" t="s">
        <v>96</v>
      </c>
      <c r="AZ167" s="56">
        <v>0</v>
      </c>
      <c r="BA167" s="56">
        <v>0</v>
      </c>
      <c r="BB167" s="56">
        <v>0</v>
      </c>
      <c r="BC167" s="56">
        <v>0</v>
      </c>
      <c r="BD167" s="56">
        <v>0</v>
      </c>
      <c r="BE167" s="56">
        <v>0</v>
      </c>
      <c r="BF167" s="56">
        <v>0</v>
      </c>
      <c r="BG167" s="56">
        <v>0</v>
      </c>
      <c r="BH167" s="28">
        <v>0</v>
      </c>
      <c r="BI167" s="56">
        <v>0</v>
      </c>
      <c r="BJ167" s="56">
        <v>0</v>
      </c>
      <c r="BK167" s="56">
        <v>0</v>
      </c>
      <c r="BL167" s="56">
        <v>0</v>
      </c>
      <c r="BM167" s="56">
        <v>0</v>
      </c>
      <c r="BN167" s="56">
        <v>1</v>
      </c>
      <c r="BO167" s="56">
        <v>0</v>
      </c>
      <c r="BP167" s="27">
        <f>SUM(BQ167:BT167)</f>
        <v>1</v>
      </c>
      <c r="BQ167" s="56">
        <f>BL167+BM167</f>
        <v>0</v>
      </c>
      <c r="BR167" s="56">
        <f>SUM(BF167+BG167+BI167+BJ167+BH167)</f>
        <v>0</v>
      </c>
      <c r="BS167" s="56">
        <f>SUM(AZ167+BA167+BC167+BD167+BE167+BK167)</f>
        <v>0</v>
      </c>
      <c r="BT167" s="28">
        <f>IF(OR(IF((BN167+BO167)&gt;0,1,0),IF(AND(BV167=1,BL167=1),1,0)),1,0)</f>
        <v>1</v>
      </c>
      <c r="BU167" s="28">
        <f>BL167</f>
        <v>0</v>
      </c>
      <c r="BV167" s="28">
        <v>1</v>
      </c>
      <c r="BW167" s="18"/>
      <c r="BX167" s="18"/>
      <c r="BY167" s="18"/>
    </row>
    <row r="168" spans="1:77" ht="12.75" customHeight="1" x14ac:dyDescent="0.15">
      <c r="A168" s="55">
        <v>62</v>
      </c>
      <c r="B168" s="55" t="s">
        <v>1685</v>
      </c>
      <c r="C168" s="32" t="str">
        <f>'1. Lit. collection'!A$219</f>
        <v>SG48</v>
      </c>
      <c r="D168" s="47">
        <v>2014</v>
      </c>
      <c r="E168" s="47">
        <f>VALUE(TRIM(D168))</f>
        <v>2014</v>
      </c>
      <c r="F168" s="56">
        <v>2010</v>
      </c>
      <c r="G168" s="49" t="s">
        <v>385</v>
      </c>
      <c r="H168" s="56">
        <v>1</v>
      </c>
      <c r="I168" s="56">
        <v>0</v>
      </c>
      <c r="J168" s="56">
        <v>0</v>
      </c>
      <c r="K168" s="56">
        <v>0</v>
      </c>
      <c r="L168" s="56">
        <v>0</v>
      </c>
      <c r="M168" s="56">
        <v>0</v>
      </c>
      <c r="N168" s="30" t="s">
        <v>1686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>
        <v>1</v>
      </c>
      <c r="W168" s="55" t="s">
        <v>1687</v>
      </c>
      <c r="X168" s="55" t="s">
        <v>1688</v>
      </c>
      <c r="Y168" s="55" t="s">
        <v>1689</v>
      </c>
      <c r="Z168" s="55" t="s">
        <v>1696</v>
      </c>
      <c r="AA168" s="55"/>
      <c r="AB168" s="26">
        <v>-9.5221</v>
      </c>
      <c r="AC168" s="26">
        <v>150.66999999999999</v>
      </c>
      <c r="AD168" s="55"/>
      <c r="AE168" s="55" t="s">
        <v>1700</v>
      </c>
      <c r="AF168" s="56">
        <v>0</v>
      </c>
      <c r="AG168" s="56">
        <v>0</v>
      </c>
      <c r="AH168" s="56">
        <v>0</v>
      </c>
      <c r="AI168" s="56">
        <v>0</v>
      </c>
      <c r="AJ168" s="56">
        <v>0</v>
      </c>
      <c r="AK168" s="56">
        <v>0</v>
      </c>
      <c r="AL168" s="56">
        <v>0</v>
      </c>
      <c r="AM168" s="56">
        <v>0</v>
      </c>
      <c r="AN168" s="56">
        <v>0</v>
      </c>
      <c r="AO168" s="56">
        <v>0</v>
      </c>
      <c r="AP168" s="56">
        <v>0</v>
      </c>
      <c r="AQ168" s="56">
        <v>1</v>
      </c>
      <c r="AR168" s="56">
        <v>0</v>
      </c>
      <c r="AS168" s="56">
        <v>0</v>
      </c>
      <c r="AT168" s="56">
        <v>0</v>
      </c>
      <c r="AU168" s="56">
        <v>0</v>
      </c>
      <c r="AV168" s="56">
        <v>0</v>
      </c>
      <c r="AW168" s="27">
        <f>SUM(AF168:AV168)</f>
        <v>1</v>
      </c>
      <c r="AX168" s="49" t="s">
        <v>1690</v>
      </c>
      <c r="AY168" s="49" t="s">
        <v>96</v>
      </c>
      <c r="AZ168" s="56">
        <v>0</v>
      </c>
      <c r="BA168" s="56">
        <v>0</v>
      </c>
      <c r="BB168" s="56">
        <v>0</v>
      </c>
      <c r="BC168" s="56">
        <v>0</v>
      </c>
      <c r="BD168" s="56">
        <v>0</v>
      </c>
      <c r="BE168" s="56">
        <v>0</v>
      </c>
      <c r="BF168" s="56">
        <v>0</v>
      </c>
      <c r="BG168" s="56">
        <v>0</v>
      </c>
      <c r="BH168" s="28">
        <v>0</v>
      </c>
      <c r="BI168" s="56">
        <v>0</v>
      </c>
      <c r="BJ168" s="56">
        <v>0</v>
      </c>
      <c r="BK168" s="56">
        <v>0</v>
      </c>
      <c r="BL168" s="56">
        <v>0</v>
      </c>
      <c r="BM168" s="56">
        <v>0</v>
      </c>
      <c r="BN168" s="56">
        <v>1</v>
      </c>
      <c r="BO168" s="56">
        <v>0</v>
      </c>
      <c r="BP168" s="27">
        <f>SUM(BQ168:BT168)</f>
        <v>1</v>
      </c>
      <c r="BQ168" s="56">
        <f>BL168+BM168</f>
        <v>0</v>
      </c>
      <c r="BR168" s="56">
        <f>SUM(BF168+BG168+BI168+BJ168+BH168)</f>
        <v>0</v>
      </c>
      <c r="BS168" s="56">
        <f>SUM(AZ168+BA168+BC168+BD168+BE168+BK168)</f>
        <v>0</v>
      </c>
      <c r="BT168" s="28">
        <f>IF(OR(IF((BN168+BO168)&gt;0,1,0),IF(AND(BV168=1,BL168=1),1,0)),1,0)</f>
        <v>1</v>
      </c>
      <c r="BU168" s="28">
        <f>BL168</f>
        <v>0</v>
      </c>
      <c r="BV168" s="28">
        <v>1</v>
      </c>
      <c r="BW168" s="18"/>
      <c r="BX168" s="18"/>
      <c r="BY168" s="18"/>
    </row>
    <row r="169" spans="1:77" ht="12.75" customHeight="1" x14ac:dyDescent="0.15">
      <c r="A169" s="55">
        <v>63</v>
      </c>
      <c r="B169" s="55" t="s">
        <v>1701</v>
      </c>
      <c r="C169" s="29" t="s">
        <v>1376</v>
      </c>
      <c r="D169" s="47">
        <v>2014</v>
      </c>
      <c r="E169" s="47">
        <f>VALUE(TRIM(D169))</f>
        <v>2014</v>
      </c>
      <c r="F169" s="56" t="s">
        <v>1703</v>
      </c>
      <c r="G169" s="49" t="s">
        <v>18</v>
      </c>
      <c r="H169" s="56">
        <v>0</v>
      </c>
      <c r="I169" s="56">
        <v>0</v>
      </c>
      <c r="J169" s="56">
        <v>0</v>
      </c>
      <c r="K169" s="56">
        <v>0</v>
      </c>
      <c r="L169" s="56">
        <v>1</v>
      </c>
      <c r="M169" s="56">
        <v>0</v>
      </c>
      <c r="N169" s="30" t="s">
        <v>1704</v>
      </c>
      <c r="O169" s="56">
        <v>1</v>
      </c>
      <c r="P169" s="56">
        <v>0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5" t="s">
        <v>1705</v>
      </c>
      <c r="X169" s="55"/>
      <c r="Y169" s="55"/>
      <c r="Z169" s="55" t="s">
        <v>450</v>
      </c>
      <c r="AA169" s="55"/>
      <c r="AB169" s="26">
        <v>17.627008270947002</v>
      </c>
      <c r="AC169" s="26">
        <v>-63.236274719238203</v>
      </c>
      <c r="AD169" s="55"/>
      <c r="AE169" s="55" t="s">
        <v>1706</v>
      </c>
      <c r="AF169" s="56">
        <v>1</v>
      </c>
      <c r="AG169" s="56">
        <v>1</v>
      </c>
      <c r="AH169" s="56">
        <v>1</v>
      </c>
      <c r="AI169" s="56">
        <v>1</v>
      </c>
      <c r="AJ169" s="56">
        <v>0</v>
      </c>
      <c r="AK169" s="56">
        <v>1</v>
      </c>
      <c r="AL169" s="56">
        <v>1</v>
      </c>
      <c r="AM169" s="56">
        <v>1</v>
      </c>
      <c r="AN169" s="56">
        <v>1</v>
      </c>
      <c r="AO169" s="56">
        <v>1</v>
      </c>
      <c r="AP169" s="56">
        <v>1</v>
      </c>
      <c r="AQ169" s="56">
        <v>0</v>
      </c>
      <c r="AR169" s="56">
        <v>0</v>
      </c>
      <c r="AS169" s="56">
        <v>0</v>
      </c>
      <c r="AT169" s="56">
        <v>1</v>
      </c>
      <c r="AU169" s="56">
        <v>0</v>
      </c>
      <c r="AV169" s="56">
        <v>0</v>
      </c>
      <c r="AW169" s="27">
        <f>SUM(AF169:AV169)</f>
        <v>11</v>
      </c>
      <c r="AX169" s="49" t="s">
        <v>916</v>
      </c>
      <c r="AY169" s="49" t="s">
        <v>1707</v>
      </c>
      <c r="AZ169" s="56">
        <v>0</v>
      </c>
      <c r="BA169" s="56">
        <v>0</v>
      </c>
      <c r="BB169" s="56">
        <v>0</v>
      </c>
      <c r="BC169" s="56">
        <v>0</v>
      </c>
      <c r="BD169" s="56">
        <v>0</v>
      </c>
      <c r="BE169" s="56">
        <v>0</v>
      </c>
      <c r="BF169" s="56">
        <v>0</v>
      </c>
      <c r="BG169" s="56">
        <v>0</v>
      </c>
      <c r="BH169" s="56">
        <v>0</v>
      </c>
      <c r="BI169" s="56">
        <v>0</v>
      </c>
      <c r="BJ169" s="56">
        <v>0</v>
      </c>
      <c r="BK169" s="56">
        <v>0</v>
      </c>
      <c r="BL169" s="56">
        <v>0</v>
      </c>
      <c r="BM169" s="56">
        <v>1</v>
      </c>
      <c r="BN169" s="56">
        <v>0</v>
      </c>
      <c r="BO169" s="56">
        <v>0</v>
      </c>
      <c r="BP169" s="27">
        <f>SUM(BQ169:BT169)</f>
        <v>1</v>
      </c>
      <c r="BQ169" s="56">
        <f>BL169+BM169</f>
        <v>1</v>
      </c>
      <c r="BR169" s="56">
        <f>SUM(BF169+BG169+BI169+BJ169+BH169)</f>
        <v>0</v>
      </c>
      <c r="BS169" s="56">
        <f>SUM(AZ169+BA169+BC169+BD169+BE169+BK169)</f>
        <v>0</v>
      </c>
      <c r="BT169" s="28">
        <f>IF(OR(IF((BN169+BO169)&gt;0,1,0),IF(AND(BV169=1,BL169=1),1,0)),1,0)</f>
        <v>0</v>
      </c>
      <c r="BU169" s="28">
        <f>BL169</f>
        <v>0</v>
      </c>
      <c r="BV169" s="28">
        <v>0</v>
      </c>
      <c r="BW169" s="18"/>
      <c r="BX169" s="18"/>
      <c r="BY169" s="18"/>
    </row>
    <row r="170" spans="1:77" ht="12.75" customHeight="1" x14ac:dyDescent="0.15">
      <c r="A170" s="55">
        <v>64</v>
      </c>
      <c r="B170" s="55" t="s">
        <v>1701</v>
      </c>
      <c r="C170" s="29" t="s">
        <v>1396</v>
      </c>
      <c r="D170" s="47">
        <v>2014</v>
      </c>
      <c r="E170" s="47">
        <f>VALUE(TRIM(D170))</f>
        <v>2014</v>
      </c>
      <c r="F170" s="56" t="s">
        <v>1703</v>
      </c>
      <c r="G170" s="49" t="s">
        <v>18</v>
      </c>
      <c r="H170" s="56">
        <v>0</v>
      </c>
      <c r="I170" s="56">
        <v>0</v>
      </c>
      <c r="J170" s="56">
        <v>0</v>
      </c>
      <c r="K170" s="56">
        <v>0</v>
      </c>
      <c r="L170" s="56">
        <v>1</v>
      </c>
      <c r="M170" s="56">
        <v>0</v>
      </c>
      <c r="N170" s="30" t="s">
        <v>1704</v>
      </c>
      <c r="O170" s="56">
        <v>1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5" t="s">
        <v>1711</v>
      </c>
      <c r="X170" s="55"/>
      <c r="Y170" s="55"/>
      <c r="Z170" s="55" t="s">
        <v>450</v>
      </c>
      <c r="AA170" s="55"/>
      <c r="AB170" s="26">
        <v>17.487566012239299</v>
      </c>
      <c r="AC170" s="26">
        <v>-62.972946166992102</v>
      </c>
      <c r="AD170" s="55"/>
      <c r="AE170" s="55" t="s">
        <v>1706</v>
      </c>
      <c r="AF170" s="56">
        <v>1</v>
      </c>
      <c r="AG170" s="56">
        <v>1</v>
      </c>
      <c r="AH170" s="56">
        <v>1</v>
      </c>
      <c r="AI170" s="56">
        <v>1</v>
      </c>
      <c r="AJ170" s="56">
        <v>0</v>
      </c>
      <c r="AK170" s="56">
        <v>1</v>
      </c>
      <c r="AL170" s="56">
        <v>1</v>
      </c>
      <c r="AM170" s="56">
        <v>1</v>
      </c>
      <c r="AN170" s="56">
        <v>1</v>
      </c>
      <c r="AO170" s="56">
        <v>1</v>
      </c>
      <c r="AP170" s="56">
        <v>1</v>
      </c>
      <c r="AQ170" s="56">
        <v>0</v>
      </c>
      <c r="AR170" s="56">
        <v>0</v>
      </c>
      <c r="AS170" s="56">
        <v>0</v>
      </c>
      <c r="AT170" s="56">
        <v>1</v>
      </c>
      <c r="AU170" s="56">
        <v>0</v>
      </c>
      <c r="AV170" s="56">
        <v>0</v>
      </c>
      <c r="AW170" s="27">
        <f>SUM(AF170:AV170)</f>
        <v>11</v>
      </c>
      <c r="AX170" s="49" t="s">
        <v>916</v>
      </c>
      <c r="AY170" s="49" t="s">
        <v>1707</v>
      </c>
      <c r="AZ170" s="56">
        <v>0</v>
      </c>
      <c r="BA170" s="56">
        <v>0</v>
      </c>
      <c r="BB170" s="56">
        <v>0</v>
      </c>
      <c r="BC170" s="56">
        <v>0</v>
      </c>
      <c r="BD170" s="56">
        <v>0</v>
      </c>
      <c r="BE170" s="56">
        <v>0</v>
      </c>
      <c r="BF170" s="56">
        <v>0</v>
      </c>
      <c r="BG170" s="56">
        <v>0</v>
      </c>
      <c r="BH170" s="28">
        <v>0</v>
      </c>
      <c r="BI170" s="56">
        <v>0</v>
      </c>
      <c r="BJ170" s="56">
        <v>0</v>
      </c>
      <c r="BK170" s="56">
        <v>0</v>
      </c>
      <c r="BL170" s="56">
        <v>0</v>
      </c>
      <c r="BM170" s="56">
        <v>1</v>
      </c>
      <c r="BN170" s="56">
        <v>0</v>
      </c>
      <c r="BO170" s="56">
        <v>0</v>
      </c>
      <c r="BP170" s="27">
        <f>SUM(BQ170:BT170)</f>
        <v>1</v>
      </c>
      <c r="BQ170" s="56">
        <f>BL170+BM170</f>
        <v>1</v>
      </c>
      <c r="BR170" s="56">
        <f>SUM(BF170+BG170+BI170+BJ170+BH170)</f>
        <v>0</v>
      </c>
      <c r="BS170" s="56">
        <f>SUM(AZ170+BA170+BC170+BD170+BE170+BK170)</f>
        <v>0</v>
      </c>
      <c r="BT170" s="28">
        <f>IF(OR(IF((BN170+BO170)&gt;0,1,0),IF(AND(BV170=1,BL170=1),1,0)),1,0)</f>
        <v>0</v>
      </c>
      <c r="BU170" s="28">
        <f>BL170</f>
        <v>0</v>
      </c>
      <c r="BV170" s="28">
        <v>0</v>
      </c>
      <c r="BW170" s="18"/>
      <c r="BX170" s="18"/>
      <c r="BY170" s="18"/>
    </row>
    <row r="171" spans="1:77" ht="12.75" customHeight="1" x14ac:dyDescent="0.15">
      <c r="A171" s="55">
        <v>132</v>
      </c>
      <c r="B171" s="55" t="s">
        <v>1829</v>
      </c>
      <c r="C171" s="29" t="s">
        <v>1382</v>
      </c>
      <c r="D171" s="47">
        <v>2014</v>
      </c>
      <c r="E171" s="47">
        <f>VALUE(TRIM(D171))</f>
        <v>2014</v>
      </c>
      <c r="F171" s="56" t="s">
        <v>1703</v>
      </c>
      <c r="G171" s="49" t="s">
        <v>18</v>
      </c>
      <c r="H171" s="56">
        <v>0</v>
      </c>
      <c r="I171" s="56">
        <v>0</v>
      </c>
      <c r="J171" s="56">
        <v>0</v>
      </c>
      <c r="K171" s="56">
        <v>0</v>
      </c>
      <c r="L171" s="56">
        <v>1</v>
      </c>
      <c r="M171" s="56">
        <v>0</v>
      </c>
      <c r="N171" s="30" t="s">
        <v>1830</v>
      </c>
      <c r="O171" s="56">
        <v>1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6">
        <v>0</v>
      </c>
      <c r="V171" s="56">
        <v>0</v>
      </c>
      <c r="W171" s="55" t="s">
        <v>1705</v>
      </c>
      <c r="X171" s="55"/>
      <c r="Y171" s="55"/>
      <c r="Z171" s="55" t="s">
        <v>450</v>
      </c>
      <c r="AA171" s="55"/>
      <c r="AB171" s="26">
        <v>17.627008270947002</v>
      </c>
      <c r="AC171" s="26">
        <v>-63.236274719238203</v>
      </c>
      <c r="AD171" s="55"/>
      <c r="AE171" s="55" t="s">
        <v>988</v>
      </c>
      <c r="AF171" s="56">
        <v>0</v>
      </c>
      <c r="AG171" s="56">
        <v>1</v>
      </c>
      <c r="AH171" s="56">
        <v>0</v>
      </c>
      <c r="AI171" s="56">
        <v>0</v>
      </c>
      <c r="AJ171" s="56">
        <v>0</v>
      </c>
      <c r="AK171" s="56">
        <v>1</v>
      </c>
      <c r="AL171" s="56">
        <v>0</v>
      </c>
      <c r="AM171" s="56">
        <v>0</v>
      </c>
      <c r="AN171" s="56">
        <v>0</v>
      </c>
      <c r="AO171" s="56">
        <v>1</v>
      </c>
      <c r="AP171" s="56">
        <v>0</v>
      </c>
      <c r="AQ171" s="56">
        <v>0</v>
      </c>
      <c r="AR171" s="56">
        <v>0</v>
      </c>
      <c r="AS171" s="56">
        <v>0</v>
      </c>
      <c r="AT171" s="56">
        <v>1</v>
      </c>
      <c r="AU171" s="56">
        <v>0</v>
      </c>
      <c r="AV171" s="56">
        <v>0</v>
      </c>
      <c r="AW171" s="27">
        <f>SUM(AF171:AV171)</f>
        <v>4</v>
      </c>
      <c r="AX171" s="49" t="s">
        <v>1045</v>
      </c>
      <c r="AY171" s="49" t="s">
        <v>1045</v>
      </c>
      <c r="AZ171" s="56">
        <v>1</v>
      </c>
      <c r="BA171" s="56">
        <v>1</v>
      </c>
      <c r="BB171" s="56">
        <v>0</v>
      </c>
      <c r="BC171" s="56">
        <v>0</v>
      </c>
      <c r="BD171" s="56">
        <v>0</v>
      </c>
      <c r="BE171" s="56">
        <v>0</v>
      </c>
      <c r="BF171" s="56">
        <v>0</v>
      </c>
      <c r="BG171" s="56">
        <v>0</v>
      </c>
      <c r="BH171" s="56">
        <v>0</v>
      </c>
      <c r="BI171" s="56">
        <v>0</v>
      </c>
      <c r="BJ171" s="56">
        <v>0</v>
      </c>
      <c r="BK171" s="56">
        <v>0</v>
      </c>
      <c r="BL171" s="56">
        <v>0</v>
      </c>
      <c r="BM171" s="56">
        <v>0</v>
      </c>
      <c r="BN171" s="56">
        <v>0</v>
      </c>
      <c r="BO171" s="56">
        <v>0</v>
      </c>
      <c r="BP171" s="27">
        <f>SUM(BQ171:BT171)</f>
        <v>2</v>
      </c>
      <c r="BQ171" s="56">
        <f>BL171+BM171</f>
        <v>0</v>
      </c>
      <c r="BR171" s="56">
        <f>SUM(BF171+BG171+BI171+BJ171+BH171)</f>
        <v>0</v>
      </c>
      <c r="BS171" s="56">
        <f>SUM(AZ171+BA171+BC171+BD171+BE171+BK171)</f>
        <v>2</v>
      </c>
      <c r="BT171" s="28">
        <f>IF(OR(IF((BN171+BO171)&gt;0,1,0),IF(AND(BV171=1,BL171=1),1,0)),1,0)</f>
        <v>0</v>
      </c>
      <c r="BU171" s="28">
        <f>BL171</f>
        <v>0</v>
      </c>
      <c r="BV171" s="28">
        <v>0</v>
      </c>
      <c r="BW171" s="18"/>
      <c r="BX171" s="18"/>
      <c r="BY171" s="18"/>
    </row>
    <row r="172" spans="1:77" ht="12.75" customHeight="1" x14ac:dyDescent="0.15">
      <c r="A172" s="55">
        <v>133</v>
      </c>
      <c r="B172" s="55" t="s">
        <v>1829</v>
      </c>
      <c r="C172" s="29" t="s">
        <v>1399</v>
      </c>
      <c r="D172" s="47">
        <v>2014</v>
      </c>
      <c r="E172" s="47">
        <f>VALUE(TRIM(D172))</f>
        <v>2014</v>
      </c>
      <c r="F172" s="56" t="s">
        <v>1703</v>
      </c>
      <c r="G172" s="49" t="s">
        <v>18</v>
      </c>
      <c r="H172" s="56">
        <v>0</v>
      </c>
      <c r="I172" s="56">
        <v>0</v>
      </c>
      <c r="J172" s="56">
        <v>0</v>
      </c>
      <c r="K172" s="56">
        <v>0</v>
      </c>
      <c r="L172" s="56">
        <v>1</v>
      </c>
      <c r="M172" s="56">
        <v>0</v>
      </c>
      <c r="N172" s="30" t="s">
        <v>1830</v>
      </c>
      <c r="O172" s="56">
        <v>1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5" t="s">
        <v>1711</v>
      </c>
      <c r="X172" s="55"/>
      <c r="Y172" s="55"/>
      <c r="Z172" s="55" t="s">
        <v>450</v>
      </c>
      <c r="AA172" s="55"/>
      <c r="AB172" s="26">
        <v>17.487566012239299</v>
      </c>
      <c r="AC172" s="26">
        <v>-62.972946166992102</v>
      </c>
      <c r="AD172" s="55"/>
      <c r="AE172" s="55" t="s">
        <v>988</v>
      </c>
      <c r="AF172" s="56">
        <v>0</v>
      </c>
      <c r="AG172" s="56">
        <v>1</v>
      </c>
      <c r="AH172" s="56">
        <v>0</v>
      </c>
      <c r="AI172" s="56">
        <v>0</v>
      </c>
      <c r="AJ172" s="56">
        <v>0</v>
      </c>
      <c r="AK172" s="56">
        <v>1</v>
      </c>
      <c r="AL172" s="56">
        <v>0</v>
      </c>
      <c r="AM172" s="56">
        <v>0</v>
      </c>
      <c r="AN172" s="56">
        <v>0</v>
      </c>
      <c r="AO172" s="56">
        <v>1</v>
      </c>
      <c r="AP172" s="56">
        <v>0</v>
      </c>
      <c r="AQ172" s="56">
        <v>0</v>
      </c>
      <c r="AR172" s="56">
        <v>0</v>
      </c>
      <c r="AS172" s="56">
        <v>0</v>
      </c>
      <c r="AT172" s="56">
        <v>1</v>
      </c>
      <c r="AU172" s="56">
        <v>0</v>
      </c>
      <c r="AV172" s="56">
        <v>0</v>
      </c>
      <c r="AW172" s="27">
        <f>SUM(AF172:AV172)</f>
        <v>4</v>
      </c>
      <c r="AX172" s="49" t="s">
        <v>1045</v>
      </c>
      <c r="AY172" s="49" t="s">
        <v>1045</v>
      </c>
      <c r="AZ172" s="56">
        <v>1</v>
      </c>
      <c r="BA172" s="56">
        <v>1</v>
      </c>
      <c r="BB172" s="56">
        <v>0</v>
      </c>
      <c r="BC172" s="56">
        <v>0</v>
      </c>
      <c r="BD172" s="56">
        <v>0</v>
      </c>
      <c r="BE172" s="56">
        <v>0</v>
      </c>
      <c r="BF172" s="56">
        <v>0</v>
      </c>
      <c r="BG172" s="56">
        <v>0</v>
      </c>
      <c r="BH172" s="28">
        <v>0</v>
      </c>
      <c r="BI172" s="56">
        <v>0</v>
      </c>
      <c r="BJ172" s="56">
        <v>0</v>
      </c>
      <c r="BK172" s="56">
        <v>0</v>
      </c>
      <c r="BL172" s="56">
        <v>0</v>
      </c>
      <c r="BM172" s="56">
        <v>0</v>
      </c>
      <c r="BN172" s="56">
        <v>0</v>
      </c>
      <c r="BO172" s="56">
        <v>0</v>
      </c>
      <c r="BP172" s="27">
        <f>SUM(BQ172:BT172)</f>
        <v>2</v>
      </c>
      <c r="BQ172" s="56">
        <f>BL172+BM172</f>
        <v>0</v>
      </c>
      <c r="BR172" s="56">
        <f>SUM(BF172+BG172+BI172+BJ172+BH172)</f>
        <v>0</v>
      </c>
      <c r="BS172" s="56">
        <f>SUM(AZ172+BA172+BC172+BD172+BE172+BK172)</f>
        <v>2</v>
      </c>
      <c r="BT172" s="28">
        <f>IF(OR(IF((BN172+BO172)&gt;0,1,0),IF(AND(BV172=1,BL172=1),1,0)),1,0)</f>
        <v>0</v>
      </c>
      <c r="BU172" s="28">
        <f>BL172</f>
        <v>0</v>
      </c>
      <c r="BV172" s="28">
        <v>0</v>
      </c>
      <c r="BW172" s="18"/>
      <c r="BX172" s="18"/>
      <c r="BY172" s="18"/>
    </row>
    <row r="173" spans="1:77" ht="12.75" customHeight="1" x14ac:dyDescent="0.15">
      <c r="A173" s="55">
        <v>247</v>
      </c>
      <c r="B173" s="55" t="s">
        <v>1943</v>
      </c>
      <c r="C173" s="29" t="s">
        <v>1388</v>
      </c>
      <c r="D173" s="47">
        <v>2014</v>
      </c>
      <c r="E173" s="47">
        <f>VALUE(TRIM(D173))</f>
        <v>2014</v>
      </c>
      <c r="F173" s="56" t="s">
        <v>1703</v>
      </c>
      <c r="G173" s="49" t="s">
        <v>18</v>
      </c>
      <c r="H173" s="56">
        <v>0</v>
      </c>
      <c r="I173" s="56">
        <v>0</v>
      </c>
      <c r="J173" s="56">
        <v>0</v>
      </c>
      <c r="K173" s="56">
        <v>0</v>
      </c>
      <c r="L173" s="56">
        <v>1</v>
      </c>
      <c r="M173" s="56">
        <v>0</v>
      </c>
      <c r="N173" s="76" t="s">
        <v>1944</v>
      </c>
      <c r="O173" s="56">
        <v>1</v>
      </c>
      <c r="P173" s="56">
        <v>0</v>
      </c>
      <c r="Q173" s="56">
        <v>0</v>
      </c>
      <c r="R173" s="56">
        <v>0</v>
      </c>
      <c r="S173" s="56">
        <v>0</v>
      </c>
      <c r="T173" s="56">
        <v>0</v>
      </c>
      <c r="U173" s="56">
        <v>0</v>
      </c>
      <c r="V173" s="56">
        <v>0</v>
      </c>
      <c r="W173" s="55" t="s">
        <v>1705</v>
      </c>
      <c r="X173" s="55"/>
      <c r="Y173" s="55"/>
      <c r="Z173" s="55" t="s">
        <v>450</v>
      </c>
      <c r="AA173" s="55"/>
      <c r="AB173" s="26">
        <v>17.627008270947002</v>
      </c>
      <c r="AC173" s="26">
        <v>-63.236274719238203</v>
      </c>
      <c r="AD173" s="55"/>
      <c r="AE173" s="55" t="s">
        <v>452</v>
      </c>
      <c r="AF173" s="56">
        <v>1</v>
      </c>
      <c r="AG173" s="56">
        <v>1</v>
      </c>
      <c r="AH173" s="56">
        <v>1</v>
      </c>
      <c r="AI173" s="56">
        <v>0</v>
      </c>
      <c r="AJ173" s="56">
        <v>0</v>
      </c>
      <c r="AK173" s="56">
        <v>0</v>
      </c>
      <c r="AL173" s="56">
        <v>0</v>
      </c>
      <c r="AM173" s="56">
        <v>0</v>
      </c>
      <c r="AN173" s="56">
        <v>0</v>
      </c>
      <c r="AO173" s="56">
        <v>0</v>
      </c>
      <c r="AP173" s="56">
        <v>0</v>
      </c>
      <c r="AQ173" s="56">
        <v>0</v>
      </c>
      <c r="AR173" s="56">
        <v>0</v>
      </c>
      <c r="AS173" s="56">
        <v>0</v>
      </c>
      <c r="AT173" s="56">
        <v>0</v>
      </c>
      <c r="AU173" s="56">
        <v>0</v>
      </c>
      <c r="AV173" s="56">
        <v>0</v>
      </c>
      <c r="AW173" s="27">
        <f>SUM(AF173:AV173)</f>
        <v>3</v>
      </c>
      <c r="AX173" s="49" t="s">
        <v>1045</v>
      </c>
      <c r="AY173" s="49" t="s">
        <v>1045</v>
      </c>
      <c r="AZ173" s="56">
        <v>1</v>
      </c>
      <c r="BA173" s="56">
        <v>1</v>
      </c>
      <c r="BB173" s="56">
        <v>0</v>
      </c>
      <c r="BC173" s="56">
        <v>0</v>
      </c>
      <c r="BD173" s="56">
        <v>1</v>
      </c>
      <c r="BE173" s="56">
        <v>0</v>
      </c>
      <c r="BF173" s="56">
        <v>0</v>
      </c>
      <c r="BG173" s="56">
        <v>0</v>
      </c>
      <c r="BH173" s="56">
        <v>0</v>
      </c>
      <c r="BI173" s="56">
        <v>0</v>
      </c>
      <c r="BJ173" s="56">
        <v>0</v>
      </c>
      <c r="BK173" s="56">
        <v>0</v>
      </c>
      <c r="BL173" s="56">
        <v>0</v>
      </c>
      <c r="BM173" s="56">
        <v>0</v>
      </c>
      <c r="BN173" s="56">
        <v>0</v>
      </c>
      <c r="BO173" s="56">
        <v>0</v>
      </c>
      <c r="BP173" s="27">
        <f>SUM(BQ173:BT173)</f>
        <v>3</v>
      </c>
      <c r="BQ173" s="56">
        <f>BL173+BM173</f>
        <v>0</v>
      </c>
      <c r="BR173" s="56">
        <f>SUM(BF173+BG173+BI173+BJ173+BH173)</f>
        <v>0</v>
      </c>
      <c r="BS173" s="56">
        <f>SUM(AZ173+BA173+BC173+BD173+BE173+BK173)</f>
        <v>3</v>
      </c>
      <c r="BT173" s="28">
        <f>IF(OR(IF((BN173+BO173)&gt;0,1,0),IF(AND(BV173=1,BL173=1),1,0)),1,0)</f>
        <v>0</v>
      </c>
      <c r="BU173" s="28">
        <f>BL173</f>
        <v>0</v>
      </c>
      <c r="BV173" s="28">
        <v>0</v>
      </c>
      <c r="BW173" s="18"/>
      <c r="BX173" s="18"/>
      <c r="BY173" s="18"/>
    </row>
    <row r="174" spans="1:77" ht="12.75" customHeight="1" x14ac:dyDescent="0.15">
      <c r="A174" s="55">
        <v>248</v>
      </c>
      <c r="B174" s="55" t="s">
        <v>1943</v>
      </c>
      <c r="C174" s="29" t="s">
        <v>1403</v>
      </c>
      <c r="D174" s="47">
        <v>2014</v>
      </c>
      <c r="E174" s="47">
        <f>VALUE(TRIM(D174))</f>
        <v>2014</v>
      </c>
      <c r="F174" s="56" t="s">
        <v>1703</v>
      </c>
      <c r="G174" s="49" t="s">
        <v>18</v>
      </c>
      <c r="H174" s="56">
        <v>0</v>
      </c>
      <c r="I174" s="56">
        <v>0</v>
      </c>
      <c r="J174" s="56">
        <v>0</v>
      </c>
      <c r="K174" s="56">
        <v>0</v>
      </c>
      <c r="L174" s="56">
        <v>1</v>
      </c>
      <c r="M174" s="56">
        <v>0</v>
      </c>
      <c r="N174" s="76" t="s">
        <v>1944</v>
      </c>
      <c r="O174" s="56">
        <v>1</v>
      </c>
      <c r="P174" s="56">
        <v>0</v>
      </c>
      <c r="Q174" s="56">
        <v>0</v>
      </c>
      <c r="R174" s="56">
        <v>0</v>
      </c>
      <c r="S174" s="56">
        <v>0</v>
      </c>
      <c r="T174" s="56">
        <v>0</v>
      </c>
      <c r="U174" s="56">
        <v>0</v>
      </c>
      <c r="V174" s="56">
        <v>0</v>
      </c>
      <c r="W174" s="55" t="s">
        <v>1711</v>
      </c>
      <c r="X174" s="55"/>
      <c r="Y174" s="55"/>
      <c r="Z174" s="55" t="s">
        <v>450</v>
      </c>
      <c r="AA174" s="55"/>
      <c r="AB174" s="26">
        <v>17.487566012239299</v>
      </c>
      <c r="AC174" s="26">
        <v>-62.972946166992102</v>
      </c>
      <c r="AD174" s="55"/>
      <c r="AE174" s="55" t="s">
        <v>452</v>
      </c>
      <c r="AF174" s="56">
        <v>1</v>
      </c>
      <c r="AG174" s="56">
        <v>1</v>
      </c>
      <c r="AH174" s="56">
        <v>1</v>
      </c>
      <c r="AI174" s="56">
        <v>0</v>
      </c>
      <c r="AJ174" s="56">
        <v>0</v>
      </c>
      <c r="AK174" s="56">
        <v>0</v>
      </c>
      <c r="AL174" s="56">
        <v>0</v>
      </c>
      <c r="AM174" s="56">
        <v>0</v>
      </c>
      <c r="AN174" s="56">
        <v>0</v>
      </c>
      <c r="AO174" s="56">
        <v>0</v>
      </c>
      <c r="AP174" s="56">
        <v>0</v>
      </c>
      <c r="AQ174" s="56">
        <v>0</v>
      </c>
      <c r="AR174" s="56">
        <v>0</v>
      </c>
      <c r="AS174" s="56">
        <v>0</v>
      </c>
      <c r="AT174" s="56">
        <v>0</v>
      </c>
      <c r="AU174" s="56">
        <v>0</v>
      </c>
      <c r="AV174" s="56">
        <v>0</v>
      </c>
      <c r="AW174" s="27">
        <f>SUM(AF174:AV174)</f>
        <v>3</v>
      </c>
      <c r="AX174" s="49" t="s">
        <v>1045</v>
      </c>
      <c r="AY174" s="49" t="s">
        <v>1045</v>
      </c>
      <c r="AZ174" s="56">
        <v>1</v>
      </c>
      <c r="BA174" s="56">
        <v>1</v>
      </c>
      <c r="BB174" s="56">
        <v>0</v>
      </c>
      <c r="BC174" s="56">
        <v>0</v>
      </c>
      <c r="BD174" s="56">
        <v>1</v>
      </c>
      <c r="BE174" s="56">
        <v>0</v>
      </c>
      <c r="BF174" s="56">
        <v>0</v>
      </c>
      <c r="BG174" s="56">
        <v>0</v>
      </c>
      <c r="BH174" s="28">
        <v>0</v>
      </c>
      <c r="BI174" s="56">
        <v>0</v>
      </c>
      <c r="BJ174" s="56">
        <v>0</v>
      </c>
      <c r="BK174" s="56">
        <v>0</v>
      </c>
      <c r="BL174" s="56">
        <v>0</v>
      </c>
      <c r="BM174" s="56">
        <v>0</v>
      </c>
      <c r="BN174" s="56">
        <v>0</v>
      </c>
      <c r="BO174" s="56">
        <v>0</v>
      </c>
      <c r="BP174" s="27">
        <f>SUM(BQ174:BT174)</f>
        <v>3</v>
      </c>
      <c r="BQ174" s="56">
        <f>BL174+BM174</f>
        <v>0</v>
      </c>
      <c r="BR174" s="56">
        <f>SUM(BF174+BG174+BI174+BJ174+BH174)</f>
        <v>0</v>
      </c>
      <c r="BS174" s="56">
        <f>SUM(AZ174+BA174+BC174+BD174+BE174+BK174)</f>
        <v>3</v>
      </c>
      <c r="BT174" s="28">
        <f>IF(OR(IF((BN174+BO174)&gt;0,1,0),IF(AND(BV174=1,BL174=1),1,0)),1,0)</f>
        <v>0</v>
      </c>
      <c r="BU174" s="28">
        <f>BL174</f>
        <v>0</v>
      </c>
      <c r="BV174" s="28">
        <v>0</v>
      </c>
      <c r="BW174" s="18"/>
      <c r="BX174" s="18"/>
      <c r="BY174" s="18"/>
    </row>
    <row r="175" spans="1:77" ht="12.75" customHeight="1" x14ac:dyDescent="0.15">
      <c r="A175" s="55">
        <v>311</v>
      </c>
      <c r="B175" s="55" t="s">
        <v>2010</v>
      </c>
      <c r="C175" s="29" t="s">
        <v>1349</v>
      </c>
      <c r="D175" s="47">
        <v>2014</v>
      </c>
      <c r="E175" s="47">
        <f>VALUE(TRIM(D175))</f>
        <v>2014</v>
      </c>
      <c r="F175" s="56" t="s">
        <v>927</v>
      </c>
      <c r="G175" s="49" t="s">
        <v>18</v>
      </c>
      <c r="H175" s="56">
        <v>0</v>
      </c>
      <c r="I175" s="56">
        <v>0</v>
      </c>
      <c r="J175" s="56">
        <v>0</v>
      </c>
      <c r="K175" s="56">
        <v>0</v>
      </c>
      <c r="L175" s="56">
        <v>1</v>
      </c>
      <c r="M175" s="56">
        <v>0</v>
      </c>
      <c r="N175" s="76" t="s">
        <v>2011</v>
      </c>
      <c r="O175" s="56">
        <v>1</v>
      </c>
      <c r="P175" s="56">
        <v>0</v>
      </c>
      <c r="Q175" s="56">
        <v>0</v>
      </c>
      <c r="R175" s="56">
        <v>0</v>
      </c>
      <c r="S175" s="56">
        <v>0</v>
      </c>
      <c r="T175" s="56">
        <v>0</v>
      </c>
      <c r="U175" s="56">
        <v>0</v>
      </c>
      <c r="V175" s="56">
        <v>0</v>
      </c>
      <c r="W175" s="55" t="s">
        <v>371</v>
      </c>
      <c r="X175" s="55" t="s">
        <v>1716</v>
      </c>
      <c r="Y175" s="55"/>
      <c r="Z175" s="55" t="s">
        <v>450</v>
      </c>
      <c r="AA175" s="55"/>
      <c r="AB175" s="26">
        <v>12.2</v>
      </c>
      <c r="AC175" s="26">
        <v>-68.260000000000005</v>
      </c>
      <c r="AD175" s="55"/>
      <c r="AE175" s="55" t="s">
        <v>1706</v>
      </c>
      <c r="AF175" s="56">
        <v>1</v>
      </c>
      <c r="AG175" s="56">
        <v>1</v>
      </c>
      <c r="AH175" s="56">
        <v>1</v>
      </c>
      <c r="AI175" s="56">
        <v>1</v>
      </c>
      <c r="AJ175" s="56">
        <v>0</v>
      </c>
      <c r="AK175" s="56">
        <v>1</v>
      </c>
      <c r="AL175" s="56">
        <v>1</v>
      </c>
      <c r="AM175" s="56">
        <v>1</v>
      </c>
      <c r="AN175" s="56">
        <v>1</v>
      </c>
      <c r="AO175" s="56">
        <v>1</v>
      </c>
      <c r="AP175" s="56">
        <v>1</v>
      </c>
      <c r="AQ175" s="56">
        <v>0</v>
      </c>
      <c r="AR175" s="56">
        <v>0</v>
      </c>
      <c r="AS175" s="56">
        <v>0</v>
      </c>
      <c r="AT175" s="56">
        <v>0</v>
      </c>
      <c r="AU175" s="56">
        <v>0</v>
      </c>
      <c r="AV175" s="56">
        <v>0</v>
      </c>
      <c r="AW175" s="27">
        <f>SUM(AF175:AV175)</f>
        <v>10</v>
      </c>
      <c r="AX175" s="49" t="s">
        <v>916</v>
      </c>
      <c r="AY175" s="49" t="s">
        <v>1707</v>
      </c>
      <c r="AZ175" s="56">
        <v>0</v>
      </c>
      <c r="BA175" s="56">
        <v>0</v>
      </c>
      <c r="BB175" s="56">
        <v>0</v>
      </c>
      <c r="BC175" s="56">
        <v>0</v>
      </c>
      <c r="BD175" s="56">
        <v>0</v>
      </c>
      <c r="BE175" s="56">
        <v>1</v>
      </c>
      <c r="BF175" s="56">
        <v>0</v>
      </c>
      <c r="BG175" s="56">
        <v>0</v>
      </c>
      <c r="BH175" s="28">
        <v>0</v>
      </c>
      <c r="BI175" s="56">
        <v>0</v>
      </c>
      <c r="BJ175" s="56">
        <v>1</v>
      </c>
      <c r="BK175" s="56">
        <v>0</v>
      </c>
      <c r="BL175" s="56">
        <v>0</v>
      </c>
      <c r="BM175" s="56">
        <v>0</v>
      </c>
      <c r="BN175" s="56">
        <v>0</v>
      </c>
      <c r="BO175" s="56">
        <v>0</v>
      </c>
      <c r="BP175" s="27">
        <f>SUM(BQ175:BT175)</f>
        <v>2</v>
      </c>
      <c r="BQ175" s="56">
        <f>BL175+BM175</f>
        <v>0</v>
      </c>
      <c r="BR175" s="56">
        <f>SUM(BF175+BG175+BI175+BJ175+BH175)</f>
        <v>1</v>
      </c>
      <c r="BS175" s="56">
        <f>SUM(AZ175+BA175+BC175+BD175+BE175+BK175)</f>
        <v>1</v>
      </c>
      <c r="BT175" s="28">
        <f>IF(OR(IF((BN175+BO175)&gt;0,1,0),IF(AND(BV175=1,BL175=1),1,0)),1,0)</f>
        <v>0</v>
      </c>
      <c r="BU175" s="28">
        <f>BL175</f>
        <v>0</v>
      </c>
      <c r="BV175" s="28">
        <v>0</v>
      </c>
      <c r="BW175" s="18"/>
      <c r="BX175" s="18"/>
      <c r="BY175" s="18"/>
    </row>
    <row r="176" spans="1:77" ht="12.75" customHeight="1" x14ac:dyDescent="0.15">
      <c r="A176" s="55">
        <v>411</v>
      </c>
      <c r="B176" s="55" t="s">
        <v>1714</v>
      </c>
      <c r="C176" s="32" t="str">
        <f>'1. Lit. collection'!A$196</f>
        <v>SG25</v>
      </c>
      <c r="D176" s="47">
        <v>2014</v>
      </c>
      <c r="E176" s="47">
        <f>VALUE(TRIM(D176))</f>
        <v>2014</v>
      </c>
      <c r="F176" s="56">
        <v>2013</v>
      </c>
      <c r="G176" s="49" t="s">
        <v>385</v>
      </c>
      <c r="H176" s="56">
        <v>1</v>
      </c>
      <c r="I176" s="56">
        <v>0</v>
      </c>
      <c r="J176" s="56">
        <v>0</v>
      </c>
      <c r="K176" s="56">
        <v>0</v>
      </c>
      <c r="L176" s="56">
        <v>0</v>
      </c>
      <c r="M176" s="56">
        <v>0</v>
      </c>
      <c r="N176" s="76" t="s">
        <v>2089</v>
      </c>
      <c r="O176" s="56">
        <v>0</v>
      </c>
      <c r="P176" s="56">
        <v>0</v>
      </c>
      <c r="Q176" s="56">
        <v>0</v>
      </c>
      <c r="R176" s="56">
        <v>1</v>
      </c>
      <c r="S176" s="56">
        <v>0</v>
      </c>
      <c r="T176" s="56">
        <v>0</v>
      </c>
      <c r="U176" s="56">
        <v>0</v>
      </c>
      <c r="V176" s="56">
        <v>0</v>
      </c>
      <c r="W176" s="55" t="s">
        <v>843</v>
      </c>
      <c r="X176" s="55"/>
      <c r="Y176" s="55" t="s">
        <v>2090</v>
      </c>
      <c r="Z176" s="55" t="s">
        <v>399</v>
      </c>
      <c r="AA176" s="55"/>
      <c r="AB176" s="49">
        <v>12.05</v>
      </c>
      <c r="AC176" s="49">
        <v>102.29</v>
      </c>
      <c r="AD176" s="55"/>
      <c r="AE176" s="55" t="s">
        <v>59</v>
      </c>
      <c r="AF176" s="56">
        <v>0</v>
      </c>
      <c r="AG176" s="56">
        <v>0</v>
      </c>
      <c r="AH176" s="56">
        <v>0</v>
      </c>
      <c r="AI176" s="56">
        <v>0</v>
      </c>
      <c r="AJ176" s="56">
        <v>0</v>
      </c>
      <c r="AK176" s="56">
        <v>0</v>
      </c>
      <c r="AL176" s="56">
        <v>0</v>
      </c>
      <c r="AM176" s="56">
        <v>0</v>
      </c>
      <c r="AN176" s="56">
        <v>0</v>
      </c>
      <c r="AO176" s="56">
        <v>0</v>
      </c>
      <c r="AP176" s="56">
        <v>0</v>
      </c>
      <c r="AQ176" s="56">
        <v>1</v>
      </c>
      <c r="AR176" s="56">
        <v>0</v>
      </c>
      <c r="AS176" s="56">
        <v>0</v>
      </c>
      <c r="AT176" s="56">
        <v>0</v>
      </c>
      <c r="AU176" s="56">
        <v>0</v>
      </c>
      <c r="AV176" s="56">
        <v>0</v>
      </c>
      <c r="AW176" s="27">
        <f>SUM(AF176:AV176)</f>
        <v>1</v>
      </c>
      <c r="AX176" s="49" t="s">
        <v>82</v>
      </c>
      <c r="AY176" s="49" t="s">
        <v>106</v>
      </c>
      <c r="AZ176" s="56">
        <v>0</v>
      </c>
      <c r="BA176" s="56">
        <v>1</v>
      </c>
      <c r="BB176" s="56">
        <v>0</v>
      </c>
      <c r="BC176" s="56">
        <v>0</v>
      </c>
      <c r="BD176" s="56">
        <v>0</v>
      </c>
      <c r="BE176" s="56">
        <v>0</v>
      </c>
      <c r="BF176" s="56">
        <v>0</v>
      </c>
      <c r="BG176" s="56">
        <v>0</v>
      </c>
      <c r="BH176" s="56">
        <v>0</v>
      </c>
      <c r="BI176" s="56">
        <v>0</v>
      </c>
      <c r="BJ176" s="56">
        <v>0</v>
      </c>
      <c r="BK176" s="56">
        <v>0</v>
      </c>
      <c r="BL176" s="56">
        <v>0</v>
      </c>
      <c r="BM176" s="56">
        <v>0</v>
      </c>
      <c r="BN176" s="56">
        <v>0</v>
      </c>
      <c r="BO176" s="56">
        <v>0</v>
      </c>
      <c r="BP176" s="27">
        <f>SUM(BQ176:BT176)</f>
        <v>1</v>
      </c>
      <c r="BQ176" s="56">
        <f>BL176+BM176</f>
        <v>0</v>
      </c>
      <c r="BR176" s="56">
        <f>SUM(BF176+BG176+BI176+BJ176+BH176)</f>
        <v>0</v>
      </c>
      <c r="BS176" s="56">
        <f>SUM(AZ176+BA176+BC176+BD176+BE176+BK176)</f>
        <v>1</v>
      </c>
      <c r="BT176" s="28">
        <f>IF(OR(IF((BN176+BO176)&gt;0,1,0),IF(AND(BV176=1,BL176=1),1,0)),1,0)</f>
        <v>0</v>
      </c>
      <c r="BU176" s="28">
        <f>BL176</f>
        <v>0</v>
      </c>
      <c r="BV176" s="28">
        <v>0</v>
      </c>
      <c r="BW176" s="18"/>
      <c r="BX176" s="18"/>
      <c r="BY176" s="18"/>
    </row>
    <row r="177" spans="1:77" ht="12.75" customHeight="1" x14ac:dyDescent="0.15">
      <c r="A177" s="55">
        <v>412</v>
      </c>
      <c r="B177" s="55" t="s">
        <v>1714</v>
      </c>
      <c r="C177" s="32" t="str">
        <f>'1. Lit. collection'!A$196</f>
        <v>SG25</v>
      </c>
      <c r="D177" s="47">
        <v>2014</v>
      </c>
      <c r="E177" s="47">
        <f>VALUE(TRIM(D177))</f>
        <v>2014</v>
      </c>
      <c r="F177" s="56">
        <v>2013</v>
      </c>
      <c r="G177" s="49" t="s">
        <v>385</v>
      </c>
      <c r="H177" s="56">
        <v>1</v>
      </c>
      <c r="I177" s="56">
        <v>0</v>
      </c>
      <c r="J177" s="56">
        <v>0</v>
      </c>
      <c r="K177" s="56">
        <v>0</v>
      </c>
      <c r="L177" s="56">
        <v>0</v>
      </c>
      <c r="M177" s="56">
        <v>0</v>
      </c>
      <c r="N177" s="76" t="s">
        <v>2089</v>
      </c>
      <c r="O177" s="56">
        <v>0</v>
      </c>
      <c r="P177" s="56">
        <v>0</v>
      </c>
      <c r="Q177" s="56">
        <v>0</v>
      </c>
      <c r="R177" s="56">
        <v>1</v>
      </c>
      <c r="S177" s="56">
        <v>0</v>
      </c>
      <c r="T177" s="56">
        <v>0</v>
      </c>
      <c r="U177" s="56">
        <v>0</v>
      </c>
      <c r="V177" s="56">
        <v>0</v>
      </c>
      <c r="W177" s="55" t="s">
        <v>843</v>
      </c>
      <c r="X177" s="55"/>
      <c r="Y177" s="55" t="s">
        <v>2090</v>
      </c>
      <c r="Z177" s="55" t="s">
        <v>399</v>
      </c>
      <c r="AA177" s="55"/>
      <c r="AB177" s="49">
        <v>12.05</v>
      </c>
      <c r="AC177" s="49">
        <v>102.29</v>
      </c>
      <c r="AD177" s="55"/>
      <c r="AE177" s="55" t="s">
        <v>2026</v>
      </c>
      <c r="AF177" s="56">
        <v>0</v>
      </c>
      <c r="AG177" s="56">
        <v>0</v>
      </c>
      <c r="AH177" s="56">
        <v>1</v>
      </c>
      <c r="AI177" s="56">
        <v>0</v>
      </c>
      <c r="AJ177" s="56">
        <v>0</v>
      </c>
      <c r="AK177" s="56">
        <v>0</v>
      </c>
      <c r="AL177" s="56">
        <v>0</v>
      </c>
      <c r="AM177" s="56">
        <v>0</v>
      </c>
      <c r="AN177" s="56">
        <v>0</v>
      </c>
      <c r="AO177" s="56">
        <v>0</v>
      </c>
      <c r="AP177" s="56">
        <v>0</v>
      </c>
      <c r="AQ177" s="56">
        <v>0</v>
      </c>
      <c r="AR177" s="56">
        <v>0</v>
      </c>
      <c r="AS177" s="56">
        <v>0</v>
      </c>
      <c r="AT177" s="56">
        <v>0</v>
      </c>
      <c r="AU177" s="56">
        <v>0</v>
      </c>
      <c r="AV177" s="56">
        <v>0</v>
      </c>
      <c r="AW177" s="27">
        <f>SUM(AF177:AV177)</f>
        <v>1</v>
      </c>
      <c r="AX177" s="49" t="s">
        <v>82</v>
      </c>
      <c r="AY177" s="49" t="s">
        <v>106</v>
      </c>
      <c r="AZ177" s="56">
        <v>0</v>
      </c>
      <c r="BA177" s="56">
        <v>1</v>
      </c>
      <c r="BB177" s="56">
        <v>0</v>
      </c>
      <c r="BC177" s="56">
        <v>0</v>
      </c>
      <c r="BD177" s="56">
        <v>0</v>
      </c>
      <c r="BE177" s="56">
        <v>0</v>
      </c>
      <c r="BF177" s="56">
        <v>0</v>
      </c>
      <c r="BG177" s="56">
        <v>0</v>
      </c>
      <c r="BH177" s="56">
        <v>0</v>
      </c>
      <c r="BI177" s="56">
        <v>0</v>
      </c>
      <c r="BJ177" s="56">
        <v>0</v>
      </c>
      <c r="BK177" s="56">
        <v>0</v>
      </c>
      <c r="BL177" s="56">
        <v>0</v>
      </c>
      <c r="BM177" s="56">
        <v>0</v>
      </c>
      <c r="BN177" s="56">
        <v>0</v>
      </c>
      <c r="BO177" s="56">
        <v>0</v>
      </c>
      <c r="BP177" s="27">
        <f>SUM(BQ177:BT177)</f>
        <v>1</v>
      </c>
      <c r="BQ177" s="56">
        <f>BL177+BM177</f>
        <v>0</v>
      </c>
      <c r="BR177" s="56">
        <f>SUM(BF177+BG177+BI177+BJ177+BH177)</f>
        <v>0</v>
      </c>
      <c r="BS177" s="56">
        <f>SUM(AZ177+BA177+BC177+BD177+BE177+BK177)</f>
        <v>1</v>
      </c>
      <c r="BT177" s="28">
        <f>IF(OR(IF((BN177+BO177)&gt;0,1,0),IF(AND(BV177=1,BL177=1),1,0)),1,0)</f>
        <v>0</v>
      </c>
      <c r="BU177" s="28">
        <f>BL177</f>
        <v>0</v>
      </c>
      <c r="BV177" s="28">
        <v>0</v>
      </c>
      <c r="BW177" s="18"/>
      <c r="BX177" s="18"/>
      <c r="BY177" s="18"/>
    </row>
    <row r="178" spans="1:77" ht="12.75" customHeight="1" x14ac:dyDescent="0.15">
      <c r="A178" s="55">
        <v>413</v>
      </c>
      <c r="B178" s="55" t="s">
        <v>2091</v>
      </c>
      <c r="C178" s="29" t="str">
        <f>'1. Lit. collection'!A$229</f>
        <v>SG58</v>
      </c>
      <c r="D178" s="47">
        <v>2014</v>
      </c>
      <c r="E178" s="47">
        <f>VALUE(TRIM(D178))</f>
        <v>2014</v>
      </c>
      <c r="F178" s="56" t="s">
        <v>1671</v>
      </c>
      <c r="G178" s="49" t="s">
        <v>385</v>
      </c>
      <c r="H178" s="56">
        <v>1</v>
      </c>
      <c r="I178" s="56">
        <v>0</v>
      </c>
      <c r="J178" s="56">
        <v>0</v>
      </c>
      <c r="K178" s="56">
        <v>0</v>
      </c>
      <c r="L178" s="56">
        <v>0</v>
      </c>
      <c r="M178" s="56">
        <v>0</v>
      </c>
      <c r="N178" s="76" t="s">
        <v>2092</v>
      </c>
      <c r="O178" s="56">
        <v>0</v>
      </c>
      <c r="P178" s="56">
        <v>1</v>
      </c>
      <c r="Q178" s="56">
        <v>0</v>
      </c>
      <c r="R178" s="56">
        <v>0</v>
      </c>
      <c r="S178" s="56">
        <v>0</v>
      </c>
      <c r="T178" s="56">
        <v>0</v>
      </c>
      <c r="U178" s="56">
        <v>0</v>
      </c>
      <c r="V178" s="56">
        <v>0</v>
      </c>
      <c r="W178" s="55" t="s">
        <v>213</v>
      </c>
      <c r="X178" s="55" t="s">
        <v>1448</v>
      </c>
      <c r="Y178" s="55" t="s">
        <v>1448</v>
      </c>
      <c r="Z178" s="55" t="s">
        <v>450</v>
      </c>
      <c r="AA178" s="55"/>
      <c r="AB178" s="49">
        <v>21.43</v>
      </c>
      <c r="AC178" s="49">
        <v>-158.1</v>
      </c>
      <c r="AD178" s="55"/>
      <c r="AE178" s="55" t="s">
        <v>51</v>
      </c>
      <c r="AF178" s="56">
        <v>0</v>
      </c>
      <c r="AG178" s="56">
        <v>0</v>
      </c>
      <c r="AH178" s="56">
        <v>0</v>
      </c>
      <c r="AI178" s="56">
        <v>0</v>
      </c>
      <c r="AJ178" s="56">
        <v>0</v>
      </c>
      <c r="AK178" s="56">
        <v>0</v>
      </c>
      <c r="AL178" s="56">
        <v>0</v>
      </c>
      <c r="AM178" s="56">
        <v>0</v>
      </c>
      <c r="AN178" s="56">
        <v>1</v>
      </c>
      <c r="AO178" s="56">
        <v>0</v>
      </c>
      <c r="AP178" s="56">
        <v>0</v>
      </c>
      <c r="AQ178" s="56">
        <v>0</v>
      </c>
      <c r="AR178" s="56">
        <v>0</v>
      </c>
      <c r="AS178" s="56">
        <v>0</v>
      </c>
      <c r="AT178" s="56">
        <v>0</v>
      </c>
      <c r="AU178" s="56">
        <v>0</v>
      </c>
      <c r="AV178" s="56">
        <v>0</v>
      </c>
      <c r="AW178" s="27">
        <f>SUM(AF178:AV178)</f>
        <v>1</v>
      </c>
      <c r="AX178" s="49" t="s">
        <v>936</v>
      </c>
      <c r="AY178" s="49" t="s">
        <v>96</v>
      </c>
      <c r="AZ178" s="56">
        <v>0</v>
      </c>
      <c r="BA178" s="56">
        <v>0</v>
      </c>
      <c r="BB178" s="56">
        <v>0</v>
      </c>
      <c r="BC178" s="56">
        <v>0</v>
      </c>
      <c r="BD178" s="56">
        <v>0</v>
      </c>
      <c r="BE178" s="56">
        <v>0</v>
      </c>
      <c r="BF178" s="56">
        <v>0</v>
      </c>
      <c r="BG178" s="56">
        <v>0</v>
      </c>
      <c r="BH178" s="28">
        <v>0</v>
      </c>
      <c r="BI178" s="56">
        <v>0</v>
      </c>
      <c r="BJ178" s="56">
        <v>0</v>
      </c>
      <c r="BK178" s="56">
        <v>0</v>
      </c>
      <c r="BL178" s="56">
        <v>0</v>
      </c>
      <c r="BM178" s="56">
        <v>0</v>
      </c>
      <c r="BN178" s="56">
        <v>1</v>
      </c>
      <c r="BO178" s="56">
        <v>0</v>
      </c>
      <c r="BP178" s="27">
        <f>SUM(BQ178:BT178)</f>
        <v>1</v>
      </c>
      <c r="BQ178" s="56">
        <f>BL178+BM178</f>
        <v>0</v>
      </c>
      <c r="BR178" s="56">
        <f>SUM(BF178+BG178+BI178+BJ178+BH178)</f>
        <v>0</v>
      </c>
      <c r="BS178" s="56">
        <f>SUM(AZ178+BA178+BC178+BD178+BE178+BK178)</f>
        <v>0</v>
      </c>
      <c r="BT178" s="28">
        <f>IF(OR(IF((BN178+BO178)&gt;0,1,0),IF(AND(BV178=1,BL178=1),1,0)),1,0)</f>
        <v>1</v>
      </c>
      <c r="BU178" s="28">
        <f>BL178</f>
        <v>0</v>
      </c>
      <c r="BV178" s="28">
        <v>1</v>
      </c>
      <c r="BW178" s="18"/>
      <c r="BX178" s="18"/>
      <c r="BY178" s="18"/>
    </row>
    <row r="179" spans="1:77" ht="12.75" customHeight="1" x14ac:dyDescent="0.15">
      <c r="A179" s="55">
        <v>414</v>
      </c>
      <c r="B179" s="55" t="s">
        <v>2091</v>
      </c>
      <c r="C179" s="29" t="str">
        <f>'1. Lit. collection'!A$229</f>
        <v>SG58</v>
      </c>
      <c r="D179" s="47">
        <v>2014</v>
      </c>
      <c r="E179" s="47">
        <f>VALUE(TRIM(D179))</f>
        <v>2014</v>
      </c>
      <c r="F179" s="56" t="s">
        <v>1671</v>
      </c>
      <c r="G179" s="49" t="s">
        <v>385</v>
      </c>
      <c r="H179" s="56">
        <v>1</v>
      </c>
      <c r="I179" s="56">
        <v>0</v>
      </c>
      <c r="J179" s="56">
        <v>0</v>
      </c>
      <c r="K179" s="56">
        <v>0</v>
      </c>
      <c r="L179" s="56">
        <v>0</v>
      </c>
      <c r="M179" s="56">
        <v>0</v>
      </c>
      <c r="N179" s="76" t="s">
        <v>2092</v>
      </c>
      <c r="O179" s="56">
        <v>0</v>
      </c>
      <c r="P179" s="56">
        <v>1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5" t="s">
        <v>213</v>
      </c>
      <c r="X179" s="55" t="s">
        <v>1448</v>
      </c>
      <c r="Y179" s="55" t="s">
        <v>1448</v>
      </c>
      <c r="Z179" s="55" t="s">
        <v>450</v>
      </c>
      <c r="AA179" s="55"/>
      <c r="AB179" s="49">
        <v>21.43</v>
      </c>
      <c r="AC179" s="49">
        <v>-158.1</v>
      </c>
      <c r="AD179" s="55"/>
      <c r="AE179" s="55" t="s">
        <v>931</v>
      </c>
      <c r="AF179" s="56">
        <v>0</v>
      </c>
      <c r="AG179" s="56">
        <v>0</v>
      </c>
      <c r="AH179" s="56">
        <v>0</v>
      </c>
      <c r="AI179" s="56">
        <v>0</v>
      </c>
      <c r="AJ179" s="56">
        <v>0</v>
      </c>
      <c r="AK179" s="56">
        <v>0</v>
      </c>
      <c r="AL179" s="56">
        <v>0</v>
      </c>
      <c r="AM179" s="56">
        <v>0</v>
      </c>
      <c r="AN179" s="56">
        <v>0</v>
      </c>
      <c r="AO179" s="56">
        <v>0</v>
      </c>
      <c r="AP179" s="56">
        <v>0</v>
      </c>
      <c r="AQ179" s="56">
        <v>0</v>
      </c>
      <c r="AR179" s="56">
        <v>0</v>
      </c>
      <c r="AS179" s="56">
        <v>0</v>
      </c>
      <c r="AT179" s="56">
        <v>1</v>
      </c>
      <c r="AU179" s="56">
        <v>0</v>
      </c>
      <c r="AV179" s="56">
        <v>0</v>
      </c>
      <c r="AW179" s="27">
        <f>SUM(AF179:AV179)</f>
        <v>1</v>
      </c>
      <c r="AX179" s="49" t="s">
        <v>936</v>
      </c>
      <c r="AY179" s="49" t="s">
        <v>96</v>
      </c>
      <c r="AZ179" s="56">
        <v>0</v>
      </c>
      <c r="BA179" s="56">
        <v>0</v>
      </c>
      <c r="BB179" s="56">
        <v>0</v>
      </c>
      <c r="BC179" s="56">
        <v>0</v>
      </c>
      <c r="BD179" s="56">
        <v>0</v>
      </c>
      <c r="BE179" s="56">
        <v>0</v>
      </c>
      <c r="BF179" s="56">
        <v>0</v>
      </c>
      <c r="BG179" s="56">
        <v>0</v>
      </c>
      <c r="BH179" s="28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56">
        <v>1</v>
      </c>
      <c r="BO179" s="56">
        <v>0</v>
      </c>
      <c r="BP179" s="27">
        <f>SUM(BQ179:BT179)</f>
        <v>1</v>
      </c>
      <c r="BQ179" s="56">
        <f>BL179+BM179</f>
        <v>0</v>
      </c>
      <c r="BR179" s="56">
        <f>SUM(BF179+BG179+BI179+BJ179+BH179)</f>
        <v>0</v>
      </c>
      <c r="BS179" s="56">
        <f>SUM(AZ179+BA179+BC179+BD179+BE179+BK179)</f>
        <v>0</v>
      </c>
      <c r="BT179" s="28">
        <f>IF(OR(IF((BN179+BO179)&gt;0,1,0),IF(AND(BV179=1,BL179=1),1,0)),1,0)</f>
        <v>1</v>
      </c>
      <c r="BU179" s="28">
        <f>BL179</f>
        <v>0</v>
      </c>
      <c r="BV179" s="28">
        <v>1</v>
      </c>
      <c r="BW179" s="18"/>
      <c r="BX179" s="18"/>
      <c r="BY179" s="18"/>
    </row>
    <row r="180" spans="1:77" ht="12.75" customHeight="1" x14ac:dyDescent="0.15">
      <c r="A180" s="55">
        <v>415</v>
      </c>
      <c r="B180" s="55" t="s">
        <v>2091</v>
      </c>
      <c r="C180" s="29" t="str">
        <f>'1. Lit. collection'!A$229</f>
        <v>SG58</v>
      </c>
      <c r="D180" s="47">
        <v>2014</v>
      </c>
      <c r="E180" s="47">
        <f>VALUE(TRIM(D180))</f>
        <v>2014</v>
      </c>
      <c r="F180" s="56" t="s">
        <v>1671</v>
      </c>
      <c r="G180" s="49" t="s">
        <v>385</v>
      </c>
      <c r="H180" s="56">
        <v>1</v>
      </c>
      <c r="I180" s="56">
        <v>0</v>
      </c>
      <c r="J180" s="56">
        <v>0</v>
      </c>
      <c r="K180" s="56">
        <v>0</v>
      </c>
      <c r="L180" s="56">
        <v>0</v>
      </c>
      <c r="M180" s="56">
        <v>0</v>
      </c>
      <c r="N180" s="76" t="s">
        <v>2092</v>
      </c>
      <c r="O180" s="56">
        <v>0</v>
      </c>
      <c r="P180" s="56">
        <v>1</v>
      </c>
      <c r="Q180" s="56">
        <v>0</v>
      </c>
      <c r="R180" s="56">
        <v>0</v>
      </c>
      <c r="S180" s="56">
        <v>0</v>
      </c>
      <c r="T180" s="56">
        <v>0</v>
      </c>
      <c r="U180" s="56">
        <v>0</v>
      </c>
      <c r="V180" s="56">
        <v>0</v>
      </c>
      <c r="W180" s="55" t="s">
        <v>213</v>
      </c>
      <c r="X180" s="55" t="s">
        <v>1448</v>
      </c>
      <c r="Y180" s="55" t="s">
        <v>1448</v>
      </c>
      <c r="Z180" s="55" t="s">
        <v>450</v>
      </c>
      <c r="AA180" s="55"/>
      <c r="AB180" s="49">
        <v>21.43</v>
      </c>
      <c r="AC180" s="49">
        <v>-158.1</v>
      </c>
      <c r="AD180" s="55"/>
      <c r="AE180" s="55" t="s">
        <v>988</v>
      </c>
      <c r="AF180" s="56">
        <v>1</v>
      </c>
      <c r="AG180" s="56">
        <v>1</v>
      </c>
      <c r="AH180" s="56">
        <v>1</v>
      </c>
      <c r="AI180" s="56">
        <v>0</v>
      </c>
      <c r="AJ180" s="56">
        <v>0</v>
      </c>
      <c r="AK180" s="56">
        <v>0</v>
      </c>
      <c r="AL180" s="56">
        <v>0</v>
      </c>
      <c r="AM180" s="56">
        <v>0</v>
      </c>
      <c r="AN180" s="56">
        <v>0</v>
      </c>
      <c r="AO180" s="56">
        <v>0</v>
      </c>
      <c r="AP180" s="56">
        <v>0</v>
      </c>
      <c r="AQ180" s="56">
        <v>0</v>
      </c>
      <c r="AR180" s="56">
        <v>0</v>
      </c>
      <c r="AS180" s="56">
        <v>0</v>
      </c>
      <c r="AT180" s="56">
        <v>0</v>
      </c>
      <c r="AU180" s="56">
        <v>0</v>
      </c>
      <c r="AV180" s="56">
        <v>0</v>
      </c>
      <c r="AW180" s="27">
        <f>SUM(AF180:AV180)</f>
        <v>3</v>
      </c>
      <c r="AX180" s="49" t="s">
        <v>936</v>
      </c>
      <c r="AY180" s="49" t="s">
        <v>96</v>
      </c>
      <c r="AZ180" s="56">
        <v>0</v>
      </c>
      <c r="BA180" s="56">
        <v>0</v>
      </c>
      <c r="BB180" s="56">
        <v>0</v>
      </c>
      <c r="BC180" s="56">
        <v>0</v>
      </c>
      <c r="BD180" s="56">
        <v>0</v>
      </c>
      <c r="BE180" s="56">
        <v>0</v>
      </c>
      <c r="BF180" s="56">
        <v>0</v>
      </c>
      <c r="BG180" s="56">
        <v>0</v>
      </c>
      <c r="BH180" s="28">
        <v>0</v>
      </c>
      <c r="BI180" s="56">
        <v>0</v>
      </c>
      <c r="BJ180" s="56">
        <v>0</v>
      </c>
      <c r="BK180" s="56">
        <v>0</v>
      </c>
      <c r="BL180" s="56">
        <v>0</v>
      </c>
      <c r="BM180" s="56">
        <v>0</v>
      </c>
      <c r="BN180" s="56">
        <v>1</v>
      </c>
      <c r="BO180" s="56">
        <v>0</v>
      </c>
      <c r="BP180" s="27">
        <f>SUM(BQ180:BT180)</f>
        <v>1</v>
      </c>
      <c r="BQ180" s="56">
        <f>BL180+BM180</f>
        <v>0</v>
      </c>
      <c r="BR180" s="56">
        <f>SUM(BF180+BG180+BI180+BJ180+BH180)</f>
        <v>0</v>
      </c>
      <c r="BS180" s="56">
        <f>SUM(AZ180+BA180+BC180+BD180+BE180+BK180)</f>
        <v>0</v>
      </c>
      <c r="BT180" s="28">
        <f>IF(OR(IF((BN180+BO180)&gt;0,1,0),IF(AND(BV180=1,BL180=1),1,0)),1,0)</f>
        <v>1</v>
      </c>
      <c r="BU180" s="28">
        <f>BL180</f>
        <v>0</v>
      </c>
      <c r="BV180" s="28">
        <v>1</v>
      </c>
      <c r="BW180" s="18"/>
      <c r="BX180" s="18"/>
      <c r="BY180" s="18"/>
    </row>
    <row r="181" spans="1:77" ht="12.75" customHeight="1" x14ac:dyDescent="0.15">
      <c r="A181" s="55">
        <v>416</v>
      </c>
      <c r="B181" s="55" t="s">
        <v>2091</v>
      </c>
      <c r="C181" s="29" t="str">
        <f>'1. Lit. collection'!A$229</f>
        <v>SG58</v>
      </c>
      <c r="D181" s="47">
        <v>2014</v>
      </c>
      <c r="E181" s="47">
        <f>VALUE(TRIM(D181))</f>
        <v>2014</v>
      </c>
      <c r="F181" s="56" t="s">
        <v>1671</v>
      </c>
      <c r="G181" s="49" t="s">
        <v>385</v>
      </c>
      <c r="H181" s="56">
        <v>1</v>
      </c>
      <c r="I181" s="56">
        <v>0</v>
      </c>
      <c r="J181" s="56">
        <v>0</v>
      </c>
      <c r="K181" s="56">
        <v>0</v>
      </c>
      <c r="L181" s="56">
        <v>0</v>
      </c>
      <c r="M181" s="56">
        <v>0</v>
      </c>
      <c r="N181" s="76" t="s">
        <v>2092</v>
      </c>
      <c r="O181" s="56">
        <v>0</v>
      </c>
      <c r="P181" s="56">
        <v>1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>
        <v>0</v>
      </c>
      <c r="W181" s="55" t="s">
        <v>213</v>
      </c>
      <c r="X181" s="55" t="s">
        <v>1448</v>
      </c>
      <c r="Y181" s="55" t="s">
        <v>1448</v>
      </c>
      <c r="Z181" s="55" t="s">
        <v>450</v>
      </c>
      <c r="AA181" s="55"/>
      <c r="AB181" s="49">
        <v>21.43</v>
      </c>
      <c r="AC181" s="49">
        <v>-158.1</v>
      </c>
      <c r="AD181" s="55"/>
      <c r="AE181" s="55" t="s">
        <v>2093</v>
      </c>
      <c r="AF181" s="56">
        <v>0</v>
      </c>
      <c r="AG181" s="56">
        <v>0</v>
      </c>
      <c r="AH181" s="56">
        <v>0</v>
      </c>
      <c r="AI181" s="56">
        <v>1</v>
      </c>
      <c r="AJ181" s="56">
        <v>0</v>
      </c>
      <c r="AK181" s="56">
        <v>0</v>
      </c>
      <c r="AL181" s="56">
        <v>0</v>
      </c>
      <c r="AM181" s="56">
        <v>0</v>
      </c>
      <c r="AN181" s="56">
        <v>0</v>
      </c>
      <c r="AO181" s="56">
        <v>0</v>
      </c>
      <c r="AP181" s="56">
        <v>0</v>
      </c>
      <c r="AQ181" s="56">
        <v>0</v>
      </c>
      <c r="AR181" s="56">
        <v>0</v>
      </c>
      <c r="AS181" s="56">
        <v>0</v>
      </c>
      <c r="AT181" s="56">
        <v>0</v>
      </c>
      <c r="AU181" s="56">
        <v>0</v>
      </c>
      <c r="AV181" s="56">
        <v>0</v>
      </c>
      <c r="AW181" s="27">
        <f>SUM(AF181:AV181)</f>
        <v>1</v>
      </c>
      <c r="AX181" s="49" t="s">
        <v>936</v>
      </c>
      <c r="AY181" s="49" t="s">
        <v>96</v>
      </c>
      <c r="AZ181" s="56">
        <v>0</v>
      </c>
      <c r="BA181" s="56">
        <v>0</v>
      </c>
      <c r="BB181" s="56">
        <v>0</v>
      </c>
      <c r="BC181" s="56">
        <v>0</v>
      </c>
      <c r="BD181" s="56">
        <v>0</v>
      </c>
      <c r="BE181" s="56">
        <v>0</v>
      </c>
      <c r="BF181" s="56">
        <v>0</v>
      </c>
      <c r="BG181" s="56">
        <v>0</v>
      </c>
      <c r="BH181" s="28">
        <v>0</v>
      </c>
      <c r="BI181" s="56">
        <v>0</v>
      </c>
      <c r="BJ181" s="56">
        <v>0</v>
      </c>
      <c r="BK181" s="56">
        <v>0</v>
      </c>
      <c r="BL181" s="56">
        <v>0</v>
      </c>
      <c r="BM181" s="56">
        <v>0</v>
      </c>
      <c r="BN181" s="56">
        <v>1</v>
      </c>
      <c r="BO181" s="56">
        <v>0</v>
      </c>
      <c r="BP181" s="27">
        <f>SUM(BQ181:BT181)</f>
        <v>1</v>
      </c>
      <c r="BQ181" s="56">
        <f>BL181+BM181</f>
        <v>0</v>
      </c>
      <c r="BR181" s="56">
        <f>SUM(BF181+BG181+BI181+BJ181+BH181)</f>
        <v>0</v>
      </c>
      <c r="BS181" s="56">
        <f>SUM(AZ181+BA181+BC181+BD181+BE181+BK181)</f>
        <v>0</v>
      </c>
      <c r="BT181" s="28">
        <f>IF(OR(IF((BN181+BO181)&gt;0,1,0),IF(AND(BV181=1,BL181=1),1,0)),1,0)</f>
        <v>1</v>
      </c>
      <c r="BU181" s="28">
        <f>BL181</f>
        <v>0</v>
      </c>
      <c r="BV181" s="28">
        <v>1</v>
      </c>
      <c r="BW181" s="18"/>
      <c r="BX181" s="18"/>
      <c r="BY181" s="18"/>
    </row>
    <row r="182" spans="1:77" ht="12.75" customHeight="1" x14ac:dyDescent="0.15">
      <c r="A182" s="55">
        <v>417</v>
      </c>
      <c r="B182" s="55" t="s">
        <v>2091</v>
      </c>
      <c r="C182" s="29" t="str">
        <f>'1. Lit. collection'!A$229</f>
        <v>SG58</v>
      </c>
      <c r="D182" s="47">
        <v>2014</v>
      </c>
      <c r="E182" s="47">
        <f>VALUE(TRIM(D182))</f>
        <v>2014</v>
      </c>
      <c r="F182" s="56" t="s">
        <v>1671</v>
      </c>
      <c r="G182" s="49" t="s">
        <v>385</v>
      </c>
      <c r="H182" s="56">
        <v>1</v>
      </c>
      <c r="I182" s="56">
        <v>0</v>
      </c>
      <c r="J182" s="56">
        <v>0</v>
      </c>
      <c r="K182" s="56">
        <v>0</v>
      </c>
      <c r="L182" s="56">
        <v>0</v>
      </c>
      <c r="M182" s="56">
        <v>0</v>
      </c>
      <c r="N182" s="76" t="s">
        <v>2092</v>
      </c>
      <c r="O182" s="56">
        <v>0</v>
      </c>
      <c r="P182" s="56">
        <v>1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>
        <v>0</v>
      </c>
      <c r="W182" s="55" t="s">
        <v>213</v>
      </c>
      <c r="X182" s="55" t="s">
        <v>1448</v>
      </c>
      <c r="Y182" s="55" t="s">
        <v>1448</v>
      </c>
      <c r="Z182" s="55" t="s">
        <v>450</v>
      </c>
      <c r="AA182" s="55"/>
      <c r="AB182" s="49">
        <v>21.43</v>
      </c>
      <c r="AC182" s="49">
        <v>-158.1</v>
      </c>
      <c r="AD182" s="55"/>
      <c r="AE182" s="55" t="s">
        <v>2094</v>
      </c>
      <c r="AF182" s="56">
        <v>0</v>
      </c>
      <c r="AG182" s="56">
        <v>0</v>
      </c>
      <c r="AH182" s="56">
        <v>0</v>
      </c>
      <c r="AI182" s="56">
        <v>0</v>
      </c>
      <c r="AJ182" s="56">
        <v>0</v>
      </c>
      <c r="AK182" s="56">
        <v>0</v>
      </c>
      <c r="AL182" s="56">
        <v>0</v>
      </c>
      <c r="AM182" s="56">
        <v>0</v>
      </c>
      <c r="AN182" s="56">
        <v>0</v>
      </c>
      <c r="AO182" s="56">
        <v>0</v>
      </c>
      <c r="AP182" s="56">
        <v>1</v>
      </c>
      <c r="AQ182" s="56">
        <v>0</v>
      </c>
      <c r="AR182" s="56">
        <v>0</v>
      </c>
      <c r="AS182" s="56">
        <v>0</v>
      </c>
      <c r="AT182" s="56">
        <v>0</v>
      </c>
      <c r="AU182" s="56">
        <v>0</v>
      </c>
      <c r="AV182" s="56">
        <v>0</v>
      </c>
      <c r="AW182" s="27">
        <f>SUM(AF182:AV182)</f>
        <v>1</v>
      </c>
      <c r="AX182" s="49" t="s">
        <v>936</v>
      </c>
      <c r="AY182" s="49" t="s">
        <v>96</v>
      </c>
      <c r="AZ182" s="56">
        <v>0</v>
      </c>
      <c r="BA182" s="56">
        <v>0</v>
      </c>
      <c r="BB182" s="56">
        <v>0</v>
      </c>
      <c r="BC182" s="56">
        <v>0</v>
      </c>
      <c r="BD182" s="56">
        <v>0</v>
      </c>
      <c r="BE182" s="56">
        <v>0</v>
      </c>
      <c r="BF182" s="56">
        <v>0</v>
      </c>
      <c r="BG182" s="56">
        <v>0</v>
      </c>
      <c r="BH182" s="28">
        <v>0</v>
      </c>
      <c r="BI182" s="56">
        <v>0</v>
      </c>
      <c r="BJ182" s="56">
        <v>0</v>
      </c>
      <c r="BK182" s="56">
        <v>0</v>
      </c>
      <c r="BL182" s="56">
        <v>0</v>
      </c>
      <c r="BM182" s="56">
        <v>0</v>
      </c>
      <c r="BN182" s="56">
        <v>1</v>
      </c>
      <c r="BO182" s="56">
        <v>0</v>
      </c>
      <c r="BP182" s="27">
        <f>SUM(BQ182:BT182)</f>
        <v>1</v>
      </c>
      <c r="BQ182" s="56">
        <f>BL182+BM182</f>
        <v>0</v>
      </c>
      <c r="BR182" s="56">
        <f>SUM(BF182+BG182+BI182+BJ182+BH182)</f>
        <v>0</v>
      </c>
      <c r="BS182" s="56">
        <f>SUM(AZ182+BA182+BC182+BD182+BE182+BK182)</f>
        <v>0</v>
      </c>
      <c r="BT182" s="28">
        <f>IF(OR(IF((BN182+BO182)&gt;0,1,0),IF(AND(BV182=1,BL182=1),1,0)),1,0)</f>
        <v>1</v>
      </c>
      <c r="BU182" s="28">
        <f>BL182</f>
        <v>0</v>
      </c>
      <c r="BV182" s="28">
        <v>1</v>
      </c>
      <c r="BW182" s="18"/>
      <c r="BX182" s="18"/>
      <c r="BY182" s="18"/>
    </row>
    <row r="183" spans="1:77" ht="12.75" customHeight="1" x14ac:dyDescent="0.15">
      <c r="A183" s="55">
        <v>418</v>
      </c>
      <c r="B183" s="55" t="s">
        <v>2091</v>
      </c>
      <c r="C183" s="29" t="str">
        <f>'1. Lit. collection'!A$229</f>
        <v>SG58</v>
      </c>
      <c r="D183" s="47">
        <v>2014</v>
      </c>
      <c r="E183" s="47">
        <f>VALUE(TRIM(D183))</f>
        <v>2014</v>
      </c>
      <c r="F183" s="56" t="s">
        <v>1671</v>
      </c>
      <c r="G183" s="49" t="s">
        <v>385</v>
      </c>
      <c r="H183" s="56">
        <v>1</v>
      </c>
      <c r="I183" s="56">
        <v>0</v>
      </c>
      <c r="J183" s="56">
        <v>0</v>
      </c>
      <c r="K183" s="56">
        <v>0</v>
      </c>
      <c r="L183" s="56">
        <v>0</v>
      </c>
      <c r="M183" s="56">
        <v>0</v>
      </c>
      <c r="N183" s="76" t="s">
        <v>2092</v>
      </c>
      <c r="O183" s="56">
        <v>0</v>
      </c>
      <c r="P183" s="56">
        <v>1</v>
      </c>
      <c r="Q183" s="56">
        <v>0</v>
      </c>
      <c r="R183" s="56">
        <v>0</v>
      </c>
      <c r="S183" s="56">
        <v>0</v>
      </c>
      <c r="T183" s="56">
        <v>0</v>
      </c>
      <c r="U183" s="56">
        <v>0</v>
      </c>
      <c r="V183" s="56">
        <v>0</v>
      </c>
      <c r="W183" s="55" t="s">
        <v>213</v>
      </c>
      <c r="X183" s="55" t="s">
        <v>1448</v>
      </c>
      <c r="Y183" s="55" t="s">
        <v>1448</v>
      </c>
      <c r="Z183" s="55" t="s">
        <v>450</v>
      </c>
      <c r="AA183" s="55"/>
      <c r="AB183" s="49">
        <v>21.43</v>
      </c>
      <c r="AC183" s="49">
        <v>-158.1</v>
      </c>
      <c r="AD183" s="55"/>
      <c r="AE183" s="55" t="s">
        <v>758</v>
      </c>
      <c r="AF183" s="56">
        <v>0</v>
      </c>
      <c r="AG183" s="56">
        <v>0</v>
      </c>
      <c r="AH183" s="56">
        <v>0</v>
      </c>
      <c r="AI183" s="56">
        <v>0</v>
      </c>
      <c r="AJ183" s="56">
        <v>0</v>
      </c>
      <c r="AK183" s="56">
        <v>0</v>
      </c>
      <c r="AL183" s="56">
        <v>0</v>
      </c>
      <c r="AM183" s="56">
        <v>1</v>
      </c>
      <c r="AN183" s="56">
        <v>0</v>
      </c>
      <c r="AO183" s="56">
        <v>0</v>
      </c>
      <c r="AP183" s="56">
        <v>0</v>
      </c>
      <c r="AQ183" s="56">
        <v>0</v>
      </c>
      <c r="AR183" s="56">
        <v>0</v>
      </c>
      <c r="AS183" s="56">
        <v>0</v>
      </c>
      <c r="AT183" s="56">
        <v>0</v>
      </c>
      <c r="AU183" s="56">
        <v>0</v>
      </c>
      <c r="AV183" s="56">
        <v>0</v>
      </c>
      <c r="AW183" s="27">
        <f>SUM(AF183:AV183)</f>
        <v>1</v>
      </c>
      <c r="AX183" s="49" t="s">
        <v>936</v>
      </c>
      <c r="AY183" s="49" t="s">
        <v>96</v>
      </c>
      <c r="AZ183" s="56">
        <v>0</v>
      </c>
      <c r="BA183" s="56">
        <v>0</v>
      </c>
      <c r="BB183" s="56">
        <v>0</v>
      </c>
      <c r="BC183" s="56">
        <v>0</v>
      </c>
      <c r="BD183" s="56">
        <v>0</v>
      </c>
      <c r="BE183" s="56">
        <v>0</v>
      </c>
      <c r="BF183" s="56">
        <v>0</v>
      </c>
      <c r="BG183" s="56">
        <v>0</v>
      </c>
      <c r="BH183" s="28">
        <v>0</v>
      </c>
      <c r="BI183" s="56">
        <v>0</v>
      </c>
      <c r="BJ183" s="56">
        <v>0</v>
      </c>
      <c r="BK183" s="56">
        <v>0</v>
      </c>
      <c r="BL183" s="56">
        <v>0</v>
      </c>
      <c r="BM183" s="56">
        <v>0</v>
      </c>
      <c r="BN183" s="56">
        <v>1</v>
      </c>
      <c r="BO183" s="56">
        <v>0</v>
      </c>
      <c r="BP183" s="27">
        <f>SUM(BQ183:BT183)</f>
        <v>1</v>
      </c>
      <c r="BQ183" s="56">
        <f>BL183+BM183</f>
        <v>0</v>
      </c>
      <c r="BR183" s="56">
        <f>SUM(BF183+BG183+BI183+BJ183+BH183)</f>
        <v>0</v>
      </c>
      <c r="BS183" s="56">
        <f>SUM(AZ183+BA183+BC183+BD183+BE183+BK183)</f>
        <v>0</v>
      </c>
      <c r="BT183" s="28">
        <f>IF(OR(IF((BN183+BO183)&gt;0,1,0),IF(AND(BV183=1,BL183=1),1,0)),1,0)</f>
        <v>1</v>
      </c>
      <c r="BU183" s="28">
        <f>BL183</f>
        <v>0</v>
      </c>
      <c r="BV183" s="28">
        <v>1</v>
      </c>
      <c r="BW183" s="18"/>
      <c r="BX183" s="18"/>
      <c r="BY183" s="18"/>
    </row>
    <row r="184" spans="1:77" ht="12.75" customHeight="1" x14ac:dyDescent="0.15">
      <c r="A184" s="55">
        <v>419</v>
      </c>
      <c r="B184" s="55" t="s">
        <v>2091</v>
      </c>
      <c r="C184" s="29" t="str">
        <f>'1. Lit. collection'!A$229</f>
        <v>SG58</v>
      </c>
      <c r="D184" s="47">
        <v>2014</v>
      </c>
      <c r="E184" s="47">
        <f>VALUE(TRIM(D184))</f>
        <v>2014</v>
      </c>
      <c r="F184" s="56" t="s">
        <v>1671</v>
      </c>
      <c r="G184" s="49" t="s">
        <v>385</v>
      </c>
      <c r="H184" s="56">
        <v>1</v>
      </c>
      <c r="I184" s="56">
        <v>0</v>
      </c>
      <c r="J184" s="56">
        <v>0</v>
      </c>
      <c r="K184" s="56">
        <v>0</v>
      </c>
      <c r="L184" s="56">
        <v>0</v>
      </c>
      <c r="M184" s="56">
        <v>0</v>
      </c>
      <c r="N184" s="76" t="s">
        <v>2092</v>
      </c>
      <c r="O184" s="56">
        <v>0</v>
      </c>
      <c r="P184" s="56">
        <v>1</v>
      </c>
      <c r="Q184" s="56">
        <v>0</v>
      </c>
      <c r="R184" s="56">
        <v>0</v>
      </c>
      <c r="S184" s="56">
        <v>0</v>
      </c>
      <c r="T184" s="56">
        <v>0</v>
      </c>
      <c r="U184" s="56">
        <v>0</v>
      </c>
      <c r="V184" s="56">
        <v>0</v>
      </c>
      <c r="W184" s="55" t="s">
        <v>213</v>
      </c>
      <c r="X184" s="55" t="s">
        <v>1448</v>
      </c>
      <c r="Y184" s="55" t="s">
        <v>1448</v>
      </c>
      <c r="Z184" s="55" t="s">
        <v>450</v>
      </c>
      <c r="AA184" s="55"/>
      <c r="AB184" s="49">
        <v>21.43</v>
      </c>
      <c r="AC184" s="49">
        <v>-158.1</v>
      </c>
      <c r="AD184" s="55"/>
      <c r="AE184" s="55" t="s">
        <v>59</v>
      </c>
      <c r="AF184" s="56">
        <v>0</v>
      </c>
      <c r="AG184" s="56">
        <v>0</v>
      </c>
      <c r="AH184" s="56">
        <v>0</v>
      </c>
      <c r="AI184" s="56">
        <v>0</v>
      </c>
      <c r="AJ184" s="56">
        <v>0</v>
      </c>
      <c r="AK184" s="56">
        <v>0</v>
      </c>
      <c r="AL184" s="56">
        <v>0</v>
      </c>
      <c r="AM184" s="56">
        <v>0</v>
      </c>
      <c r="AN184" s="56">
        <v>0</v>
      </c>
      <c r="AO184" s="56">
        <v>0</v>
      </c>
      <c r="AP184" s="56">
        <v>0</v>
      </c>
      <c r="AQ184" s="56">
        <v>1</v>
      </c>
      <c r="AR184" s="56">
        <v>0</v>
      </c>
      <c r="AS184" s="56">
        <v>0</v>
      </c>
      <c r="AT184" s="56">
        <v>0</v>
      </c>
      <c r="AU184" s="56">
        <v>0</v>
      </c>
      <c r="AV184" s="56">
        <v>0</v>
      </c>
      <c r="AW184" s="27">
        <f>SUM(AF184:AV184)</f>
        <v>1</v>
      </c>
      <c r="AX184" s="49" t="s">
        <v>936</v>
      </c>
      <c r="AY184" s="49" t="s">
        <v>96</v>
      </c>
      <c r="AZ184" s="56">
        <v>0</v>
      </c>
      <c r="BA184" s="56">
        <v>0</v>
      </c>
      <c r="BB184" s="56">
        <v>0</v>
      </c>
      <c r="BC184" s="56">
        <v>0</v>
      </c>
      <c r="BD184" s="56">
        <v>0</v>
      </c>
      <c r="BE184" s="56">
        <v>0</v>
      </c>
      <c r="BF184" s="56">
        <v>0</v>
      </c>
      <c r="BG184" s="56">
        <v>0</v>
      </c>
      <c r="BH184" s="28">
        <v>0</v>
      </c>
      <c r="BI184" s="56">
        <v>0</v>
      </c>
      <c r="BJ184" s="56">
        <v>0</v>
      </c>
      <c r="BK184" s="56">
        <v>0</v>
      </c>
      <c r="BL184" s="56">
        <v>0</v>
      </c>
      <c r="BM184" s="56">
        <v>0</v>
      </c>
      <c r="BN184" s="56">
        <v>1</v>
      </c>
      <c r="BO184" s="56">
        <v>0</v>
      </c>
      <c r="BP184" s="27">
        <f>SUM(BQ184:BT184)</f>
        <v>1</v>
      </c>
      <c r="BQ184" s="56">
        <f>BL184+BM184</f>
        <v>0</v>
      </c>
      <c r="BR184" s="56">
        <f>SUM(BF184+BG184+BI184+BJ184+BH184)</f>
        <v>0</v>
      </c>
      <c r="BS184" s="56">
        <f>SUM(AZ184+BA184+BC184+BD184+BE184+BK184)</f>
        <v>0</v>
      </c>
      <c r="BT184" s="28">
        <f>IF(OR(IF((BN184+BO184)&gt;0,1,0),IF(AND(BV184=1,BL184=1),1,0)),1,0)</f>
        <v>1</v>
      </c>
      <c r="BU184" s="28">
        <f>BL184</f>
        <v>0</v>
      </c>
      <c r="BV184" s="28">
        <v>1</v>
      </c>
      <c r="BW184" s="18"/>
      <c r="BX184" s="18"/>
      <c r="BY184" s="18"/>
    </row>
    <row r="185" spans="1:77" ht="12.75" customHeight="1" x14ac:dyDescent="0.15">
      <c r="A185" s="55">
        <v>447</v>
      </c>
      <c r="B185" s="55" t="s">
        <v>2117</v>
      </c>
      <c r="C185" s="56" t="s">
        <v>1323</v>
      </c>
      <c r="D185" s="47">
        <v>2014</v>
      </c>
      <c r="E185" s="47">
        <f>VALUE(TRIM(D185))</f>
        <v>2014</v>
      </c>
      <c r="F185" s="56">
        <v>2014</v>
      </c>
      <c r="G185" s="49" t="s">
        <v>18</v>
      </c>
      <c r="H185" s="56">
        <v>0</v>
      </c>
      <c r="I185" s="56">
        <v>0</v>
      </c>
      <c r="J185" s="56">
        <v>0</v>
      </c>
      <c r="K185" s="56">
        <v>0</v>
      </c>
      <c r="L185" s="56">
        <v>1</v>
      </c>
      <c r="M185" s="56">
        <v>0</v>
      </c>
      <c r="N185" s="76" t="s">
        <v>2121</v>
      </c>
      <c r="O185" s="56">
        <v>0</v>
      </c>
      <c r="P185" s="56">
        <v>0</v>
      </c>
      <c r="Q185" s="56">
        <v>0</v>
      </c>
      <c r="R185" s="56">
        <v>0</v>
      </c>
      <c r="S185" s="56">
        <v>1</v>
      </c>
      <c r="T185" s="56">
        <v>0</v>
      </c>
      <c r="U185" s="56">
        <v>0</v>
      </c>
      <c r="V185" s="56">
        <v>0</v>
      </c>
      <c r="W185" s="55" t="s">
        <v>2014</v>
      </c>
      <c r="X185" s="55" t="s">
        <v>2122</v>
      </c>
      <c r="Y185" s="55"/>
      <c r="Z185" s="55" t="s">
        <v>450</v>
      </c>
      <c r="AA185" s="55"/>
      <c r="AB185" s="26">
        <v>-0.54930799111251505</v>
      </c>
      <c r="AC185" s="26">
        <v>-90.428466796875</v>
      </c>
      <c r="AD185" s="55"/>
      <c r="AE185" s="55" t="s">
        <v>452</v>
      </c>
      <c r="AF185" s="56">
        <v>0</v>
      </c>
      <c r="AG185" s="56">
        <v>0</v>
      </c>
      <c r="AH185" s="56">
        <v>1</v>
      </c>
      <c r="AI185" s="56">
        <v>0</v>
      </c>
      <c r="AJ185" s="56">
        <v>0</v>
      </c>
      <c r="AK185" s="56">
        <v>0</v>
      </c>
      <c r="AL185" s="56">
        <v>0</v>
      </c>
      <c r="AM185" s="56">
        <v>0</v>
      </c>
      <c r="AN185" s="56">
        <v>0</v>
      </c>
      <c r="AO185" s="56">
        <v>0</v>
      </c>
      <c r="AP185" s="56">
        <v>0</v>
      </c>
      <c r="AQ185" s="56">
        <v>0</v>
      </c>
      <c r="AR185" s="56">
        <v>0</v>
      </c>
      <c r="AS185" s="56">
        <v>0</v>
      </c>
      <c r="AT185" s="56">
        <v>0</v>
      </c>
      <c r="AU185" s="56">
        <v>0</v>
      </c>
      <c r="AV185" s="56">
        <v>0</v>
      </c>
      <c r="AW185" s="27">
        <f>SUM(AF185:AV185)</f>
        <v>1</v>
      </c>
      <c r="AX185" s="49" t="s">
        <v>256</v>
      </c>
      <c r="AY185" s="49" t="s">
        <v>256</v>
      </c>
      <c r="AZ185" s="56">
        <v>1</v>
      </c>
      <c r="BA185" s="56">
        <v>1</v>
      </c>
      <c r="BB185" s="56">
        <v>0</v>
      </c>
      <c r="BC185" s="56">
        <v>0</v>
      </c>
      <c r="BD185" s="56">
        <v>1</v>
      </c>
      <c r="BE185" s="56">
        <v>0</v>
      </c>
      <c r="BF185" s="56">
        <v>0</v>
      </c>
      <c r="BG185" s="56">
        <v>0</v>
      </c>
      <c r="BH185" s="28">
        <v>0</v>
      </c>
      <c r="BI185" s="56">
        <v>0</v>
      </c>
      <c r="BJ185" s="56">
        <v>0</v>
      </c>
      <c r="BK185" s="56">
        <v>0</v>
      </c>
      <c r="BL185" s="56">
        <v>0</v>
      </c>
      <c r="BM185" s="56">
        <v>0</v>
      </c>
      <c r="BN185" s="56">
        <v>0</v>
      </c>
      <c r="BO185" s="56">
        <v>0</v>
      </c>
      <c r="BP185" s="27">
        <f>SUM(BQ185:BT185)</f>
        <v>3</v>
      </c>
      <c r="BQ185" s="56">
        <f>BL185+BM185</f>
        <v>0</v>
      </c>
      <c r="BR185" s="56">
        <f>SUM(BF185+BG185+BI185+BJ185+BH185)</f>
        <v>0</v>
      </c>
      <c r="BS185" s="56">
        <f>SUM(AZ185+BA185+BC185+BD185+BE185+BK185)</f>
        <v>3</v>
      </c>
      <c r="BT185" s="28">
        <f>IF(OR(IF((BN185+BO185)&gt;0,1,0),IF(AND(BV185=1,BL185=1),1,0)),1,0)</f>
        <v>0</v>
      </c>
      <c r="BU185" s="28">
        <f>BL185</f>
        <v>0</v>
      </c>
      <c r="BV185" s="28">
        <v>0</v>
      </c>
      <c r="BW185" s="18"/>
      <c r="BX185" s="18"/>
      <c r="BY185" s="18"/>
    </row>
    <row r="186" spans="1:77" ht="12.75" customHeight="1" x14ac:dyDescent="0.15">
      <c r="A186" s="55">
        <v>448</v>
      </c>
      <c r="B186" s="55" t="s">
        <v>2117</v>
      </c>
      <c r="C186" s="56" t="s">
        <v>1323</v>
      </c>
      <c r="D186" s="47">
        <v>2014</v>
      </c>
      <c r="E186" s="47">
        <f>VALUE(TRIM(D186))</f>
        <v>2014</v>
      </c>
      <c r="F186" s="56">
        <v>2014</v>
      </c>
      <c r="G186" s="49" t="s">
        <v>18</v>
      </c>
      <c r="H186" s="56">
        <v>0</v>
      </c>
      <c r="I186" s="56">
        <v>0</v>
      </c>
      <c r="J186" s="56">
        <v>0</v>
      </c>
      <c r="K186" s="56">
        <v>0</v>
      </c>
      <c r="L186" s="56">
        <v>1</v>
      </c>
      <c r="M186" s="56">
        <v>0</v>
      </c>
      <c r="N186" s="76" t="s">
        <v>2121</v>
      </c>
      <c r="O186" s="56">
        <v>0</v>
      </c>
      <c r="P186" s="56">
        <v>0</v>
      </c>
      <c r="Q186" s="56">
        <v>0</v>
      </c>
      <c r="R186" s="56">
        <v>0</v>
      </c>
      <c r="S186" s="56">
        <v>1</v>
      </c>
      <c r="T186" s="56">
        <v>0</v>
      </c>
      <c r="U186" s="56">
        <v>0</v>
      </c>
      <c r="V186" s="56">
        <v>0</v>
      </c>
      <c r="W186" s="55" t="s">
        <v>2014</v>
      </c>
      <c r="X186" s="55" t="s">
        <v>2122</v>
      </c>
      <c r="Y186" s="55"/>
      <c r="Z186" s="55" t="s">
        <v>450</v>
      </c>
      <c r="AA186" s="55"/>
      <c r="AB186" s="26">
        <v>-0.54930799111251505</v>
      </c>
      <c r="AC186" s="26">
        <v>-90.428466796875</v>
      </c>
      <c r="AD186" s="55"/>
      <c r="AE186" s="55" t="s">
        <v>53</v>
      </c>
      <c r="AF186" s="56">
        <v>0</v>
      </c>
      <c r="AG186" s="56">
        <v>0</v>
      </c>
      <c r="AH186" s="56">
        <v>0</v>
      </c>
      <c r="AI186" s="56">
        <v>0</v>
      </c>
      <c r="AJ186" s="56">
        <v>0</v>
      </c>
      <c r="AK186" s="56">
        <v>0</v>
      </c>
      <c r="AL186" s="56">
        <v>0</v>
      </c>
      <c r="AM186" s="56">
        <v>0</v>
      </c>
      <c r="AN186" s="56">
        <v>0</v>
      </c>
      <c r="AO186" s="56">
        <v>1</v>
      </c>
      <c r="AP186" s="56">
        <v>0</v>
      </c>
      <c r="AQ186" s="56">
        <v>0</v>
      </c>
      <c r="AR186" s="56">
        <v>0</v>
      </c>
      <c r="AS186" s="56">
        <v>0</v>
      </c>
      <c r="AT186" s="56">
        <v>0</v>
      </c>
      <c r="AU186" s="56">
        <v>0</v>
      </c>
      <c r="AV186" s="56">
        <v>0</v>
      </c>
      <c r="AW186" s="27">
        <f>SUM(AF186:AV186)</f>
        <v>1</v>
      </c>
      <c r="AX186" s="49" t="s">
        <v>105</v>
      </c>
      <c r="AY186" s="49" t="s">
        <v>105</v>
      </c>
      <c r="AZ186" s="56">
        <v>1</v>
      </c>
      <c r="BA186" s="56">
        <v>0</v>
      </c>
      <c r="BB186" s="56">
        <v>0</v>
      </c>
      <c r="BC186" s="56">
        <v>0</v>
      </c>
      <c r="BD186" s="56">
        <v>0</v>
      </c>
      <c r="BE186" s="56">
        <v>0</v>
      </c>
      <c r="BF186" s="56">
        <v>0</v>
      </c>
      <c r="BG186" s="56">
        <v>0</v>
      </c>
      <c r="BH186" s="28">
        <v>0</v>
      </c>
      <c r="BI186" s="56">
        <v>0</v>
      </c>
      <c r="BJ186" s="56">
        <v>0</v>
      </c>
      <c r="BK186" s="56">
        <v>0</v>
      </c>
      <c r="BL186" s="56">
        <v>0</v>
      </c>
      <c r="BM186" s="56">
        <v>0</v>
      </c>
      <c r="BN186" s="56">
        <v>0</v>
      </c>
      <c r="BO186" s="56">
        <v>0</v>
      </c>
      <c r="BP186" s="27">
        <f>SUM(BQ186:BT186)</f>
        <v>1</v>
      </c>
      <c r="BQ186" s="56">
        <f>BL186+BM186</f>
        <v>0</v>
      </c>
      <c r="BR186" s="56">
        <f>SUM(BF186+BG186+BI186+BJ186+BH186)</f>
        <v>0</v>
      </c>
      <c r="BS186" s="56">
        <f>SUM(AZ186+BA186+BC186+BD186+BE186+BK186)</f>
        <v>1</v>
      </c>
      <c r="BT186" s="28">
        <f>IF(OR(IF((BN186+BO186)&gt;0,1,0),IF(AND(BV186=1,BL186=1),1,0)),1,0)</f>
        <v>0</v>
      </c>
      <c r="BU186" s="28">
        <f>BL186</f>
        <v>0</v>
      </c>
      <c r="BV186" s="28">
        <v>0</v>
      </c>
      <c r="BW186" s="18"/>
      <c r="BX186" s="18"/>
      <c r="BY186" s="18"/>
    </row>
    <row r="187" spans="1:77" ht="12.75" customHeight="1" x14ac:dyDescent="0.15">
      <c r="A187" s="55">
        <v>449</v>
      </c>
      <c r="B187" s="55" t="s">
        <v>2117</v>
      </c>
      <c r="C187" s="56" t="s">
        <v>1323</v>
      </c>
      <c r="D187" s="47">
        <v>2014</v>
      </c>
      <c r="E187" s="47">
        <f>VALUE(TRIM(D187))</f>
        <v>2014</v>
      </c>
      <c r="F187" s="56">
        <v>2014</v>
      </c>
      <c r="G187" s="49" t="s">
        <v>18</v>
      </c>
      <c r="H187" s="56">
        <v>0</v>
      </c>
      <c r="I187" s="56">
        <v>0</v>
      </c>
      <c r="J187" s="56">
        <v>0</v>
      </c>
      <c r="K187" s="56">
        <v>0</v>
      </c>
      <c r="L187" s="56">
        <v>1</v>
      </c>
      <c r="M187" s="56">
        <v>0</v>
      </c>
      <c r="N187" s="76" t="s">
        <v>2121</v>
      </c>
      <c r="O187" s="56">
        <v>0</v>
      </c>
      <c r="P187" s="56">
        <v>0</v>
      </c>
      <c r="Q187" s="56">
        <v>0</v>
      </c>
      <c r="R187" s="56">
        <v>0</v>
      </c>
      <c r="S187" s="56">
        <v>1</v>
      </c>
      <c r="T187" s="56">
        <v>0</v>
      </c>
      <c r="U187" s="56">
        <v>0</v>
      </c>
      <c r="V187" s="56">
        <v>0</v>
      </c>
      <c r="W187" s="55" t="s">
        <v>2014</v>
      </c>
      <c r="X187" s="55" t="s">
        <v>2122</v>
      </c>
      <c r="Y187" s="55"/>
      <c r="Z187" s="55" t="s">
        <v>450</v>
      </c>
      <c r="AA187" s="55"/>
      <c r="AB187" s="26">
        <v>-0.54930799111251505</v>
      </c>
      <c r="AC187" s="26">
        <v>-90.428466796875</v>
      </c>
      <c r="AD187" s="55"/>
      <c r="AE187" s="55" t="s">
        <v>53</v>
      </c>
      <c r="AF187" s="56">
        <v>0</v>
      </c>
      <c r="AG187" s="56">
        <v>0</v>
      </c>
      <c r="AH187" s="56">
        <v>0</v>
      </c>
      <c r="AI187" s="56">
        <v>0</v>
      </c>
      <c r="AJ187" s="56">
        <v>0</v>
      </c>
      <c r="AK187" s="56">
        <v>0</v>
      </c>
      <c r="AL187" s="56">
        <v>0</v>
      </c>
      <c r="AM187" s="56">
        <v>0</v>
      </c>
      <c r="AN187" s="56">
        <v>0</v>
      </c>
      <c r="AO187" s="56">
        <v>1</v>
      </c>
      <c r="AP187" s="56">
        <v>0</v>
      </c>
      <c r="AQ187" s="56">
        <v>0</v>
      </c>
      <c r="AR187" s="56">
        <v>0</v>
      </c>
      <c r="AS187" s="56">
        <v>0</v>
      </c>
      <c r="AT187" s="56">
        <v>1</v>
      </c>
      <c r="AU187" s="56">
        <v>0</v>
      </c>
      <c r="AV187" s="56">
        <v>0</v>
      </c>
      <c r="AW187" s="27">
        <f>SUM(AF187:AV187)</f>
        <v>2</v>
      </c>
      <c r="AX187" s="49" t="s">
        <v>105</v>
      </c>
      <c r="AY187" s="49" t="s">
        <v>105</v>
      </c>
      <c r="AZ187" s="56">
        <v>1</v>
      </c>
      <c r="BA187" s="56">
        <v>0</v>
      </c>
      <c r="BB187" s="56">
        <v>0</v>
      </c>
      <c r="BC187" s="56">
        <v>0</v>
      </c>
      <c r="BD187" s="56">
        <v>0</v>
      </c>
      <c r="BE187" s="56">
        <v>0</v>
      </c>
      <c r="BF187" s="56">
        <v>0</v>
      </c>
      <c r="BG187" s="56">
        <v>0</v>
      </c>
      <c r="BH187" s="28">
        <v>0</v>
      </c>
      <c r="BI187" s="56">
        <v>0</v>
      </c>
      <c r="BJ187" s="56">
        <v>0</v>
      </c>
      <c r="BK187" s="56">
        <v>0</v>
      </c>
      <c r="BL187" s="56">
        <v>0</v>
      </c>
      <c r="BM187" s="56">
        <v>0</v>
      </c>
      <c r="BN187" s="56">
        <v>0</v>
      </c>
      <c r="BO187" s="56">
        <v>0</v>
      </c>
      <c r="BP187" s="27">
        <f>SUM(BQ187:BT187)</f>
        <v>1</v>
      </c>
      <c r="BQ187" s="56">
        <f>BL187+BM187</f>
        <v>0</v>
      </c>
      <c r="BR187" s="56">
        <f>SUM(BF187+BG187+BI187+BJ187+BH187)</f>
        <v>0</v>
      </c>
      <c r="BS187" s="56">
        <f>SUM(AZ187+BA187+BC187+BD187+BE187+BK187)</f>
        <v>1</v>
      </c>
      <c r="BT187" s="28">
        <f>IF(OR(IF((BN187+BO187)&gt;0,1,0),IF(AND(BV187=1,BL187=1),1,0)),1,0)</f>
        <v>0</v>
      </c>
      <c r="BU187" s="28">
        <f>BL187</f>
        <v>0</v>
      </c>
      <c r="BV187" s="28">
        <v>0</v>
      </c>
      <c r="BW187" s="18"/>
      <c r="BX187" s="18"/>
      <c r="BY187" s="18"/>
    </row>
    <row r="188" spans="1:77" ht="12.75" customHeight="1" x14ac:dyDescent="0.15">
      <c r="A188" s="55">
        <v>459</v>
      </c>
      <c r="B188" s="55" t="s">
        <v>2131</v>
      </c>
      <c r="C188" s="56" t="s">
        <v>1328</v>
      </c>
      <c r="D188" s="47">
        <v>2014</v>
      </c>
      <c r="E188" s="47">
        <f>VALUE(TRIM(D188))</f>
        <v>2014</v>
      </c>
      <c r="F188" s="56">
        <v>2014</v>
      </c>
      <c r="G188" s="49" t="s">
        <v>18</v>
      </c>
      <c r="H188" s="56">
        <v>0</v>
      </c>
      <c r="I188" s="56">
        <v>0</v>
      </c>
      <c r="J188" s="56">
        <v>0</v>
      </c>
      <c r="K188" s="56">
        <v>0</v>
      </c>
      <c r="L188" s="56">
        <v>1</v>
      </c>
      <c r="M188" s="56">
        <v>0</v>
      </c>
      <c r="N188" s="76" t="s">
        <v>2132</v>
      </c>
      <c r="O188" s="56">
        <v>1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5" t="s">
        <v>2133</v>
      </c>
      <c r="X188" s="55"/>
      <c r="Y188" s="55"/>
      <c r="Z188" s="55" t="s">
        <v>399</v>
      </c>
      <c r="AA188" s="55"/>
      <c r="AB188" s="26">
        <v>18.428804841695001</v>
      </c>
      <c r="AC188" s="26">
        <v>-64.592056274414006</v>
      </c>
      <c r="AD188" s="55"/>
      <c r="AE188" s="55" t="s">
        <v>1908</v>
      </c>
      <c r="AF188" s="56">
        <v>1</v>
      </c>
      <c r="AG188" s="56">
        <v>1</v>
      </c>
      <c r="AH188" s="56">
        <v>0</v>
      </c>
      <c r="AI188" s="56">
        <v>0</v>
      </c>
      <c r="AJ188" s="56">
        <v>0</v>
      </c>
      <c r="AK188" s="56">
        <v>0</v>
      </c>
      <c r="AL188" s="56">
        <v>0</v>
      </c>
      <c r="AM188" s="56">
        <v>0</v>
      </c>
      <c r="AN188" s="56">
        <v>0</v>
      </c>
      <c r="AO188" s="56">
        <v>0</v>
      </c>
      <c r="AP188" s="56">
        <v>0</v>
      </c>
      <c r="AQ188" s="56">
        <v>0</v>
      </c>
      <c r="AR188" s="56">
        <v>0</v>
      </c>
      <c r="AS188" s="56">
        <v>0</v>
      </c>
      <c r="AT188" s="56">
        <v>0</v>
      </c>
      <c r="AU188" s="56">
        <v>0</v>
      </c>
      <c r="AV188" s="56">
        <v>0</v>
      </c>
      <c r="AW188" s="27">
        <f>SUM(AF188:AV188)</f>
        <v>2</v>
      </c>
      <c r="AX188" s="49" t="s">
        <v>105</v>
      </c>
      <c r="AY188" s="49" t="s">
        <v>105</v>
      </c>
      <c r="AZ188" s="56">
        <v>1</v>
      </c>
      <c r="BA188" s="56">
        <v>0</v>
      </c>
      <c r="BB188" s="56">
        <v>0</v>
      </c>
      <c r="BC188" s="56">
        <v>0</v>
      </c>
      <c r="BD188" s="56">
        <v>0</v>
      </c>
      <c r="BE188" s="56">
        <v>0</v>
      </c>
      <c r="BF188" s="56">
        <v>0</v>
      </c>
      <c r="BG188" s="56">
        <v>0</v>
      </c>
      <c r="BH188" s="28">
        <v>0</v>
      </c>
      <c r="BI188" s="56">
        <v>0</v>
      </c>
      <c r="BJ188" s="56">
        <v>0</v>
      </c>
      <c r="BK188" s="56">
        <v>0</v>
      </c>
      <c r="BL188" s="56">
        <v>0</v>
      </c>
      <c r="BM188" s="56">
        <v>0</v>
      </c>
      <c r="BN188" s="56">
        <v>0</v>
      </c>
      <c r="BO188" s="56">
        <v>0</v>
      </c>
      <c r="BP188" s="27">
        <f>SUM(BQ188:BT188)</f>
        <v>1</v>
      </c>
      <c r="BQ188" s="56">
        <f>BL188+BM188</f>
        <v>0</v>
      </c>
      <c r="BR188" s="56">
        <f>SUM(BF188+BG188+BI188+BJ188+BH188)</f>
        <v>0</v>
      </c>
      <c r="BS188" s="56">
        <f>SUM(AZ188+BA188+BC188+BD188+BE188+BK188)</f>
        <v>1</v>
      </c>
      <c r="BT188" s="28">
        <f>IF(OR(IF((BN188+BO188)&gt;0,1,0),IF(AND(BV188=1,BL188=1),1,0)),1,0)</f>
        <v>0</v>
      </c>
      <c r="BU188" s="28">
        <f>BL188</f>
        <v>0</v>
      </c>
      <c r="BV188" s="28">
        <v>0</v>
      </c>
      <c r="BW188" s="18"/>
      <c r="BX188" s="18"/>
      <c r="BY188" s="18"/>
    </row>
    <row r="189" spans="1:77" ht="12.75" customHeight="1" x14ac:dyDescent="0.15">
      <c r="A189" s="55">
        <v>460</v>
      </c>
      <c r="B189" s="55" t="s">
        <v>2131</v>
      </c>
      <c r="C189" s="56" t="s">
        <v>1328</v>
      </c>
      <c r="D189" s="47">
        <v>2014</v>
      </c>
      <c r="E189" s="47">
        <f>VALUE(TRIM(D189))</f>
        <v>2014</v>
      </c>
      <c r="F189" s="56">
        <v>2014</v>
      </c>
      <c r="G189" s="49" t="s">
        <v>18</v>
      </c>
      <c r="H189" s="56">
        <v>0</v>
      </c>
      <c r="I189" s="56">
        <v>0</v>
      </c>
      <c r="J189" s="56">
        <v>0</v>
      </c>
      <c r="K189" s="56">
        <v>0</v>
      </c>
      <c r="L189" s="56">
        <v>1</v>
      </c>
      <c r="M189" s="56">
        <v>0</v>
      </c>
      <c r="N189" s="76" t="s">
        <v>2132</v>
      </c>
      <c r="O189" s="56">
        <v>1</v>
      </c>
      <c r="P189" s="56">
        <v>0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5" t="s">
        <v>2133</v>
      </c>
      <c r="X189" s="55"/>
      <c r="Y189" s="55"/>
      <c r="Z189" s="55" t="s">
        <v>2134</v>
      </c>
      <c r="AA189" s="55"/>
      <c r="AB189" s="26">
        <v>18.428804841695001</v>
      </c>
      <c r="AC189" s="26">
        <v>-64.592056274414006</v>
      </c>
      <c r="AD189" s="55"/>
      <c r="AE189" s="55" t="s">
        <v>988</v>
      </c>
      <c r="AF189" s="56">
        <v>0</v>
      </c>
      <c r="AG189" s="56">
        <v>0</v>
      </c>
      <c r="AH189" s="56">
        <v>1</v>
      </c>
      <c r="AI189" s="56">
        <v>0</v>
      </c>
      <c r="AJ189" s="56">
        <v>0</v>
      </c>
      <c r="AK189" s="56">
        <v>0</v>
      </c>
      <c r="AL189" s="56">
        <v>0</v>
      </c>
      <c r="AM189" s="56">
        <v>0</v>
      </c>
      <c r="AN189" s="56">
        <v>0</v>
      </c>
      <c r="AO189" s="56">
        <v>0</v>
      </c>
      <c r="AP189" s="56">
        <v>0</v>
      </c>
      <c r="AQ189" s="56">
        <v>0</v>
      </c>
      <c r="AR189" s="56">
        <v>0</v>
      </c>
      <c r="AS189" s="56">
        <v>0</v>
      </c>
      <c r="AT189" s="56">
        <v>0</v>
      </c>
      <c r="AU189" s="56">
        <v>0</v>
      </c>
      <c r="AV189" s="56">
        <v>0</v>
      </c>
      <c r="AW189" s="27">
        <f>SUM(AF189:AV189)</f>
        <v>1</v>
      </c>
      <c r="AX189" s="49" t="s">
        <v>105</v>
      </c>
      <c r="AY189" s="49" t="s">
        <v>105</v>
      </c>
      <c r="AZ189" s="56">
        <v>1</v>
      </c>
      <c r="BA189" s="56">
        <v>0</v>
      </c>
      <c r="BB189" s="56">
        <v>0</v>
      </c>
      <c r="BC189" s="56">
        <v>0</v>
      </c>
      <c r="BD189" s="56">
        <v>0</v>
      </c>
      <c r="BE189" s="56">
        <v>0</v>
      </c>
      <c r="BF189" s="56">
        <v>0</v>
      </c>
      <c r="BG189" s="56">
        <v>0</v>
      </c>
      <c r="BH189" s="28">
        <v>0</v>
      </c>
      <c r="BI189" s="56">
        <v>0</v>
      </c>
      <c r="BJ189" s="56">
        <v>0</v>
      </c>
      <c r="BK189" s="56">
        <v>0</v>
      </c>
      <c r="BL189" s="56">
        <v>0</v>
      </c>
      <c r="BM189" s="56">
        <v>0</v>
      </c>
      <c r="BN189" s="56">
        <v>0</v>
      </c>
      <c r="BO189" s="56">
        <v>0</v>
      </c>
      <c r="BP189" s="27">
        <f>SUM(BQ189:BT189)</f>
        <v>1</v>
      </c>
      <c r="BQ189" s="56">
        <f>BL189+BM189</f>
        <v>0</v>
      </c>
      <c r="BR189" s="56">
        <f>SUM(BF189+BG189+BI189+BJ189+BH189)</f>
        <v>0</v>
      </c>
      <c r="BS189" s="56">
        <f>SUM(AZ189+BA189+BC189+BD189+BE189+BK189)</f>
        <v>1</v>
      </c>
      <c r="BT189" s="28">
        <f>IF(OR(IF((BN189+BO189)&gt;0,1,0),IF(AND(BV189=1,BL189=1),1,0)),1,0)</f>
        <v>0</v>
      </c>
      <c r="BU189" s="28">
        <f>BL189</f>
        <v>0</v>
      </c>
      <c r="BV189" s="28">
        <v>0</v>
      </c>
      <c r="BW189" s="18"/>
      <c r="BX189" s="18"/>
      <c r="BY189" s="18"/>
    </row>
    <row r="190" spans="1:77" ht="12.75" customHeight="1" x14ac:dyDescent="0.15">
      <c r="A190" s="55">
        <v>500</v>
      </c>
      <c r="B190" s="55" t="s">
        <v>2174</v>
      </c>
      <c r="C190" s="29" t="s">
        <v>1392</v>
      </c>
      <c r="D190" s="47">
        <v>2014</v>
      </c>
      <c r="E190" s="47">
        <f>VALUE(TRIM(D190))</f>
        <v>2014</v>
      </c>
      <c r="F190" s="56" t="s">
        <v>1703</v>
      </c>
      <c r="G190" s="49" t="s">
        <v>18</v>
      </c>
      <c r="H190" s="56">
        <v>0</v>
      </c>
      <c r="I190" s="56">
        <v>0</v>
      </c>
      <c r="J190" s="56">
        <v>0</v>
      </c>
      <c r="K190" s="56">
        <v>0</v>
      </c>
      <c r="L190" s="56">
        <v>1</v>
      </c>
      <c r="M190" s="56">
        <v>0</v>
      </c>
      <c r="N190" s="76" t="s">
        <v>2175</v>
      </c>
      <c r="O190" s="56">
        <v>1</v>
      </c>
      <c r="P190" s="56">
        <v>0</v>
      </c>
      <c r="Q190" s="56">
        <v>0</v>
      </c>
      <c r="R190" s="56">
        <v>0</v>
      </c>
      <c r="S190" s="56">
        <v>0</v>
      </c>
      <c r="T190" s="56">
        <v>0</v>
      </c>
      <c r="U190" s="56">
        <v>0</v>
      </c>
      <c r="V190" s="56">
        <v>0</v>
      </c>
      <c r="W190" s="55" t="s">
        <v>1705</v>
      </c>
      <c r="X190" s="55"/>
      <c r="Y190" s="55"/>
      <c r="Z190" s="55" t="s">
        <v>2176</v>
      </c>
      <c r="AA190" s="55"/>
      <c r="AB190" s="26">
        <v>17.627008270947002</v>
      </c>
      <c r="AC190" s="26">
        <v>-63.236274719238203</v>
      </c>
      <c r="AD190" s="55"/>
      <c r="AE190" s="55" t="s">
        <v>1706</v>
      </c>
      <c r="AF190" s="56">
        <v>1</v>
      </c>
      <c r="AG190" s="56">
        <v>1</v>
      </c>
      <c r="AH190" s="56">
        <v>1</v>
      </c>
      <c r="AI190" s="56">
        <v>1</v>
      </c>
      <c r="AJ190" s="56">
        <v>0</v>
      </c>
      <c r="AK190" s="56">
        <v>1</v>
      </c>
      <c r="AL190" s="56">
        <v>1</v>
      </c>
      <c r="AM190" s="56">
        <v>1</v>
      </c>
      <c r="AN190" s="56">
        <v>1</v>
      </c>
      <c r="AO190" s="56">
        <v>1</v>
      </c>
      <c r="AP190" s="56">
        <v>1</v>
      </c>
      <c r="AQ190" s="56">
        <v>0</v>
      </c>
      <c r="AR190" s="56">
        <v>0</v>
      </c>
      <c r="AS190" s="56">
        <v>0</v>
      </c>
      <c r="AT190" s="56">
        <v>1</v>
      </c>
      <c r="AU190" s="56">
        <v>0</v>
      </c>
      <c r="AV190" s="56">
        <v>0</v>
      </c>
      <c r="AW190" s="27">
        <f>SUM(AF190:AV190)</f>
        <v>11</v>
      </c>
      <c r="AX190" s="49" t="s">
        <v>2177</v>
      </c>
      <c r="AY190" s="49" t="s">
        <v>2177</v>
      </c>
      <c r="AZ190" s="56">
        <v>0</v>
      </c>
      <c r="BA190" s="56">
        <v>0</v>
      </c>
      <c r="BB190" s="56">
        <v>0</v>
      </c>
      <c r="BC190" s="56">
        <v>0</v>
      </c>
      <c r="BD190" s="56">
        <v>0</v>
      </c>
      <c r="BE190" s="56">
        <v>0</v>
      </c>
      <c r="BF190" s="56">
        <v>0</v>
      </c>
      <c r="BG190" s="56">
        <v>0</v>
      </c>
      <c r="BH190" s="56">
        <v>0</v>
      </c>
      <c r="BI190" s="56">
        <v>0</v>
      </c>
      <c r="BJ190" s="56">
        <v>0</v>
      </c>
      <c r="BK190" s="56">
        <v>1</v>
      </c>
      <c r="BL190" s="56">
        <v>1</v>
      </c>
      <c r="BM190" s="56">
        <v>0</v>
      </c>
      <c r="BN190" s="56">
        <v>0</v>
      </c>
      <c r="BO190" s="56">
        <v>0</v>
      </c>
      <c r="BP190" s="27">
        <f>SUM(BQ190:BT190)</f>
        <v>2</v>
      </c>
      <c r="BQ190" s="56">
        <f>BL190+BM190</f>
        <v>1</v>
      </c>
      <c r="BR190" s="56">
        <f>SUM(BF190+BG190+BI190+BJ190+BH190)</f>
        <v>0</v>
      </c>
      <c r="BS190" s="56">
        <f>SUM(AZ190+BA190+BC190+BD190+BE190+BK190)</f>
        <v>1</v>
      </c>
      <c r="BT190" s="28">
        <f>IF(OR(IF((BN190+BO190)&gt;0,1,0),IF(AND(BV190=1,BL190=1),1,0)),1,0)</f>
        <v>0</v>
      </c>
      <c r="BU190" s="28">
        <f>BL190</f>
        <v>1</v>
      </c>
      <c r="BV190" s="28">
        <v>0</v>
      </c>
      <c r="BW190" s="18"/>
      <c r="BX190" s="18"/>
      <c r="BY190" s="18"/>
    </row>
    <row r="191" spans="1:77" ht="12.75" customHeight="1" x14ac:dyDescent="0.15">
      <c r="A191" s="55">
        <v>501</v>
      </c>
      <c r="B191" s="55" t="s">
        <v>2174</v>
      </c>
      <c r="C191" s="29" t="s">
        <v>1406</v>
      </c>
      <c r="D191" s="47">
        <v>2014</v>
      </c>
      <c r="E191" s="47">
        <f>VALUE(TRIM(D191))</f>
        <v>2014</v>
      </c>
      <c r="F191" s="56" t="s">
        <v>1703</v>
      </c>
      <c r="G191" s="49" t="s">
        <v>18</v>
      </c>
      <c r="H191" s="56">
        <v>0</v>
      </c>
      <c r="I191" s="56">
        <v>0</v>
      </c>
      <c r="J191" s="56">
        <v>0</v>
      </c>
      <c r="K191" s="56">
        <v>0</v>
      </c>
      <c r="L191" s="56">
        <v>1</v>
      </c>
      <c r="M191" s="56">
        <v>0</v>
      </c>
      <c r="N191" s="76" t="s">
        <v>2175</v>
      </c>
      <c r="O191" s="56">
        <v>1</v>
      </c>
      <c r="P191" s="56">
        <v>0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0</v>
      </c>
      <c r="W191" s="55" t="s">
        <v>1711</v>
      </c>
      <c r="X191" s="55"/>
      <c r="Y191" s="55"/>
      <c r="Z191" s="55" t="s">
        <v>2176</v>
      </c>
      <c r="AA191" s="55"/>
      <c r="AB191" s="26">
        <v>17.487566012239299</v>
      </c>
      <c r="AC191" s="26">
        <v>-62.972946166992102</v>
      </c>
      <c r="AD191" s="55"/>
      <c r="AE191" s="55" t="s">
        <v>1706</v>
      </c>
      <c r="AF191" s="56">
        <v>1</v>
      </c>
      <c r="AG191" s="56">
        <v>1</v>
      </c>
      <c r="AH191" s="56">
        <v>1</v>
      </c>
      <c r="AI191" s="56">
        <v>1</v>
      </c>
      <c r="AJ191" s="56">
        <v>0</v>
      </c>
      <c r="AK191" s="56">
        <v>1</v>
      </c>
      <c r="AL191" s="56">
        <v>1</v>
      </c>
      <c r="AM191" s="56">
        <v>1</v>
      </c>
      <c r="AN191" s="56">
        <v>1</v>
      </c>
      <c r="AO191" s="56">
        <v>1</v>
      </c>
      <c r="AP191" s="56">
        <v>1</v>
      </c>
      <c r="AQ191" s="56">
        <v>0</v>
      </c>
      <c r="AR191" s="56">
        <v>0</v>
      </c>
      <c r="AS191" s="56">
        <v>0</v>
      </c>
      <c r="AT191" s="56">
        <v>1</v>
      </c>
      <c r="AU191" s="56">
        <v>0</v>
      </c>
      <c r="AV191" s="56">
        <v>0</v>
      </c>
      <c r="AW191" s="27">
        <f>SUM(AF191:AV191)</f>
        <v>11</v>
      </c>
      <c r="AX191" s="49" t="s">
        <v>2177</v>
      </c>
      <c r="AY191" s="49" t="s">
        <v>2177</v>
      </c>
      <c r="AZ191" s="56">
        <v>0</v>
      </c>
      <c r="BA191" s="56">
        <v>0</v>
      </c>
      <c r="BB191" s="56">
        <v>0</v>
      </c>
      <c r="BC191" s="56">
        <v>0</v>
      </c>
      <c r="BD191" s="56">
        <v>0</v>
      </c>
      <c r="BE191" s="56">
        <v>0</v>
      </c>
      <c r="BF191" s="56">
        <v>0</v>
      </c>
      <c r="BG191" s="56">
        <v>0</v>
      </c>
      <c r="BH191" s="56">
        <v>0</v>
      </c>
      <c r="BI191" s="56">
        <v>0</v>
      </c>
      <c r="BJ191" s="56">
        <v>0</v>
      </c>
      <c r="BK191" s="56">
        <v>1</v>
      </c>
      <c r="BL191" s="56">
        <v>1</v>
      </c>
      <c r="BM191" s="56">
        <v>0</v>
      </c>
      <c r="BN191" s="56">
        <v>0</v>
      </c>
      <c r="BO191" s="56">
        <v>0</v>
      </c>
      <c r="BP191" s="27">
        <f>SUM(BQ191:BT191)</f>
        <v>2</v>
      </c>
      <c r="BQ191" s="56">
        <f>BL191+BM191</f>
        <v>1</v>
      </c>
      <c r="BR191" s="56">
        <f>SUM(BF191+BG191+BI191+BJ191+BH191)</f>
        <v>0</v>
      </c>
      <c r="BS191" s="56">
        <f>SUM(AZ191+BA191+BC191+BD191+BE191+BK191)</f>
        <v>1</v>
      </c>
      <c r="BT191" s="28">
        <f>IF(OR(IF((BN191+BO191)&gt;0,1,0),IF(AND(BV191=1,BL191=1),1,0)),1,0)</f>
        <v>0</v>
      </c>
      <c r="BU191" s="28">
        <f>BL191</f>
        <v>1</v>
      </c>
      <c r="BV191" s="28">
        <v>0</v>
      </c>
      <c r="BW191" s="18"/>
      <c r="BX191" s="18"/>
      <c r="BY191" s="18"/>
    </row>
    <row r="192" spans="1:77" ht="12.75" customHeight="1" x14ac:dyDescent="0.15">
      <c r="A192" s="55">
        <v>502</v>
      </c>
      <c r="B192" s="55" t="s">
        <v>2174</v>
      </c>
      <c r="C192" s="56" t="s">
        <v>1332</v>
      </c>
      <c r="D192" s="47">
        <v>2014</v>
      </c>
      <c r="E192" s="47">
        <f>VALUE(TRIM(D192))</f>
        <v>2014</v>
      </c>
      <c r="F192" s="56">
        <v>2014</v>
      </c>
      <c r="G192" s="49" t="s">
        <v>18</v>
      </c>
      <c r="H192" s="56">
        <v>0</v>
      </c>
      <c r="I192" s="56">
        <v>0</v>
      </c>
      <c r="J192" s="56">
        <v>0</v>
      </c>
      <c r="K192" s="56">
        <v>0</v>
      </c>
      <c r="L192" s="56">
        <v>1</v>
      </c>
      <c r="M192" s="56">
        <v>0</v>
      </c>
      <c r="N192" s="76" t="s">
        <v>2178</v>
      </c>
      <c r="O192" s="56">
        <v>1</v>
      </c>
      <c r="P192" s="56">
        <v>0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>
        <v>0</v>
      </c>
      <c r="W192" s="55" t="s">
        <v>2179</v>
      </c>
      <c r="X192" s="55"/>
      <c r="Y192" s="55"/>
      <c r="Z192" s="55" t="s">
        <v>399</v>
      </c>
      <c r="AA192" s="55"/>
      <c r="AB192" s="26">
        <v>18.2195683019971</v>
      </c>
      <c r="AC192" s="26">
        <v>-63.044357299804602</v>
      </c>
      <c r="AD192" s="55"/>
      <c r="AE192" s="55" t="s">
        <v>1908</v>
      </c>
      <c r="AF192" s="56">
        <v>1</v>
      </c>
      <c r="AG192" s="56">
        <v>1</v>
      </c>
      <c r="AH192" s="56">
        <v>0</v>
      </c>
      <c r="AI192" s="56">
        <v>0</v>
      </c>
      <c r="AJ192" s="56">
        <v>0</v>
      </c>
      <c r="AK192" s="56">
        <v>0</v>
      </c>
      <c r="AL192" s="56">
        <v>0</v>
      </c>
      <c r="AM192" s="56">
        <v>0</v>
      </c>
      <c r="AN192" s="56">
        <v>0</v>
      </c>
      <c r="AO192" s="56">
        <v>0</v>
      </c>
      <c r="AP192" s="56">
        <v>0</v>
      </c>
      <c r="AQ192" s="56">
        <v>0</v>
      </c>
      <c r="AR192" s="56">
        <v>0</v>
      </c>
      <c r="AS192" s="56">
        <v>0</v>
      </c>
      <c r="AT192" s="56">
        <v>0</v>
      </c>
      <c r="AU192" s="56">
        <v>0</v>
      </c>
      <c r="AV192" s="56">
        <v>0</v>
      </c>
      <c r="AW192" s="27">
        <f>SUM(AF192:AV192)</f>
        <v>2</v>
      </c>
      <c r="AX192" s="49" t="s">
        <v>105</v>
      </c>
      <c r="AY192" s="49" t="s">
        <v>105</v>
      </c>
      <c r="AZ192" s="56">
        <v>1</v>
      </c>
      <c r="BA192" s="56">
        <v>0</v>
      </c>
      <c r="BB192" s="56">
        <v>0</v>
      </c>
      <c r="BC192" s="56">
        <v>0</v>
      </c>
      <c r="BD192" s="56">
        <v>0</v>
      </c>
      <c r="BE192" s="56">
        <v>0</v>
      </c>
      <c r="BF192" s="56">
        <v>0</v>
      </c>
      <c r="BG192" s="56">
        <v>0</v>
      </c>
      <c r="BH192" s="28">
        <v>0</v>
      </c>
      <c r="BI192" s="56">
        <v>0</v>
      </c>
      <c r="BJ192" s="56">
        <v>0</v>
      </c>
      <c r="BK192" s="56">
        <v>0</v>
      </c>
      <c r="BL192" s="56">
        <v>0</v>
      </c>
      <c r="BM192" s="56">
        <v>0</v>
      </c>
      <c r="BN192" s="56">
        <v>0</v>
      </c>
      <c r="BO192" s="56">
        <v>0</v>
      </c>
      <c r="BP192" s="27">
        <f>SUM(BQ192:BT192)</f>
        <v>1</v>
      </c>
      <c r="BQ192" s="56">
        <f>BL192+BM192</f>
        <v>0</v>
      </c>
      <c r="BR192" s="56">
        <f>SUM(BF192+BG192+BI192+BJ192+BH192)</f>
        <v>0</v>
      </c>
      <c r="BS192" s="56">
        <f>SUM(AZ192+BA192+BC192+BD192+BE192+BK192)</f>
        <v>1</v>
      </c>
      <c r="BT192" s="28">
        <f>IF(OR(IF((BN192+BO192)&gt;0,1,0),IF(AND(BV192=1,BL192=1),1,0)),1,0)</f>
        <v>0</v>
      </c>
      <c r="BU192" s="28">
        <f>BL192</f>
        <v>0</v>
      </c>
      <c r="BV192" s="28">
        <v>0</v>
      </c>
      <c r="BW192" s="18"/>
      <c r="BX192" s="18"/>
      <c r="BY192" s="18"/>
    </row>
    <row r="193" spans="1:77" ht="12.75" customHeight="1" x14ac:dyDescent="0.15">
      <c r="A193" s="55">
        <v>503</v>
      </c>
      <c r="B193" s="55" t="s">
        <v>2174</v>
      </c>
      <c r="C193" s="56" t="s">
        <v>1332</v>
      </c>
      <c r="D193" s="47">
        <v>2014</v>
      </c>
      <c r="E193" s="47">
        <f>VALUE(TRIM(D193))</f>
        <v>2014</v>
      </c>
      <c r="F193" s="56">
        <v>2014</v>
      </c>
      <c r="G193" s="49" t="s">
        <v>18</v>
      </c>
      <c r="H193" s="56">
        <v>0</v>
      </c>
      <c r="I193" s="56">
        <v>0</v>
      </c>
      <c r="J193" s="56">
        <v>0</v>
      </c>
      <c r="K193" s="56">
        <v>0</v>
      </c>
      <c r="L193" s="56">
        <v>1</v>
      </c>
      <c r="M193" s="56">
        <v>0</v>
      </c>
      <c r="N193" s="76" t="s">
        <v>2178</v>
      </c>
      <c r="O193" s="56">
        <v>1</v>
      </c>
      <c r="P193" s="56">
        <v>0</v>
      </c>
      <c r="Q193" s="56">
        <v>0</v>
      </c>
      <c r="R193" s="56">
        <v>0</v>
      </c>
      <c r="S193" s="56">
        <v>0</v>
      </c>
      <c r="T193" s="56">
        <v>0</v>
      </c>
      <c r="U193" s="56">
        <v>0</v>
      </c>
      <c r="V193" s="56">
        <v>0</v>
      </c>
      <c r="W193" s="55" t="s">
        <v>2179</v>
      </c>
      <c r="X193" s="55"/>
      <c r="Y193" s="55"/>
      <c r="Z193" s="55" t="s">
        <v>2134</v>
      </c>
      <c r="AA193" s="55"/>
      <c r="AB193" s="26">
        <v>18.2195683019971</v>
      </c>
      <c r="AC193" s="26">
        <v>-63.044357299804602</v>
      </c>
      <c r="AD193" s="55"/>
      <c r="AE193" s="55" t="s">
        <v>988</v>
      </c>
      <c r="AF193" s="56">
        <v>0</v>
      </c>
      <c r="AG193" s="56">
        <v>0</v>
      </c>
      <c r="AH193" s="56">
        <v>1</v>
      </c>
      <c r="AI193" s="56">
        <v>0</v>
      </c>
      <c r="AJ193" s="56">
        <v>0</v>
      </c>
      <c r="AK193" s="56">
        <v>0</v>
      </c>
      <c r="AL193" s="56">
        <v>0</v>
      </c>
      <c r="AM193" s="56">
        <v>0</v>
      </c>
      <c r="AN193" s="56">
        <v>0</v>
      </c>
      <c r="AO193" s="56">
        <v>0</v>
      </c>
      <c r="AP193" s="56">
        <v>0</v>
      </c>
      <c r="AQ193" s="56">
        <v>0</v>
      </c>
      <c r="AR193" s="56">
        <v>0</v>
      </c>
      <c r="AS193" s="56">
        <v>0</v>
      </c>
      <c r="AT193" s="56">
        <v>0</v>
      </c>
      <c r="AU193" s="56">
        <v>0</v>
      </c>
      <c r="AV193" s="56">
        <v>0</v>
      </c>
      <c r="AW193" s="27">
        <f>SUM(AF193:AV193)</f>
        <v>1</v>
      </c>
      <c r="AX193" s="49" t="s">
        <v>105</v>
      </c>
      <c r="AY193" s="49" t="s">
        <v>105</v>
      </c>
      <c r="AZ193" s="56">
        <v>1</v>
      </c>
      <c r="BA193" s="56">
        <v>0</v>
      </c>
      <c r="BB193" s="56">
        <v>0</v>
      </c>
      <c r="BC193" s="56">
        <v>0</v>
      </c>
      <c r="BD193" s="56">
        <v>0</v>
      </c>
      <c r="BE193" s="56">
        <v>0</v>
      </c>
      <c r="BF193" s="56">
        <v>0</v>
      </c>
      <c r="BG193" s="56">
        <v>0</v>
      </c>
      <c r="BH193" s="28">
        <v>0</v>
      </c>
      <c r="BI193" s="56">
        <v>0</v>
      </c>
      <c r="BJ193" s="56">
        <v>0</v>
      </c>
      <c r="BK193" s="56">
        <v>0</v>
      </c>
      <c r="BL193" s="56">
        <v>0</v>
      </c>
      <c r="BM193" s="56">
        <v>0</v>
      </c>
      <c r="BN193" s="56">
        <v>0</v>
      </c>
      <c r="BO193" s="56">
        <v>0</v>
      </c>
      <c r="BP193" s="27">
        <f>SUM(BQ193:BT193)</f>
        <v>1</v>
      </c>
      <c r="BQ193" s="56">
        <f>BL193+BM193</f>
        <v>0</v>
      </c>
      <c r="BR193" s="56">
        <f>SUM(BF193+BG193+BI193+BJ193+BH193)</f>
        <v>0</v>
      </c>
      <c r="BS193" s="56">
        <f>SUM(AZ193+BA193+BC193+BD193+BE193+BK193)</f>
        <v>1</v>
      </c>
      <c r="BT193" s="28">
        <f>IF(OR(IF((BN193+BO193)&gt;0,1,0),IF(AND(BV193=1,BL193=1),1,0)),1,0)</f>
        <v>0</v>
      </c>
      <c r="BU193" s="28">
        <f>BL193</f>
        <v>0</v>
      </c>
      <c r="BV193" s="28">
        <v>0</v>
      </c>
      <c r="BW193" s="18"/>
      <c r="BX193" s="18"/>
      <c r="BY193" s="18"/>
    </row>
    <row r="194" spans="1:77" ht="12.75" customHeight="1" x14ac:dyDescent="0.15">
      <c r="A194" s="55">
        <v>504</v>
      </c>
      <c r="B194" s="55" t="s">
        <v>2174</v>
      </c>
      <c r="C194" s="56" t="s">
        <v>1332</v>
      </c>
      <c r="D194" s="47">
        <v>2014</v>
      </c>
      <c r="E194" s="47">
        <f>VALUE(TRIM(D194))</f>
        <v>2014</v>
      </c>
      <c r="F194" s="56">
        <v>2014</v>
      </c>
      <c r="G194" s="49" t="s">
        <v>18</v>
      </c>
      <c r="H194" s="56">
        <v>0</v>
      </c>
      <c r="I194" s="56">
        <v>0</v>
      </c>
      <c r="J194" s="56">
        <v>0</v>
      </c>
      <c r="K194" s="56">
        <v>0</v>
      </c>
      <c r="L194" s="56">
        <v>1</v>
      </c>
      <c r="M194" s="56">
        <v>0</v>
      </c>
      <c r="N194" s="76" t="s">
        <v>2178</v>
      </c>
      <c r="O194" s="56">
        <v>1</v>
      </c>
      <c r="P194" s="56">
        <v>0</v>
      </c>
      <c r="Q194" s="56">
        <v>0</v>
      </c>
      <c r="R194" s="56">
        <v>0</v>
      </c>
      <c r="S194" s="56">
        <v>0</v>
      </c>
      <c r="T194" s="56">
        <v>0</v>
      </c>
      <c r="U194" s="56">
        <v>0</v>
      </c>
      <c r="V194" s="56">
        <v>0</v>
      </c>
      <c r="W194" s="55" t="s">
        <v>2179</v>
      </c>
      <c r="X194" s="55"/>
      <c r="Y194" s="55"/>
      <c r="Z194" s="55" t="s">
        <v>2180</v>
      </c>
      <c r="AA194" s="55"/>
      <c r="AB194" s="26">
        <v>18.2195683019971</v>
      </c>
      <c r="AC194" s="26">
        <v>-63.044357299804602</v>
      </c>
      <c r="AD194" s="55"/>
      <c r="AE194" s="55" t="s">
        <v>758</v>
      </c>
      <c r="AF194" s="56">
        <v>0</v>
      </c>
      <c r="AG194" s="56">
        <v>0</v>
      </c>
      <c r="AH194" s="56">
        <v>0</v>
      </c>
      <c r="AI194" s="56">
        <v>0</v>
      </c>
      <c r="AJ194" s="56">
        <v>0</v>
      </c>
      <c r="AK194" s="56">
        <v>0</v>
      </c>
      <c r="AL194" s="56">
        <v>0</v>
      </c>
      <c r="AM194" s="56">
        <v>1</v>
      </c>
      <c r="AN194" s="56">
        <v>0</v>
      </c>
      <c r="AO194" s="56">
        <v>0</v>
      </c>
      <c r="AP194" s="56">
        <v>0</v>
      </c>
      <c r="AQ194" s="56">
        <v>0</v>
      </c>
      <c r="AR194" s="56">
        <v>0</v>
      </c>
      <c r="AS194" s="56">
        <v>0</v>
      </c>
      <c r="AT194" s="56">
        <v>0</v>
      </c>
      <c r="AU194" s="56">
        <v>0</v>
      </c>
      <c r="AV194" s="56">
        <v>0</v>
      </c>
      <c r="AW194" s="27">
        <f>SUM(AF194:AV194)</f>
        <v>1</v>
      </c>
      <c r="AX194" s="49" t="s">
        <v>518</v>
      </c>
      <c r="AY194" s="49" t="s">
        <v>518</v>
      </c>
      <c r="AZ194" s="56">
        <v>0</v>
      </c>
      <c r="BA194" s="56">
        <v>0</v>
      </c>
      <c r="BB194" s="56">
        <v>0</v>
      </c>
      <c r="BC194" s="56">
        <v>0</v>
      </c>
      <c r="BD194" s="56">
        <v>0</v>
      </c>
      <c r="BE194" s="56">
        <v>1</v>
      </c>
      <c r="BF194" s="56">
        <v>0</v>
      </c>
      <c r="BG194" s="56">
        <v>0</v>
      </c>
      <c r="BH194" s="28">
        <v>0</v>
      </c>
      <c r="BI194" s="56">
        <v>0</v>
      </c>
      <c r="BJ194" s="56">
        <v>0</v>
      </c>
      <c r="BK194" s="56">
        <v>0</v>
      </c>
      <c r="BL194" s="56">
        <v>1</v>
      </c>
      <c r="BM194" s="56">
        <v>0</v>
      </c>
      <c r="BN194" s="56">
        <v>0</v>
      </c>
      <c r="BO194" s="56">
        <v>0</v>
      </c>
      <c r="BP194" s="27">
        <f>SUM(BQ194:BT194)</f>
        <v>2</v>
      </c>
      <c r="BQ194" s="56">
        <f>BL194+BM194</f>
        <v>1</v>
      </c>
      <c r="BR194" s="56">
        <f>SUM(BF194+BG194+BI194+BJ194+BH194)</f>
        <v>0</v>
      </c>
      <c r="BS194" s="56">
        <f>SUM(AZ194+BA194+BC194+BD194+BE194+BK194)</f>
        <v>1</v>
      </c>
      <c r="BT194" s="28">
        <f>IF(OR(IF((BN194+BO194)&gt;0,1,0),IF(AND(BV194=1,BL194=1),1,0)),1,0)</f>
        <v>0</v>
      </c>
      <c r="BU194" s="28">
        <f>BL194</f>
        <v>1</v>
      </c>
      <c r="BV194" s="28">
        <v>0</v>
      </c>
      <c r="BW194" s="18"/>
      <c r="BX194" s="18"/>
      <c r="BY194" s="18"/>
    </row>
    <row r="195" spans="1:77" ht="12.75" customHeight="1" x14ac:dyDescent="0.15">
      <c r="A195" s="55">
        <v>559</v>
      </c>
      <c r="B195" s="55" t="s">
        <v>1712</v>
      </c>
      <c r="C195" s="32" t="str">
        <f>'1. Lit. collection'!A$195</f>
        <v>SG24</v>
      </c>
      <c r="D195" s="47">
        <v>2014</v>
      </c>
      <c r="E195" s="47">
        <f>VALUE(TRIM(D195))</f>
        <v>2014</v>
      </c>
      <c r="F195" s="56">
        <v>2011</v>
      </c>
      <c r="G195" s="49" t="s">
        <v>385</v>
      </c>
      <c r="H195" s="56">
        <v>1</v>
      </c>
      <c r="I195" s="56">
        <v>0</v>
      </c>
      <c r="J195" s="56">
        <v>0</v>
      </c>
      <c r="K195" s="56">
        <v>0</v>
      </c>
      <c r="L195" s="56">
        <v>0</v>
      </c>
      <c r="M195" s="56">
        <v>0</v>
      </c>
      <c r="N195" s="76" t="s">
        <v>2224</v>
      </c>
      <c r="O195" s="56">
        <v>0</v>
      </c>
      <c r="P195" s="56">
        <v>0</v>
      </c>
      <c r="Q195" s="56">
        <v>0</v>
      </c>
      <c r="R195" s="56">
        <v>1</v>
      </c>
      <c r="S195" s="56">
        <v>0</v>
      </c>
      <c r="T195" s="56">
        <v>0</v>
      </c>
      <c r="U195" s="56">
        <v>0</v>
      </c>
      <c r="V195" s="56">
        <v>0</v>
      </c>
      <c r="W195" s="55" t="s">
        <v>981</v>
      </c>
      <c r="X195" s="55" t="s">
        <v>2225</v>
      </c>
      <c r="Y195" s="55"/>
      <c r="Z195" s="55" t="s">
        <v>910</v>
      </c>
      <c r="AA195" s="55" t="s">
        <v>2226</v>
      </c>
      <c r="AB195" s="49">
        <v>-2.2799999999999998</v>
      </c>
      <c r="AC195" s="49">
        <v>128</v>
      </c>
      <c r="AD195" s="55"/>
      <c r="AE195" s="55" t="s">
        <v>780</v>
      </c>
      <c r="AF195" s="56">
        <v>0</v>
      </c>
      <c r="AG195" s="56">
        <v>0</v>
      </c>
      <c r="AH195" s="56">
        <v>0</v>
      </c>
      <c r="AI195" s="56">
        <v>0</v>
      </c>
      <c r="AJ195" s="56">
        <v>0</v>
      </c>
      <c r="AK195" s="56">
        <v>0</v>
      </c>
      <c r="AL195" s="56">
        <v>0</v>
      </c>
      <c r="AM195" s="56">
        <v>0</v>
      </c>
      <c r="AN195" s="56">
        <v>0</v>
      </c>
      <c r="AO195" s="56">
        <v>0</v>
      </c>
      <c r="AP195" s="56">
        <v>1</v>
      </c>
      <c r="AQ195" s="56">
        <v>0</v>
      </c>
      <c r="AR195" s="56">
        <v>0</v>
      </c>
      <c r="AS195" s="56">
        <v>0</v>
      </c>
      <c r="AT195" s="56">
        <v>0</v>
      </c>
      <c r="AU195" s="56">
        <v>0</v>
      </c>
      <c r="AV195" s="56">
        <v>0</v>
      </c>
      <c r="AW195" s="27">
        <f>SUM(AF195:AV195)</f>
        <v>1</v>
      </c>
      <c r="AX195" s="49" t="s">
        <v>110</v>
      </c>
      <c r="AY195" s="49" t="s">
        <v>110</v>
      </c>
      <c r="AZ195" s="56">
        <v>0</v>
      </c>
      <c r="BA195" s="56">
        <v>0</v>
      </c>
      <c r="BB195" s="56">
        <v>0</v>
      </c>
      <c r="BC195" s="56">
        <v>0</v>
      </c>
      <c r="BD195" s="56">
        <v>0</v>
      </c>
      <c r="BE195" s="56">
        <v>0</v>
      </c>
      <c r="BF195" s="56">
        <v>0</v>
      </c>
      <c r="BG195" s="56">
        <v>1</v>
      </c>
      <c r="BH195" s="56">
        <v>0</v>
      </c>
      <c r="BI195" s="56">
        <v>0</v>
      </c>
      <c r="BJ195" s="56">
        <v>0</v>
      </c>
      <c r="BK195" s="56">
        <v>0</v>
      </c>
      <c r="BL195" s="56">
        <v>0</v>
      </c>
      <c r="BM195" s="56">
        <v>0</v>
      </c>
      <c r="BN195" s="56">
        <v>0</v>
      </c>
      <c r="BO195" s="56">
        <v>0</v>
      </c>
      <c r="BP195" s="27">
        <f>SUM(BQ195:BT195)</f>
        <v>1</v>
      </c>
      <c r="BQ195" s="56">
        <f>BL195+BM195</f>
        <v>0</v>
      </c>
      <c r="BR195" s="56">
        <f>SUM(BF195+BG195+BI195+BJ195+BH195)</f>
        <v>1</v>
      </c>
      <c r="BS195" s="56">
        <f>SUM(AZ195+BA195+BC195+BD195+BE195+BK195)</f>
        <v>0</v>
      </c>
      <c r="BT195" s="28">
        <f>IF(OR(IF((BN195+BO195)&gt;0,1,0),IF(AND(BV195=1,BL195=1),1,0)),1,0)</f>
        <v>0</v>
      </c>
      <c r="BU195" s="28">
        <f>BL195</f>
        <v>0</v>
      </c>
      <c r="BV195" s="28">
        <v>0</v>
      </c>
      <c r="BW195" s="18"/>
      <c r="BX195" s="18"/>
      <c r="BY195" s="18"/>
    </row>
    <row r="196" spans="1:77" ht="12.75" customHeight="1" x14ac:dyDescent="0.15">
      <c r="A196" s="55">
        <v>560</v>
      </c>
      <c r="B196" s="55" t="s">
        <v>1712</v>
      </c>
      <c r="C196" s="32" t="str">
        <f>'1. Lit. collection'!A$195</f>
        <v>SG24</v>
      </c>
      <c r="D196" s="47">
        <v>2014</v>
      </c>
      <c r="E196" s="47">
        <f>VALUE(TRIM(D196))</f>
        <v>2014</v>
      </c>
      <c r="F196" s="56">
        <v>2011</v>
      </c>
      <c r="G196" s="49" t="s">
        <v>385</v>
      </c>
      <c r="H196" s="56">
        <v>1</v>
      </c>
      <c r="I196" s="56">
        <v>0</v>
      </c>
      <c r="J196" s="56">
        <v>0</v>
      </c>
      <c r="K196" s="56">
        <v>0</v>
      </c>
      <c r="L196" s="56">
        <v>0</v>
      </c>
      <c r="M196" s="56">
        <v>0</v>
      </c>
      <c r="N196" s="76" t="s">
        <v>2224</v>
      </c>
      <c r="O196" s="56">
        <v>0</v>
      </c>
      <c r="P196" s="56">
        <v>0</v>
      </c>
      <c r="Q196" s="56">
        <v>0</v>
      </c>
      <c r="R196" s="56">
        <v>1</v>
      </c>
      <c r="S196" s="56">
        <v>0</v>
      </c>
      <c r="T196" s="56">
        <v>0</v>
      </c>
      <c r="U196" s="56">
        <v>0</v>
      </c>
      <c r="V196" s="56">
        <v>0</v>
      </c>
      <c r="W196" s="55" t="s">
        <v>981</v>
      </c>
      <c r="X196" s="55" t="s">
        <v>2225</v>
      </c>
      <c r="Y196" s="55"/>
      <c r="Z196" s="55" t="s">
        <v>910</v>
      </c>
      <c r="AA196" s="55" t="s">
        <v>2226</v>
      </c>
      <c r="AB196" s="49">
        <v>-2.2799999999999998</v>
      </c>
      <c r="AC196" s="49">
        <v>128</v>
      </c>
      <c r="AD196" s="55"/>
      <c r="AE196" s="55" t="s">
        <v>1467</v>
      </c>
      <c r="AF196" s="56">
        <v>0</v>
      </c>
      <c r="AG196" s="56">
        <v>0</v>
      </c>
      <c r="AH196" s="56">
        <v>0</v>
      </c>
      <c r="AI196" s="56">
        <v>0</v>
      </c>
      <c r="AJ196" s="56">
        <v>0</v>
      </c>
      <c r="AK196" s="56">
        <v>0</v>
      </c>
      <c r="AL196" s="56">
        <v>1</v>
      </c>
      <c r="AM196" s="56">
        <v>0</v>
      </c>
      <c r="AN196" s="56">
        <v>0</v>
      </c>
      <c r="AO196" s="56">
        <v>0</v>
      </c>
      <c r="AP196" s="56">
        <v>0</v>
      </c>
      <c r="AQ196" s="56">
        <v>0</v>
      </c>
      <c r="AR196" s="56">
        <v>0</v>
      </c>
      <c r="AS196" s="56">
        <v>0</v>
      </c>
      <c r="AT196" s="56">
        <v>0</v>
      </c>
      <c r="AU196" s="56">
        <v>0</v>
      </c>
      <c r="AV196" s="56">
        <v>0</v>
      </c>
      <c r="AW196" s="27">
        <f>SUM(AF196:AV196)</f>
        <v>1</v>
      </c>
      <c r="AX196" s="49" t="s">
        <v>1713</v>
      </c>
      <c r="AY196" s="49" t="s">
        <v>277</v>
      </c>
      <c r="AZ196" s="56">
        <v>0</v>
      </c>
      <c r="BA196" s="56">
        <v>0</v>
      </c>
      <c r="BB196" s="56">
        <v>0</v>
      </c>
      <c r="BC196" s="56">
        <v>0</v>
      </c>
      <c r="BD196" s="56">
        <v>0</v>
      </c>
      <c r="BE196" s="56">
        <v>0</v>
      </c>
      <c r="BF196" s="56">
        <v>0</v>
      </c>
      <c r="BG196" s="56">
        <v>0</v>
      </c>
      <c r="BH196" s="56">
        <v>0</v>
      </c>
      <c r="BI196" s="56">
        <v>0</v>
      </c>
      <c r="BJ196" s="56">
        <v>0</v>
      </c>
      <c r="BK196" s="56">
        <v>0</v>
      </c>
      <c r="BL196" s="56">
        <v>0</v>
      </c>
      <c r="BM196" s="56">
        <v>0</v>
      </c>
      <c r="BN196" s="56">
        <v>0</v>
      </c>
      <c r="BO196" s="56">
        <v>0</v>
      </c>
      <c r="BP196" s="27">
        <f>SUM(BQ196:BT196)</f>
        <v>0</v>
      </c>
      <c r="BQ196" s="56">
        <f>BL196+BM196</f>
        <v>0</v>
      </c>
      <c r="BR196" s="56">
        <f>SUM(BF196+BG196+BI196+BJ196+BH196)</f>
        <v>0</v>
      </c>
      <c r="BS196" s="56">
        <f>SUM(AZ196+BA196+BC196+BD196+BE196+BK196)</f>
        <v>0</v>
      </c>
      <c r="BT196" s="28">
        <f>IF(OR(IF((BN196+BO196)&gt;0,1,0),IF(AND(BV196=1,BL196=1),1,0)),1,0)</f>
        <v>0</v>
      </c>
      <c r="BU196" s="28">
        <f>BL196</f>
        <v>0</v>
      </c>
      <c r="BV196" s="28">
        <v>0</v>
      </c>
      <c r="BW196" s="18"/>
      <c r="BX196" s="18"/>
      <c r="BY196" s="18"/>
    </row>
    <row r="197" spans="1:77" ht="12.75" customHeight="1" x14ac:dyDescent="0.15">
      <c r="A197" s="55">
        <v>579</v>
      </c>
      <c r="B197" s="55" t="s">
        <v>2245</v>
      </c>
      <c r="C197" s="56" t="s">
        <v>1409</v>
      </c>
      <c r="D197" s="47">
        <v>2014</v>
      </c>
      <c r="E197" s="47">
        <f>VALUE(TRIM(D197))</f>
        <v>2014</v>
      </c>
      <c r="F197" s="56">
        <v>2010</v>
      </c>
      <c r="G197" s="49" t="s">
        <v>208</v>
      </c>
      <c r="H197" s="56">
        <v>1</v>
      </c>
      <c r="I197" s="56">
        <v>0</v>
      </c>
      <c r="J197" s="56">
        <v>0</v>
      </c>
      <c r="K197" s="56">
        <v>0</v>
      </c>
      <c r="L197" s="56">
        <v>0</v>
      </c>
      <c r="M197" s="56">
        <v>0</v>
      </c>
      <c r="N197" s="76" t="s">
        <v>2246</v>
      </c>
      <c r="O197" s="56">
        <v>1</v>
      </c>
      <c r="P197" s="56">
        <v>0</v>
      </c>
      <c r="Q197" s="56">
        <v>0</v>
      </c>
      <c r="R197" s="56">
        <v>0</v>
      </c>
      <c r="S197" s="56">
        <v>0</v>
      </c>
      <c r="T197" s="56">
        <v>0</v>
      </c>
      <c r="U197" s="56">
        <v>0</v>
      </c>
      <c r="V197" s="56">
        <v>0</v>
      </c>
      <c r="W197" s="55" t="s">
        <v>213</v>
      </c>
      <c r="X197" s="55" t="s">
        <v>2202</v>
      </c>
      <c r="Y197" s="55"/>
      <c r="Z197" s="55" t="s">
        <v>1523</v>
      </c>
      <c r="AA197" s="55"/>
      <c r="AB197" s="26">
        <v>18.327803218900801</v>
      </c>
      <c r="AC197" s="26">
        <v>-64.862937927246094</v>
      </c>
      <c r="AD197" s="55"/>
      <c r="AE197" s="55" t="s">
        <v>49</v>
      </c>
      <c r="AF197" s="56">
        <v>0</v>
      </c>
      <c r="AG197" s="56">
        <v>0</v>
      </c>
      <c r="AH197" s="56">
        <v>0</v>
      </c>
      <c r="AI197" s="56">
        <v>0</v>
      </c>
      <c r="AJ197" s="56">
        <v>0</v>
      </c>
      <c r="AK197" s="56">
        <v>0</v>
      </c>
      <c r="AL197" s="56">
        <v>0</v>
      </c>
      <c r="AM197" s="56">
        <v>1</v>
      </c>
      <c r="AN197" s="56">
        <v>0</v>
      </c>
      <c r="AO197" s="56">
        <v>0</v>
      </c>
      <c r="AP197" s="56">
        <v>0</v>
      </c>
      <c r="AQ197" s="56">
        <v>0</v>
      </c>
      <c r="AR197" s="56">
        <v>0</v>
      </c>
      <c r="AS197" s="56">
        <v>0</v>
      </c>
      <c r="AT197" s="56">
        <v>0</v>
      </c>
      <c r="AU197" s="56">
        <v>0</v>
      </c>
      <c r="AV197" s="56">
        <v>0</v>
      </c>
      <c r="AW197" s="27">
        <f>SUM(AF197:AV197)</f>
        <v>1</v>
      </c>
      <c r="AX197" s="49" t="s">
        <v>2247</v>
      </c>
      <c r="AY197" s="49" t="s">
        <v>2248</v>
      </c>
      <c r="AZ197" s="56">
        <v>0</v>
      </c>
      <c r="BA197" s="56">
        <v>0</v>
      </c>
      <c r="BB197" s="56">
        <v>0</v>
      </c>
      <c r="BC197" s="56">
        <v>0</v>
      </c>
      <c r="BD197" s="56">
        <v>0</v>
      </c>
      <c r="BE197" s="56">
        <v>1</v>
      </c>
      <c r="BF197" s="56">
        <v>0</v>
      </c>
      <c r="BG197" s="56">
        <v>1</v>
      </c>
      <c r="BH197" s="56">
        <v>0</v>
      </c>
      <c r="BI197" s="56">
        <v>0</v>
      </c>
      <c r="BJ197" s="56">
        <v>0</v>
      </c>
      <c r="BK197" s="56">
        <v>0</v>
      </c>
      <c r="BL197" s="56">
        <v>1</v>
      </c>
      <c r="BM197" s="56">
        <v>0</v>
      </c>
      <c r="BN197" s="56">
        <v>0</v>
      </c>
      <c r="BO197" s="56">
        <v>0</v>
      </c>
      <c r="BP197" s="27">
        <f>SUM(BQ197:BT197)</f>
        <v>3</v>
      </c>
      <c r="BQ197" s="56">
        <f>BL197+BM197</f>
        <v>1</v>
      </c>
      <c r="BR197" s="56">
        <f>SUM(BF197+BG197+BI197+BJ197+BH197)</f>
        <v>1</v>
      </c>
      <c r="BS197" s="56">
        <f>SUM(AZ197+BA197+BC197+BD197+BE197+BK197)</f>
        <v>1</v>
      </c>
      <c r="BT197" s="28">
        <f>IF(OR(IF((BN197+BO197)&gt;0,1,0),IF(AND(BV197=1,BL197=1),1,0)),1,0)</f>
        <v>0</v>
      </c>
      <c r="BU197" s="28">
        <f>BL197</f>
        <v>1</v>
      </c>
      <c r="BV197" s="28">
        <v>0</v>
      </c>
      <c r="BW197" s="18"/>
      <c r="BX197" s="18"/>
      <c r="BY197" s="18"/>
    </row>
    <row r="198" spans="1:77" ht="12.75" customHeight="1" x14ac:dyDescent="0.15">
      <c r="A198" s="55">
        <v>641</v>
      </c>
      <c r="B198" s="55" t="s">
        <v>2304</v>
      </c>
      <c r="C198" s="56" t="s">
        <v>1524</v>
      </c>
      <c r="D198" s="57">
        <v>2014</v>
      </c>
      <c r="E198" s="57">
        <f>VALUE(TRIM(D198))</f>
        <v>2014</v>
      </c>
      <c r="F198" s="28"/>
      <c r="G198" s="49" t="s">
        <v>18</v>
      </c>
      <c r="H198" s="56">
        <v>0</v>
      </c>
      <c r="I198" s="56">
        <v>0</v>
      </c>
      <c r="J198" s="56">
        <v>0</v>
      </c>
      <c r="K198" s="56">
        <v>0</v>
      </c>
      <c r="L198" s="56">
        <v>1</v>
      </c>
      <c r="M198" s="56">
        <v>0</v>
      </c>
      <c r="N198" s="76" t="s">
        <v>2305</v>
      </c>
      <c r="O198" s="56">
        <v>1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6">
        <v>0</v>
      </c>
      <c r="V198" s="56">
        <v>0</v>
      </c>
      <c r="W198" s="55" t="s">
        <v>2306</v>
      </c>
      <c r="X198" s="59"/>
      <c r="Y198" s="59"/>
      <c r="Z198" s="59" t="s">
        <v>2134</v>
      </c>
      <c r="AA198" s="59"/>
      <c r="AB198" s="26">
        <v>18.899999999999999</v>
      </c>
      <c r="AC198" s="26">
        <v>-70.430000000000007</v>
      </c>
      <c r="AD198" s="59"/>
      <c r="AE198" s="55" t="s">
        <v>452</v>
      </c>
      <c r="AF198" s="56">
        <v>0</v>
      </c>
      <c r="AG198" s="56">
        <v>0</v>
      </c>
      <c r="AH198" s="56">
        <v>1</v>
      </c>
      <c r="AI198" s="56">
        <v>0</v>
      </c>
      <c r="AJ198" s="56">
        <v>0</v>
      </c>
      <c r="AK198" s="56">
        <v>0</v>
      </c>
      <c r="AL198" s="56">
        <v>0</v>
      </c>
      <c r="AM198" s="56">
        <v>0</v>
      </c>
      <c r="AN198" s="56">
        <v>0</v>
      </c>
      <c r="AO198" s="56">
        <v>0</v>
      </c>
      <c r="AP198" s="56">
        <v>0</v>
      </c>
      <c r="AQ198" s="56">
        <v>0</v>
      </c>
      <c r="AR198" s="56">
        <v>0</v>
      </c>
      <c r="AS198" s="56">
        <v>0</v>
      </c>
      <c r="AT198" s="56">
        <v>0</v>
      </c>
      <c r="AU198" s="56">
        <v>0</v>
      </c>
      <c r="AV198" s="56">
        <v>0</v>
      </c>
      <c r="AW198" s="27">
        <f>SUM(AF198:AV198)</f>
        <v>1</v>
      </c>
      <c r="AX198" s="49" t="s">
        <v>296</v>
      </c>
      <c r="AY198" s="59"/>
      <c r="AZ198" s="56">
        <v>0</v>
      </c>
      <c r="BA198" s="56">
        <v>0</v>
      </c>
      <c r="BB198" s="56">
        <v>0</v>
      </c>
      <c r="BC198" s="56">
        <v>0</v>
      </c>
      <c r="BD198" s="56">
        <v>1</v>
      </c>
      <c r="BE198" s="56">
        <v>0</v>
      </c>
      <c r="BF198" s="56">
        <v>0</v>
      </c>
      <c r="BG198" s="56">
        <v>0</v>
      </c>
      <c r="BH198" s="56">
        <v>0</v>
      </c>
      <c r="BI198" s="56">
        <v>0</v>
      </c>
      <c r="BJ198" s="56">
        <v>0</v>
      </c>
      <c r="BK198" s="56">
        <v>0</v>
      </c>
      <c r="BL198" s="56">
        <v>0</v>
      </c>
      <c r="BM198" s="56">
        <v>0</v>
      </c>
      <c r="BN198" s="56">
        <v>0</v>
      </c>
      <c r="BO198" s="56">
        <v>0</v>
      </c>
      <c r="BP198" s="27">
        <f>SUM(BQ198:BT198)</f>
        <v>1</v>
      </c>
      <c r="BQ198" s="56">
        <f>BL198+BM198</f>
        <v>0</v>
      </c>
      <c r="BR198" s="56">
        <f>SUM(BF198+BG198+BI198+BJ198+BH198)</f>
        <v>0</v>
      </c>
      <c r="BS198" s="56">
        <f>SUM(AZ198+BA198+BC198+BD198+BE198+BK198)</f>
        <v>1</v>
      </c>
      <c r="BT198" s="28">
        <f>IF(OR(IF((BN198+BO198)&gt;0,1,0),IF(AND(BV198=1,BL198=1),1,0)),1,0)</f>
        <v>0</v>
      </c>
      <c r="BU198" s="28">
        <f>BL198</f>
        <v>0</v>
      </c>
      <c r="BV198" s="28">
        <v>0</v>
      </c>
      <c r="BW198" s="18"/>
      <c r="BX198" s="18"/>
      <c r="BY198" s="18"/>
    </row>
    <row r="199" spans="1:77" ht="12.75" customHeight="1" x14ac:dyDescent="0.15">
      <c r="A199" s="55">
        <v>643</v>
      </c>
      <c r="B199" s="55" t="s">
        <v>579</v>
      </c>
      <c r="C199" s="56" t="s">
        <v>1532</v>
      </c>
      <c r="D199" s="57">
        <v>2014</v>
      </c>
      <c r="E199" s="57">
        <f>VALUE(TRIM(D199))</f>
        <v>2014</v>
      </c>
      <c r="F199" s="28"/>
      <c r="G199" s="49" t="s">
        <v>18</v>
      </c>
      <c r="H199" s="56">
        <v>0</v>
      </c>
      <c r="I199" s="56">
        <v>0</v>
      </c>
      <c r="J199" s="56">
        <v>0</v>
      </c>
      <c r="K199" s="56">
        <v>0</v>
      </c>
      <c r="L199" s="56">
        <v>1</v>
      </c>
      <c r="M199" s="56">
        <v>0</v>
      </c>
      <c r="N199" s="76" t="s">
        <v>2313</v>
      </c>
      <c r="O199" s="56">
        <v>0</v>
      </c>
      <c r="P199" s="56">
        <v>0</v>
      </c>
      <c r="Q199" s="56">
        <v>0</v>
      </c>
      <c r="R199" s="56">
        <v>0</v>
      </c>
      <c r="S199" s="56">
        <v>0</v>
      </c>
      <c r="T199" s="56">
        <v>0</v>
      </c>
      <c r="U199" s="56">
        <v>0</v>
      </c>
      <c r="V199" s="56">
        <v>1</v>
      </c>
      <c r="W199" s="55" t="s">
        <v>1898</v>
      </c>
      <c r="X199" s="18"/>
      <c r="Y199" s="18"/>
      <c r="Z199" s="18" t="s">
        <v>450</v>
      </c>
      <c r="AA199" s="18"/>
      <c r="AB199" s="26">
        <v>-17.616666666666667</v>
      </c>
      <c r="AC199" s="26">
        <v>177.45</v>
      </c>
      <c r="AD199" s="18"/>
      <c r="AE199" s="55" t="s">
        <v>2314</v>
      </c>
      <c r="AF199" s="56">
        <v>0</v>
      </c>
      <c r="AG199" s="56">
        <v>0</v>
      </c>
      <c r="AH199" s="56">
        <v>0</v>
      </c>
      <c r="AI199" s="56">
        <v>0</v>
      </c>
      <c r="AJ199" s="56">
        <v>0</v>
      </c>
      <c r="AK199" s="56">
        <v>0</v>
      </c>
      <c r="AL199" s="56">
        <v>0</v>
      </c>
      <c r="AM199" s="56">
        <v>0</v>
      </c>
      <c r="AN199" s="56">
        <v>0</v>
      </c>
      <c r="AO199" s="56">
        <v>0</v>
      </c>
      <c r="AP199" s="56">
        <v>0</v>
      </c>
      <c r="AQ199" s="56">
        <v>0</v>
      </c>
      <c r="AR199" s="56">
        <v>1</v>
      </c>
      <c r="AS199" s="56">
        <v>0</v>
      </c>
      <c r="AT199" s="56">
        <v>0</v>
      </c>
      <c r="AU199" s="56">
        <v>0</v>
      </c>
      <c r="AV199" s="56">
        <v>0</v>
      </c>
      <c r="AW199" s="27">
        <f>SUM(AF199:AV199)</f>
        <v>1</v>
      </c>
      <c r="AX199" s="49" t="s">
        <v>2312</v>
      </c>
      <c r="AY199" s="18"/>
      <c r="AZ199" s="56">
        <v>0</v>
      </c>
      <c r="BA199" s="56">
        <v>0</v>
      </c>
      <c r="BB199" s="28">
        <v>1</v>
      </c>
      <c r="BC199" s="56">
        <v>0</v>
      </c>
      <c r="BD199" s="56">
        <v>0</v>
      </c>
      <c r="BE199" s="56">
        <v>1</v>
      </c>
      <c r="BF199" s="56">
        <v>0</v>
      </c>
      <c r="BG199" s="56">
        <v>0</v>
      </c>
      <c r="BH199" s="56">
        <v>0</v>
      </c>
      <c r="BI199" s="56">
        <v>0</v>
      </c>
      <c r="BJ199" s="56">
        <v>0</v>
      </c>
      <c r="BK199" s="56">
        <v>0</v>
      </c>
      <c r="BL199" s="56">
        <v>0</v>
      </c>
      <c r="BM199" s="56">
        <v>0</v>
      </c>
      <c r="BN199" s="56">
        <v>0</v>
      </c>
      <c r="BO199" s="56">
        <v>0</v>
      </c>
      <c r="BP199" s="27">
        <f>SUM(BQ199:BT199)</f>
        <v>1</v>
      </c>
      <c r="BQ199" s="56">
        <f>BL199+BM199</f>
        <v>0</v>
      </c>
      <c r="BR199" s="56">
        <f>SUM(BF199+BG199+BI199+BJ199+BH199)</f>
        <v>0</v>
      </c>
      <c r="BS199" s="56">
        <f>SUM(AZ199+BA199+BC199+BD199+BE199+BK199)</f>
        <v>1</v>
      </c>
      <c r="BT199" s="28">
        <f>IF(OR(IF((BN199+BO199)&gt;0,1,0),IF(AND(BV199=1,BL199=1),1,0)),1,0)</f>
        <v>0</v>
      </c>
      <c r="BU199" s="28">
        <f>BL199</f>
        <v>0</v>
      </c>
      <c r="BV199" s="28">
        <v>0</v>
      </c>
      <c r="BW199" s="18"/>
      <c r="BX199" s="18"/>
      <c r="BY199" s="18"/>
    </row>
    <row r="200" spans="1:77" ht="12.75" customHeight="1" x14ac:dyDescent="0.15">
      <c r="A200" s="55">
        <v>669</v>
      </c>
      <c r="B200" s="55" t="s">
        <v>2354</v>
      </c>
      <c r="C200" s="56" t="s">
        <v>1611</v>
      </c>
      <c r="D200" s="57">
        <v>2014</v>
      </c>
      <c r="E200" s="57">
        <f>VALUE(TRIM(D200))</f>
        <v>2014</v>
      </c>
      <c r="F200" s="28"/>
      <c r="G200" s="49" t="s">
        <v>385</v>
      </c>
      <c r="H200" s="56">
        <v>1</v>
      </c>
      <c r="I200" s="56">
        <v>0</v>
      </c>
      <c r="J200" s="56">
        <v>0</v>
      </c>
      <c r="K200" s="56">
        <v>0</v>
      </c>
      <c r="L200" s="56">
        <v>0</v>
      </c>
      <c r="M200" s="56">
        <v>0</v>
      </c>
      <c r="N200" s="18" t="s">
        <v>2355</v>
      </c>
      <c r="O200" s="56">
        <v>0</v>
      </c>
      <c r="P200" s="56">
        <v>1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5" t="s">
        <v>213</v>
      </c>
      <c r="X200" s="18" t="s">
        <v>1448</v>
      </c>
      <c r="Y200" s="18"/>
      <c r="Z200" s="18" t="s">
        <v>1721</v>
      </c>
      <c r="AA200" s="18"/>
      <c r="AB200" s="49">
        <v>21.44</v>
      </c>
      <c r="AC200" s="49">
        <v>-158</v>
      </c>
      <c r="AD200" s="18"/>
      <c r="AE200" s="18" t="s">
        <v>1896</v>
      </c>
      <c r="AF200" s="28">
        <v>0</v>
      </c>
      <c r="AG200" s="28">
        <v>0</v>
      </c>
      <c r="AH200" s="28">
        <v>0</v>
      </c>
      <c r="AI200" s="28">
        <v>0</v>
      </c>
      <c r="AJ200" s="28">
        <v>0</v>
      </c>
      <c r="AK200" s="28">
        <v>0</v>
      </c>
      <c r="AL200" s="28">
        <v>0</v>
      </c>
      <c r="AM200" s="28">
        <v>0</v>
      </c>
      <c r="AN200" s="28">
        <v>0</v>
      </c>
      <c r="AO200" s="28">
        <v>0</v>
      </c>
      <c r="AP200" s="28">
        <v>0</v>
      </c>
      <c r="AQ200" s="28">
        <v>0</v>
      </c>
      <c r="AR200" s="28">
        <v>0</v>
      </c>
      <c r="AS200" s="28">
        <v>0</v>
      </c>
      <c r="AT200" s="28">
        <v>1</v>
      </c>
      <c r="AU200" s="56">
        <v>0</v>
      </c>
      <c r="AV200" s="56">
        <v>0</v>
      </c>
      <c r="AW200" s="27">
        <f>SUM(AF200:AV200)</f>
        <v>1</v>
      </c>
      <c r="AX200" s="18" t="s">
        <v>2356</v>
      </c>
      <c r="AY200" s="18"/>
      <c r="AZ200" s="28">
        <v>0</v>
      </c>
      <c r="BA200" s="28">
        <v>0</v>
      </c>
      <c r="BB200" s="28">
        <v>0</v>
      </c>
      <c r="BC200" s="28">
        <v>0</v>
      </c>
      <c r="BD200" s="28">
        <v>0</v>
      </c>
      <c r="BE200" s="28">
        <v>0</v>
      </c>
      <c r="BF200" s="28">
        <v>0</v>
      </c>
      <c r="BG200" s="28">
        <v>0</v>
      </c>
      <c r="BH200" s="28">
        <v>0</v>
      </c>
      <c r="BI200" s="28">
        <v>0</v>
      </c>
      <c r="BJ200" s="28">
        <v>0</v>
      </c>
      <c r="BK200" s="28">
        <v>0</v>
      </c>
      <c r="BL200" s="28">
        <v>0</v>
      </c>
      <c r="BM200" s="28">
        <v>0</v>
      </c>
      <c r="BN200" s="28">
        <v>1</v>
      </c>
      <c r="BO200" s="28">
        <v>0</v>
      </c>
      <c r="BP200" s="27">
        <f>SUM(BQ200:BT200)</f>
        <v>1</v>
      </c>
      <c r="BQ200" s="56">
        <f>BL200+BM200</f>
        <v>0</v>
      </c>
      <c r="BR200" s="56">
        <f>SUM(BF200+BG200+BI200+BJ200+BH200)</f>
        <v>0</v>
      </c>
      <c r="BS200" s="56">
        <f>SUM(AZ200+BA200+BC200+BD200+BE200+BK200)</f>
        <v>0</v>
      </c>
      <c r="BT200" s="28">
        <f>IF(OR(IF((BN200+BO200)&gt;0,1,0),IF(AND(BV200=1,BL200=1),1,0)),1,0)</f>
        <v>1</v>
      </c>
      <c r="BU200" s="28">
        <f>BL200</f>
        <v>0</v>
      </c>
      <c r="BV200" s="28">
        <v>1</v>
      </c>
      <c r="BW200" s="18"/>
      <c r="BX200" s="18"/>
      <c r="BY200" s="18"/>
    </row>
    <row r="201" spans="1:77" ht="12.75" customHeight="1" x14ac:dyDescent="0.15">
      <c r="A201" s="55">
        <v>65</v>
      </c>
      <c r="B201" s="55" t="s">
        <v>1701</v>
      </c>
      <c r="C201" s="29" t="s">
        <v>1341</v>
      </c>
      <c r="D201" s="47">
        <v>2013</v>
      </c>
      <c r="E201" s="47">
        <f>VALUE(TRIM(D201))</f>
        <v>2013</v>
      </c>
      <c r="F201" s="56" t="s">
        <v>904</v>
      </c>
      <c r="G201" s="49" t="s">
        <v>18</v>
      </c>
      <c r="H201" s="56">
        <v>0</v>
      </c>
      <c r="I201" s="56">
        <v>0</v>
      </c>
      <c r="J201" s="56">
        <v>0</v>
      </c>
      <c r="K201" s="56">
        <v>0</v>
      </c>
      <c r="L201" s="56">
        <v>1</v>
      </c>
      <c r="M201" s="56">
        <v>0</v>
      </c>
      <c r="N201" s="30" t="s">
        <v>1715</v>
      </c>
      <c r="O201" s="56">
        <v>1</v>
      </c>
      <c r="P201" s="56">
        <v>0</v>
      </c>
      <c r="Q201" s="56">
        <v>0</v>
      </c>
      <c r="R201" s="56">
        <v>0</v>
      </c>
      <c r="S201" s="56">
        <v>0</v>
      </c>
      <c r="T201" s="56">
        <v>0</v>
      </c>
      <c r="U201" s="56">
        <v>0</v>
      </c>
      <c r="V201" s="56">
        <v>0</v>
      </c>
      <c r="W201" s="55" t="s">
        <v>371</v>
      </c>
      <c r="X201" s="55" t="s">
        <v>1716</v>
      </c>
      <c r="Y201" s="55"/>
      <c r="Z201" s="55" t="s">
        <v>450</v>
      </c>
      <c r="AA201" s="55"/>
      <c r="AB201" s="26">
        <v>12.2</v>
      </c>
      <c r="AC201" s="26">
        <v>-68.260000000000005</v>
      </c>
      <c r="AD201" s="55"/>
      <c r="AE201" s="55" t="s">
        <v>1706</v>
      </c>
      <c r="AF201" s="56">
        <v>1</v>
      </c>
      <c r="AG201" s="56">
        <v>1</v>
      </c>
      <c r="AH201" s="56">
        <v>1</v>
      </c>
      <c r="AI201" s="56">
        <v>1</v>
      </c>
      <c r="AJ201" s="56">
        <v>0</v>
      </c>
      <c r="AK201" s="56">
        <v>1</v>
      </c>
      <c r="AL201" s="56">
        <v>1</v>
      </c>
      <c r="AM201" s="56">
        <v>1</v>
      </c>
      <c r="AN201" s="56">
        <v>1</v>
      </c>
      <c r="AO201" s="56">
        <v>1</v>
      </c>
      <c r="AP201" s="56">
        <v>1</v>
      </c>
      <c r="AQ201" s="56">
        <v>0</v>
      </c>
      <c r="AR201" s="56">
        <v>0</v>
      </c>
      <c r="AS201" s="56">
        <v>0</v>
      </c>
      <c r="AT201" s="56">
        <v>1</v>
      </c>
      <c r="AU201" s="56">
        <v>0</v>
      </c>
      <c r="AV201" s="56">
        <v>0</v>
      </c>
      <c r="AW201" s="27">
        <f>SUM(AF201:AV201)</f>
        <v>11</v>
      </c>
      <c r="AX201" s="49" t="s">
        <v>916</v>
      </c>
      <c r="AY201" s="49" t="s">
        <v>1707</v>
      </c>
      <c r="AZ201" s="56">
        <v>0</v>
      </c>
      <c r="BA201" s="56">
        <v>0</v>
      </c>
      <c r="BB201" s="56">
        <v>0</v>
      </c>
      <c r="BC201" s="56">
        <v>0</v>
      </c>
      <c r="BD201" s="56">
        <v>0</v>
      </c>
      <c r="BE201" s="56">
        <v>0</v>
      </c>
      <c r="BF201" s="56">
        <v>0</v>
      </c>
      <c r="BG201" s="56">
        <v>0</v>
      </c>
      <c r="BH201" s="28">
        <v>0</v>
      </c>
      <c r="BI201" s="56">
        <v>0</v>
      </c>
      <c r="BJ201" s="56">
        <v>0</v>
      </c>
      <c r="BK201" s="56">
        <v>0</v>
      </c>
      <c r="BL201" s="56">
        <v>0</v>
      </c>
      <c r="BM201" s="56">
        <v>1</v>
      </c>
      <c r="BN201" s="56">
        <v>0</v>
      </c>
      <c r="BO201" s="56">
        <v>0</v>
      </c>
      <c r="BP201" s="27">
        <f>SUM(BQ201:BT201)</f>
        <v>1</v>
      </c>
      <c r="BQ201" s="56">
        <f>BL201+BM201</f>
        <v>1</v>
      </c>
      <c r="BR201" s="56">
        <f>SUM(BF201+BG201+BI201+BJ201+BH201)</f>
        <v>0</v>
      </c>
      <c r="BS201" s="56">
        <f>SUM(AZ201+BA201+BC201+BD201+BE201+BK201)</f>
        <v>0</v>
      </c>
      <c r="BT201" s="28">
        <f>IF(OR(IF((BN201+BO201)&gt;0,1,0),IF(AND(BV201=1,BL201=1),1,0)),1,0)</f>
        <v>0</v>
      </c>
      <c r="BU201" s="28">
        <f>BL201</f>
        <v>0</v>
      </c>
      <c r="BV201" s="28">
        <v>0</v>
      </c>
      <c r="BW201" s="18"/>
      <c r="BX201" s="18"/>
      <c r="BY201" s="18"/>
    </row>
    <row r="202" spans="1:77" ht="12.75" customHeight="1" x14ac:dyDescent="0.15">
      <c r="A202" s="55">
        <v>69</v>
      </c>
      <c r="B202" s="55" t="s">
        <v>1723</v>
      </c>
      <c r="C202" s="32" t="str">
        <f>'1. Lit. collection'!A$199</f>
        <v>SG28</v>
      </c>
      <c r="D202" s="47">
        <v>2013</v>
      </c>
      <c r="E202" s="47">
        <f>VALUE(TRIM(D202))</f>
        <v>2013</v>
      </c>
      <c r="F202" s="56">
        <v>2010</v>
      </c>
      <c r="G202" s="49" t="s">
        <v>385</v>
      </c>
      <c r="H202" s="56">
        <v>1</v>
      </c>
      <c r="I202" s="56">
        <v>0</v>
      </c>
      <c r="J202" s="56">
        <v>0</v>
      </c>
      <c r="K202" s="56">
        <v>0</v>
      </c>
      <c r="L202" s="56">
        <v>0</v>
      </c>
      <c r="M202" s="56">
        <v>0</v>
      </c>
      <c r="N202" s="30" t="s">
        <v>1732</v>
      </c>
      <c r="O202" s="56">
        <v>0</v>
      </c>
      <c r="P202" s="56">
        <v>0</v>
      </c>
      <c r="Q202" s="56">
        <v>0</v>
      </c>
      <c r="R202" s="56">
        <v>1</v>
      </c>
      <c r="S202" s="56">
        <v>0</v>
      </c>
      <c r="T202" s="56">
        <v>0</v>
      </c>
      <c r="U202" s="56">
        <v>0</v>
      </c>
      <c r="V202" s="56">
        <v>0</v>
      </c>
      <c r="W202" s="55" t="s">
        <v>217</v>
      </c>
      <c r="X202" s="55" t="s">
        <v>1733</v>
      </c>
      <c r="Y202" s="55"/>
      <c r="Z202" s="55" t="s">
        <v>1691</v>
      </c>
      <c r="AA202" s="55"/>
      <c r="AB202" s="49">
        <v>12.88</v>
      </c>
      <c r="AC202" s="49">
        <v>121.77</v>
      </c>
      <c r="AD202" s="55"/>
      <c r="AE202" s="55" t="s">
        <v>1692</v>
      </c>
      <c r="AF202" s="56">
        <v>0</v>
      </c>
      <c r="AG202" s="56">
        <v>0</v>
      </c>
      <c r="AH202" s="56">
        <v>0</v>
      </c>
      <c r="AI202" s="56">
        <v>0</v>
      </c>
      <c r="AJ202" s="56">
        <v>0</v>
      </c>
      <c r="AK202" s="56">
        <v>0</v>
      </c>
      <c r="AL202" s="56">
        <v>0</v>
      </c>
      <c r="AM202" s="56">
        <v>0</v>
      </c>
      <c r="AN202" s="56">
        <v>0</v>
      </c>
      <c r="AO202" s="56">
        <v>0</v>
      </c>
      <c r="AP202" s="56">
        <v>0</v>
      </c>
      <c r="AQ202" s="56">
        <v>0</v>
      </c>
      <c r="AR202" s="56">
        <v>0</v>
      </c>
      <c r="AS202" s="56">
        <v>1</v>
      </c>
      <c r="AT202" s="56">
        <v>0</v>
      </c>
      <c r="AU202" s="56">
        <v>0</v>
      </c>
      <c r="AV202" s="56">
        <v>0</v>
      </c>
      <c r="AW202" s="27">
        <f>SUM(AF202:AV202)</f>
        <v>1</v>
      </c>
      <c r="AX202" s="49" t="s">
        <v>92</v>
      </c>
      <c r="AY202" s="49" t="s">
        <v>488</v>
      </c>
      <c r="AZ202" s="56">
        <v>0</v>
      </c>
      <c r="BA202" s="56">
        <v>0</v>
      </c>
      <c r="BB202" s="56">
        <v>0</v>
      </c>
      <c r="BC202" s="56">
        <v>0</v>
      </c>
      <c r="BD202" s="56">
        <v>0</v>
      </c>
      <c r="BE202" s="56">
        <v>0</v>
      </c>
      <c r="BF202" s="56">
        <v>0</v>
      </c>
      <c r="BG202" s="56">
        <v>0</v>
      </c>
      <c r="BH202" s="56">
        <v>0</v>
      </c>
      <c r="BI202" s="56">
        <v>0</v>
      </c>
      <c r="BJ202" s="56">
        <v>1</v>
      </c>
      <c r="BK202" s="56">
        <v>0</v>
      </c>
      <c r="BL202" s="56">
        <v>0</v>
      </c>
      <c r="BM202" s="56">
        <v>0</v>
      </c>
      <c r="BN202" s="56">
        <v>0</v>
      </c>
      <c r="BO202" s="56">
        <v>0</v>
      </c>
      <c r="BP202" s="27">
        <f>SUM(BQ202:BT202)</f>
        <v>1</v>
      </c>
      <c r="BQ202" s="56">
        <f>BL202+BM202</f>
        <v>0</v>
      </c>
      <c r="BR202" s="56">
        <f>SUM(BF202+BG202+BI202+BJ202+BH202)</f>
        <v>1</v>
      </c>
      <c r="BS202" s="56">
        <f>SUM(AZ202+BA202+BC202+BD202+BE202+BK202)</f>
        <v>0</v>
      </c>
      <c r="BT202" s="28">
        <f>IF(OR(IF((BN202+BO202)&gt;0,1,0),IF(AND(BV202=1,BL202=1),1,0)),1,0)</f>
        <v>0</v>
      </c>
      <c r="BU202" s="28">
        <f>BL202</f>
        <v>0</v>
      </c>
      <c r="BV202" s="28">
        <v>0</v>
      </c>
      <c r="BW202" s="18"/>
      <c r="BX202" s="18"/>
      <c r="BY202" s="18"/>
    </row>
    <row r="203" spans="1:77" ht="12.75" customHeight="1" x14ac:dyDescent="0.15">
      <c r="A203" s="55">
        <v>70</v>
      </c>
      <c r="B203" s="55" t="s">
        <v>1723</v>
      </c>
      <c r="C203" s="32" t="str">
        <f>'1. Lit. collection'!A$199</f>
        <v>SG28</v>
      </c>
      <c r="D203" s="47">
        <v>2013</v>
      </c>
      <c r="E203" s="47">
        <f>VALUE(TRIM(D203))</f>
        <v>2013</v>
      </c>
      <c r="F203" s="56">
        <v>2010</v>
      </c>
      <c r="G203" s="49" t="s">
        <v>385</v>
      </c>
      <c r="H203" s="56">
        <v>1</v>
      </c>
      <c r="I203" s="56">
        <v>0</v>
      </c>
      <c r="J203" s="56">
        <v>0</v>
      </c>
      <c r="K203" s="56">
        <v>0</v>
      </c>
      <c r="L203" s="56">
        <v>0</v>
      </c>
      <c r="M203" s="56">
        <v>0</v>
      </c>
      <c r="N203" s="50" t="s">
        <v>1732</v>
      </c>
      <c r="O203" s="56">
        <v>0</v>
      </c>
      <c r="P203" s="56">
        <v>0</v>
      </c>
      <c r="Q203" s="56">
        <v>0</v>
      </c>
      <c r="R203" s="56">
        <v>1</v>
      </c>
      <c r="S203" s="56">
        <v>0</v>
      </c>
      <c r="T203" s="56">
        <v>0</v>
      </c>
      <c r="U203" s="56">
        <v>0</v>
      </c>
      <c r="V203" s="56">
        <v>0</v>
      </c>
      <c r="W203" s="55" t="s">
        <v>217</v>
      </c>
      <c r="X203" s="55" t="s">
        <v>1733</v>
      </c>
      <c r="Y203" s="55"/>
      <c r="Z203" s="55" t="s">
        <v>1691</v>
      </c>
      <c r="AA203" s="55"/>
      <c r="AB203" s="49">
        <v>12.88</v>
      </c>
      <c r="AC203" s="49">
        <v>121.77</v>
      </c>
      <c r="AD203" s="55"/>
      <c r="AE203" s="55" t="s">
        <v>1467</v>
      </c>
      <c r="AF203" s="56">
        <v>0</v>
      </c>
      <c r="AG203" s="56">
        <v>0</v>
      </c>
      <c r="AH203" s="56">
        <v>0</v>
      </c>
      <c r="AI203" s="56">
        <v>0</v>
      </c>
      <c r="AJ203" s="56">
        <v>0</v>
      </c>
      <c r="AK203" s="56">
        <v>0</v>
      </c>
      <c r="AL203" s="56">
        <v>1</v>
      </c>
      <c r="AM203" s="56">
        <v>0</v>
      </c>
      <c r="AN203" s="56">
        <v>0</v>
      </c>
      <c r="AO203" s="56">
        <v>0</v>
      </c>
      <c r="AP203" s="56">
        <v>0</v>
      </c>
      <c r="AQ203" s="56">
        <v>0</v>
      </c>
      <c r="AR203" s="56">
        <v>0</v>
      </c>
      <c r="AS203" s="56">
        <v>0</v>
      </c>
      <c r="AT203" s="56">
        <v>0</v>
      </c>
      <c r="AU203" s="56">
        <v>0</v>
      </c>
      <c r="AV203" s="56">
        <v>0</v>
      </c>
      <c r="AW203" s="27">
        <f>SUM(AF203:AV203)</f>
        <v>1</v>
      </c>
      <c r="AX203" s="49" t="s">
        <v>92</v>
      </c>
      <c r="AY203" s="49" t="s">
        <v>488</v>
      </c>
      <c r="AZ203" s="56">
        <v>0</v>
      </c>
      <c r="BA203" s="56">
        <v>0</v>
      </c>
      <c r="BB203" s="56">
        <v>0</v>
      </c>
      <c r="BC203" s="56">
        <v>0</v>
      </c>
      <c r="BD203" s="56">
        <v>0</v>
      </c>
      <c r="BE203" s="56">
        <v>0</v>
      </c>
      <c r="BF203" s="56">
        <v>0</v>
      </c>
      <c r="BG203" s="56">
        <v>0</v>
      </c>
      <c r="BH203" s="56">
        <v>0</v>
      </c>
      <c r="BI203" s="56">
        <v>0</v>
      </c>
      <c r="BJ203" s="56">
        <v>1</v>
      </c>
      <c r="BK203" s="56">
        <v>0</v>
      </c>
      <c r="BL203" s="56">
        <v>0</v>
      </c>
      <c r="BM203" s="56">
        <v>0</v>
      </c>
      <c r="BN203" s="56">
        <v>0</v>
      </c>
      <c r="BO203" s="56">
        <v>0</v>
      </c>
      <c r="BP203" s="27">
        <f>SUM(BQ203:BT203)</f>
        <v>1</v>
      </c>
      <c r="BQ203" s="56">
        <f>BL203+BM203</f>
        <v>0</v>
      </c>
      <c r="BR203" s="56">
        <f>SUM(BF203+BG203+BI203+BJ203+BH203)</f>
        <v>1</v>
      </c>
      <c r="BS203" s="56">
        <f>SUM(AZ203+BA203+BC203+BD203+BE203+BK203)</f>
        <v>0</v>
      </c>
      <c r="BT203" s="28">
        <f>IF(OR(IF((BN203+BO203)&gt;0,1,0),IF(AND(BV203=1,BL203=1),1,0)),1,0)</f>
        <v>0</v>
      </c>
      <c r="BU203" s="28">
        <f>BL203</f>
        <v>0</v>
      </c>
      <c r="BV203" s="28">
        <v>0</v>
      </c>
      <c r="BW203" s="18"/>
      <c r="BX203" s="18"/>
      <c r="BY203" s="18"/>
    </row>
    <row r="204" spans="1:77" ht="12.75" customHeight="1" x14ac:dyDescent="0.15">
      <c r="A204" s="55">
        <v>71</v>
      </c>
      <c r="B204" s="55" t="s">
        <v>1723</v>
      </c>
      <c r="C204" s="32" t="str">
        <f>'1. Lit. collection'!A$199</f>
        <v>SG28</v>
      </c>
      <c r="D204" s="47">
        <v>2013</v>
      </c>
      <c r="E204" s="47">
        <f>VALUE(TRIM(D204))</f>
        <v>2013</v>
      </c>
      <c r="F204" s="56">
        <v>2010</v>
      </c>
      <c r="G204" s="49" t="s">
        <v>385</v>
      </c>
      <c r="H204" s="56">
        <v>1</v>
      </c>
      <c r="I204" s="56">
        <v>0</v>
      </c>
      <c r="J204" s="56">
        <v>0</v>
      </c>
      <c r="K204" s="56">
        <v>0</v>
      </c>
      <c r="L204" s="56">
        <v>0</v>
      </c>
      <c r="M204" s="56">
        <v>0</v>
      </c>
      <c r="N204" s="50" t="s">
        <v>1732</v>
      </c>
      <c r="O204" s="56">
        <v>0</v>
      </c>
      <c r="P204" s="56">
        <v>0</v>
      </c>
      <c r="Q204" s="56">
        <v>0</v>
      </c>
      <c r="R204" s="56">
        <v>1</v>
      </c>
      <c r="S204" s="56">
        <v>0</v>
      </c>
      <c r="T204" s="56">
        <v>0</v>
      </c>
      <c r="U204" s="56">
        <v>0</v>
      </c>
      <c r="V204" s="56">
        <v>0</v>
      </c>
      <c r="W204" s="55" t="s">
        <v>217</v>
      </c>
      <c r="X204" s="55" t="s">
        <v>1733</v>
      </c>
      <c r="Y204" s="55"/>
      <c r="Z204" s="55" t="s">
        <v>1691</v>
      </c>
      <c r="AA204" s="55"/>
      <c r="AB204" s="49">
        <v>12.88</v>
      </c>
      <c r="AC204" s="49">
        <v>121.77</v>
      </c>
      <c r="AD204" s="55"/>
      <c r="AE204" s="55" t="s">
        <v>452</v>
      </c>
      <c r="AF204" s="56">
        <v>0</v>
      </c>
      <c r="AG204" s="56">
        <v>0</v>
      </c>
      <c r="AH204" s="56">
        <v>1</v>
      </c>
      <c r="AI204" s="56">
        <v>0</v>
      </c>
      <c r="AJ204" s="56">
        <v>0</v>
      </c>
      <c r="AK204" s="56">
        <v>0</v>
      </c>
      <c r="AL204" s="56">
        <v>0</v>
      </c>
      <c r="AM204" s="56">
        <v>0</v>
      </c>
      <c r="AN204" s="56">
        <v>0</v>
      </c>
      <c r="AO204" s="56">
        <v>0</v>
      </c>
      <c r="AP204" s="56">
        <v>0</v>
      </c>
      <c r="AQ204" s="56">
        <v>0</v>
      </c>
      <c r="AR204" s="56">
        <v>0</v>
      </c>
      <c r="AS204" s="56">
        <v>0</v>
      </c>
      <c r="AT204" s="56">
        <v>0</v>
      </c>
      <c r="AU204" s="56">
        <v>0</v>
      </c>
      <c r="AV204" s="56">
        <v>0</v>
      </c>
      <c r="AW204" s="27">
        <f>SUM(AF204:AV204)</f>
        <v>1</v>
      </c>
      <c r="AX204" s="49" t="s">
        <v>296</v>
      </c>
      <c r="AY204" s="49" t="s">
        <v>1246</v>
      </c>
      <c r="AZ204" s="56">
        <v>0</v>
      </c>
      <c r="BA204" s="56">
        <v>0</v>
      </c>
      <c r="BB204" s="56">
        <v>0</v>
      </c>
      <c r="BC204" s="56">
        <v>0</v>
      </c>
      <c r="BD204" s="56">
        <v>1</v>
      </c>
      <c r="BE204" s="56">
        <v>0</v>
      </c>
      <c r="BF204" s="56">
        <v>0</v>
      </c>
      <c r="BG204" s="56">
        <v>0</v>
      </c>
      <c r="BH204" s="56">
        <v>0</v>
      </c>
      <c r="BI204" s="56">
        <v>0</v>
      </c>
      <c r="BJ204" s="56">
        <v>0</v>
      </c>
      <c r="BK204" s="56">
        <v>0</v>
      </c>
      <c r="BL204" s="56">
        <v>0</v>
      </c>
      <c r="BM204" s="56">
        <v>0</v>
      </c>
      <c r="BN204" s="56">
        <v>0</v>
      </c>
      <c r="BO204" s="56">
        <v>0</v>
      </c>
      <c r="BP204" s="27">
        <f>SUM(BQ204:BT204)</f>
        <v>1</v>
      </c>
      <c r="BQ204" s="56">
        <f>BL204+BM204</f>
        <v>0</v>
      </c>
      <c r="BR204" s="56">
        <f>SUM(BF204+BG204+BI204+BJ204+BH204)</f>
        <v>0</v>
      </c>
      <c r="BS204" s="56">
        <f>SUM(AZ204+BA204+BC204+BD204+BE204+BK204)</f>
        <v>1</v>
      </c>
      <c r="BT204" s="28">
        <f>IF(OR(IF((BN204+BO204)&gt;0,1,0),IF(AND(BV204=1,BL204=1),1,0)),1,0)</f>
        <v>0</v>
      </c>
      <c r="BU204" s="28">
        <f>BL204</f>
        <v>0</v>
      </c>
      <c r="BV204" s="28">
        <v>0</v>
      </c>
      <c r="BW204" s="18"/>
      <c r="BX204" s="18"/>
      <c r="BY204" s="18"/>
    </row>
    <row r="205" spans="1:77" ht="12.75" customHeight="1" x14ac:dyDescent="0.15">
      <c r="A205" s="55">
        <v>72</v>
      </c>
      <c r="B205" s="55" t="s">
        <v>1723</v>
      </c>
      <c r="C205" s="32" t="str">
        <f>'1. Lit. collection'!A$199</f>
        <v>SG28</v>
      </c>
      <c r="D205" s="47">
        <v>2013</v>
      </c>
      <c r="E205" s="47">
        <f>VALUE(TRIM(D205))</f>
        <v>2013</v>
      </c>
      <c r="F205" s="56">
        <v>2010</v>
      </c>
      <c r="G205" s="49" t="s">
        <v>385</v>
      </c>
      <c r="H205" s="56">
        <v>1</v>
      </c>
      <c r="I205" s="56">
        <v>0</v>
      </c>
      <c r="J205" s="56">
        <v>0</v>
      </c>
      <c r="K205" s="56">
        <v>0</v>
      </c>
      <c r="L205" s="56">
        <v>0</v>
      </c>
      <c r="M205" s="56">
        <v>0</v>
      </c>
      <c r="N205" s="50" t="s">
        <v>1732</v>
      </c>
      <c r="O205" s="56">
        <v>0</v>
      </c>
      <c r="P205" s="56">
        <v>0</v>
      </c>
      <c r="Q205" s="56">
        <v>0</v>
      </c>
      <c r="R205" s="56">
        <v>1</v>
      </c>
      <c r="S205" s="56">
        <v>0</v>
      </c>
      <c r="T205" s="56">
        <v>0</v>
      </c>
      <c r="U205" s="56">
        <v>0</v>
      </c>
      <c r="V205" s="56">
        <v>0</v>
      </c>
      <c r="W205" s="55" t="s">
        <v>217</v>
      </c>
      <c r="X205" s="55" t="s">
        <v>1733</v>
      </c>
      <c r="Y205" s="55"/>
      <c r="Z205" s="55" t="s">
        <v>1691</v>
      </c>
      <c r="AA205" s="55"/>
      <c r="AB205" s="49">
        <v>12.88</v>
      </c>
      <c r="AC205" s="49">
        <v>121.77</v>
      </c>
      <c r="AD205" s="55"/>
      <c r="AE205" s="55" t="s">
        <v>53</v>
      </c>
      <c r="AF205" s="56">
        <v>0</v>
      </c>
      <c r="AG205" s="56">
        <v>0</v>
      </c>
      <c r="AH205" s="56">
        <v>0</v>
      </c>
      <c r="AI205" s="56">
        <v>0</v>
      </c>
      <c r="AJ205" s="56">
        <v>0</v>
      </c>
      <c r="AK205" s="56">
        <v>0</v>
      </c>
      <c r="AL205" s="56">
        <v>0</v>
      </c>
      <c r="AM205" s="56">
        <v>0</v>
      </c>
      <c r="AN205" s="56">
        <v>0</v>
      </c>
      <c r="AO205" s="56">
        <v>1</v>
      </c>
      <c r="AP205" s="56">
        <v>0</v>
      </c>
      <c r="AQ205" s="56">
        <v>0</v>
      </c>
      <c r="AR205" s="56">
        <v>0</v>
      </c>
      <c r="AS205" s="56">
        <v>0</v>
      </c>
      <c r="AT205" s="56">
        <v>0</v>
      </c>
      <c r="AU205" s="56">
        <v>0</v>
      </c>
      <c r="AV205" s="56">
        <v>0</v>
      </c>
      <c r="AW205" s="27">
        <f>SUM(AF205:AV205)</f>
        <v>1</v>
      </c>
      <c r="AX205" s="49" t="s">
        <v>82</v>
      </c>
      <c r="AY205" s="49" t="s">
        <v>106</v>
      </c>
      <c r="AZ205" s="56">
        <v>0</v>
      </c>
      <c r="BA205" s="56">
        <v>1</v>
      </c>
      <c r="BB205" s="56">
        <v>0</v>
      </c>
      <c r="BC205" s="56">
        <v>0</v>
      </c>
      <c r="BD205" s="56">
        <v>0</v>
      </c>
      <c r="BE205" s="56">
        <v>0</v>
      </c>
      <c r="BF205" s="56">
        <v>0</v>
      </c>
      <c r="BG205" s="56">
        <v>0</v>
      </c>
      <c r="BH205" s="56">
        <v>0</v>
      </c>
      <c r="BI205" s="56">
        <v>0</v>
      </c>
      <c r="BJ205" s="56">
        <v>0</v>
      </c>
      <c r="BK205" s="56">
        <v>0</v>
      </c>
      <c r="BL205" s="56">
        <v>0</v>
      </c>
      <c r="BM205" s="56">
        <v>0</v>
      </c>
      <c r="BN205" s="56">
        <v>0</v>
      </c>
      <c r="BO205" s="56">
        <v>0</v>
      </c>
      <c r="BP205" s="27">
        <f>SUM(BQ205:BT205)</f>
        <v>1</v>
      </c>
      <c r="BQ205" s="56">
        <f>BL205+BM205</f>
        <v>0</v>
      </c>
      <c r="BR205" s="56">
        <f>SUM(BF205+BG205+BI205+BJ205+BH205)</f>
        <v>0</v>
      </c>
      <c r="BS205" s="56">
        <f>SUM(AZ205+BA205+BC205+BD205+BE205+BK205)</f>
        <v>1</v>
      </c>
      <c r="BT205" s="28">
        <f>IF(OR(IF((BN205+BO205)&gt;0,1,0),IF(AND(BV205=1,BL205=1),1,0)),1,0)</f>
        <v>0</v>
      </c>
      <c r="BU205" s="28">
        <f>BL205</f>
        <v>0</v>
      </c>
      <c r="BV205" s="28">
        <v>0</v>
      </c>
      <c r="BW205" s="18"/>
      <c r="BX205" s="18"/>
      <c r="BY205" s="18"/>
    </row>
    <row r="206" spans="1:77" ht="12.75" customHeight="1" x14ac:dyDescent="0.15">
      <c r="A206" s="55">
        <v>110</v>
      </c>
      <c r="B206" s="55" t="s">
        <v>1722</v>
      </c>
      <c r="C206" s="32" t="str">
        <f>'1. Lit. collection'!A$198</f>
        <v>SG27</v>
      </c>
      <c r="D206" s="47">
        <v>2013</v>
      </c>
      <c r="E206" s="47">
        <f>VALUE(TRIM(D206))</f>
        <v>2013</v>
      </c>
      <c r="F206" s="56">
        <v>2008</v>
      </c>
      <c r="G206" s="49" t="s">
        <v>385</v>
      </c>
      <c r="H206" s="56">
        <v>1</v>
      </c>
      <c r="I206" s="56">
        <v>0</v>
      </c>
      <c r="J206" s="56">
        <v>0</v>
      </c>
      <c r="K206" s="56">
        <v>0</v>
      </c>
      <c r="L206" s="56">
        <v>0</v>
      </c>
      <c r="M206" s="56">
        <v>0</v>
      </c>
      <c r="N206" s="50" t="s">
        <v>1796</v>
      </c>
      <c r="O206" s="56">
        <v>0</v>
      </c>
      <c r="P206" s="56">
        <v>0</v>
      </c>
      <c r="Q206" s="56">
        <v>0</v>
      </c>
      <c r="R206" s="56">
        <v>1</v>
      </c>
      <c r="S206" s="56">
        <v>0</v>
      </c>
      <c r="T206" s="56">
        <v>0</v>
      </c>
      <c r="U206" s="56">
        <v>0</v>
      </c>
      <c r="V206" s="56">
        <v>0</v>
      </c>
      <c r="W206" s="55" t="s">
        <v>1797</v>
      </c>
      <c r="X206" s="55" t="s">
        <v>1798</v>
      </c>
      <c r="Y206" s="55"/>
      <c r="Z206" s="55" t="s">
        <v>1799</v>
      </c>
      <c r="AA206" s="55"/>
      <c r="AB206" s="49">
        <v>23.47</v>
      </c>
      <c r="AC206" s="49">
        <v>119.32</v>
      </c>
      <c r="AD206" s="55"/>
      <c r="AE206" s="55" t="s">
        <v>1467</v>
      </c>
      <c r="AF206" s="56">
        <v>0</v>
      </c>
      <c r="AG206" s="56">
        <v>0</v>
      </c>
      <c r="AH206" s="56">
        <v>0</v>
      </c>
      <c r="AI206" s="56">
        <v>0</v>
      </c>
      <c r="AJ206" s="56">
        <v>0</v>
      </c>
      <c r="AK206" s="56">
        <v>1</v>
      </c>
      <c r="AL206" s="56">
        <v>0</v>
      </c>
      <c r="AM206" s="56">
        <v>0</v>
      </c>
      <c r="AN206" s="56">
        <v>0</v>
      </c>
      <c r="AO206" s="56">
        <v>0</v>
      </c>
      <c r="AP206" s="56">
        <v>0</v>
      </c>
      <c r="AQ206" s="56">
        <v>0</v>
      </c>
      <c r="AR206" s="56">
        <v>0</v>
      </c>
      <c r="AS206" s="56">
        <v>0</v>
      </c>
      <c r="AT206" s="56">
        <v>0</v>
      </c>
      <c r="AU206" s="56">
        <v>0</v>
      </c>
      <c r="AV206" s="56">
        <v>0</v>
      </c>
      <c r="AW206" s="27">
        <f>SUM(AF206:AV206)</f>
        <v>1</v>
      </c>
      <c r="AX206" s="49" t="s">
        <v>296</v>
      </c>
      <c r="AY206" s="49" t="s">
        <v>1246</v>
      </c>
      <c r="AZ206" s="56">
        <v>0</v>
      </c>
      <c r="BA206" s="56">
        <v>0</v>
      </c>
      <c r="BB206" s="56">
        <v>0</v>
      </c>
      <c r="BC206" s="56">
        <v>0</v>
      </c>
      <c r="BD206" s="56">
        <v>1</v>
      </c>
      <c r="BE206" s="56">
        <v>0</v>
      </c>
      <c r="BF206" s="56">
        <v>0</v>
      </c>
      <c r="BG206" s="56">
        <v>0</v>
      </c>
      <c r="BH206" s="56">
        <v>0</v>
      </c>
      <c r="BI206" s="56">
        <v>0</v>
      </c>
      <c r="BJ206" s="56">
        <v>0</v>
      </c>
      <c r="BK206" s="56">
        <v>1</v>
      </c>
      <c r="BL206" s="56">
        <v>0</v>
      </c>
      <c r="BM206" s="56">
        <v>0</v>
      </c>
      <c r="BN206" s="56">
        <v>0</v>
      </c>
      <c r="BO206" s="56">
        <v>0</v>
      </c>
      <c r="BP206" s="27">
        <f>SUM(BQ206:BT206)</f>
        <v>2</v>
      </c>
      <c r="BQ206" s="56">
        <f>BL206+BM206</f>
        <v>0</v>
      </c>
      <c r="BR206" s="56">
        <f>SUM(BF206+BG206+BI206+BJ206+BH206)</f>
        <v>0</v>
      </c>
      <c r="BS206" s="56">
        <f>SUM(AZ206+BA206+BC206+BD206+BE206+BK206)</f>
        <v>2</v>
      </c>
      <c r="BT206" s="28">
        <f>IF(OR(IF((BN206+BO206)&gt;0,1,0),IF(AND(BV206=1,BL206=1),1,0)),1,0)</f>
        <v>0</v>
      </c>
      <c r="BU206" s="28">
        <f>BL206</f>
        <v>0</v>
      </c>
      <c r="BV206" s="28">
        <v>0</v>
      </c>
      <c r="BW206" s="18"/>
      <c r="BX206" s="18"/>
      <c r="BY206" s="18"/>
    </row>
    <row r="207" spans="1:77" ht="12.75" customHeight="1" x14ac:dyDescent="0.15">
      <c r="A207" s="55">
        <v>111</v>
      </c>
      <c r="B207" s="55" t="s">
        <v>1722</v>
      </c>
      <c r="C207" s="32" t="str">
        <f>'1. Lit. collection'!A$198</f>
        <v>SG27</v>
      </c>
      <c r="D207" s="47">
        <v>2013</v>
      </c>
      <c r="E207" s="47">
        <f>VALUE(TRIM(D207))</f>
        <v>2013</v>
      </c>
      <c r="F207" s="56">
        <v>2008</v>
      </c>
      <c r="G207" s="49" t="s">
        <v>385</v>
      </c>
      <c r="H207" s="56">
        <v>1</v>
      </c>
      <c r="I207" s="56">
        <v>0</v>
      </c>
      <c r="J207" s="56">
        <v>0</v>
      </c>
      <c r="K207" s="56">
        <v>0</v>
      </c>
      <c r="L207" s="56">
        <v>0</v>
      </c>
      <c r="M207" s="56">
        <v>0</v>
      </c>
      <c r="N207" s="50" t="s">
        <v>1796</v>
      </c>
      <c r="O207" s="56">
        <v>0</v>
      </c>
      <c r="P207" s="56">
        <v>0</v>
      </c>
      <c r="Q207" s="56">
        <v>0</v>
      </c>
      <c r="R207" s="56">
        <v>1</v>
      </c>
      <c r="S207" s="56">
        <v>0</v>
      </c>
      <c r="T207" s="56">
        <v>0</v>
      </c>
      <c r="U207" s="56">
        <v>0</v>
      </c>
      <c r="V207" s="56">
        <v>0</v>
      </c>
      <c r="W207" s="55" t="s">
        <v>1797</v>
      </c>
      <c r="X207" s="55" t="s">
        <v>1798</v>
      </c>
      <c r="Y207" s="55"/>
      <c r="Z207" s="55" t="s">
        <v>1799</v>
      </c>
      <c r="AA207" s="55"/>
      <c r="AB207" s="49">
        <v>23.47</v>
      </c>
      <c r="AC207" s="49">
        <v>119.32</v>
      </c>
      <c r="AD207" s="55"/>
      <c r="AE207" s="55" t="s">
        <v>988</v>
      </c>
      <c r="AF207" s="56">
        <v>1</v>
      </c>
      <c r="AG207" s="56">
        <v>0</v>
      </c>
      <c r="AH207" s="56">
        <v>0</v>
      </c>
      <c r="AI207" s="56">
        <v>0</v>
      </c>
      <c r="AJ207" s="56">
        <v>0</v>
      </c>
      <c r="AK207" s="56">
        <v>0</v>
      </c>
      <c r="AL207" s="56">
        <v>0</v>
      </c>
      <c r="AM207" s="56">
        <v>0</v>
      </c>
      <c r="AN207" s="56">
        <v>0</v>
      </c>
      <c r="AO207" s="56">
        <v>0</v>
      </c>
      <c r="AP207" s="56">
        <v>0</v>
      </c>
      <c r="AQ207" s="56">
        <v>0</v>
      </c>
      <c r="AR207" s="56">
        <v>0</v>
      </c>
      <c r="AS207" s="56">
        <v>0</v>
      </c>
      <c r="AT207" s="56">
        <v>0</v>
      </c>
      <c r="AU207" s="56">
        <v>0</v>
      </c>
      <c r="AV207" s="56">
        <v>0</v>
      </c>
      <c r="AW207" s="27">
        <f>SUM(AF207:AV207)</f>
        <v>1</v>
      </c>
      <c r="AX207" s="49" t="s">
        <v>296</v>
      </c>
      <c r="AY207" s="49" t="s">
        <v>1246</v>
      </c>
      <c r="AZ207" s="56">
        <v>0</v>
      </c>
      <c r="BA207" s="56">
        <v>0</v>
      </c>
      <c r="BB207" s="56">
        <v>0</v>
      </c>
      <c r="BC207" s="56">
        <v>0</v>
      </c>
      <c r="BD207" s="56">
        <v>1</v>
      </c>
      <c r="BE207" s="56">
        <v>0</v>
      </c>
      <c r="BF207" s="56">
        <v>0</v>
      </c>
      <c r="BG207" s="56">
        <v>0</v>
      </c>
      <c r="BH207" s="56">
        <v>0</v>
      </c>
      <c r="BI207" s="56">
        <v>0</v>
      </c>
      <c r="BJ207" s="56">
        <v>0</v>
      </c>
      <c r="BK207" s="56">
        <v>0</v>
      </c>
      <c r="BL207" s="56">
        <v>0</v>
      </c>
      <c r="BM207" s="56">
        <v>0</v>
      </c>
      <c r="BN207" s="56">
        <v>0</v>
      </c>
      <c r="BO207" s="56">
        <v>0</v>
      </c>
      <c r="BP207" s="27">
        <f>SUM(BQ207:BT207)</f>
        <v>1</v>
      </c>
      <c r="BQ207" s="56">
        <f>BL207+BM207</f>
        <v>0</v>
      </c>
      <c r="BR207" s="56">
        <f>SUM(BF207+BG207+BI207+BJ207+BH207)</f>
        <v>0</v>
      </c>
      <c r="BS207" s="56">
        <f>SUM(AZ207+BA207+BC207+BD207+BE207+BK207)</f>
        <v>1</v>
      </c>
      <c r="BT207" s="28">
        <f>IF(OR(IF((BN207+BO207)&gt;0,1,0),IF(AND(BV207=1,BL207=1),1,0)),1,0)</f>
        <v>0</v>
      </c>
      <c r="BU207" s="28">
        <f>BL207</f>
        <v>0</v>
      </c>
      <c r="BV207" s="28">
        <v>0</v>
      </c>
      <c r="BW207" s="18"/>
      <c r="BX207" s="18"/>
      <c r="BY207" s="18"/>
    </row>
    <row r="208" spans="1:77" ht="12.75" customHeight="1" x14ac:dyDescent="0.15">
      <c r="A208" s="55">
        <v>112</v>
      </c>
      <c r="B208" s="55" t="s">
        <v>1722</v>
      </c>
      <c r="C208" s="32" t="str">
        <f>'1. Lit. collection'!A$198</f>
        <v>SG27</v>
      </c>
      <c r="D208" s="47">
        <v>2013</v>
      </c>
      <c r="E208" s="47">
        <f>VALUE(TRIM(D208))</f>
        <v>2013</v>
      </c>
      <c r="F208" s="56">
        <v>2008</v>
      </c>
      <c r="G208" s="49" t="s">
        <v>385</v>
      </c>
      <c r="H208" s="56">
        <v>1</v>
      </c>
      <c r="I208" s="56">
        <v>0</v>
      </c>
      <c r="J208" s="56">
        <v>0</v>
      </c>
      <c r="K208" s="56">
        <v>0</v>
      </c>
      <c r="L208" s="56">
        <v>0</v>
      </c>
      <c r="M208" s="56">
        <v>0</v>
      </c>
      <c r="N208" s="50" t="s">
        <v>1796</v>
      </c>
      <c r="O208" s="56">
        <v>0</v>
      </c>
      <c r="P208" s="56">
        <v>0</v>
      </c>
      <c r="Q208" s="56">
        <v>0</v>
      </c>
      <c r="R208" s="56">
        <v>1</v>
      </c>
      <c r="S208" s="56">
        <v>0</v>
      </c>
      <c r="T208" s="56">
        <v>0</v>
      </c>
      <c r="U208" s="56">
        <v>0</v>
      </c>
      <c r="V208" s="56">
        <v>0</v>
      </c>
      <c r="W208" s="55" t="s">
        <v>1797</v>
      </c>
      <c r="X208" s="55" t="s">
        <v>1798</v>
      </c>
      <c r="Y208" s="55"/>
      <c r="Z208" s="55" t="s">
        <v>1799</v>
      </c>
      <c r="AA208" s="55"/>
      <c r="AB208" s="49">
        <v>23.47</v>
      </c>
      <c r="AC208" s="49">
        <v>119.32</v>
      </c>
      <c r="AD208" s="55"/>
      <c r="AE208" s="55" t="s">
        <v>1467</v>
      </c>
      <c r="AF208" s="56">
        <v>0</v>
      </c>
      <c r="AG208" s="56">
        <v>0</v>
      </c>
      <c r="AH208" s="56">
        <v>0</v>
      </c>
      <c r="AI208" s="56">
        <v>0</v>
      </c>
      <c r="AJ208" s="56">
        <v>0</v>
      </c>
      <c r="AK208" s="56">
        <v>1</v>
      </c>
      <c r="AL208" s="56">
        <v>0</v>
      </c>
      <c r="AM208" s="56">
        <v>0</v>
      </c>
      <c r="AN208" s="56">
        <v>0</v>
      </c>
      <c r="AO208" s="56">
        <v>0</v>
      </c>
      <c r="AP208" s="56">
        <v>0</v>
      </c>
      <c r="AQ208" s="56">
        <v>0</v>
      </c>
      <c r="AR208" s="56">
        <v>0</v>
      </c>
      <c r="AS208" s="56">
        <v>0</v>
      </c>
      <c r="AT208" s="56">
        <v>0</v>
      </c>
      <c r="AU208" s="56">
        <v>0</v>
      </c>
      <c r="AV208" s="56">
        <v>0</v>
      </c>
      <c r="AW208" s="27">
        <f>SUM(AF208:AV208)</f>
        <v>1</v>
      </c>
      <c r="AX208" s="49" t="s">
        <v>82</v>
      </c>
      <c r="AY208" s="49" t="s">
        <v>106</v>
      </c>
      <c r="AZ208" s="56">
        <v>0</v>
      </c>
      <c r="BA208" s="56">
        <v>1</v>
      </c>
      <c r="BB208" s="56">
        <v>0</v>
      </c>
      <c r="BC208" s="56">
        <v>0</v>
      </c>
      <c r="BD208" s="56">
        <v>0</v>
      </c>
      <c r="BE208" s="56">
        <v>0</v>
      </c>
      <c r="BF208" s="56">
        <v>0</v>
      </c>
      <c r="BG208" s="56">
        <v>0</v>
      </c>
      <c r="BH208" s="56">
        <v>0</v>
      </c>
      <c r="BI208" s="56">
        <v>0</v>
      </c>
      <c r="BJ208" s="56">
        <v>0</v>
      </c>
      <c r="BK208" s="56">
        <v>0</v>
      </c>
      <c r="BL208" s="56">
        <v>0</v>
      </c>
      <c r="BM208" s="56">
        <v>0</v>
      </c>
      <c r="BN208" s="56">
        <v>0</v>
      </c>
      <c r="BO208" s="56">
        <v>0</v>
      </c>
      <c r="BP208" s="27">
        <f>SUM(BQ208:BT208)</f>
        <v>1</v>
      </c>
      <c r="BQ208" s="56">
        <f>BL208+BM208</f>
        <v>0</v>
      </c>
      <c r="BR208" s="56">
        <f>SUM(BF208+BG208+BI208+BJ208+BH208)</f>
        <v>0</v>
      </c>
      <c r="BS208" s="56">
        <f>SUM(AZ208+BA208+BC208+BD208+BE208+BK208)</f>
        <v>1</v>
      </c>
      <c r="BT208" s="28">
        <f>IF(OR(IF((BN208+BO208)&gt;0,1,0),IF(AND(BV208=1,BL208=1),1,0)),1,0)</f>
        <v>0</v>
      </c>
      <c r="BU208" s="28">
        <f>BL208</f>
        <v>0</v>
      </c>
      <c r="BV208" s="28">
        <v>0</v>
      </c>
      <c r="BW208" s="18"/>
      <c r="BX208" s="18"/>
      <c r="BY208" s="18"/>
    </row>
    <row r="209" spans="1:77" ht="12.75" customHeight="1" x14ac:dyDescent="0.15">
      <c r="A209" s="55">
        <v>113</v>
      </c>
      <c r="B209" s="55" t="s">
        <v>1722</v>
      </c>
      <c r="C209" s="32" t="str">
        <f>'1. Lit. collection'!A$198</f>
        <v>SG27</v>
      </c>
      <c r="D209" s="47">
        <v>2013</v>
      </c>
      <c r="E209" s="47">
        <f>VALUE(TRIM(D209))</f>
        <v>2013</v>
      </c>
      <c r="F209" s="56">
        <v>2008</v>
      </c>
      <c r="G209" s="49" t="s">
        <v>385</v>
      </c>
      <c r="H209" s="56">
        <v>1</v>
      </c>
      <c r="I209" s="56">
        <v>0</v>
      </c>
      <c r="J209" s="56">
        <v>0</v>
      </c>
      <c r="K209" s="56">
        <v>0</v>
      </c>
      <c r="L209" s="56">
        <v>0</v>
      </c>
      <c r="M209" s="56">
        <v>0</v>
      </c>
      <c r="N209" s="50" t="s">
        <v>1796</v>
      </c>
      <c r="O209" s="56">
        <v>0</v>
      </c>
      <c r="P209" s="56">
        <v>0</v>
      </c>
      <c r="Q209" s="56">
        <v>0</v>
      </c>
      <c r="R209" s="56">
        <v>1</v>
      </c>
      <c r="S209" s="56">
        <v>0</v>
      </c>
      <c r="T209" s="56">
        <v>0</v>
      </c>
      <c r="U209" s="56">
        <v>0</v>
      </c>
      <c r="V209" s="56">
        <v>0</v>
      </c>
      <c r="W209" s="55" t="s">
        <v>1797</v>
      </c>
      <c r="X209" s="55" t="s">
        <v>1798</v>
      </c>
      <c r="Y209" s="55"/>
      <c r="Z209" s="55" t="s">
        <v>1799</v>
      </c>
      <c r="AA209" s="55"/>
      <c r="AB209" s="49">
        <v>23.47</v>
      </c>
      <c r="AC209" s="49">
        <v>119.32</v>
      </c>
      <c r="AD209" s="55"/>
      <c r="AE209" s="55" t="s">
        <v>988</v>
      </c>
      <c r="AF209" s="56">
        <v>1</v>
      </c>
      <c r="AG209" s="56">
        <v>0</v>
      </c>
      <c r="AH209" s="56">
        <v>0</v>
      </c>
      <c r="AI209" s="56">
        <v>0</v>
      </c>
      <c r="AJ209" s="56">
        <v>0</v>
      </c>
      <c r="AK209" s="56">
        <v>0</v>
      </c>
      <c r="AL209" s="56">
        <v>0</v>
      </c>
      <c r="AM209" s="56">
        <v>0</v>
      </c>
      <c r="AN209" s="56">
        <v>0</v>
      </c>
      <c r="AO209" s="56">
        <v>0</v>
      </c>
      <c r="AP209" s="56">
        <v>0</v>
      </c>
      <c r="AQ209" s="56">
        <v>0</v>
      </c>
      <c r="AR209" s="56">
        <v>0</v>
      </c>
      <c r="AS209" s="56">
        <v>0</v>
      </c>
      <c r="AT209" s="56">
        <v>0</v>
      </c>
      <c r="AU209" s="56">
        <v>0</v>
      </c>
      <c r="AV209" s="56">
        <v>0</v>
      </c>
      <c r="AW209" s="27">
        <f>SUM(AF209:AV209)</f>
        <v>1</v>
      </c>
      <c r="AX209" s="49" t="s">
        <v>82</v>
      </c>
      <c r="AY209" s="49" t="s">
        <v>106</v>
      </c>
      <c r="AZ209" s="56">
        <v>0</v>
      </c>
      <c r="BA209" s="56">
        <v>1</v>
      </c>
      <c r="BB209" s="56">
        <v>0</v>
      </c>
      <c r="BC209" s="56">
        <v>0</v>
      </c>
      <c r="BD209" s="56">
        <v>0</v>
      </c>
      <c r="BE209" s="56">
        <v>0</v>
      </c>
      <c r="BF209" s="56">
        <v>0</v>
      </c>
      <c r="BG209" s="56">
        <v>0</v>
      </c>
      <c r="BH209" s="56">
        <v>0</v>
      </c>
      <c r="BI209" s="56">
        <v>0</v>
      </c>
      <c r="BJ209" s="56">
        <v>0</v>
      </c>
      <c r="BK209" s="56">
        <v>0</v>
      </c>
      <c r="BL209" s="56">
        <v>0</v>
      </c>
      <c r="BM209" s="56">
        <v>0</v>
      </c>
      <c r="BN209" s="56">
        <v>0</v>
      </c>
      <c r="BO209" s="56">
        <v>0</v>
      </c>
      <c r="BP209" s="27">
        <f>SUM(BQ209:BT209)</f>
        <v>1</v>
      </c>
      <c r="BQ209" s="56">
        <f>BL209+BM209</f>
        <v>0</v>
      </c>
      <c r="BR209" s="56">
        <f>SUM(BF209+BG209+BI209+BJ209+BH209)</f>
        <v>0</v>
      </c>
      <c r="BS209" s="56">
        <f>SUM(AZ209+BA209+BC209+BD209+BE209+BK209)</f>
        <v>1</v>
      </c>
      <c r="BT209" s="28">
        <f>IF(OR(IF((BN209+BO209)&gt;0,1,0),IF(AND(BV209=1,BL209=1),1,0)),1,0)</f>
        <v>0</v>
      </c>
      <c r="BU209" s="28">
        <f>BL209</f>
        <v>0</v>
      </c>
      <c r="BV209" s="28">
        <v>0</v>
      </c>
      <c r="BW209" s="18"/>
      <c r="BX209" s="18"/>
      <c r="BY209" s="18"/>
    </row>
    <row r="210" spans="1:77" ht="12.75" customHeight="1" x14ac:dyDescent="0.15">
      <c r="A210" s="55">
        <v>378</v>
      </c>
      <c r="B210" s="55" t="s">
        <v>1717</v>
      </c>
      <c r="C210" s="32" t="str">
        <f>'1. Lit. collection'!A$197</f>
        <v>SG26</v>
      </c>
      <c r="D210" s="47">
        <v>2013</v>
      </c>
      <c r="E210" s="47">
        <f>VALUE(TRIM(D210))</f>
        <v>2013</v>
      </c>
      <c r="F210" s="56" t="s">
        <v>1671</v>
      </c>
      <c r="G210" s="49" t="s">
        <v>18</v>
      </c>
      <c r="H210" s="56">
        <v>0</v>
      </c>
      <c r="I210" s="56">
        <v>0</v>
      </c>
      <c r="J210" s="56">
        <v>0</v>
      </c>
      <c r="K210" s="56">
        <v>0</v>
      </c>
      <c r="L210" s="56">
        <v>1</v>
      </c>
      <c r="M210" s="56">
        <v>0</v>
      </c>
      <c r="N210" s="50" t="s">
        <v>1732</v>
      </c>
      <c r="O210" s="56">
        <v>0</v>
      </c>
      <c r="P210" s="56">
        <v>0</v>
      </c>
      <c r="Q210" s="56">
        <v>0</v>
      </c>
      <c r="R210" s="56">
        <v>0</v>
      </c>
      <c r="S210" s="56">
        <v>0</v>
      </c>
      <c r="T210" s="56">
        <v>0</v>
      </c>
      <c r="U210" s="56">
        <v>0</v>
      </c>
      <c r="V210" s="56">
        <v>1</v>
      </c>
      <c r="W210" s="55" t="s">
        <v>2067</v>
      </c>
      <c r="X210" s="55"/>
      <c r="Y210" s="55"/>
      <c r="Z210" s="55" t="s">
        <v>1691</v>
      </c>
      <c r="AA210" s="55"/>
      <c r="AB210" s="49">
        <v>-15.37</v>
      </c>
      <c r="AC210" s="49">
        <v>166.96</v>
      </c>
      <c r="AD210" s="55"/>
      <c r="AE210" s="55" t="s">
        <v>1681</v>
      </c>
      <c r="AF210" s="56">
        <v>0</v>
      </c>
      <c r="AG210" s="56">
        <v>0</v>
      </c>
      <c r="AH210" s="56">
        <v>0</v>
      </c>
      <c r="AI210" s="56">
        <v>0</v>
      </c>
      <c r="AJ210" s="56">
        <v>0</v>
      </c>
      <c r="AK210" s="56">
        <v>0</v>
      </c>
      <c r="AL210" s="56">
        <v>1</v>
      </c>
      <c r="AM210" s="56">
        <v>0</v>
      </c>
      <c r="AN210" s="56">
        <v>0</v>
      </c>
      <c r="AO210" s="56">
        <v>0</v>
      </c>
      <c r="AP210" s="56">
        <v>0</v>
      </c>
      <c r="AQ210" s="56">
        <v>0</v>
      </c>
      <c r="AR210" s="56">
        <v>0</v>
      </c>
      <c r="AS210" s="56">
        <v>0</v>
      </c>
      <c r="AT210" s="56">
        <v>0</v>
      </c>
      <c r="AU210" s="56">
        <v>0</v>
      </c>
      <c r="AV210" s="56">
        <v>0</v>
      </c>
      <c r="AW210" s="27">
        <f>SUM(AF210:AV210)</f>
        <v>1</v>
      </c>
      <c r="AX210" s="49" t="s">
        <v>110</v>
      </c>
      <c r="AY210" s="49" t="s">
        <v>110</v>
      </c>
      <c r="AZ210" s="56">
        <v>0</v>
      </c>
      <c r="BA210" s="56">
        <v>0</v>
      </c>
      <c r="BB210" s="56">
        <v>0</v>
      </c>
      <c r="BC210" s="56">
        <v>0</v>
      </c>
      <c r="BD210" s="56">
        <v>0</v>
      </c>
      <c r="BE210" s="56">
        <v>0</v>
      </c>
      <c r="BF210" s="56">
        <v>0</v>
      </c>
      <c r="BG210" s="56">
        <v>1</v>
      </c>
      <c r="BH210" s="56">
        <v>0</v>
      </c>
      <c r="BI210" s="56">
        <v>0</v>
      </c>
      <c r="BJ210" s="56">
        <v>0</v>
      </c>
      <c r="BK210" s="56">
        <v>0</v>
      </c>
      <c r="BL210" s="56">
        <v>0</v>
      </c>
      <c r="BM210" s="56">
        <v>0</v>
      </c>
      <c r="BN210" s="56">
        <v>0</v>
      </c>
      <c r="BO210" s="56">
        <v>0</v>
      </c>
      <c r="BP210" s="27">
        <f>SUM(BQ210:BT210)</f>
        <v>1</v>
      </c>
      <c r="BQ210" s="56">
        <f>BL210+BM210</f>
        <v>0</v>
      </c>
      <c r="BR210" s="56">
        <f>SUM(BF210+BG210+BI210+BJ210+BH210)</f>
        <v>1</v>
      </c>
      <c r="BS210" s="56">
        <f>SUM(AZ210+BA210+BC210+BD210+BE210+BK210)</f>
        <v>0</v>
      </c>
      <c r="BT210" s="28">
        <f>IF(OR(IF((BN210+BO210)&gt;0,1,0),IF(AND(BV210=1,BL210=1),1,0)),1,0)</f>
        <v>0</v>
      </c>
      <c r="BU210" s="28">
        <f>BL210</f>
        <v>0</v>
      </c>
      <c r="BV210" s="28">
        <v>0</v>
      </c>
      <c r="BW210" s="18"/>
      <c r="BX210" s="18"/>
      <c r="BY210" s="18"/>
    </row>
    <row r="211" spans="1:77" ht="12.75" customHeight="1" x14ac:dyDescent="0.15">
      <c r="A211" s="55">
        <v>379</v>
      </c>
      <c r="B211" s="55" t="s">
        <v>1717</v>
      </c>
      <c r="C211" s="32" t="str">
        <f>'1. Lit. collection'!A$197</f>
        <v>SG26</v>
      </c>
      <c r="D211" s="47">
        <v>2013</v>
      </c>
      <c r="E211" s="47">
        <f>VALUE(TRIM(D211))</f>
        <v>2013</v>
      </c>
      <c r="F211" s="56" t="s">
        <v>1671</v>
      </c>
      <c r="G211" s="49" t="s">
        <v>18</v>
      </c>
      <c r="H211" s="56">
        <v>0</v>
      </c>
      <c r="I211" s="56">
        <v>0</v>
      </c>
      <c r="J211" s="56">
        <v>0</v>
      </c>
      <c r="K211" s="56">
        <v>0</v>
      </c>
      <c r="L211" s="56">
        <v>1</v>
      </c>
      <c r="M211" s="56">
        <v>0</v>
      </c>
      <c r="N211" s="50" t="s">
        <v>1732</v>
      </c>
      <c r="O211" s="56">
        <v>0</v>
      </c>
      <c r="P211" s="56">
        <v>0</v>
      </c>
      <c r="Q211" s="56">
        <v>0</v>
      </c>
      <c r="R211" s="56">
        <v>0</v>
      </c>
      <c r="S211" s="56">
        <v>0</v>
      </c>
      <c r="T211" s="56">
        <v>0</v>
      </c>
      <c r="U211" s="56">
        <v>0</v>
      </c>
      <c r="V211" s="56">
        <v>1</v>
      </c>
      <c r="W211" s="55" t="s">
        <v>2067</v>
      </c>
      <c r="X211" s="55"/>
      <c r="Y211" s="55"/>
      <c r="Z211" s="55" t="s">
        <v>1691</v>
      </c>
      <c r="AA211" s="55"/>
      <c r="AB211" s="49">
        <v>-15.37</v>
      </c>
      <c r="AC211" s="49">
        <v>166.96</v>
      </c>
      <c r="AD211" s="55"/>
      <c r="AE211" s="55" t="s">
        <v>2068</v>
      </c>
      <c r="AF211" s="56">
        <v>0</v>
      </c>
      <c r="AG211" s="56">
        <v>0</v>
      </c>
      <c r="AH211" s="56">
        <v>0</v>
      </c>
      <c r="AI211" s="56">
        <v>0</v>
      </c>
      <c r="AJ211" s="56">
        <v>0</v>
      </c>
      <c r="AK211" s="56">
        <v>0</v>
      </c>
      <c r="AL211" s="56">
        <v>1</v>
      </c>
      <c r="AM211" s="56">
        <v>0</v>
      </c>
      <c r="AN211" s="56">
        <v>0</v>
      </c>
      <c r="AO211" s="56">
        <v>0</v>
      </c>
      <c r="AP211" s="56">
        <v>0</v>
      </c>
      <c r="AQ211" s="56">
        <v>0</v>
      </c>
      <c r="AR211" s="56">
        <v>0</v>
      </c>
      <c r="AS211" s="56">
        <v>0</v>
      </c>
      <c r="AT211" s="56">
        <v>0</v>
      </c>
      <c r="AU211" s="56">
        <v>0</v>
      </c>
      <c r="AV211" s="56">
        <v>0</v>
      </c>
      <c r="AW211" s="27">
        <f>SUM(AF211:AV211)</f>
        <v>1</v>
      </c>
      <c r="AX211" s="49" t="s">
        <v>92</v>
      </c>
      <c r="AY211" s="49" t="s">
        <v>488</v>
      </c>
      <c r="AZ211" s="56">
        <v>0</v>
      </c>
      <c r="BA211" s="56">
        <v>0</v>
      </c>
      <c r="BB211" s="56">
        <v>0</v>
      </c>
      <c r="BC211" s="56">
        <v>0</v>
      </c>
      <c r="BD211" s="56">
        <v>0</v>
      </c>
      <c r="BE211" s="56">
        <v>0</v>
      </c>
      <c r="BF211" s="56">
        <v>0</v>
      </c>
      <c r="BG211" s="56">
        <v>0</v>
      </c>
      <c r="BH211" s="56">
        <v>0</v>
      </c>
      <c r="BI211" s="56">
        <v>0</v>
      </c>
      <c r="BJ211" s="56">
        <v>1</v>
      </c>
      <c r="BK211" s="56">
        <v>0</v>
      </c>
      <c r="BL211" s="56">
        <v>0</v>
      </c>
      <c r="BM211" s="56">
        <v>0</v>
      </c>
      <c r="BN211" s="56">
        <v>0</v>
      </c>
      <c r="BO211" s="56">
        <v>0</v>
      </c>
      <c r="BP211" s="27">
        <f>SUM(BQ211:BT211)</f>
        <v>1</v>
      </c>
      <c r="BQ211" s="56">
        <f>BL211+BM211</f>
        <v>0</v>
      </c>
      <c r="BR211" s="56">
        <f>SUM(BF211+BG211+BI211+BJ211+BH211)</f>
        <v>1</v>
      </c>
      <c r="BS211" s="56">
        <f>SUM(AZ211+BA211+BC211+BD211+BE211+BK211)</f>
        <v>0</v>
      </c>
      <c r="BT211" s="28">
        <f>IF(OR(IF((BN211+BO211)&gt;0,1,0),IF(AND(BV211=1,BL211=1),1,0)),1,0)</f>
        <v>0</v>
      </c>
      <c r="BU211" s="28">
        <f>BL211</f>
        <v>0</v>
      </c>
      <c r="BV211" s="28">
        <v>0</v>
      </c>
      <c r="BW211" s="18"/>
      <c r="BX211" s="18"/>
      <c r="BY211" s="18"/>
    </row>
    <row r="212" spans="1:77" ht="12.75" customHeight="1" x14ac:dyDescent="0.15">
      <c r="A212" s="55">
        <v>380</v>
      </c>
      <c r="B212" s="55" t="s">
        <v>1717</v>
      </c>
      <c r="C212" s="32" t="str">
        <f>'1. Lit. collection'!A$197</f>
        <v>SG26</v>
      </c>
      <c r="D212" s="47">
        <v>2013</v>
      </c>
      <c r="E212" s="47">
        <f>VALUE(TRIM(D212))</f>
        <v>2013</v>
      </c>
      <c r="F212" s="56" t="s">
        <v>1671</v>
      </c>
      <c r="G212" s="49" t="s">
        <v>18</v>
      </c>
      <c r="H212" s="56">
        <v>0</v>
      </c>
      <c r="I212" s="56">
        <v>0</v>
      </c>
      <c r="J212" s="56">
        <v>0</v>
      </c>
      <c r="K212" s="56">
        <v>0</v>
      </c>
      <c r="L212" s="56">
        <v>1</v>
      </c>
      <c r="M212" s="56">
        <v>0</v>
      </c>
      <c r="N212" s="50" t="s">
        <v>1732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0</v>
      </c>
      <c r="U212" s="56">
        <v>0</v>
      </c>
      <c r="V212" s="56">
        <v>1</v>
      </c>
      <c r="W212" s="55" t="s">
        <v>2067</v>
      </c>
      <c r="X212" s="55"/>
      <c r="Y212" s="55"/>
      <c r="Z212" s="55" t="s">
        <v>1691</v>
      </c>
      <c r="AA212" s="55"/>
      <c r="AB212" s="49">
        <v>-15.37</v>
      </c>
      <c r="AC212" s="49">
        <v>166.96</v>
      </c>
      <c r="AD212" s="55"/>
      <c r="AE212" s="55" t="s">
        <v>2069</v>
      </c>
      <c r="AF212" s="56">
        <v>0</v>
      </c>
      <c r="AG212" s="56">
        <v>0</v>
      </c>
      <c r="AH212" s="56">
        <v>0</v>
      </c>
      <c r="AI212" s="56">
        <v>0</v>
      </c>
      <c r="AJ212" s="56">
        <v>0</v>
      </c>
      <c r="AK212" s="56">
        <v>1</v>
      </c>
      <c r="AL212" s="56">
        <v>0</v>
      </c>
      <c r="AM212" s="56">
        <v>0</v>
      </c>
      <c r="AN212" s="56">
        <v>0</v>
      </c>
      <c r="AO212" s="56">
        <v>0</v>
      </c>
      <c r="AP212" s="56">
        <v>0</v>
      </c>
      <c r="AQ212" s="56">
        <v>0</v>
      </c>
      <c r="AR212" s="56">
        <v>0</v>
      </c>
      <c r="AS212" s="56">
        <v>0</v>
      </c>
      <c r="AT212" s="56">
        <v>0</v>
      </c>
      <c r="AU212" s="56">
        <v>0</v>
      </c>
      <c r="AV212" s="56">
        <v>0</v>
      </c>
      <c r="AW212" s="27">
        <f>SUM(AF212:AV212)</f>
        <v>1</v>
      </c>
      <c r="AX212" s="49" t="s">
        <v>92</v>
      </c>
      <c r="AY212" s="49" t="s">
        <v>488</v>
      </c>
      <c r="AZ212" s="56">
        <v>0</v>
      </c>
      <c r="BA212" s="56">
        <v>0</v>
      </c>
      <c r="BB212" s="56">
        <v>0</v>
      </c>
      <c r="BC212" s="56">
        <v>0</v>
      </c>
      <c r="BD212" s="56">
        <v>0</v>
      </c>
      <c r="BE212" s="56">
        <v>0</v>
      </c>
      <c r="BF212" s="56">
        <v>0</v>
      </c>
      <c r="BG212" s="56">
        <v>0</v>
      </c>
      <c r="BH212" s="56">
        <v>0</v>
      </c>
      <c r="BI212" s="56">
        <v>0</v>
      </c>
      <c r="BJ212" s="56">
        <v>1</v>
      </c>
      <c r="BK212" s="56">
        <v>0</v>
      </c>
      <c r="BL212" s="56">
        <v>0</v>
      </c>
      <c r="BM212" s="56">
        <v>0</v>
      </c>
      <c r="BN212" s="56">
        <v>0</v>
      </c>
      <c r="BO212" s="56">
        <v>0</v>
      </c>
      <c r="BP212" s="27">
        <f>SUM(BQ212:BT212)</f>
        <v>1</v>
      </c>
      <c r="BQ212" s="56">
        <f>BL212+BM212</f>
        <v>0</v>
      </c>
      <c r="BR212" s="56">
        <f>SUM(BF212+BG212+BI212+BJ212+BH212)</f>
        <v>1</v>
      </c>
      <c r="BS212" s="56">
        <f>SUM(AZ212+BA212+BC212+BD212+BE212+BK212)</f>
        <v>0</v>
      </c>
      <c r="BT212" s="28">
        <f>IF(OR(IF((BN212+BO212)&gt;0,1,0),IF(AND(BV212=1,BL212=1),1,0)),1,0)</f>
        <v>0</v>
      </c>
      <c r="BU212" s="28">
        <f>BL212</f>
        <v>0</v>
      </c>
      <c r="BV212" s="28">
        <v>0</v>
      </c>
      <c r="BW212" s="18"/>
      <c r="BX212" s="18"/>
      <c r="BY212" s="18"/>
    </row>
    <row r="213" spans="1:77" ht="12.75" customHeight="1" x14ac:dyDescent="0.15">
      <c r="A213" s="55">
        <v>381</v>
      </c>
      <c r="B213" s="55" t="s">
        <v>1717</v>
      </c>
      <c r="C213" s="32" t="str">
        <f>'1. Lit. collection'!A$197</f>
        <v>SG26</v>
      </c>
      <c r="D213" s="47">
        <v>2013</v>
      </c>
      <c r="E213" s="47">
        <f>VALUE(TRIM(D213))</f>
        <v>2013</v>
      </c>
      <c r="F213" s="56" t="s">
        <v>1671</v>
      </c>
      <c r="G213" s="49" t="s">
        <v>18</v>
      </c>
      <c r="H213" s="56">
        <v>0</v>
      </c>
      <c r="I213" s="56">
        <v>0</v>
      </c>
      <c r="J213" s="56">
        <v>0</v>
      </c>
      <c r="K213" s="56">
        <v>0</v>
      </c>
      <c r="L213" s="56">
        <v>1</v>
      </c>
      <c r="M213" s="56">
        <v>0</v>
      </c>
      <c r="N213" s="50" t="s">
        <v>1732</v>
      </c>
      <c r="O213" s="56">
        <v>0</v>
      </c>
      <c r="P213" s="56">
        <v>0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>
        <v>1</v>
      </c>
      <c r="W213" s="55" t="s">
        <v>2067</v>
      </c>
      <c r="X213" s="55"/>
      <c r="Y213" s="55"/>
      <c r="Z213" s="55" t="s">
        <v>1691</v>
      </c>
      <c r="AA213" s="55"/>
      <c r="AB213" s="49">
        <v>-15.37</v>
      </c>
      <c r="AC213" s="49">
        <v>166.96</v>
      </c>
      <c r="AD213" s="55"/>
      <c r="AE213" s="55" t="s">
        <v>1692</v>
      </c>
      <c r="AF213" s="56">
        <v>0</v>
      </c>
      <c r="AG213" s="56">
        <v>0</v>
      </c>
      <c r="AH213" s="56">
        <v>0</v>
      </c>
      <c r="AI213" s="56">
        <v>0</v>
      </c>
      <c r="AJ213" s="56">
        <v>0</v>
      </c>
      <c r="AK213" s="56">
        <v>0</v>
      </c>
      <c r="AL213" s="56">
        <v>0</v>
      </c>
      <c r="AM213" s="56">
        <v>0</v>
      </c>
      <c r="AN213" s="56">
        <v>0</v>
      </c>
      <c r="AO213" s="56">
        <v>0</v>
      </c>
      <c r="AP213" s="56">
        <v>0</v>
      </c>
      <c r="AQ213" s="56">
        <v>0</v>
      </c>
      <c r="AR213" s="56">
        <v>0</v>
      </c>
      <c r="AS213" s="56">
        <v>1</v>
      </c>
      <c r="AT213" s="56">
        <v>0</v>
      </c>
      <c r="AU213" s="56">
        <v>0</v>
      </c>
      <c r="AV213" s="56">
        <v>0</v>
      </c>
      <c r="AW213" s="27">
        <f>SUM(AF213:AV213)</f>
        <v>1</v>
      </c>
      <c r="AX213" s="49" t="s">
        <v>92</v>
      </c>
      <c r="AY213" s="49" t="s">
        <v>488</v>
      </c>
      <c r="AZ213" s="56">
        <v>0</v>
      </c>
      <c r="BA213" s="56">
        <v>0</v>
      </c>
      <c r="BB213" s="56">
        <v>0</v>
      </c>
      <c r="BC213" s="56">
        <v>0</v>
      </c>
      <c r="BD213" s="56">
        <v>0</v>
      </c>
      <c r="BE213" s="56">
        <v>0</v>
      </c>
      <c r="BF213" s="56">
        <v>0</v>
      </c>
      <c r="BG213" s="56">
        <v>0</v>
      </c>
      <c r="BH213" s="56">
        <v>0</v>
      </c>
      <c r="BI213" s="56">
        <v>0</v>
      </c>
      <c r="BJ213" s="56">
        <v>1</v>
      </c>
      <c r="BK213" s="56">
        <v>0</v>
      </c>
      <c r="BL213" s="56">
        <v>0</v>
      </c>
      <c r="BM213" s="56">
        <v>0</v>
      </c>
      <c r="BN213" s="56">
        <v>0</v>
      </c>
      <c r="BO213" s="56">
        <v>0</v>
      </c>
      <c r="BP213" s="27">
        <f>SUM(BQ213:BT213)</f>
        <v>1</v>
      </c>
      <c r="BQ213" s="56">
        <f>BL213+BM213</f>
        <v>0</v>
      </c>
      <c r="BR213" s="56">
        <f>SUM(BF213+BG213+BI213+BJ213+BH213)</f>
        <v>1</v>
      </c>
      <c r="BS213" s="56">
        <f>SUM(AZ213+BA213+BC213+BD213+BE213+BK213)</f>
        <v>0</v>
      </c>
      <c r="BT213" s="28">
        <f>IF(OR(IF((BN213+BO213)&gt;0,1,0),IF(AND(BV213=1,BL213=1),1,0)),1,0)</f>
        <v>0</v>
      </c>
      <c r="BU213" s="28">
        <f>BL213</f>
        <v>0</v>
      </c>
      <c r="BV213" s="28">
        <v>0</v>
      </c>
      <c r="BW213" s="18"/>
      <c r="BX213" s="18"/>
      <c r="BY213" s="18"/>
    </row>
    <row r="214" spans="1:77" ht="12.75" customHeight="1" x14ac:dyDescent="0.15">
      <c r="A214" s="55">
        <v>382</v>
      </c>
      <c r="B214" s="74" t="s">
        <v>1717</v>
      </c>
      <c r="C214" s="32" t="str">
        <f>'1. Lit. collection'!A$197</f>
        <v>SG26</v>
      </c>
      <c r="D214" s="47">
        <v>2013</v>
      </c>
      <c r="E214" s="47">
        <f>VALUE(TRIM(D214))</f>
        <v>2013</v>
      </c>
      <c r="F214" s="56" t="s">
        <v>1671</v>
      </c>
      <c r="G214" s="49" t="s">
        <v>18</v>
      </c>
      <c r="H214" s="56">
        <v>0</v>
      </c>
      <c r="I214" s="56">
        <v>0</v>
      </c>
      <c r="J214" s="56">
        <v>0</v>
      </c>
      <c r="K214" s="56">
        <v>0</v>
      </c>
      <c r="L214" s="56">
        <v>1</v>
      </c>
      <c r="M214" s="56">
        <v>0</v>
      </c>
      <c r="N214" s="50" t="s">
        <v>1732</v>
      </c>
      <c r="O214" s="56">
        <v>0</v>
      </c>
      <c r="P214" s="56">
        <v>0</v>
      </c>
      <c r="Q214" s="56">
        <v>0</v>
      </c>
      <c r="R214" s="56">
        <v>0</v>
      </c>
      <c r="S214" s="56">
        <v>0</v>
      </c>
      <c r="T214" s="56">
        <v>0</v>
      </c>
      <c r="U214" s="56">
        <v>0</v>
      </c>
      <c r="V214" s="56">
        <v>1</v>
      </c>
      <c r="W214" s="55" t="s">
        <v>2067</v>
      </c>
      <c r="X214" s="55"/>
      <c r="Y214" s="55"/>
      <c r="Z214" s="55" t="s">
        <v>1691</v>
      </c>
      <c r="AA214" s="55"/>
      <c r="AB214" s="49">
        <v>-15.37</v>
      </c>
      <c r="AC214" s="49">
        <v>166.96</v>
      </c>
      <c r="AD214" s="55"/>
      <c r="AE214" s="55" t="s">
        <v>452</v>
      </c>
      <c r="AF214" s="56">
        <v>0</v>
      </c>
      <c r="AG214" s="56">
        <v>0</v>
      </c>
      <c r="AH214" s="56">
        <v>1</v>
      </c>
      <c r="AI214" s="56">
        <v>0</v>
      </c>
      <c r="AJ214" s="56">
        <v>0</v>
      </c>
      <c r="AK214" s="56">
        <v>0</v>
      </c>
      <c r="AL214" s="56">
        <v>0</v>
      </c>
      <c r="AM214" s="56">
        <v>0</v>
      </c>
      <c r="AN214" s="56">
        <v>0</v>
      </c>
      <c r="AO214" s="56">
        <v>0</v>
      </c>
      <c r="AP214" s="56">
        <v>0</v>
      </c>
      <c r="AQ214" s="56">
        <v>0</v>
      </c>
      <c r="AR214" s="56">
        <v>0</v>
      </c>
      <c r="AS214" s="56">
        <v>0</v>
      </c>
      <c r="AT214" s="56">
        <v>0</v>
      </c>
      <c r="AU214" s="56">
        <v>0</v>
      </c>
      <c r="AV214" s="56">
        <v>0</v>
      </c>
      <c r="AW214" s="27">
        <f>SUM(AF214:AV214)</f>
        <v>1</v>
      </c>
      <c r="AX214" s="49" t="s">
        <v>92</v>
      </c>
      <c r="AY214" s="49" t="s">
        <v>488</v>
      </c>
      <c r="AZ214" s="56">
        <v>0</v>
      </c>
      <c r="BA214" s="56">
        <v>0</v>
      </c>
      <c r="BB214" s="56">
        <v>0</v>
      </c>
      <c r="BC214" s="56">
        <v>0</v>
      </c>
      <c r="BD214" s="56">
        <v>0</v>
      </c>
      <c r="BE214" s="56">
        <v>0</v>
      </c>
      <c r="BF214" s="56">
        <v>0</v>
      </c>
      <c r="BG214" s="56">
        <v>0</v>
      </c>
      <c r="BH214" s="56">
        <v>0</v>
      </c>
      <c r="BI214" s="56">
        <v>0</v>
      </c>
      <c r="BJ214" s="56">
        <v>1</v>
      </c>
      <c r="BK214" s="56">
        <v>0</v>
      </c>
      <c r="BL214" s="56">
        <v>0</v>
      </c>
      <c r="BM214" s="56">
        <v>0</v>
      </c>
      <c r="BN214" s="56">
        <v>0</v>
      </c>
      <c r="BO214" s="56">
        <v>0</v>
      </c>
      <c r="BP214" s="27">
        <f>SUM(BQ214:BT214)</f>
        <v>1</v>
      </c>
      <c r="BQ214" s="56">
        <f>BL214+BM214</f>
        <v>0</v>
      </c>
      <c r="BR214" s="56">
        <f>SUM(BF214+BG214+BI214+BJ214+BH214)</f>
        <v>1</v>
      </c>
      <c r="BS214" s="56">
        <f>SUM(AZ214+BA214+BC214+BD214+BE214+BK214)</f>
        <v>0</v>
      </c>
      <c r="BT214" s="28">
        <f>IF(OR(IF((BN214+BO214)&gt;0,1,0),IF(AND(BV214=1,BL214=1),1,0)),1,0)</f>
        <v>0</v>
      </c>
      <c r="BU214" s="28">
        <f>BL214</f>
        <v>0</v>
      </c>
      <c r="BV214" s="28">
        <v>0</v>
      </c>
      <c r="BW214" s="18"/>
      <c r="BX214" s="18"/>
      <c r="BY214" s="18"/>
    </row>
    <row r="215" spans="1:77" ht="12.75" customHeight="1" x14ac:dyDescent="0.15">
      <c r="A215" s="55">
        <v>383</v>
      </c>
      <c r="B215" s="74" t="s">
        <v>1717</v>
      </c>
      <c r="C215" s="32" t="str">
        <f>'1. Lit. collection'!A$197</f>
        <v>SG26</v>
      </c>
      <c r="D215" s="47">
        <v>2013</v>
      </c>
      <c r="E215" s="47">
        <f>VALUE(TRIM(D215))</f>
        <v>2013</v>
      </c>
      <c r="F215" s="56" t="s">
        <v>1671</v>
      </c>
      <c r="G215" s="49" t="s">
        <v>18</v>
      </c>
      <c r="H215" s="56">
        <v>0</v>
      </c>
      <c r="I215" s="56">
        <v>0</v>
      </c>
      <c r="J215" s="56">
        <v>0</v>
      </c>
      <c r="K215" s="56">
        <v>0</v>
      </c>
      <c r="L215" s="56">
        <v>1</v>
      </c>
      <c r="M215" s="56">
        <v>0</v>
      </c>
      <c r="N215" s="50" t="s">
        <v>1732</v>
      </c>
      <c r="O215" s="56">
        <v>0</v>
      </c>
      <c r="P215" s="56">
        <v>0</v>
      </c>
      <c r="Q215" s="56">
        <v>0</v>
      </c>
      <c r="R215" s="56">
        <v>0</v>
      </c>
      <c r="S215" s="56">
        <v>0</v>
      </c>
      <c r="T215" s="56">
        <v>0</v>
      </c>
      <c r="U215" s="56">
        <v>0</v>
      </c>
      <c r="V215" s="56">
        <v>1</v>
      </c>
      <c r="W215" s="55" t="s">
        <v>2067</v>
      </c>
      <c r="X215" s="55"/>
      <c r="Y215" s="55"/>
      <c r="Z215" s="55" t="s">
        <v>1691</v>
      </c>
      <c r="AA215" s="55"/>
      <c r="AB215" s="49">
        <v>-15.37</v>
      </c>
      <c r="AC215" s="49">
        <v>166.96</v>
      </c>
      <c r="AD215" s="55"/>
      <c r="AE215" s="55" t="s">
        <v>758</v>
      </c>
      <c r="AF215" s="56">
        <v>0</v>
      </c>
      <c r="AG215" s="56">
        <v>0</v>
      </c>
      <c r="AH215" s="56">
        <v>0</v>
      </c>
      <c r="AI215" s="56">
        <v>0</v>
      </c>
      <c r="AJ215" s="56">
        <v>0</v>
      </c>
      <c r="AK215" s="56">
        <v>0</v>
      </c>
      <c r="AL215" s="56">
        <v>0</v>
      </c>
      <c r="AM215" s="56">
        <v>1</v>
      </c>
      <c r="AN215" s="56">
        <v>0</v>
      </c>
      <c r="AO215" s="56">
        <v>0</v>
      </c>
      <c r="AP215" s="56">
        <v>0</v>
      </c>
      <c r="AQ215" s="56">
        <v>0</v>
      </c>
      <c r="AR215" s="56">
        <v>0</v>
      </c>
      <c r="AS215" s="56">
        <v>0</v>
      </c>
      <c r="AT215" s="56">
        <v>0</v>
      </c>
      <c r="AU215" s="56">
        <v>0</v>
      </c>
      <c r="AV215" s="56">
        <v>0</v>
      </c>
      <c r="AW215" s="27">
        <f>SUM(AF215:AV215)</f>
        <v>1</v>
      </c>
      <c r="AX215" s="49" t="s">
        <v>110</v>
      </c>
      <c r="AY215" s="49" t="s">
        <v>110</v>
      </c>
      <c r="AZ215" s="56">
        <v>0</v>
      </c>
      <c r="BA215" s="56">
        <v>0</v>
      </c>
      <c r="BB215" s="56">
        <v>0</v>
      </c>
      <c r="BC215" s="56">
        <v>0</v>
      </c>
      <c r="BD215" s="56">
        <v>0</v>
      </c>
      <c r="BE215" s="56">
        <v>0</v>
      </c>
      <c r="BF215" s="56">
        <v>0</v>
      </c>
      <c r="BG215" s="56">
        <v>1</v>
      </c>
      <c r="BH215" s="56">
        <v>0</v>
      </c>
      <c r="BI215" s="56">
        <v>0</v>
      </c>
      <c r="BJ215" s="56">
        <v>0</v>
      </c>
      <c r="BK215" s="56">
        <v>0</v>
      </c>
      <c r="BL215" s="56">
        <v>0</v>
      </c>
      <c r="BM215" s="56">
        <v>0</v>
      </c>
      <c r="BN215" s="56">
        <v>0</v>
      </c>
      <c r="BO215" s="56">
        <v>0</v>
      </c>
      <c r="BP215" s="27">
        <f>SUM(BQ215:BT215)</f>
        <v>1</v>
      </c>
      <c r="BQ215" s="56">
        <f>BL215+BM215</f>
        <v>0</v>
      </c>
      <c r="BR215" s="56">
        <f>SUM(BF215+BG215+BI215+BJ215+BH215)</f>
        <v>1</v>
      </c>
      <c r="BS215" s="56">
        <f>SUM(AZ215+BA215+BC215+BD215+BE215+BK215)</f>
        <v>0</v>
      </c>
      <c r="BT215" s="28">
        <f>IF(OR(IF((BN215+BO215)&gt;0,1,0),IF(AND(BV215=1,BL215=1),1,0)),1,0)</f>
        <v>0</v>
      </c>
      <c r="BU215" s="28">
        <f>BL215</f>
        <v>0</v>
      </c>
      <c r="BV215" s="28">
        <v>0</v>
      </c>
      <c r="BW215" s="18"/>
      <c r="BX215" s="18"/>
      <c r="BY215" s="18"/>
    </row>
    <row r="216" spans="1:77" ht="12.75" customHeight="1" x14ac:dyDescent="0.15">
      <c r="A216" s="55">
        <v>384</v>
      </c>
      <c r="B216" s="74" t="s">
        <v>1717</v>
      </c>
      <c r="C216" s="32" t="str">
        <f>'1. Lit. collection'!A$197</f>
        <v>SG26</v>
      </c>
      <c r="D216" s="47">
        <v>2013</v>
      </c>
      <c r="E216" s="47">
        <f>VALUE(TRIM(D216))</f>
        <v>2013</v>
      </c>
      <c r="F216" s="56" t="s">
        <v>1671</v>
      </c>
      <c r="G216" s="49" t="s">
        <v>18</v>
      </c>
      <c r="H216" s="56">
        <v>0</v>
      </c>
      <c r="I216" s="56">
        <v>0</v>
      </c>
      <c r="J216" s="56">
        <v>0</v>
      </c>
      <c r="K216" s="56">
        <v>0</v>
      </c>
      <c r="L216" s="56">
        <v>1</v>
      </c>
      <c r="M216" s="56">
        <v>0</v>
      </c>
      <c r="N216" s="50" t="s">
        <v>1732</v>
      </c>
      <c r="O216" s="56">
        <v>0</v>
      </c>
      <c r="P216" s="56">
        <v>0</v>
      </c>
      <c r="Q216" s="56">
        <v>0</v>
      </c>
      <c r="R216" s="56">
        <v>0</v>
      </c>
      <c r="S216" s="56">
        <v>0</v>
      </c>
      <c r="T216" s="56">
        <v>0</v>
      </c>
      <c r="U216" s="56">
        <v>0</v>
      </c>
      <c r="V216" s="56">
        <v>1</v>
      </c>
      <c r="W216" s="55" t="s">
        <v>2067</v>
      </c>
      <c r="X216" s="55"/>
      <c r="Y216" s="55"/>
      <c r="Z216" s="55" t="s">
        <v>1691</v>
      </c>
      <c r="AA216" s="55"/>
      <c r="AB216" s="49">
        <v>-15.37</v>
      </c>
      <c r="AC216" s="49">
        <v>166.96</v>
      </c>
      <c r="AD216" s="55"/>
      <c r="AE216" s="55" t="s">
        <v>59</v>
      </c>
      <c r="AF216" s="56">
        <v>0</v>
      </c>
      <c r="AG216" s="56">
        <v>0</v>
      </c>
      <c r="AH216" s="56">
        <v>0</v>
      </c>
      <c r="AI216" s="56">
        <v>0</v>
      </c>
      <c r="AJ216" s="56">
        <v>0</v>
      </c>
      <c r="AK216" s="56">
        <v>0</v>
      </c>
      <c r="AL216" s="56">
        <v>0</v>
      </c>
      <c r="AM216" s="56">
        <v>0</v>
      </c>
      <c r="AN216" s="56">
        <v>0</v>
      </c>
      <c r="AO216" s="56">
        <v>0</v>
      </c>
      <c r="AP216" s="56">
        <v>0</v>
      </c>
      <c r="AQ216" s="56">
        <v>1</v>
      </c>
      <c r="AR216" s="56">
        <v>0</v>
      </c>
      <c r="AS216" s="56">
        <v>0</v>
      </c>
      <c r="AT216" s="56">
        <v>0</v>
      </c>
      <c r="AU216" s="56">
        <v>0</v>
      </c>
      <c r="AV216" s="56">
        <v>0</v>
      </c>
      <c r="AW216" s="27">
        <f>SUM(AF216:AV216)</f>
        <v>1</v>
      </c>
      <c r="AX216" s="49" t="s">
        <v>110</v>
      </c>
      <c r="AY216" s="49" t="s">
        <v>110</v>
      </c>
      <c r="AZ216" s="56">
        <v>0</v>
      </c>
      <c r="BA216" s="56">
        <v>0</v>
      </c>
      <c r="BB216" s="56">
        <v>0</v>
      </c>
      <c r="BC216" s="56">
        <v>0</v>
      </c>
      <c r="BD216" s="56">
        <v>0</v>
      </c>
      <c r="BE216" s="56">
        <v>0</v>
      </c>
      <c r="BF216" s="56">
        <v>0</v>
      </c>
      <c r="BG216" s="56">
        <v>1</v>
      </c>
      <c r="BH216" s="56">
        <v>0</v>
      </c>
      <c r="BI216" s="56">
        <v>0</v>
      </c>
      <c r="BJ216" s="56">
        <v>0</v>
      </c>
      <c r="BK216" s="56">
        <v>0</v>
      </c>
      <c r="BL216" s="56">
        <v>0</v>
      </c>
      <c r="BM216" s="56">
        <v>0</v>
      </c>
      <c r="BN216" s="56">
        <v>0</v>
      </c>
      <c r="BO216" s="56">
        <v>0</v>
      </c>
      <c r="BP216" s="27">
        <f>SUM(BQ216:BT216)</f>
        <v>1</v>
      </c>
      <c r="BQ216" s="56">
        <f>BL216+BM216</f>
        <v>0</v>
      </c>
      <c r="BR216" s="56">
        <f>SUM(BF216+BG216+BI216+BJ216+BH216)</f>
        <v>1</v>
      </c>
      <c r="BS216" s="56">
        <f>SUM(AZ216+BA216+BC216+BD216+BE216+BK216)</f>
        <v>0</v>
      </c>
      <c r="BT216" s="28">
        <f>IF(OR(IF((BN216+BO216)&gt;0,1,0),IF(AND(BV216=1,BL216=1),1,0)),1,0)</f>
        <v>0</v>
      </c>
      <c r="BU216" s="28">
        <f>BL216</f>
        <v>0</v>
      </c>
      <c r="BV216" s="28">
        <v>0</v>
      </c>
      <c r="BW216" s="18"/>
      <c r="BX216" s="18"/>
      <c r="BY216" s="18"/>
    </row>
    <row r="217" spans="1:77" ht="12.75" customHeight="1" x14ac:dyDescent="0.15">
      <c r="A217" s="55">
        <v>385</v>
      </c>
      <c r="B217" s="74" t="s">
        <v>1717</v>
      </c>
      <c r="C217" s="32" t="str">
        <f>'1. Lit. collection'!A$197</f>
        <v>SG26</v>
      </c>
      <c r="D217" s="47">
        <v>2013</v>
      </c>
      <c r="E217" s="47">
        <f>VALUE(TRIM(D217))</f>
        <v>2013</v>
      </c>
      <c r="F217" s="56" t="s">
        <v>1671</v>
      </c>
      <c r="G217" s="49" t="s">
        <v>18</v>
      </c>
      <c r="H217" s="56">
        <v>0</v>
      </c>
      <c r="I217" s="56">
        <v>0</v>
      </c>
      <c r="J217" s="56">
        <v>0</v>
      </c>
      <c r="K217" s="56">
        <v>0</v>
      </c>
      <c r="L217" s="56">
        <v>1</v>
      </c>
      <c r="M217" s="56">
        <v>0</v>
      </c>
      <c r="N217" s="50" t="s">
        <v>1732</v>
      </c>
      <c r="O217" s="56">
        <v>0</v>
      </c>
      <c r="P217" s="56">
        <v>0</v>
      </c>
      <c r="Q217" s="56">
        <v>0</v>
      </c>
      <c r="R217" s="56">
        <v>0</v>
      </c>
      <c r="S217" s="56">
        <v>0</v>
      </c>
      <c r="T217" s="56">
        <v>0</v>
      </c>
      <c r="U217" s="56">
        <v>0</v>
      </c>
      <c r="V217" s="56">
        <v>1</v>
      </c>
      <c r="W217" s="55" t="s">
        <v>2067</v>
      </c>
      <c r="X217" s="55"/>
      <c r="Y217" s="55"/>
      <c r="Z217" s="55" t="s">
        <v>1691</v>
      </c>
      <c r="AA217" s="55"/>
      <c r="AB217" s="49">
        <v>-15.37</v>
      </c>
      <c r="AC217" s="49">
        <v>166.96</v>
      </c>
      <c r="AD217" s="55"/>
      <c r="AE217" s="55" t="s">
        <v>780</v>
      </c>
      <c r="AF217" s="56">
        <v>0</v>
      </c>
      <c r="AG217" s="56">
        <v>0</v>
      </c>
      <c r="AH217" s="56">
        <v>0</v>
      </c>
      <c r="AI217" s="56">
        <v>0</v>
      </c>
      <c r="AJ217" s="56">
        <v>0</v>
      </c>
      <c r="AK217" s="56">
        <v>0</v>
      </c>
      <c r="AL217" s="56">
        <v>0</v>
      </c>
      <c r="AM217" s="56">
        <v>0</v>
      </c>
      <c r="AN217" s="56">
        <v>0</v>
      </c>
      <c r="AO217" s="56">
        <v>0</v>
      </c>
      <c r="AP217" s="56">
        <v>1</v>
      </c>
      <c r="AQ217" s="56">
        <v>0</v>
      </c>
      <c r="AR217" s="56">
        <v>0</v>
      </c>
      <c r="AS217" s="56">
        <v>0</v>
      </c>
      <c r="AT217" s="56">
        <v>0</v>
      </c>
      <c r="AU217" s="56">
        <v>0</v>
      </c>
      <c r="AV217" s="56">
        <v>0</v>
      </c>
      <c r="AW217" s="27">
        <f>SUM(AF217:AV217)</f>
        <v>1</v>
      </c>
      <c r="AX217" s="49" t="s">
        <v>88</v>
      </c>
      <c r="AY217" s="49" t="s">
        <v>88</v>
      </c>
      <c r="AZ217" s="56">
        <v>0</v>
      </c>
      <c r="BA217" s="56">
        <v>0</v>
      </c>
      <c r="BB217" s="56">
        <v>0</v>
      </c>
      <c r="BC217" s="56">
        <v>0</v>
      </c>
      <c r="BD217" s="56">
        <v>0</v>
      </c>
      <c r="BE217" s="56">
        <v>0</v>
      </c>
      <c r="BF217" s="56">
        <v>1</v>
      </c>
      <c r="BG217" s="56">
        <v>0</v>
      </c>
      <c r="BH217" s="56">
        <v>0</v>
      </c>
      <c r="BI217" s="56">
        <v>0</v>
      </c>
      <c r="BJ217" s="56">
        <v>0</v>
      </c>
      <c r="BK217" s="56">
        <v>0</v>
      </c>
      <c r="BL217" s="56">
        <v>0</v>
      </c>
      <c r="BM217" s="56">
        <v>0</v>
      </c>
      <c r="BN217" s="56">
        <v>0</v>
      </c>
      <c r="BO217" s="56">
        <v>0</v>
      </c>
      <c r="BP217" s="27">
        <f>SUM(BQ217:BT217)</f>
        <v>1</v>
      </c>
      <c r="BQ217" s="56">
        <f>BL217+BM217</f>
        <v>0</v>
      </c>
      <c r="BR217" s="56">
        <f>SUM(BF217+BG217+BI217+BJ217+BH217)</f>
        <v>1</v>
      </c>
      <c r="BS217" s="56">
        <f>SUM(AZ217+BA217+BC217+BD217+BE217+BK217)</f>
        <v>0</v>
      </c>
      <c r="BT217" s="28">
        <f>IF(OR(IF((BN217+BO217)&gt;0,1,0),IF(AND(BV217=1,BL217=1),1,0)),1,0)</f>
        <v>0</v>
      </c>
      <c r="BU217" s="28">
        <f>BL217</f>
        <v>0</v>
      </c>
      <c r="BV217" s="28">
        <v>0</v>
      </c>
      <c r="BW217" s="18"/>
      <c r="BX217" s="18"/>
      <c r="BY217" s="18"/>
    </row>
    <row r="218" spans="1:77" ht="12.75" customHeight="1" x14ac:dyDescent="0.15">
      <c r="A218" s="55">
        <v>386</v>
      </c>
      <c r="B218" s="74" t="s">
        <v>1717</v>
      </c>
      <c r="C218" s="32" t="str">
        <f>'1. Lit. collection'!A$197</f>
        <v>SG26</v>
      </c>
      <c r="D218" s="47">
        <v>2013</v>
      </c>
      <c r="E218" s="47">
        <f>VALUE(TRIM(D218))</f>
        <v>2013</v>
      </c>
      <c r="F218" s="56" t="s">
        <v>1671</v>
      </c>
      <c r="G218" s="49" t="s">
        <v>18</v>
      </c>
      <c r="H218" s="56">
        <v>0</v>
      </c>
      <c r="I218" s="56">
        <v>0</v>
      </c>
      <c r="J218" s="56">
        <v>0</v>
      </c>
      <c r="K218" s="56">
        <v>0</v>
      </c>
      <c r="L218" s="56">
        <v>1</v>
      </c>
      <c r="M218" s="56">
        <v>0</v>
      </c>
      <c r="N218" s="50" t="s">
        <v>1732</v>
      </c>
      <c r="O218" s="56">
        <v>0</v>
      </c>
      <c r="P218" s="56">
        <v>0</v>
      </c>
      <c r="Q218" s="56">
        <v>0</v>
      </c>
      <c r="R218" s="56">
        <v>0</v>
      </c>
      <c r="S218" s="56">
        <v>0</v>
      </c>
      <c r="T218" s="56">
        <v>0</v>
      </c>
      <c r="U218" s="56">
        <v>0</v>
      </c>
      <c r="V218" s="56">
        <v>1</v>
      </c>
      <c r="W218" s="55" t="s">
        <v>2067</v>
      </c>
      <c r="X218" s="55"/>
      <c r="Y218" s="55"/>
      <c r="Z218" s="55" t="s">
        <v>1691</v>
      </c>
      <c r="AA218" s="55"/>
      <c r="AB218" s="49">
        <v>-15.37</v>
      </c>
      <c r="AC218" s="49">
        <v>166.96</v>
      </c>
      <c r="AD218" s="55"/>
      <c r="AE218" s="55" t="s">
        <v>1823</v>
      </c>
      <c r="AF218" s="56">
        <v>0</v>
      </c>
      <c r="AG218" s="56">
        <v>0</v>
      </c>
      <c r="AH218" s="56">
        <v>0</v>
      </c>
      <c r="AI218" s="56">
        <v>0</v>
      </c>
      <c r="AJ218" s="56">
        <v>0</v>
      </c>
      <c r="AK218" s="56">
        <v>0</v>
      </c>
      <c r="AL218" s="56">
        <v>0</v>
      </c>
      <c r="AM218" s="56">
        <v>0</v>
      </c>
      <c r="AN218" s="56">
        <v>1</v>
      </c>
      <c r="AO218" s="56">
        <v>0</v>
      </c>
      <c r="AP218" s="56">
        <v>0</v>
      </c>
      <c r="AQ218" s="56">
        <v>0</v>
      </c>
      <c r="AR218" s="56">
        <v>0</v>
      </c>
      <c r="AS218" s="56">
        <v>0</v>
      </c>
      <c r="AT218" s="56">
        <v>0</v>
      </c>
      <c r="AU218" s="56">
        <v>0</v>
      </c>
      <c r="AV218" s="56">
        <v>0</v>
      </c>
      <c r="AW218" s="27">
        <f>SUM(AF218:AV218)</f>
        <v>1</v>
      </c>
      <c r="AX218" s="49" t="s">
        <v>518</v>
      </c>
      <c r="AY218" s="49" t="s">
        <v>110</v>
      </c>
      <c r="AZ218" s="56">
        <v>0</v>
      </c>
      <c r="BA218" s="56">
        <v>0</v>
      </c>
      <c r="BB218" s="56">
        <v>0</v>
      </c>
      <c r="BC218" s="56">
        <v>0</v>
      </c>
      <c r="BD218" s="56">
        <v>0</v>
      </c>
      <c r="BE218" s="56">
        <v>0</v>
      </c>
      <c r="BF218" s="56">
        <v>0</v>
      </c>
      <c r="BG218" s="56">
        <v>1</v>
      </c>
      <c r="BH218" s="56">
        <v>0</v>
      </c>
      <c r="BI218" s="56">
        <v>0</v>
      </c>
      <c r="BJ218" s="56">
        <v>0</v>
      </c>
      <c r="BK218" s="56">
        <v>0</v>
      </c>
      <c r="BL218" s="56">
        <v>0</v>
      </c>
      <c r="BM218" s="56">
        <v>0</v>
      </c>
      <c r="BN218" s="56">
        <v>0</v>
      </c>
      <c r="BO218" s="56">
        <v>0</v>
      </c>
      <c r="BP218" s="27">
        <f>SUM(BQ218:BT218)</f>
        <v>1</v>
      </c>
      <c r="BQ218" s="56">
        <f>BL218+BM218</f>
        <v>0</v>
      </c>
      <c r="BR218" s="56">
        <f>SUM(BF218+BG218+BI218+BJ218+BH218)</f>
        <v>1</v>
      </c>
      <c r="BS218" s="56">
        <f>SUM(AZ218+BA218+BC218+BD218+BE218+BK218)</f>
        <v>0</v>
      </c>
      <c r="BT218" s="28">
        <f>IF(OR(IF((BN218+BO218)&gt;0,1,0),IF(AND(BV218=1,BL218=1),1,0)),1,0)</f>
        <v>0</v>
      </c>
      <c r="BU218" s="28">
        <f>BL218</f>
        <v>0</v>
      </c>
      <c r="BV218" s="28">
        <v>0</v>
      </c>
      <c r="BW218" s="18"/>
      <c r="BX218" s="18"/>
      <c r="BY218" s="18"/>
    </row>
    <row r="219" spans="1:77" ht="12.75" customHeight="1" x14ac:dyDescent="0.15">
      <c r="A219" s="55">
        <v>387</v>
      </c>
      <c r="B219" s="74" t="s">
        <v>1717</v>
      </c>
      <c r="C219" s="32" t="str">
        <f>'1. Lit. collection'!A$197</f>
        <v>SG26</v>
      </c>
      <c r="D219" s="47">
        <v>2013</v>
      </c>
      <c r="E219" s="47">
        <f>VALUE(TRIM(D219))</f>
        <v>2013</v>
      </c>
      <c r="F219" s="56" t="s">
        <v>1671</v>
      </c>
      <c r="G219" s="49" t="s">
        <v>18</v>
      </c>
      <c r="H219" s="56">
        <v>0</v>
      </c>
      <c r="I219" s="56">
        <v>0</v>
      </c>
      <c r="J219" s="56">
        <v>0</v>
      </c>
      <c r="K219" s="56">
        <v>0</v>
      </c>
      <c r="L219" s="56">
        <v>1</v>
      </c>
      <c r="M219" s="56">
        <v>0</v>
      </c>
      <c r="N219" s="50" t="s">
        <v>1732</v>
      </c>
      <c r="O219" s="56">
        <v>0</v>
      </c>
      <c r="P219" s="56">
        <v>0</v>
      </c>
      <c r="Q219" s="56">
        <v>0</v>
      </c>
      <c r="R219" s="56">
        <v>0</v>
      </c>
      <c r="S219" s="56">
        <v>0</v>
      </c>
      <c r="T219" s="56">
        <v>0</v>
      </c>
      <c r="U219" s="56">
        <v>0</v>
      </c>
      <c r="V219" s="56">
        <v>1</v>
      </c>
      <c r="W219" s="55" t="s">
        <v>2067</v>
      </c>
      <c r="X219" s="55"/>
      <c r="Y219" s="55"/>
      <c r="Z219" s="55" t="s">
        <v>1691</v>
      </c>
      <c r="AA219" s="55"/>
      <c r="AB219" s="49">
        <v>-15.37</v>
      </c>
      <c r="AC219" s="49">
        <v>166.96</v>
      </c>
      <c r="AD219" s="55"/>
      <c r="AE219" s="55" t="s">
        <v>1950</v>
      </c>
      <c r="AF219" s="56">
        <v>0</v>
      </c>
      <c r="AG219" s="56">
        <v>0</v>
      </c>
      <c r="AH219" s="56">
        <v>0</v>
      </c>
      <c r="AI219" s="56">
        <v>0</v>
      </c>
      <c r="AJ219" s="56">
        <v>0</v>
      </c>
      <c r="AK219" s="56">
        <v>0</v>
      </c>
      <c r="AL219" s="56">
        <v>0</v>
      </c>
      <c r="AM219" s="56">
        <v>0</v>
      </c>
      <c r="AN219" s="56">
        <v>0</v>
      </c>
      <c r="AO219" s="56">
        <v>0</v>
      </c>
      <c r="AP219" s="56">
        <v>0</v>
      </c>
      <c r="AQ219" s="56">
        <v>0</v>
      </c>
      <c r="AR219" s="56">
        <v>0</v>
      </c>
      <c r="AS219" s="56">
        <v>0</v>
      </c>
      <c r="AT219" s="56">
        <v>1</v>
      </c>
      <c r="AU219" s="56">
        <v>0</v>
      </c>
      <c r="AV219" s="56">
        <v>0</v>
      </c>
      <c r="AW219" s="27">
        <f>SUM(AF219:AV219)</f>
        <v>1</v>
      </c>
      <c r="AX219" s="49" t="s">
        <v>82</v>
      </c>
      <c r="AY219" s="49" t="s">
        <v>106</v>
      </c>
      <c r="AZ219" s="56">
        <v>0</v>
      </c>
      <c r="BA219" s="56">
        <v>1</v>
      </c>
      <c r="BB219" s="56">
        <v>0</v>
      </c>
      <c r="BC219" s="56">
        <v>0</v>
      </c>
      <c r="BD219" s="56">
        <v>0</v>
      </c>
      <c r="BE219" s="56">
        <v>0</v>
      </c>
      <c r="BF219" s="56">
        <v>0</v>
      </c>
      <c r="BG219" s="56">
        <v>0</v>
      </c>
      <c r="BH219" s="56">
        <v>0</v>
      </c>
      <c r="BI219" s="56">
        <v>0</v>
      </c>
      <c r="BJ219" s="56">
        <v>0</v>
      </c>
      <c r="BK219" s="56">
        <v>0</v>
      </c>
      <c r="BL219" s="56">
        <v>0</v>
      </c>
      <c r="BM219" s="56">
        <v>0</v>
      </c>
      <c r="BN219" s="56">
        <v>0</v>
      </c>
      <c r="BO219" s="56">
        <v>0</v>
      </c>
      <c r="BP219" s="27">
        <f>SUM(BQ219:BT219)</f>
        <v>1</v>
      </c>
      <c r="BQ219" s="56">
        <f>BL219+BM219</f>
        <v>0</v>
      </c>
      <c r="BR219" s="56">
        <f>SUM(BF219+BG219+BI219+BJ219+BH219)</f>
        <v>0</v>
      </c>
      <c r="BS219" s="56">
        <f>SUM(AZ219+BA219+BC219+BD219+BE219+BK219)</f>
        <v>1</v>
      </c>
      <c r="BT219" s="28">
        <f>IF(OR(IF((BN219+BO219)&gt;0,1,0),IF(AND(BV219=1,BL219=1),1,0)),1,0)</f>
        <v>0</v>
      </c>
      <c r="BU219" s="28">
        <f>BL219</f>
        <v>0</v>
      </c>
      <c r="BV219" s="28">
        <v>0</v>
      </c>
      <c r="BW219" s="18"/>
      <c r="BX219" s="18"/>
      <c r="BY219" s="18"/>
    </row>
    <row r="220" spans="1:77" ht="12.75" customHeight="1" x14ac:dyDescent="0.15">
      <c r="A220" s="55">
        <v>640</v>
      </c>
      <c r="B220" s="74" t="s">
        <v>2304</v>
      </c>
      <c r="C220" s="56" t="s">
        <v>1524</v>
      </c>
      <c r="D220" s="57">
        <v>2013</v>
      </c>
      <c r="E220" s="57">
        <f>VALUE(TRIM(D220))</f>
        <v>2013</v>
      </c>
      <c r="F220" s="28"/>
      <c r="G220" s="49" t="s">
        <v>18</v>
      </c>
      <c r="H220" s="56">
        <v>0</v>
      </c>
      <c r="I220" s="56">
        <v>0</v>
      </c>
      <c r="J220" s="56">
        <v>0</v>
      </c>
      <c r="K220" s="56">
        <v>0</v>
      </c>
      <c r="L220" s="56">
        <v>1</v>
      </c>
      <c r="M220" s="56">
        <v>0</v>
      </c>
      <c r="N220" s="50" t="s">
        <v>2305</v>
      </c>
      <c r="O220" s="56">
        <v>1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0</v>
      </c>
      <c r="V220" s="56">
        <v>0</v>
      </c>
      <c r="W220" s="55" t="s">
        <v>2306</v>
      </c>
      <c r="X220" s="59"/>
      <c r="Y220" s="59"/>
      <c r="Z220" s="59" t="s">
        <v>2134</v>
      </c>
      <c r="AA220" s="59"/>
      <c r="AB220" s="26">
        <v>18.899999999999999</v>
      </c>
      <c r="AC220" s="26">
        <v>-70.430000000000007</v>
      </c>
      <c r="AD220" s="59"/>
      <c r="AE220" s="55" t="s">
        <v>1809</v>
      </c>
      <c r="AF220" s="56">
        <v>1</v>
      </c>
      <c r="AG220" s="56">
        <v>0</v>
      </c>
      <c r="AH220" s="56">
        <v>0</v>
      </c>
      <c r="AI220" s="56">
        <v>0</v>
      </c>
      <c r="AJ220" s="56">
        <v>0</v>
      </c>
      <c r="AK220" s="56">
        <v>0</v>
      </c>
      <c r="AL220" s="56">
        <v>0</v>
      </c>
      <c r="AM220" s="56">
        <v>0</v>
      </c>
      <c r="AN220" s="56">
        <v>0</v>
      </c>
      <c r="AO220" s="56">
        <v>0</v>
      </c>
      <c r="AP220" s="56">
        <v>0</v>
      </c>
      <c r="AQ220" s="56">
        <v>0</v>
      </c>
      <c r="AR220" s="56">
        <v>0</v>
      </c>
      <c r="AS220" s="56">
        <v>0</v>
      </c>
      <c r="AT220" s="56">
        <v>0</v>
      </c>
      <c r="AU220" s="56">
        <v>0</v>
      </c>
      <c r="AV220" s="56">
        <v>0</v>
      </c>
      <c r="AW220" s="27">
        <f>SUM(AF220:AV220)</f>
        <v>1</v>
      </c>
      <c r="AX220" s="49" t="s">
        <v>106</v>
      </c>
      <c r="AY220" s="59"/>
      <c r="AZ220" s="56">
        <v>0</v>
      </c>
      <c r="BA220" s="56">
        <v>1</v>
      </c>
      <c r="BB220" s="56">
        <v>0</v>
      </c>
      <c r="BC220" s="56">
        <v>0</v>
      </c>
      <c r="BD220" s="56">
        <v>0</v>
      </c>
      <c r="BE220" s="56">
        <v>0</v>
      </c>
      <c r="BF220" s="56">
        <v>0</v>
      </c>
      <c r="BG220" s="56">
        <v>0</v>
      </c>
      <c r="BH220" s="56">
        <v>0</v>
      </c>
      <c r="BI220" s="56">
        <v>0</v>
      </c>
      <c r="BJ220" s="56">
        <v>0</v>
      </c>
      <c r="BK220" s="56">
        <v>0</v>
      </c>
      <c r="BL220" s="56">
        <v>0</v>
      </c>
      <c r="BM220" s="56">
        <v>0</v>
      </c>
      <c r="BN220" s="56">
        <v>0</v>
      </c>
      <c r="BO220" s="56">
        <v>0</v>
      </c>
      <c r="BP220" s="27">
        <f>SUM(BQ220:BT220)</f>
        <v>1</v>
      </c>
      <c r="BQ220" s="56">
        <f>BL220+BM220</f>
        <v>0</v>
      </c>
      <c r="BR220" s="56">
        <f>SUM(BF220+BG220+BI220+BJ220+BH220)</f>
        <v>0</v>
      </c>
      <c r="BS220" s="56">
        <f>SUM(AZ220+BA220+BC220+BD220+BE220+BK220)</f>
        <v>1</v>
      </c>
      <c r="BT220" s="28">
        <f>IF(OR(IF((BN220+BO220)&gt;0,1,0),IF(AND(BV220=1,BL220=1),1,0)),1,0)</f>
        <v>0</v>
      </c>
      <c r="BU220" s="28">
        <f>BL220</f>
        <v>0</v>
      </c>
      <c r="BV220" s="28">
        <v>0</v>
      </c>
      <c r="BW220" s="18"/>
      <c r="BX220" s="18"/>
      <c r="BY220" s="18"/>
    </row>
    <row r="221" spans="1:77" ht="12.75" customHeight="1" x14ac:dyDescent="0.15">
      <c r="A221" s="55">
        <v>644</v>
      </c>
      <c r="B221" s="55" t="s">
        <v>2315</v>
      </c>
      <c r="C221" s="56" t="s">
        <v>1537</v>
      </c>
      <c r="D221" s="57">
        <v>2013</v>
      </c>
      <c r="E221" s="57">
        <f>VALUE(TRIM(D221))</f>
        <v>2013</v>
      </c>
      <c r="F221" s="28"/>
      <c r="G221" s="49" t="s">
        <v>18</v>
      </c>
      <c r="H221" s="56">
        <v>0</v>
      </c>
      <c r="I221" s="56">
        <v>0</v>
      </c>
      <c r="J221" s="56">
        <v>0</v>
      </c>
      <c r="K221" s="56">
        <v>0</v>
      </c>
      <c r="L221" s="56">
        <v>1</v>
      </c>
      <c r="M221" s="56">
        <v>0</v>
      </c>
      <c r="N221" s="50" t="s">
        <v>2316</v>
      </c>
      <c r="O221" s="56">
        <v>0</v>
      </c>
      <c r="P221" s="56">
        <v>0</v>
      </c>
      <c r="Q221" s="56">
        <v>0</v>
      </c>
      <c r="R221" s="56">
        <v>0</v>
      </c>
      <c r="S221" s="56">
        <v>0</v>
      </c>
      <c r="T221" s="56">
        <v>0</v>
      </c>
      <c r="U221" s="56">
        <v>0</v>
      </c>
      <c r="V221" s="56">
        <v>1</v>
      </c>
      <c r="W221" s="55" t="s">
        <v>2274</v>
      </c>
      <c r="X221" s="59"/>
      <c r="Y221" s="59"/>
      <c r="Z221" s="59" t="s">
        <v>450</v>
      </c>
      <c r="AA221" s="59"/>
      <c r="AB221" s="84">
        <v>10.67</v>
      </c>
      <c r="AC221" s="84">
        <v>-61.52</v>
      </c>
      <c r="AD221" s="59"/>
      <c r="AE221" s="55" t="s">
        <v>2317</v>
      </c>
      <c r="AF221" s="56">
        <v>0</v>
      </c>
      <c r="AG221" s="56">
        <v>0</v>
      </c>
      <c r="AH221" s="56">
        <v>0</v>
      </c>
      <c r="AI221" s="56">
        <v>0</v>
      </c>
      <c r="AJ221" s="56">
        <v>1</v>
      </c>
      <c r="AK221" s="56">
        <v>0</v>
      </c>
      <c r="AL221" s="56">
        <v>0</v>
      </c>
      <c r="AM221" s="56">
        <v>0</v>
      </c>
      <c r="AN221" s="56">
        <v>0</v>
      </c>
      <c r="AO221" s="56">
        <v>1</v>
      </c>
      <c r="AP221" s="56">
        <v>0</v>
      </c>
      <c r="AQ221" s="56">
        <v>0</v>
      </c>
      <c r="AR221" s="56">
        <v>0</v>
      </c>
      <c r="AS221" s="56">
        <v>0</v>
      </c>
      <c r="AT221" s="56">
        <v>1</v>
      </c>
      <c r="AU221" s="56">
        <v>0</v>
      </c>
      <c r="AV221" s="56">
        <v>0</v>
      </c>
      <c r="AW221" s="27">
        <f>SUM(AF221:AV221)</f>
        <v>3</v>
      </c>
      <c r="AX221" s="49" t="s">
        <v>2318</v>
      </c>
      <c r="AY221" s="59"/>
      <c r="AZ221" s="56">
        <v>0</v>
      </c>
      <c r="BA221" s="56">
        <v>0</v>
      </c>
      <c r="BB221" s="28">
        <v>1</v>
      </c>
      <c r="BC221" s="56">
        <v>0</v>
      </c>
      <c r="BD221" s="56">
        <v>0</v>
      </c>
      <c r="BE221" s="56">
        <v>0</v>
      </c>
      <c r="BF221" s="56">
        <v>0</v>
      </c>
      <c r="BG221" s="56">
        <v>0</v>
      </c>
      <c r="BH221" s="56">
        <v>0</v>
      </c>
      <c r="BI221" s="56">
        <v>0</v>
      </c>
      <c r="BJ221" s="56">
        <v>0</v>
      </c>
      <c r="BK221" s="56">
        <v>0</v>
      </c>
      <c r="BL221" s="56">
        <v>1</v>
      </c>
      <c r="BM221" s="56">
        <v>0</v>
      </c>
      <c r="BN221" s="56">
        <v>1</v>
      </c>
      <c r="BO221" s="56">
        <v>0</v>
      </c>
      <c r="BP221" s="27">
        <f>SUM(BQ221:BT221)</f>
        <v>2</v>
      </c>
      <c r="BQ221" s="56">
        <f>BL221+BM221</f>
        <v>1</v>
      </c>
      <c r="BR221" s="56">
        <f>SUM(BF221+BG221+BI221+BJ221+BH221)</f>
        <v>0</v>
      </c>
      <c r="BS221" s="56">
        <f>SUM(AZ221+BA221+BC221+BD221+BE221+BK221)</f>
        <v>0</v>
      </c>
      <c r="BT221" s="28">
        <f>IF(OR(IF((BN221+BO221)&gt;0,1,0),IF(AND(BV221=1,BL221=1),1,0)),1,0)</f>
        <v>1</v>
      </c>
      <c r="BU221" s="28">
        <f>BL221</f>
        <v>1</v>
      </c>
      <c r="BV221" s="28">
        <v>1</v>
      </c>
      <c r="BW221" s="18"/>
      <c r="BX221" s="18"/>
      <c r="BY221" s="18"/>
    </row>
    <row r="222" spans="1:77" ht="12.75" customHeight="1" x14ac:dyDescent="0.15">
      <c r="A222" s="55">
        <v>646</v>
      </c>
      <c r="B222" s="55" t="s">
        <v>2321</v>
      </c>
      <c r="C222" s="56" t="s">
        <v>1544</v>
      </c>
      <c r="D222" s="57">
        <v>2013</v>
      </c>
      <c r="E222" s="57">
        <f>VALUE(TRIM(D222))</f>
        <v>2013</v>
      </c>
      <c r="F222" s="28"/>
      <c r="G222" s="49" t="s">
        <v>18</v>
      </c>
      <c r="H222" s="56">
        <v>0</v>
      </c>
      <c r="I222" s="56">
        <v>0</v>
      </c>
      <c r="J222" s="56">
        <v>0</v>
      </c>
      <c r="K222" s="56">
        <v>0</v>
      </c>
      <c r="L222" s="56">
        <v>1</v>
      </c>
      <c r="M222" s="56">
        <v>0</v>
      </c>
      <c r="N222" s="50" t="s">
        <v>2313</v>
      </c>
      <c r="O222" s="56">
        <v>0</v>
      </c>
      <c r="P222" s="56">
        <v>0</v>
      </c>
      <c r="Q222" s="56">
        <v>0</v>
      </c>
      <c r="R222" s="56">
        <v>0</v>
      </c>
      <c r="S222" s="56">
        <v>0</v>
      </c>
      <c r="T222" s="56">
        <v>0</v>
      </c>
      <c r="U222" s="56">
        <v>0</v>
      </c>
      <c r="V222" s="56">
        <v>1</v>
      </c>
      <c r="W222" s="55" t="s">
        <v>1898</v>
      </c>
      <c r="X222" s="59" t="s">
        <v>2322</v>
      </c>
      <c r="Y222" s="59"/>
      <c r="Z222" s="59" t="s">
        <v>450</v>
      </c>
      <c r="AA222" s="59"/>
      <c r="AB222" s="26">
        <v>-18.010000000000002</v>
      </c>
      <c r="AC222" s="26">
        <v>177.46</v>
      </c>
      <c r="AD222" s="59"/>
      <c r="AE222" s="55" t="s">
        <v>2314</v>
      </c>
      <c r="AF222" s="56">
        <v>0</v>
      </c>
      <c r="AG222" s="56">
        <v>0</v>
      </c>
      <c r="AH222" s="56">
        <v>0</v>
      </c>
      <c r="AI222" s="56">
        <v>0</v>
      </c>
      <c r="AJ222" s="56">
        <v>0</v>
      </c>
      <c r="AK222" s="56">
        <v>0</v>
      </c>
      <c r="AL222" s="56">
        <v>0</v>
      </c>
      <c r="AM222" s="56">
        <v>1</v>
      </c>
      <c r="AN222" s="56">
        <v>0</v>
      </c>
      <c r="AO222" s="56">
        <v>0</v>
      </c>
      <c r="AP222" s="56">
        <v>0</v>
      </c>
      <c r="AQ222" s="56">
        <v>0</v>
      </c>
      <c r="AR222" s="56">
        <v>1</v>
      </c>
      <c r="AS222" s="56">
        <v>0</v>
      </c>
      <c r="AT222" s="56">
        <v>1</v>
      </c>
      <c r="AU222" s="56">
        <v>0</v>
      </c>
      <c r="AV222" s="56">
        <v>0</v>
      </c>
      <c r="AW222" s="27">
        <f>SUM(AF222:AV222)</f>
        <v>3</v>
      </c>
      <c r="AX222" s="49" t="s">
        <v>2323</v>
      </c>
      <c r="AY222" s="59"/>
      <c r="AZ222" s="56">
        <v>0</v>
      </c>
      <c r="BA222" s="56">
        <v>0</v>
      </c>
      <c r="BB222" s="28">
        <v>1</v>
      </c>
      <c r="BC222" s="56">
        <v>0</v>
      </c>
      <c r="BD222" s="56">
        <v>0</v>
      </c>
      <c r="BE222" s="56">
        <v>1</v>
      </c>
      <c r="BF222" s="56">
        <v>0</v>
      </c>
      <c r="BG222" s="56">
        <v>0</v>
      </c>
      <c r="BH222" s="56">
        <v>1</v>
      </c>
      <c r="BI222" s="56">
        <v>0</v>
      </c>
      <c r="BJ222" s="56">
        <v>0</v>
      </c>
      <c r="BK222" s="56">
        <v>0</v>
      </c>
      <c r="BL222" s="56">
        <v>0</v>
      </c>
      <c r="BM222" s="56">
        <v>0</v>
      </c>
      <c r="BN222" s="56">
        <v>1</v>
      </c>
      <c r="BO222" s="56">
        <v>0</v>
      </c>
      <c r="BP222" s="27">
        <f>SUM(BQ222:BT222)</f>
        <v>3</v>
      </c>
      <c r="BQ222" s="56">
        <f>BL222+BM222</f>
        <v>0</v>
      </c>
      <c r="BR222" s="56">
        <f>SUM(BF222+BG222+BI222+BJ222+BH222)</f>
        <v>1</v>
      </c>
      <c r="BS222" s="56">
        <f>SUM(AZ222+BA222+BC222+BD222+BE222+BK222)</f>
        <v>1</v>
      </c>
      <c r="BT222" s="28">
        <f>IF(OR(IF((BN222+BO222)&gt;0,1,0),IF(AND(BV222=1,BL222=1),1,0)),1,0)</f>
        <v>1</v>
      </c>
      <c r="BU222" s="28">
        <f>BL222</f>
        <v>0</v>
      </c>
      <c r="BV222" s="28">
        <v>1</v>
      </c>
      <c r="BW222" s="18"/>
      <c r="BX222" s="18"/>
      <c r="BY222" s="18"/>
    </row>
    <row r="223" spans="1:77" ht="12.75" customHeight="1" x14ac:dyDescent="0.15">
      <c r="A223" s="55">
        <v>670</v>
      </c>
      <c r="B223" s="55" t="s">
        <v>2357</v>
      </c>
      <c r="C223" s="56" t="s">
        <v>1615</v>
      </c>
      <c r="D223" s="57">
        <v>2013</v>
      </c>
      <c r="E223" s="57">
        <f>VALUE(TRIM(D223))</f>
        <v>2013</v>
      </c>
      <c r="F223" s="28"/>
      <c r="G223" s="49" t="s">
        <v>385</v>
      </c>
      <c r="H223" s="56">
        <v>1</v>
      </c>
      <c r="I223" s="56">
        <v>0</v>
      </c>
      <c r="J223" s="56">
        <v>0</v>
      </c>
      <c r="K223" s="56">
        <v>0</v>
      </c>
      <c r="L223" s="56">
        <v>0</v>
      </c>
      <c r="M223" s="56">
        <v>0</v>
      </c>
      <c r="N223" s="78" t="s">
        <v>2358</v>
      </c>
      <c r="O223" s="56">
        <v>0</v>
      </c>
      <c r="P223" s="56">
        <v>1</v>
      </c>
      <c r="Q223" s="56">
        <v>0</v>
      </c>
      <c r="R223" s="56">
        <v>0</v>
      </c>
      <c r="S223" s="56">
        <v>0</v>
      </c>
      <c r="T223" s="56">
        <v>0</v>
      </c>
      <c r="U223" s="56">
        <v>0</v>
      </c>
      <c r="V223" s="56">
        <v>0</v>
      </c>
      <c r="W223" s="55" t="s">
        <v>213</v>
      </c>
      <c r="X223" s="18" t="s">
        <v>1448</v>
      </c>
      <c r="Y223" s="18"/>
      <c r="Z223" s="18" t="s">
        <v>399</v>
      </c>
      <c r="AA223" s="18"/>
      <c r="AB223" s="49">
        <v>21.44</v>
      </c>
      <c r="AC223" s="49">
        <v>-158</v>
      </c>
      <c r="AD223" s="18"/>
      <c r="AE223" s="18" t="s">
        <v>2359</v>
      </c>
      <c r="AF223" s="28">
        <v>0</v>
      </c>
      <c r="AG223" s="28">
        <v>0</v>
      </c>
      <c r="AH223" s="28">
        <v>0</v>
      </c>
      <c r="AI223" s="28">
        <v>0</v>
      </c>
      <c r="AJ223" s="28">
        <v>0</v>
      </c>
      <c r="AK223" s="28">
        <v>0</v>
      </c>
      <c r="AL223" s="28">
        <v>1</v>
      </c>
      <c r="AM223" s="28">
        <v>0</v>
      </c>
      <c r="AN223" s="28">
        <v>0</v>
      </c>
      <c r="AO223" s="28">
        <v>0</v>
      </c>
      <c r="AP223" s="28">
        <v>0</v>
      </c>
      <c r="AQ223" s="28">
        <v>0</v>
      </c>
      <c r="AR223" s="28">
        <v>0</v>
      </c>
      <c r="AS223" s="28">
        <v>0</v>
      </c>
      <c r="AT223" s="28">
        <v>1</v>
      </c>
      <c r="AU223" s="56">
        <v>0</v>
      </c>
      <c r="AV223" s="56">
        <v>0</v>
      </c>
      <c r="AW223" s="27">
        <f>SUM(AF223:AV223)</f>
        <v>2</v>
      </c>
      <c r="AX223" s="18" t="s">
        <v>2360</v>
      </c>
      <c r="AY223" s="18"/>
      <c r="AZ223" s="28">
        <v>0</v>
      </c>
      <c r="BA223" s="28">
        <v>0</v>
      </c>
      <c r="BB223" s="28">
        <v>0</v>
      </c>
      <c r="BC223" s="28">
        <v>0</v>
      </c>
      <c r="BD223" s="28">
        <v>0</v>
      </c>
      <c r="BE223" s="28">
        <v>0</v>
      </c>
      <c r="BF223" s="28">
        <v>0</v>
      </c>
      <c r="BG223" s="28">
        <v>0</v>
      </c>
      <c r="BH223" s="28">
        <v>0</v>
      </c>
      <c r="BI223" s="28">
        <v>0</v>
      </c>
      <c r="BJ223" s="28">
        <v>0</v>
      </c>
      <c r="BK223" s="28">
        <v>0</v>
      </c>
      <c r="BL223" s="28">
        <v>0</v>
      </c>
      <c r="BM223" s="28">
        <v>0</v>
      </c>
      <c r="BN223" s="28">
        <v>1</v>
      </c>
      <c r="BO223" s="28">
        <v>0</v>
      </c>
      <c r="BP223" s="27">
        <f>SUM(BQ223:BT223)</f>
        <v>1</v>
      </c>
      <c r="BQ223" s="56">
        <f>BL223+BM223</f>
        <v>0</v>
      </c>
      <c r="BR223" s="56">
        <f>SUM(BF223+BG223+BI223+BJ223+BH223)</f>
        <v>0</v>
      </c>
      <c r="BS223" s="56">
        <f>SUM(AZ223+BA223+BC223+BD223+BE223+BK223)</f>
        <v>0</v>
      </c>
      <c r="BT223" s="28">
        <f>IF(OR(IF((BN223+BO223)&gt;0,1,0),IF(AND(BV223=1,BL223=1),1,0)),1,0)</f>
        <v>1</v>
      </c>
      <c r="BU223" s="28">
        <f>BL223</f>
        <v>0</v>
      </c>
      <c r="BV223" s="28">
        <v>1</v>
      </c>
      <c r="BW223" s="18"/>
      <c r="BX223" s="18"/>
      <c r="BY223" s="18"/>
    </row>
    <row r="224" spans="1:77" ht="12.75" customHeight="1" x14ac:dyDescent="0.15">
      <c r="A224" s="55">
        <v>680</v>
      </c>
      <c r="B224" s="55" t="s">
        <v>2375</v>
      </c>
      <c r="C224" s="56" t="s">
        <v>2371</v>
      </c>
      <c r="D224" s="57">
        <v>2013</v>
      </c>
      <c r="E224" s="57">
        <v>2013</v>
      </c>
      <c r="F224" s="28"/>
      <c r="G224" s="49" t="s">
        <v>208</v>
      </c>
      <c r="H224" s="56">
        <v>1</v>
      </c>
      <c r="I224" s="56">
        <v>0</v>
      </c>
      <c r="J224" s="56">
        <v>0</v>
      </c>
      <c r="K224" s="56">
        <v>0</v>
      </c>
      <c r="L224" s="56">
        <v>0</v>
      </c>
      <c r="M224" s="56">
        <v>0</v>
      </c>
      <c r="N224" s="80" t="s">
        <v>2376</v>
      </c>
      <c r="O224" s="56">
        <v>0</v>
      </c>
      <c r="P224" s="56">
        <v>0</v>
      </c>
      <c r="Q224" s="56">
        <v>1</v>
      </c>
      <c r="R224" s="56">
        <v>0</v>
      </c>
      <c r="S224" s="56">
        <v>0</v>
      </c>
      <c r="T224" s="56">
        <v>0</v>
      </c>
      <c r="U224" s="56">
        <v>0</v>
      </c>
      <c r="V224" s="56">
        <v>0</v>
      </c>
      <c r="W224" s="55" t="s">
        <v>1037</v>
      </c>
      <c r="X224" s="59"/>
      <c r="Y224" s="59"/>
      <c r="Z224" s="18" t="s">
        <v>399</v>
      </c>
      <c r="AA224" s="59"/>
      <c r="AB224" s="49"/>
      <c r="AC224" s="49"/>
      <c r="AD224" s="59"/>
      <c r="AE224" s="18" t="s">
        <v>1467</v>
      </c>
      <c r="AF224" s="28">
        <v>0</v>
      </c>
      <c r="AG224" s="28">
        <v>0</v>
      </c>
      <c r="AH224" s="28">
        <v>0</v>
      </c>
      <c r="AI224" s="28">
        <v>0</v>
      </c>
      <c r="AJ224" s="28">
        <v>0</v>
      </c>
      <c r="AK224" s="28">
        <v>0</v>
      </c>
      <c r="AL224" s="28">
        <v>1</v>
      </c>
      <c r="AM224" s="28">
        <v>0</v>
      </c>
      <c r="AN224" s="28">
        <v>0</v>
      </c>
      <c r="AO224" s="28">
        <v>0</v>
      </c>
      <c r="AP224" s="28">
        <v>0</v>
      </c>
      <c r="AQ224" s="28">
        <v>0</v>
      </c>
      <c r="AR224" s="28">
        <v>0</v>
      </c>
      <c r="AS224" s="28">
        <v>0</v>
      </c>
      <c r="AT224" s="28">
        <v>0</v>
      </c>
      <c r="AU224" s="56">
        <v>0</v>
      </c>
      <c r="AV224" s="56">
        <v>0</v>
      </c>
      <c r="AW224" s="27">
        <f>SUM(AF224:AV224)</f>
        <v>1</v>
      </c>
      <c r="AX224" s="49" t="s">
        <v>88</v>
      </c>
      <c r="AY224" s="18"/>
      <c r="AZ224" s="28">
        <v>0</v>
      </c>
      <c r="BA224" s="28">
        <v>0</v>
      </c>
      <c r="BB224" s="28">
        <v>0</v>
      </c>
      <c r="BC224" s="28">
        <v>0</v>
      </c>
      <c r="BD224" s="28">
        <v>0</v>
      </c>
      <c r="BE224" s="28">
        <v>0</v>
      </c>
      <c r="BF224" s="28">
        <v>1</v>
      </c>
      <c r="BG224" s="28">
        <v>0</v>
      </c>
      <c r="BH224" s="28">
        <v>0</v>
      </c>
      <c r="BI224" s="28">
        <v>0</v>
      </c>
      <c r="BJ224" s="28">
        <v>0</v>
      </c>
      <c r="BK224" s="28">
        <v>0</v>
      </c>
      <c r="BL224" s="28">
        <v>0</v>
      </c>
      <c r="BM224" s="28">
        <v>0</v>
      </c>
      <c r="BN224" s="28">
        <v>0</v>
      </c>
      <c r="BO224" s="28">
        <v>0</v>
      </c>
      <c r="BP224" s="27">
        <f>SUM(BQ224:BT224)</f>
        <v>1</v>
      </c>
      <c r="BQ224" s="56">
        <f>BL224+BM224</f>
        <v>0</v>
      </c>
      <c r="BR224" s="56">
        <f>SUM(BF224+BG224+BI224+BJ224+BH224)</f>
        <v>1</v>
      </c>
      <c r="BS224" s="56">
        <f>SUM(AZ224+BA224+BC224+BD224+BE224+BK224)</f>
        <v>0</v>
      </c>
      <c r="BT224" s="28">
        <v>0</v>
      </c>
      <c r="BU224" s="28">
        <v>0</v>
      </c>
      <c r="BV224" s="28">
        <v>0</v>
      </c>
      <c r="BW224" s="18"/>
      <c r="BX224" s="18"/>
      <c r="BY224" s="18"/>
    </row>
    <row r="225" spans="1:77" ht="12.75" customHeight="1" x14ac:dyDescent="0.15">
      <c r="A225" s="55">
        <v>261</v>
      </c>
      <c r="B225" s="55" t="s">
        <v>1957</v>
      </c>
      <c r="C225" s="29" t="s">
        <v>1345</v>
      </c>
      <c r="D225" s="47">
        <v>2012</v>
      </c>
      <c r="E225" s="47">
        <f>VALUE(TRIM(D225))</f>
        <v>2012</v>
      </c>
      <c r="F225" s="56" t="s">
        <v>1709</v>
      </c>
      <c r="G225" s="49" t="s">
        <v>18</v>
      </c>
      <c r="H225" s="56">
        <v>0</v>
      </c>
      <c r="I225" s="56">
        <v>0</v>
      </c>
      <c r="J225" s="56">
        <v>0</v>
      </c>
      <c r="K225" s="56">
        <v>0</v>
      </c>
      <c r="L225" s="56">
        <v>1</v>
      </c>
      <c r="M225" s="56">
        <v>0</v>
      </c>
      <c r="N225" s="50" t="s">
        <v>1830</v>
      </c>
      <c r="O225" s="56">
        <v>1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6">
        <v>0</v>
      </c>
      <c r="V225" s="56">
        <v>0</v>
      </c>
      <c r="W225" s="55" t="s">
        <v>371</v>
      </c>
      <c r="X225" s="55" t="s">
        <v>1716</v>
      </c>
      <c r="Y225" s="55"/>
      <c r="Z225" s="55" t="s">
        <v>450</v>
      </c>
      <c r="AA225" s="55"/>
      <c r="AB225" s="26">
        <v>12.2</v>
      </c>
      <c r="AC225" s="26">
        <v>-68.260000000000005</v>
      </c>
      <c r="AD225" s="55"/>
      <c r="AE225" s="55" t="s">
        <v>988</v>
      </c>
      <c r="AF225" s="56">
        <v>0</v>
      </c>
      <c r="AG225" s="56">
        <v>1</v>
      </c>
      <c r="AH225" s="56">
        <v>0</v>
      </c>
      <c r="AI225" s="56">
        <v>0</v>
      </c>
      <c r="AJ225" s="56">
        <v>0</v>
      </c>
      <c r="AK225" s="56">
        <v>1</v>
      </c>
      <c r="AL225" s="56">
        <v>0</v>
      </c>
      <c r="AM225" s="56">
        <v>0</v>
      </c>
      <c r="AN225" s="56">
        <v>0</v>
      </c>
      <c r="AO225" s="56">
        <v>1</v>
      </c>
      <c r="AP225" s="56">
        <v>0</v>
      </c>
      <c r="AQ225" s="56">
        <v>0</v>
      </c>
      <c r="AR225" s="56">
        <v>0</v>
      </c>
      <c r="AS225" s="56">
        <v>0</v>
      </c>
      <c r="AT225" s="56">
        <v>1</v>
      </c>
      <c r="AU225" s="56">
        <v>0</v>
      </c>
      <c r="AV225" s="56">
        <v>0</v>
      </c>
      <c r="AW225" s="27">
        <f>SUM(AF225:AV225)</f>
        <v>4</v>
      </c>
      <c r="AX225" s="49" t="s">
        <v>1045</v>
      </c>
      <c r="AY225" s="49" t="s">
        <v>1045</v>
      </c>
      <c r="AZ225" s="56">
        <v>1</v>
      </c>
      <c r="BA225" s="56">
        <v>1</v>
      </c>
      <c r="BB225" s="56">
        <v>0</v>
      </c>
      <c r="BC225" s="56">
        <v>0</v>
      </c>
      <c r="BD225" s="56">
        <v>0</v>
      </c>
      <c r="BE225" s="56">
        <v>0</v>
      </c>
      <c r="BF225" s="56">
        <v>0</v>
      </c>
      <c r="BG225" s="56">
        <v>0</v>
      </c>
      <c r="BH225" s="28">
        <v>0</v>
      </c>
      <c r="BI225" s="56">
        <v>0</v>
      </c>
      <c r="BJ225" s="56">
        <v>0</v>
      </c>
      <c r="BK225" s="56">
        <v>0</v>
      </c>
      <c r="BL225" s="56">
        <v>0</v>
      </c>
      <c r="BM225" s="56">
        <v>0</v>
      </c>
      <c r="BN225" s="56">
        <v>0</v>
      </c>
      <c r="BO225" s="56">
        <v>0</v>
      </c>
      <c r="BP225" s="27">
        <f>SUM(BQ225:BT225)</f>
        <v>2</v>
      </c>
      <c r="BQ225" s="56">
        <f>BL225+BM225</f>
        <v>0</v>
      </c>
      <c r="BR225" s="56">
        <f>SUM(BF225+BG225+BI225+BJ225+BH225)</f>
        <v>0</v>
      </c>
      <c r="BS225" s="56">
        <f>SUM(AZ225+BA225+BC225+BD225+BE225+BK225)</f>
        <v>2</v>
      </c>
      <c r="BT225" s="28">
        <f>IF(OR(IF((BN225+BO225)&gt;0,1,0),IF(AND(BV225=1,BL225=1),1,0)),1,0)</f>
        <v>0</v>
      </c>
      <c r="BU225" s="28">
        <f>BL225</f>
        <v>0</v>
      </c>
      <c r="BV225" s="28">
        <v>0</v>
      </c>
      <c r="BW225" s="18"/>
      <c r="BX225" s="18"/>
      <c r="BY225" s="18"/>
    </row>
    <row r="226" spans="1:77" ht="12.75" customHeight="1" x14ac:dyDescent="0.15">
      <c r="A226" s="55">
        <v>290</v>
      </c>
      <c r="B226" s="55" t="s">
        <v>1726</v>
      </c>
      <c r="C226" s="32" t="str">
        <f>'1. Lit. collection'!A$201</f>
        <v>SG30</v>
      </c>
      <c r="D226" s="47">
        <v>2012</v>
      </c>
      <c r="E226" s="47">
        <f>VALUE(TRIM(D226))</f>
        <v>2012</v>
      </c>
      <c r="F226" s="56">
        <v>2008</v>
      </c>
      <c r="G226" s="49" t="s">
        <v>385</v>
      </c>
      <c r="H226" s="56">
        <v>1</v>
      </c>
      <c r="I226" s="56">
        <v>0</v>
      </c>
      <c r="J226" s="56">
        <v>0</v>
      </c>
      <c r="K226" s="56">
        <v>0</v>
      </c>
      <c r="L226" s="56">
        <v>0</v>
      </c>
      <c r="M226" s="56">
        <v>0</v>
      </c>
      <c r="N226" s="50" t="s">
        <v>1983</v>
      </c>
      <c r="O226" s="56">
        <v>0</v>
      </c>
      <c r="P226" s="56">
        <v>0</v>
      </c>
      <c r="Q226" s="56">
        <v>0</v>
      </c>
      <c r="R226" s="56">
        <v>1</v>
      </c>
      <c r="S226" s="56">
        <v>0</v>
      </c>
      <c r="T226" s="56">
        <v>0</v>
      </c>
      <c r="U226" s="56">
        <v>0</v>
      </c>
      <c r="V226" s="56">
        <v>0</v>
      </c>
      <c r="W226" s="55" t="s">
        <v>981</v>
      </c>
      <c r="X226" s="55" t="s">
        <v>1984</v>
      </c>
      <c r="Y226" s="55" t="s">
        <v>1985</v>
      </c>
      <c r="Z226" s="55" t="s">
        <v>399</v>
      </c>
      <c r="AA226" s="55"/>
      <c r="AB226" s="49">
        <v>-1.89</v>
      </c>
      <c r="AC226" s="49">
        <v>130</v>
      </c>
      <c r="AD226" s="55"/>
      <c r="AE226" s="55" t="s">
        <v>1041</v>
      </c>
      <c r="AF226" s="56">
        <v>0</v>
      </c>
      <c r="AG226" s="56">
        <v>0</v>
      </c>
      <c r="AH226" s="56">
        <v>0</v>
      </c>
      <c r="AI226" s="56">
        <v>0</v>
      </c>
      <c r="AJ226" s="56">
        <v>0</v>
      </c>
      <c r="AK226" s="56">
        <v>0</v>
      </c>
      <c r="AL226" s="56">
        <v>0</v>
      </c>
      <c r="AM226" s="56">
        <v>0</v>
      </c>
      <c r="AN226" s="56">
        <v>0</v>
      </c>
      <c r="AO226" s="56">
        <v>0</v>
      </c>
      <c r="AP226" s="56">
        <v>0</v>
      </c>
      <c r="AQ226" s="56">
        <v>0</v>
      </c>
      <c r="AR226" s="56">
        <v>0</v>
      </c>
      <c r="AS226" s="56">
        <v>0</v>
      </c>
      <c r="AT226" s="56">
        <v>1</v>
      </c>
      <c r="AU226" s="56">
        <v>0</v>
      </c>
      <c r="AV226" s="56">
        <v>0</v>
      </c>
      <c r="AW226" s="27">
        <f>SUM(AF226:AV226)</f>
        <v>1</v>
      </c>
      <c r="AX226" s="49" t="s">
        <v>936</v>
      </c>
      <c r="AY226" s="49" t="s">
        <v>96</v>
      </c>
      <c r="AZ226" s="56">
        <v>0</v>
      </c>
      <c r="BA226" s="56">
        <v>0</v>
      </c>
      <c r="BB226" s="56">
        <v>0</v>
      </c>
      <c r="BC226" s="56">
        <v>0</v>
      </c>
      <c r="BD226" s="56">
        <v>0</v>
      </c>
      <c r="BE226" s="56">
        <v>0</v>
      </c>
      <c r="BF226" s="56">
        <v>0</v>
      </c>
      <c r="BG226" s="56">
        <v>0</v>
      </c>
      <c r="BH226" s="28">
        <v>0</v>
      </c>
      <c r="BI226" s="56">
        <v>0</v>
      </c>
      <c r="BJ226" s="56">
        <v>0</v>
      </c>
      <c r="BK226" s="56">
        <v>0</v>
      </c>
      <c r="BL226" s="56">
        <v>0</v>
      </c>
      <c r="BM226" s="56">
        <v>0</v>
      </c>
      <c r="BN226" s="56">
        <v>1</v>
      </c>
      <c r="BO226" s="56">
        <v>0</v>
      </c>
      <c r="BP226" s="27">
        <f>SUM(BQ226:BT226)</f>
        <v>1</v>
      </c>
      <c r="BQ226" s="56">
        <f>BL226+BM226</f>
        <v>0</v>
      </c>
      <c r="BR226" s="56">
        <f>SUM(BF226+BG226+BI226+BJ226+BH226)</f>
        <v>0</v>
      </c>
      <c r="BS226" s="56">
        <f>SUM(AZ226+BA226+BC226+BD226+BE226+BK226)</f>
        <v>0</v>
      </c>
      <c r="BT226" s="28">
        <f>IF(OR(IF((BN226+BO226)&gt;0,1,0),IF(AND(BV226=1,BL226=1),1,0)),1,0)</f>
        <v>1</v>
      </c>
      <c r="BU226" s="28">
        <f>BL226</f>
        <v>0</v>
      </c>
      <c r="BV226" s="28">
        <v>0</v>
      </c>
      <c r="BW226" s="18"/>
      <c r="BX226" s="18"/>
      <c r="BY226" s="18"/>
    </row>
    <row r="227" spans="1:77" ht="12.75" customHeight="1" x14ac:dyDescent="0.15">
      <c r="A227" s="55">
        <v>291</v>
      </c>
      <c r="B227" s="55" t="s">
        <v>1726</v>
      </c>
      <c r="C227" s="32" t="str">
        <f>'1. Lit. collection'!A$201</f>
        <v>SG30</v>
      </c>
      <c r="D227" s="47">
        <v>2012</v>
      </c>
      <c r="E227" s="47">
        <f>VALUE(TRIM(D227))</f>
        <v>2012</v>
      </c>
      <c r="F227" s="56">
        <v>2008</v>
      </c>
      <c r="G227" s="49" t="s">
        <v>385</v>
      </c>
      <c r="H227" s="56">
        <v>1</v>
      </c>
      <c r="I227" s="56">
        <v>0</v>
      </c>
      <c r="J227" s="56">
        <v>0</v>
      </c>
      <c r="K227" s="56">
        <v>0</v>
      </c>
      <c r="L227" s="56">
        <v>0</v>
      </c>
      <c r="M227" s="56">
        <v>0</v>
      </c>
      <c r="N227" s="50" t="s">
        <v>1983</v>
      </c>
      <c r="O227" s="56">
        <v>0</v>
      </c>
      <c r="P227" s="56">
        <v>0</v>
      </c>
      <c r="Q227" s="56">
        <v>0</v>
      </c>
      <c r="R227" s="56">
        <v>1</v>
      </c>
      <c r="S227" s="56">
        <v>0</v>
      </c>
      <c r="T227" s="56">
        <v>0</v>
      </c>
      <c r="U227" s="56">
        <v>0</v>
      </c>
      <c r="V227" s="56">
        <v>0</v>
      </c>
      <c r="W227" s="55" t="s">
        <v>981</v>
      </c>
      <c r="X227" s="55" t="s">
        <v>1984</v>
      </c>
      <c r="Y227" s="55" t="s">
        <v>1985</v>
      </c>
      <c r="Z227" s="55" t="s">
        <v>399</v>
      </c>
      <c r="AA227" s="55"/>
      <c r="AB227" s="49">
        <v>-1.89</v>
      </c>
      <c r="AC227" s="49">
        <v>130</v>
      </c>
      <c r="AD227" s="55"/>
      <c r="AE227" s="55" t="s">
        <v>1986</v>
      </c>
      <c r="AF227" s="56">
        <v>0</v>
      </c>
      <c r="AG227" s="56">
        <v>0</v>
      </c>
      <c r="AH227" s="56">
        <v>0</v>
      </c>
      <c r="AI227" s="56">
        <v>0</v>
      </c>
      <c r="AJ227" s="56">
        <v>0</v>
      </c>
      <c r="AK227" s="56">
        <v>0</v>
      </c>
      <c r="AL227" s="56">
        <v>0</v>
      </c>
      <c r="AM227" s="56">
        <v>0</v>
      </c>
      <c r="AN227" s="56">
        <v>0</v>
      </c>
      <c r="AO227" s="56">
        <v>0</v>
      </c>
      <c r="AP227" s="56">
        <v>0</v>
      </c>
      <c r="AQ227" s="56">
        <v>0</v>
      </c>
      <c r="AR227" s="56">
        <v>0</v>
      </c>
      <c r="AS227" s="56">
        <v>0</v>
      </c>
      <c r="AT227" s="56">
        <v>1</v>
      </c>
      <c r="AU227" s="56">
        <v>0</v>
      </c>
      <c r="AV227" s="56">
        <v>0</v>
      </c>
      <c r="AW227" s="27">
        <f>SUM(AF227:AV227)</f>
        <v>1</v>
      </c>
      <c r="AX227" s="49" t="s">
        <v>936</v>
      </c>
      <c r="AY227" s="49" t="s">
        <v>96</v>
      </c>
      <c r="AZ227" s="56">
        <v>0</v>
      </c>
      <c r="BA227" s="56">
        <v>0</v>
      </c>
      <c r="BB227" s="56">
        <v>0</v>
      </c>
      <c r="BC227" s="56">
        <v>0</v>
      </c>
      <c r="BD227" s="56">
        <v>0</v>
      </c>
      <c r="BE227" s="56">
        <v>0</v>
      </c>
      <c r="BF227" s="56">
        <v>0</v>
      </c>
      <c r="BG227" s="56">
        <v>0</v>
      </c>
      <c r="BH227" s="28">
        <v>0</v>
      </c>
      <c r="BI227" s="56">
        <v>0</v>
      </c>
      <c r="BJ227" s="56">
        <v>0</v>
      </c>
      <c r="BK227" s="56">
        <v>0</v>
      </c>
      <c r="BL227" s="56">
        <v>0</v>
      </c>
      <c r="BM227" s="56">
        <v>0</v>
      </c>
      <c r="BN227" s="56">
        <v>1</v>
      </c>
      <c r="BO227" s="56">
        <v>0</v>
      </c>
      <c r="BP227" s="27">
        <f>SUM(BQ227:BT227)</f>
        <v>1</v>
      </c>
      <c r="BQ227" s="56">
        <f>BL227+BM227</f>
        <v>0</v>
      </c>
      <c r="BR227" s="56">
        <f>SUM(BF227+BG227+BI227+BJ227+BH227)</f>
        <v>0</v>
      </c>
      <c r="BS227" s="56">
        <f>SUM(AZ227+BA227+BC227+BD227+BE227+BK227)</f>
        <v>0</v>
      </c>
      <c r="BT227" s="28">
        <f>IF(OR(IF((BN227+BO227)&gt;0,1,0),IF(AND(BV227=1,BL227=1),1,0)),1,0)</f>
        <v>1</v>
      </c>
      <c r="BU227" s="28">
        <f>BL227</f>
        <v>0</v>
      </c>
      <c r="BV227" s="28">
        <v>0</v>
      </c>
      <c r="BW227" s="18"/>
      <c r="BX227" s="18"/>
      <c r="BY227" s="18"/>
    </row>
    <row r="228" spans="1:77" ht="12.75" customHeight="1" x14ac:dyDescent="0.15">
      <c r="A228" s="55">
        <v>292</v>
      </c>
      <c r="B228" s="55" t="s">
        <v>1726</v>
      </c>
      <c r="C228" s="32" t="str">
        <f>'1. Lit. collection'!A$201</f>
        <v>SG30</v>
      </c>
      <c r="D228" s="47">
        <v>2012</v>
      </c>
      <c r="E228" s="47">
        <f>VALUE(TRIM(D228))</f>
        <v>2012</v>
      </c>
      <c r="F228" s="56">
        <v>2008</v>
      </c>
      <c r="G228" s="49" t="s">
        <v>385</v>
      </c>
      <c r="H228" s="56">
        <v>1</v>
      </c>
      <c r="I228" s="56">
        <v>0</v>
      </c>
      <c r="J228" s="56">
        <v>0</v>
      </c>
      <c r="K228" s="56">
        <v>0</v>
      </c>
      <c r="L228" s="56">
        <v>0</v>
      </c>
      <c r="M228" s="56">
        <v>0</v>
      </c>
      <c r="N228" s="50" t="s">
        <v>1983</v>
      </c>
      <c r="O228" s="56">
        <v>0</v>
      </c>
      <c r="P228" s="56">
        <v>0</v>
      </c>
      <c r="Q228" s="56">
        <v>0</v>
      </c>
      <c r="R228" s="56">
        <v>1</v>
      </c>
      <c r="S228" s="56">
        <v>0</v>
      </c>
      <c r="T228" s="56">
        <v>0</v>
      </c>
      <c r="U228" s="56">
        <v>0</v>
      </c>
      <c r="V228" s="56">
        <v>0</v>
      </c>
      <c r="W228" s="55" t="s">
        <v>981</v>
      </c>
      <c r="X228" s="55" t="s">
        <v>1984</v>
      </c>
      <c r="Y228" s="55" t="s">
        <v>1985</v>
      </c>
      <c r="Z228" s="55" t="s">
        <v>399</v>
      </c>
      <c r="AA228" s="55"/>
      <c r="AB228" s="49">
        <v>-1.89</v>
      </c>
      <c r="AC228" s="49">
        <v>130</v>
      </c>
      <c r="AD228" s="55"/>
      <c r="AE228" s="55" t="s">
        <v>1970</v>
      </c>
      <c r="AF228" s="56">
        <v>0</v>
      </c>
      <c r="AG228" s="56">
        <v>0</v>
      </c>
      <c r="AH228" s="56">
        <v>0</v>
      </c>
      <c r="AI228" s="56">
        <v>0</v>
      </c>
      <c r="AJ228" s="56">
        <v>0</v>
      </c>
      <c r="AK228" s="56">
        <v>0</v>
      </c>
      <c r="AL228" s="56">
        <v>0</v>
      </c>
      <c r="AM228" s="56">
        <v>0</v>
      </c>
      <c r="AN228" s="56">
        <v>1</v>
      </c>
      <c r="AO228" s="56">
        <v>0</v>
      </c>
      <c r="AP228" s="56">
        <v>0</v>
      </c>
      <c r="AQ228" s="56">
        <v>0</v>
      </c>
      <c r="AR228" s="56">
        <v>0</v>
      </c>
      <c r="AS228" s="56">
        <v>0</v>
      </c>
      <c r="AT228" s="56">
        <v>1</v>
      </c>
      <c r="AU228" s="56">
        <v>0</v>
      </c>
      <c r="AV228" s="56">
        <v>0</v>
      </c>
      <c r="AW228" s="27">
        <f>SUM(AF228:AV228)</f>
        <v>2</v>
      </c>
      <c r="AX228" s="49" t="s">
        <v>1727</v>
      </c>
      <c r="AY228" s="49" t="s">
        <v>282</v>
      </c>
      <c r="AZ228" s="56">
        <v>0</v>
      </c>
      <c r="BA228" s="56">
        <v>0</v>
      </c>
      <c r="BB228" s="56">
        <v>0</v>
      </c>
      <c r="BC228" s="56">
        <v>0</v>
      </c>
      <c r="BD228" s="56">
        <v>0</v>
      </c>
      <c r="BE228" s="56">
        <v>0</v>
      </c>
      <c r="BF228" s="56">
        <v>0</v>
      </c>
      <c r="BG228" s="56">
        <v>0</v>
      </c>
      <c r="BH228" s="56">
        <v>0</v>
      </c>
      <c r="BI228" s="56">
        <v>1</v>
      </c>
      <c r="BJ228" s="56">
        <v>0</v>
      </c>
      <c r="BK228" s="56">
        <v>0</v>
      </c>
      <c r="BL228" s="56">
        <v>0</v>
      </c>
      <c r="BM228" s="56">
        <v>0</v>
      </c>
      <c r="BN228" s="56">
        <v>0</v>
      </c>
      <c r="BO228" s="56">
        <v>0</v>
      </c>
      <c r="BP228" s="27">
        <f>SUM(BQ228:BT228)</f>
        <v>1</v>
      </c>
      <c r="BQ228" s="56">
        <f>BL228+BM228</f>
        <v>0</v>
      </c>
      <c r="BR228" s="56">
        <f>SUM(BF228+BG228+BI228+BJ228+BH228)</f>
        <v>1</v>
      </c>
      <c r="BS228" s="56">
        <f>SUM(AZ228+BA228+BC228+BD228+BE228+BK228)</f>
        <v>0</v>
      </c>
      <c r="BT228" s="28">
        <f>IF(OR(IF((BN228+BO228)&gt;0,1,0),IF(AND(BV228=1,BL228=1),1,0)),1,0)</f>
        <v>0</v>
      </c>
      <c r="BU228" s="28">
        <f>BL228</f>
        <v>0</v>
      </c>
      <c r="BV228" s="28">
        <v>0</v>
      </c>
      <c r="BW228" s="18"/>
      <c r="BX228" s="18"/>
      <c r="BY228" s="18"/>
    </row>
    <row r="229" spans="1:77" ht="12.75" customHeight="1" x14ac:dyDescent="0.15">
      <c r="A229" s="55">
        <v>295</v>
      </c>
      <c r="B229" s="55" t="s">
        <v>1669</v>
      </c>
      <c r="C229" s="32" t="str">
        <f>'1. Lit. collection'!A$176</f>
        <v>SG5</v>
      </c>
      <c r="D229" s="47">
        <v>2012</v>
      </c>
      <c r="E229" s="47">
        <f>VALUE(TRIM(D229))</f>
        <v>2012</v>
      </c>
      <c r="F229" s="56">
        <v>2009</v>
      </c>
      <c r="G229" s="49" t="s">
        <v>385</v>
      </c>
      <c r="H229" s="56">
        <v>1</v>
      </c>
      <c r="I229" s="56">
        <v>0</v>
      </c>
      <c r="J229" s="56">
        <v>0</v>
      </c>
      <c r="K229" s="56">
        <v>0</v>
      </c>
      <c r="L229" s="56">
        <v>0</v>
      </c>
      <c r="M229" s="56">
        <v>0</v>
      </c>
      <c r="N229" s="50" t="s">
        <v>1992</v>
      </c>
      <c r="O229" s="56">
        <v>0</v>
      </c>
      <c r="P229" s="56">
        <v>0</v>
      </c>
      <c r="Q229" s="56">
        <v>1</v>
      </c>
      <c r="R229" s="56">
        <v>0</v>
      </c>
      <c r="S229" s="56">
        <v>0</v>
      </c>
      <c r="T229" s="56">
        <v>0</v>
      </c>
      <c r="U229" s="56">
        <v>0</v>
      </c>
      <c r="V229" s="56">
        <v>0</v>
      </c>
      <c r="W229" s="55" t="s">
        <v>1993</v>
      </c>
      <c r="X229" s="55" t="s">
        <v>1994</v>
      </c>
      <c r="Y229" s="55" t="s">
        <v>1995</v>
      </c>
      <c r="Z229" s="55" t="s">
        <v>399</v>
      </c>
      <c r="AA229" s="55"/>
      <c r="AB229" s="49">
        <v>26.56</v>
      </c>
      <c r="AC229" s="49">
        <v>54.02</v>
      </c>
      <c r="AD229" s="55"/>
      <c r="AE229" s="55" t="s">
        <v>758</v>
      </c>
      <c r="AF229" s="56">
        <v>0</v>
      </c>
      <c r="AG229" s="56">
        <v>0</v>
      </c>
      <c r="AH229" s="56">
        <v>0</v>
      </c>
      <c r="AI229" s="56">
        <v>0</v>
      </c>
      <c r="AJ229" s="56">
        <v>0</v>
      </c>
      <c r="AK229" s="56">
        <v>0</v>
      </c>
      <c r="AL229" s="56">
        <v>0</v>
      </c>
      <c r="AM229" s="56">
        <v>1</v>
      </c>
      <c r="AN229" s="56">
        <v>0</v>
      </c>
      <c r="AO229" s="56">
        <v>0</v>
      </c>
      <c r="AP229" s="56">
        <v>0</v>
      </c>
      <c r="AQ229" s="56">
        <v>0</v>
      </c>
      <c r="AR229" s="56">
        <v>0</v>
      </c>
      <c r="AS229" s="56">
        <v>0</v>
      </c>
      <c r="AT229" s="56">
        <v>0</v>
      </c>
      <c r="AU229" s="56">
        <v>0</v>
      </c>
      <c r="AV229" s="56">
        <v>0</v>
      </c>
      <c r="AW229" s="27">
        <f>SUM(AF229:AV229)</f>
        <v>1</v>
      </c>
      <c r="AX229" s="49" t="s">
        <v>1670</v>
      </c>
      <c r="AY229" s="49" t="s">
        <v>576</v>
      </c>
      <c r="AZ229" s="56">
        <v>0</v>
      </c>
      <c r="BA229" s="56">
        <v>0</v>
      </c>
      <c r="BB229" s="56">
        <v>0</v>
      </c>
      <c r="BC229" s="56">
        <v>1</v>
      </c>
      <c r="BD229" s="56">
        <v>0</v>
      </c>
      <c r="BE229" s="56">
        <v>0</v>
      </c>
      <c r="BF229" s="56">
        <v>0</v>
      </c>
      <c r="BG229" s="56">
        <v>0</v>
      </c>
      <c r="BH229" s="56">
        <v>0</v>
      </c>
      <c r="BI229" s="56">
        <v>0</v>
      </c>
      <c r="BJ229" s="56">
        <v>0</v>
      </c>
      <c r="BK229" s="56">
        <v>0</v>
      </c>
      <c r="BL229" s="56">
        <v>0</v>
      </c>
      <c r="BM229" s="56">
        <v>0</v>
      </c>
      <c r="BN229" s="56">
        <v>0</v>
      </c>
      <c r="BO229" s="56">
        <v>0</v>
      </c>
      <c r="BP229" s="27">
        <f>SUM(BQ229:BT229)</f>
        <v>1</v>
      </c>
      <c r="BQ229" s="56">
        <f>BL229+BM229</f>
        <v>0</v>
      </c>
      <c r="BR229" s="56">
        <f>SUM(BF229+BG229+BI229+BJ229+BH229)</f>
        <v>0</v>
      </c>
      <c r="BS229" s="56">
        <f>SUM(AZ229+BA229+BC229+BD229+BE229+BK229)</f>
        <v>1</v>
      </c>
      <c r="BT229" s="28">
        <f>IF(OR(IF((BN229+BO229)&gt;0,1,0),IF(AND(BV229=1,BL229=1),1,0)),1,0)</f>
        <v>0</v>
      </c>
      <c r="BU229" s="28">
        <f>BL229</f>
        <v>0</v>
      </c>
      <c r="BV229" s="28">
        <v>0</v>
      </c>
      <c r="BW229" s="18"/>
      <c r="BX229" s="18"/>
      <c r="BY229" s="18"/>
    </row>
    <row r="230" spans="1:77" ht="12.75" customHeight="1" x14ac:dyDescent="0.15">
      <c r="A230" s="55">
        <v>296</v>
      </c>
      <c r="B230" s="55" t="s">
        <v>1669</v>
      </c>
      <c r="C230" s="32" t="str">
        <f>'1. Lit. collection'!A$176</f>
        <v>SG5</v>
      </c>
      <c r="D230" s="47">
        <v>2012</v>
      </c>
      <c r="E230" s="47">
        <f>VALUE(TRIM(D230))</f>
        <v>2012</v>
      </c>
      <c r="F230" s="56">
        <v>2009</v>
      </c>
      <c r="G230" s="49" t="s">
        <v>385</v>
      </c>
      <c r="H230" s="56">
        <v>1</v>
      </c>
      <c r="I230" s="56">
        <v>0</v>
      </c>
      <c r="J230" s="56">
        <v>0</v>
      </c>
      <c r="K230" s="56">
        <v>0</v>
      </c>
      <c r="L230" s="56">
        <v>0</v>
      </c>
      <c r="M230" s="56">
        <v>0</v>
      </c>
      <c r="N230" s="50" t="s">
        <v>1992</v>
      </c>
      <c r="O230" s="56">
        <v>0</v>
      </c>
      <c r="P230" s="56">
        <v>0</v>
      </c>
      <c r="Q230" s="56">
        <v>1</v>
      </c>
      <c r="R230" s="56">
        <v>0</v>
      </c>
      <c r="S230" s="56">
        <v>0</v>
      </c>
      <c r="T230" s="56">
        <v>0</v>
      </c>
      <c r="U230" s="56">
        <v>0</v>
      </c>
      <c r="V230" s="56">
        <v>0</v>
      </c>
      <c r="W230" s="55" t="s">
        <v>1993</v>
      </c>
      <c r="X230" s="55" t="s">
        <v>1994</v>
      </c>
      <c r="Y230" s="55" t="s">
        <v>1995</v>
      </c>
      <c r="Z230" s="55" t="s">
        <v>399</v>
      </c>
      <c r="AA230" s="55"/>
      <c r="AB230" s="49">
        <v>26.56</v>
      </c>
      <c r="AC230" s="49">
        <v>54.02</v>
      </c>
      <c r="AD230" s="55"/>
      <c r="AE230" s="55" t="s">
        <v>1881</v>
      </c>
      <c r="AF230" s="56">
        <v>0</v>
      </c>
      <c r="AG230" s="56">
        <v>0</v>
      </c>
      <c r="AH230" s="56">
        <v>0</v>
      </c>
      <c r="AI230" s="56">
        <v>0</v>
      </c>
      <c r="AJ230" s="56">
        <v>0</v>
      </c>
      <c r="AK230" s="56">
        <v>0</v>
      </c>
      <c r="AL230" s="56">
        <v>0</v>
      </c>
      <c r="AM230" s="56">
        <v>0</v>
      </c>
      <c r="AN230" s="56">
        <v>0</v>
      </c>
      <c r="AO230" s="56">
        <v>0</v>
      </c>
      <c r="AP230" s="56">
        <v>0</v>
      </c>
      <c r="AQ230" s="56">
        <v>0</v>
      </c>
      <c r="AR230" s="56">
        <v>0</v>
      </c>
      <c r="AS230" s="56">
        <v>0</v>
      </c>
      <c r="AT230" s="56">
        <v>0</v>
      </c>
      <c r="AU230" s="56">
        <v>1</v>
      </c>
      <c r="AV230" s="56">
        <v>0</v>
      </c>
      <c r="AW230" s="27">
        <f>SUM(AF230:AV230)</f>
        <v>1</v>
      </c>
      <c r="AX230" s="49" t="s">
        <v>110</v>
      </c>
      <c r="AY230" s="49" t="s">
        <v>110</v>
      </c>
      <c r="AZ230" s="56">
        <v>0</v>
      </c>
      <c r="BA230" s="56">
        <v>0</v>
      </c>
      <c r="BB230" s="56">
        <v>0</v>
      </c>
      <c r="BC230" s="56">
        <v>0</v>
      </c>
      <c r="BD230" s="56">
        <v>0</v>
      </c>
      <c r="BE230" s="56">
        <v>0</v>
      </c>
      <c r="BF230" s="56">
        <v>0</v>
      </c>
      <c r="BG230" s="56">
        <v>1</v>
      </c>
      <c r="BH230" s="56">
        <v>0</v>
      </c>
      <c r="BI230" s="56">
        <v>0</v>
      </c>
      <c r="BJ230" s="56">
        <v>0</v>
      </c>
      <c r="BK230" s="56">
        <v>0</v>
      </c>
      <c r="BL230" s="56">
        <v>0</v>
      </c>
      <c r="BM230" s="56">
        <v>0</v>
      </c>
      <c r="BN230" s="56">
        <v>0</v>
      </c>
      <c r="BO230" s="56">
        <v>0</v>
      </c>
      <c r="BP230" s="27">
        <f>SUM(BQ230:BT230)</f>
        <v>1</v>
      </c>
      <c r="BQ230" s="56">
        <f>BL230+BM230</f>
        <v>0</v>
      </c>
      <c r="BR230" s="56">
        <f>SUM(BF230+BG230+BI230+BJ230+BH230)</f>
        <v>1</v>
      </c>
      <c r="BS230" s="56">
        <f>SUM(AZ230+BA230+BC230+BD230+BE230+BK230)</f>
        <v>0</v>
      </c>
      <c r="BT230" s="28">
        <f>IF(OR(IF((BN230+BO230)&gt;0,1,0),IF(AND(BV230=1,BL230=1),1,0)),1,0)</f>
        <v>0</v>
      </c>
      <c r="BU230" s="28">
        <f>BL230</f>
        <v>0</v>
      </c>
      <c r="BV230" s="28">
        <v>0</v>
      </c>
      <c r="BW230" s="18"/>
      <c r="BX230" s="18"/>
      <c r="BY230" s="18"/>
    </row>
    <row r="231" spans="1:77" ht="12.75" customHeight="1" x14ac:dyDescent="0.15">
      <c r="A231" s="55">
        <v>297</v>
      </c>
      <c r="B231" s="55" t="s">
        <v>1669</v>
      </c>
      <c r="C231" s="32" t="str">
        <f>'1. Lit. collection'!A$176</f>
        <v>SG5</v>
      </c>
      <c r="D231" s="47">
        <v>2012</v>
      </c>
      <c r="E231" s="47">
        <f>VALUE(TRIM(D231))</f>
        <v>2012</v>
      </c>
      <c r="F231" s="56">
        <v>2009</v>
      </c>
      <c r="G231" s="49" t="s">
        <v>385</v>
      </c>
      <c r="H231" s="56">
        <v>1</v>
      </c>
      <c r="I231" s="56">
        <v>0</v>
      </c>
      <c r="J231" s="56">
        <v>0</v>
      </c>
      <c r="K231" s="56">
        <v>0</v>
      </c>
      <c r="L231" s="56">
        <v>0</v>
      </c>
      <c r="M231" s="56">
        <v>0</v>
      </c>
      <c r="N231" s="50" t="s">
        <v>1992</v>
      </c>
      <c r="O231" s="56">
        <v>0</v>
      </c>
      <c r="P231" s="56">
        <v>0</v>
      </c>
      <c r="Q231" s="56">
        <v>1</v>
      </c>
      <c r="R231" s="56">
        <v>0</v>
      </c>
      <c r="S231" s="56">
        <v>0</v>
      </c>
      <c r="T231" s="56">
        <v>0</v>
      </c>
      <c r="U231" s="56">
        <v>0</v>
      </c>
      <c r="V231" s="56">
        <v>0</v>
      </c>
      <c r="W231" s="55" t="s">
        <v>1993</v>
      </c>
      <c r="X231" s="55" t="s">
        <v>1994</v>
      </c>
      <c r="Y231" s="55" t="s">
        <v>1995</v>
      </c>
      <c r="Z231" s="55" t="s">
        <v>399</v>
      </c>
      <c r="AA231" s="55"/>
      <c r="AB231" s="49">
        <v>26.56</v>
      </c>
      <c r="AC231" s="49">
        <v>54.02</v>
      </c>
      <c r="AD231" s="55"/>
      <c r="AE231" s="55" t="s">
        <v>51</v>
      </c>
      <c r="AF231" s="56">
        <v>0</v>
      </c>
      <c r="AG231" s="56">
        <v>0</v>
      </c>
      <c r="AH231" s="56">
        <v>0</v>
      </c>
      <c r="AI231" s="56">
        <v>0</v>
      </c>
      <c r="AJ231" s="56">
        <v>0</v>
      </c>
      <c r="AK231" s="56">
        <v>0</v>
      </c>
      <c r="AL231" s="56">
        <v>0</v>
      </c>
      <c r="AM231" s="56">
        <v>0</v>
      </c>
      <c r="AN231" s="56">
        <v>1</v>
      </c>
      <c r="AO231" s="56">
        <v>0</v>
      </c>
      <c r="AP231" s="56">
        <v>0</v>
      </c>
      <c r="AQ231" s="56">
        <v>0</v>
      </c>
      <c r="AR231" s="56">
        <v>0</v>
      </c>
      <c r="AS231" s="56">
        <v>0</v>
      </c>
      <c r="AT231" s="56">
        <v>0</v>
      </c>
      <c r="AU231" s="56">
        <v>0</v>
      </c>
      <c r="AV231" s="56">
        <v>0</v>
      </c>
      <c r="AW231" s="27">
        <f>SUM(AF231:AV231)</f>
        <v>1</v>
      </c>
      <c r="AX231" s="49" t="s">
        <v>92</v>
      </c>
      <c r="AY231" s="49" t="s">
        <v>488</v>
      </c>
      <c r="AZ231" s="56">
        <v>0</v>
      </c>
      <c r="BA231" s="56">
        <v>0</v>
      </c>
      <c r="BB231" s="56">
        <v>0</v>
      </c>
      <c r="BC231" s="56">
        <v>0</v>
      </c>
      <c r="BD231" s="56">
        <v>0</v>
      </c>
      <c r="BE231" s="56">
        <v>0</v>
      </c>
      <c r="BF231" s="56">
        <v>0</v>
      </c>
      <c r="BG231" s="56">
        <v>0</v>
      </c>
      <c r="BH231" s="56">
        <v>0</v>
      </c>
      <c r="BI231" s="56">
        <v>0</v>
      </c>
      <c r="BJ231" s="56">
        <v>1</v>
      </c>
      <c r="BK231" s="56">
        <v>0</v>
      </c>
      <c r="BL231" s="56">
        <v>0</v>
      </c>
      <c r="BM231" s="56">
        <v>0</v>
      </c>
      <c r="BN231" s="56">
        <v>0</v>
      </c>
      <c r="BO231" s="56">
        <v>0</v>
      </c>
      <c r="BP231" s="27">
        <f>SUM(BQ231:BT231)</f>
        <v>1</v>
      </c>
      <c r="BQ231" s="56">
        <f>BL231+BM231</f>
        <v>0</v>
      </c>
      <c r="BR231" s="56">
        <f>SUM(BF231+BG231+BI231+BJ231+BH231)</f>
        <v>1</v>
      </c>
      <c r="BS231" s="56">
        <f>SUM(AZ231+BA231+BC231+BD231+BE231+BK231)</f>
        <v>0</v>
      </c>
      <c r="BT231" s="28">
        <f>IF(OR(IF((BN231+BO231)&gt;0,1,0),IF(AND(BV231=1,BL231=1),1,0)),1,0)</f>
        <v>0</v>
      </c>
      <c r="BU231" s="28">
        <f>BL231</f>
        <v>0</v>
      </c>
      <c r="BV231" s="28">
        <v>0</v>
      </c>
      <c r="BW231" s="18"/>
      <c r="BX231" s="18"/>
      <c r="BY231" s="18"/>
    </row>
    <row r="232" spans="1:77" ht="12.75" customHeight="1" x14ac:dyDescent="0.15">
      <c r="A232" s="55">
        <v>298</v>
      </c>
      <c r="B232" s="55" t="s">
        <v>1669</v>
      </c>
      <c r="C232" s="32" t="str">
        <f>'1. Lit. collection'!A$176</f>
        <v>SG5</v>
      </c>
      <c r="D232" s="47">
        <v>2012</v>
      </c>
      <c r="E232" s="47">
        <f>VALUE(TRIM(D232))</f>
        <v>2012</v>
      </c>
      <c r="F232" s="56">
        <v>2009</v>
      </c>
      <c r="G232" s="49" t="s">
        <v>385</v>
      </c>
      <c r="H232" s="56">
        <v>1</v>
      </c>
      <c r="I232" s="56">
        <v>0</v>
      </c>
      <c r="J232" s="56">
        <v>0</v>
      </c>
      <c r="K232" s="56">
        <v>0</v>
      </c>
      <c r="L232" s="56">
        <v>0</v>
      </c>
      <c r="M232" s="56">
        <v>0</v>
      </c>
      <c r="N232" s="50" t="s">
        <v>1992</v>
      </c>
      <c r="O232" s="56">
        <v>0</v>
      </c>
      <c r="P232" s="56">
        <v>0</v>
      </c>
      <c r="Q232" s="56">
        <v>1</v>
      </c>
      <c r="R232" s="56">
        <v>0</v>
      </c>
      <c r="S232" s="56">
        <v>0</v>
      </c>
      <c r="T232" s="56">
        <v>0</v>
      </c>
      <c r="U232" s="56">
        <v>0</v>
      </c>
      <c r="V232" s="56">
        <v>0</v>
      </c>
      <c r="W232" s="55" t="s">
        <v>1993</v>
      </c>
      <c r="X232" s="55" t="s">
        <v>1994</v>
      </c>
      <c r="Y232" s="55" t="s">
        <v>1995</v>
      </c>
      <c r="Z232" s="55" t="s">
        <v>399</v>
      </c>
      <c r="AA232" s="55"/>
      <c r="AB232" s="49">
        <v>26.56</v>
      </c>
      <c r="AC232" s="49">
        <v>54.02</v>
      </c>
      <c r="AD232" s="55"/>
      <c r="AE232" s="55" t="s">
        <v>452</v>
      </c>
      <c r="AF232" s="56">
        <v>1</v>
      </c>
      <c r="AG232" s="56">
        <v>1</v>
      </c>
      <c r="AH232" s="56">
        <v>1</v>
      </c>
      <c r="AI232" s="56">
        <v>0</v>
      </c>
      <c r="AJ232" s="56">
        <v>0</v>
      </c>
      <c r="AK232" s="56">
        <v>0</v>
      </c>
      <c r="AL232" s="56">
        <v>0</v>
      </c>
      <c r="AM232" s="56">
        <v>0</v>
      </c>
      <c r="AN232" s="56">
        <v>0</v>
      </c>
      <c r="AO232" s="56">
        <v>0</v>
      </c>
      <c r="AP232" s="56">
        <v>0</v>
      </c>
      <c r="AQ232" s="56">
        <v>0</v>
      </c>
      <c r="AR232" s="56">
        <v>0</v>
      </c>
      <c r="AS232" s="56">
        <v>0</v>
      </c>
      <c r="AT232" s="56">
        <v>0</v>
      </c>
      <c r="AU232" s="56">
        <v>0</v>
      </c>
      <c r="AV232" s="56">
        <v>0</v>
      </c>
      <c r="AW232" s="27">
        <f>SUM(AF232:AV232)</f>
        <v>3</v>
      </c>
      <c r="AX232" s="49" t="s">
        <v>296</v>
      </c>
      <c r="AY232" s="49" t="s">
        <v>1246</v>
      </c>
      <c r="AZ232" s="56">
        <v>0</v>
      </c>
      <c r="BA232" s="56">
        <v>0</v>
      </c>
      <c r="BB232" s="56">
        <v>0</v>
      </c>
      <c r="BC232" s="56">
        <v>0</v>
      </c>
      <c r="BD232" s="56">
        <v>1</v>
      </c>
      <c r="BE232" s="56">
        <v>0</v>
      </c>
      <c r="BF232" s="56">
        <v>0</v>
      </c>
      <c r="BG232" s="56">
        <v>0</v>
      </c>
      <c r="BH232" s="56">
        <v>0</v>
      </c>
      <c r="BI232" s="56">
        <v>0</v>
      </c>
      <c r="BJ232" s="56">
        <v>0</v>
      </c>
      <c r="BK232" s="56">
        <v>0</v>
      </c>
      <c r="BL232" s="56">
        <v>0</v>
      </c>
      <c r="BM232" s="56">
        <v>0</v>
      </c>
      <c r="BN232" s="56">
        <v>0</v>
      </c>
      <c r="BO232" s="56">
        <v>0</v>
      </c>
      <c r="BP232" s="27">
        <f>SUM(BQ232:BT232)</f>
        <v>1</v>
      </c>
      <c r="BQ232" s="56">
        <f>BL232+BM232</f>
        <v>0</v>
      </c>
      <c r="BR232" s="56">
        <f>SUM(BF232+BG232+BI232+BJ232+BH232)</f>
        <v>0</v>
      </c>
      <c r="BS232" s="56">
        <f>SUM(AZ232+BA232+BC232+BD232+BE232+BK232)</f>
        <v>1</v>
      </c>
      <c r="BT232" s="28">
        <f>IF(OR(IF((BN232+BO232)&gt;0,1,0),IF(AND(BV232=1,BL232=1),1,0)),1,0)</f>
        <v>0</v>
      </c>
      <c r="BU232" s="28">
        <f>BL232</f>
        <v>0</v>
      </c>
      <c r="BV232" s="28">
        <v>0</v>
      </c>
      <c r="BW232" s="18"/>
      <c r="BX232" s="18"/>
      <c r="BY232" s="18"/>
    </row>
    <row r="233" spans="1:77" ht="12.75" customHeight="1" x14ac:dyDescent="0.15">
      <c r="A233" s="55">
        <v>299</v>
      </c>
      <c r="B233" s="55" t="s">
        <v>1669</v>
      </c>
      <c r="C233" s="32" t="str">
        <f>'1. Lit. collection'!A$176</f>
        <v>SG5</v>
      </c>
      <c r="D233" s="47">
        <v>2012</v>
      </c>
      <c r="E233" s="47">
        <f>VALUE(TRIM(D233))</f>
        <v>2012</v>
      </c>
      <c r="F233" s="56">
        <v>2009</v>
      </c>
      <c r="G233" s="49" t="s">
        <v>385</v>
      </c>
      <c r="H233" s="56">
        <v>1</v>
      </c>
      <c r="I233" s="56">
        <v>0</v>
      </c>
      <c r="J233" s="56">
        <v>0</v>
      </c>
      <c r="K233" s="56">
        <v>0</v>
      </c>
      <c r="L233" s="56">
        <v>0</v>
      </c>
      <c r="M233" s="56">
        <v>0</v>
      </c>
      <c r="N233" s="50" t="s">
        <v>1992</v>
      </c>
      <c r="O233" s="56">
        <v>0</v>
      </c>
      <c r="P233" s="56">
        <v>0</v>
      </c>
      <c r="Q233" s="56">
        <v>1</v>
      </c>
      <c r="R233" s="56">
        <v>0</v>
      </c>
      <c r="S233" s="56">
        <v>0</v>
      </c>
      <c r="T233" s="56">
        <v>0</v>
      </c>
      <c r="U233" s="56">
        <v>0</v>
      </c>
      <c r="V233" s="56">
        <v>0</v>
      </c>
      <c r="W233" s="55" t="s">
        <v>1993</v>
      </c>
      <c r="X233" s="55" t="s">
        <v>1994</v>
      </c>
      <c r="Y233" s="55" t="s">
        <v>1995</v>
      </c>
      <c r="Z233" s="55" t="s">
        <v>399</v>
      </c>
      <c r="AA233" s="55"/>
      <c r="AB233" s="49">
        <v>26.56</v>
      </c>
      <c r="AC233" s="49">
        <v>54.02</v>
      </c>
      <c r="AD233" s="55"/>
      <c r="AE233" s="55" t="s">
        <v>1901</v>
      </c>
      <c r="AF233" s="56">
        <v>0</v>
      </c>
      <c r="AG233" s="56">
        <v>0</v>
      </c>
      <c r="AH233" s="56">
        <v>0</v>
      </c>
      <c r="AI233" s="56">
        <v>0</v>
      </c>
      <c r="AJ233" s="56">
        <v>0</v>
      </c>
      <c r="AK233" s="56">
        <v>0</v>
      </c>
      <c r="AL233" s="56">
        <v>0</v>
      </c>
      <c r="AM233" s="56">
        <v>0</v>
      </c>
      <c r="AN233" s="56">
        <v>0</v>
      </c>
      <c r="AO233" s="56">
        <v>0</v>
      </c>
      <c r="AP233" s="56">
        <v>0</v>
      </c>
      <c r="AQ233" s="56">
        <v>0</v>
      </c>
      <c r="AR233" s="56">
        <v>0</v>
      </c>
      <c r="AS233" s="56">
        <v>0</v>
      </c>
      <c r="AT233" s="56">
        <v>1</v>
      </c>
      <c r="AU233" s="56">
        <v>0</v>
      </c>
      <c r="AV233" s="56">
        <v>0</v>
      </c>
      <c r="AW233" s="27">
        <f>SUM(AF233:AV233)</f>
        <v>1</v>
      </c>
      <c r="AX233" s="49" t="s">
        <v>82</v>
      </c>
      <c r="AY233" s="49" t="s">
        <v>106</v>
      </c>
      <c r="AZ233" s="56">
        <v>0</v>
      </c>
      <c r="BA233" s="56">
        <v>1</v>
      </c>
      <c r="BB233" s="56">
        <v>0</v>
      </c>
      <c r="BC233" s="56">
        <v>0</v>
      </c>
      <c r="BD233" s="56">
        <v>0</v>
      </c>
      <c r="BE233" s="56">
        <v>0</v>
      </c>
      <c r="BF233" s="56">
        <v>0</v>
      </c>
      <c r="BG233" s="56">
        <v>0</v>
      </c>
      <c r="BH233" s="56">
        <v>0</v>
      </c>
      <c r="BI233" s="56">
        <v>0</v>
      </c>
      <c r="BJ233" s="56">
        <v>0</v>
      </c>
      <c r="BK233" s="56">
        <v>0</v>
      </c>
      <c r="BL233" s="56">
        <v>0</v>
      </c>
      <c r="BM233" s="56">
        <v>0</v>
      </c>
      <c r="BN233" s="56">
        <v>0</v>
      </c>
      <c r="BO233" s="56">
        <v>0</v>
      </c>
      <c r="BP233" s="27">
        <f>SUM(BQ233:BT233)</f>
        <v>1</v>
      </c>
      <c r="BQ233" s="56">
        <f>BL233+BM233</f>
        <v>0</v>
      </c>
      <c r="BR233" s="56">
        <f>SUM(BF233+BG233+BI233+BJ233+BH233)</f>
        <v>0</v>
      </c>
      <c r="BS233" s="56">
        <f>SUM(AZ233+BA233+BC233+BD233+BE233+BK233)</f>
        <v>1</v>
      </c>
      <c r="BT233" s="28">
        <f>IF(OR(IF((BN233+BO233)&gt;0,1,0),IF(AND(BV233=1,BL233=1),1,0)),1,0)</f>
        <v>0</v>
      </c>
      <c r="BU233" s="28">
        <f>BL233</f>
        <v>0</v>
      </c>
      <c r="BV233" s="28">
        <v>0</v>
      </c>
      <c r="BW233" s="18"/>
      <c r="BX233" s="18"/>
      <c r="BY233" s="18"/>
    </row>
    <row r="234" spans="1:77" ht="12.75" customHeight="1" x14ac:dyDescent="0.15">
      <c r="A234" s="55">
        <v>300</v>
      </c>
      <c r="B234" s="55" t="s">
        <v>1669</v>
      </c>
      <c r="C234" s="32" t="str">
        <f>'1. Lit. collection'!A$176</f>
        <v>SG5</v>
      </c>
      <c r="D234" s="47">
        <v>2012</v>
      </c>
      <c r="E234" s="47">
        <f>VALUE(TRIM(D234))</f>
        <v>2012</v>
      </c>
      <c r="F234" s="56">
        <v>2009</v>
      </c>
      <c r="G234" s="49" t="s">
        <v>385</v>
      </c>
      <c r="H234" s="56">
        <v>1</v>
      </c>
      <c r="I234" s="56">
        <v>0</v>
      </c>
      <c r="J234" s="56">
        <v>0</v>
      </c>
      <c r="K234" s="56">
        <v>0</v>
      </c>
      <c r="L234" s="56">
        <v>0</v>
      </c>
      <c r="M234" s="56">
        <v>0</v>
      </c>
      <c r="N234" s="50" t="s">
        <v>1992</v>
      </c>
      <c r="O234" s="56">
        <v>0</v>
      </c>
      <c r="P234" s="56">
        <v>0</v>
      </c>
      <c r="Q234" s="56">
        <v>1</v>
      </c>
      <c r="R234" s="56">
        <v>0</v>
      </c>
      <c r="S234" s="56">
        <v>0</v>
      </c>
      <c r="T234" s="56">
        <v>0</v>
      </c>
      <c r="U234" s="56">
        <v>0</v>
      </c>
      <c r="V234" s="56">
        <v>0</v>
      </c>
      <c r="W234" s="55" t="s">
        <v>1993</v>
      </c>
      <c r="X234" s="55" t="s">
        <v>1994</v>
      </c>
      <c r="Y234" s="55" t="s">
        <v>1995</v>
      </c>
      <c r="Z234" s="55" t="s">
        <v>399</v>
      </c>
      <c r="AA234" s="55"/>
      <c r="AB234" s="49">
        <v>26.56</v>
      </c>
      <c r="AC234" s="49">
        <v>54.02</v>
      </c>
      <c r="AD234" s="55"/>
      <c r="AE234" s="55" t="s">
        <v>402</v>
      </c>
      <c r="AF234" s="56">
        <v>0</v>
      </c>
      <c r="AG234" s="56">
        <v>0</v>
      </c>
      <c r="AH234" s="56">
        <v>0</v>
      </c>
      <c r="AI234" s="56">
        <v>0</v>
      </c>
      <c r="AJ234" s="56">
        <v>0</v>
      </c>
      <c r="AK234" s="56">
        <v>1</v>
      </c>
      <c r="AL234" s="56">
        <v>1</v>
      </c>
      <c r="AM234" s="56">
        <v>0</v>
      </c>
      <c r="AN234" s="56">
        <v>0</v>
      </c>
      <c r="AO234" s="56">
        <v>0</v>
      </c>
      <c r="AP234" s="56">
        <v>0</v>
      </c>
      <c r="AQ234" s="56">
        <v>0</v>
      </c>
      <c r="AR234" s="56">
        <v>0</v>
      </c>
      <c r="AS234" s="56">
        <v>0</v>
      </c>
      <c r="AT234" s="56">
        <v>0</v>
      </c>
      <c r="AU234" s="56">
        <v>0</v>
      </c>
      <c r="AV234" s="56">
        <v>0</v>
      </c>
      <c r="AW234" s="27">
        <f>SUM(AF234:AV234)</f>
        <v>2</v>
      </c>
      <c r="AX234" s="49" t="s">
        <v>92</v>
      </c>
      <c r="AY234" s="49" t="s">
        <v>488</v>
      </c>
      <c r="AZ234" s="56">
        <v>0</v>
      </c>
      <c r="BA234" s="56">
        <v>0</v>
      </c>
      <c r="BB234" s="56">
        <v>0</v>
      </c>
      <c r="BC234" s="56">
        <v>0</v>
      </c>
      <c r="BD234" s="56">
        <v>0</v>
      </c>
      <c r="BE234" s="56">
        <v>0</v>
      </c>
      <c r="BF234" s="56">
        <v>0</v>
      </c>
      <c r="BG234" s="56">
        <v>0</v>
      </c>
      <c r="BH234" s="56">
        <v>0</v>
      </c>
      <c r="BI234" s="56">
        <v>0</v>
      </c>
      <c r="BJ234" s="56">
        <v>1</v>
      </c>
      <c r="BK234" s="56">
        <v>0</v>
      </c>
      <c r="BL234" s="56">
        <v>0</v>
      </c>
      <c r="BM234" s="56">
        <v>0</v>
      </c>
      <c r="BN234" s="56">
        <v>0</v>
      </c>
      <c r="BO234" s="56">
        <v>0</v>
      </c>
      <c r="BP234" s="27">
        <f>SUM(BQ234:BT234)</f>
        <v>1</v>
      </c>
      <c r="BQ234" s="56">
        <f>BL234+BM234</f>
        <v>0</v>
      </c>
      <c r="BR234" s="56">
        <f>SUM(BF234+BG234+BI234+BJ234+BH234)</f>
        <v>1</v>
      </c>
      <c r="BS234" s="56">
        <f>SUM(AZ234+BA234+BC234+BD234+BE234+BK234)</f>
        <v>0</v>
      </c>
      <c r="BT234" s="28">
        <f>IF(OR(IF((BN234+BO234)&gt;0,1,0),IF(AND(BV234=1,BL234=1),1,0)),1,0)</f>
        <v>0</v>
      </c>
      <c r="BU234" s="28">
        <f>BL234</f>
        <v>0</v>
      </c>
      <c r="BV234" s="28">
        <v>0</v>
      </c>
      <c r="BW234" s="18"/>
      <c r="BX234" s="18"/>
      <c r="BY234" s="18"/>
    </row>
    <row r="235" spans="1:77" ht="12.75" customHeight="1" x14ac:dyDescent="0.15">
      <c r="A235" s="55">
        <v>361</v>
      </c>
      <c r="B235" s="55" t="s">
        <v>676</v>
      </c>
      <c r="C235" s="29" t="str">
        <f>'1. Lit. collection'!A$243</f>
        <v>SG72</v>
      </c>
      <c r="D235" s="47">
        <v>2012</v>
      </c>
      <c r="E235" s="47">
        <f>VALUE(TRIM(D235))</f>
        <v>2012</v>
      </c>
      <c r="F235" s="56">
        <v>2006</v>
      </c>
      <c r="G235" s="49" t="s">
        <v>385</v>
      </c>
      <c r="H235" s="56">
        <v>1</v>
      </c>
      <c r="I235" s="56">
        <v>0</v>
      </c>
      <c r="J235" s="56">
        <v>0</v>
      </c>
      <c r="K235" s="56">
        <v>0</v>
      </c>
      <c r="L235" s="56">
        <v>0</v>
      </c>
      <c r="M235" s="56">
        <v>0</v>
      </c>
      <c r="N235" s="50" t="s">
        <v>2060</v>
      </c>
      <c r="O235" s="56">
        <v>0</v>
      </c>
      <c r="P235" s="56">
        <v>0</v>
      </c>
      <c r="Q235" s="56">
        <v>0</v>
      </c>
      <c r="R235" s="56">
        <v>0</v>
      </c>
      <c r="S235" s="56">
        <v>0</v>
      </c>
      <c r="T235" s="56">
        <v>0</v>
      </c>
      <c r="U235" s="56">
        <v>0</v>
      </c>
      <c r="V235" s="56">
        <v>1</v>
      </c>
      <c r="W235" s="55" t="s">
        <v>1898</v>
      </c>
      <c r="X235" s="55" t="s">
        <v>2061</v>
      </c>
      <c r="Y235" s="55"/>
      <c r="Z235" s="55" t="s">
        <v>2062</v>
      </c>
      <c r="AA235" s="55"/>
      <c r="AB235" s="26">
        <v>-18.010000000000002</v>
      </c>
      <c r="AC235" s="26">
        <v>177.46</v>
      </c>
      <c r="AD235" s="55"/>
      <c r="AE235" s="55" t="s">
        <v>1467</v>
      </c>
      <c r="AF235" s="56">
        <v>0</v>
      </c>
      <c r="AG235" s="56">
        <v>0</v>
      </c>
      <c r="AH235" s="56">
        <v>0</v>
      </c>
      <c r="AI235" s="56">
        <v>0</v>
      </c>
      <c r="AJ235" s="56">
        <v>0</v>
      </c>
      <c r="AK235" s="56">
        <v>0</v>
      </c>
      <c r="AL235" s="56">
        <v>1</v>
      </c>
      <c r="AM235" s="56">
        <v>0</v>
      </c>
      <c r="AN235" s="56">
        <v>0</v>
      </c>
      <c r="AO235" s="56">
        <v>0</v>
      </c>
      <c r="AP235" s="56">
        <v>0</v>
      </c>
      <c r="AQ235" s="56">
        <v>0</v>
      </c>
      <c r="AR235" s="56">
        <v>0</v>
      </c>
      <c r="AS235" s="56">
        <v>0</v>
      </c>
      <c r="AT235" s="56">
        <v>0</v>
      </c>
      <c r="AU235" s="56">
        <v>0</v>
      </c>
      <c r="AV235" s="56">
        <v>0</v>
      </c>
      <c r="AW235" s="27">
        <f>SUM(AF235:AV235)</f>
        <v>1</v>
      </c>
      <c r="AX235" s="49" t="s">
        <v>92</v>
      </c>
      <c r="AY235" s="49" t="s">
        <v>488</v>
      </c>
      <c r="AZ235" s="56">
        <v>0</v>
      </c>
      <c r="BA235" s="56">
        <v>0</v>
      </c>
      <c r="BB235" s="56">
        <v>0</v>
      </c>
      <c r="BC235" s="56">
        <v>0</v>
      </c>
      <c r="BD235" s="56">
        <v>0</v>
      </c>
      <c r="BE235" s="56">
        <v>0</v>
      </c>
      <c r="BF235" s="56">
        <v>0</v>
      </c>
      <c r="BG235" s="56">
        <v>0</v>
      </c>
      <c r="BH235" s="56">
        <v>0</v>
      </c>
      <c r="BI235" s="56">
        <v>0</v>
      </c>
      <c r="BJ235" s="56">
        <v>1</v>
      </c>
      <c r="BK235" s="56">
        <v>0</v>
      </c>
      <c r="BL235" s="56">
        <v>0</v>
      </c>
      <c r="BM235" s="56">
        <v>0</v>
      </c>
      <c r="BN235" s="56">
        <v>0</v>
      </c>
      <c r="BO235" s="56">
        <v>0</v>
      </c>
      <c r="BP235" s="27">
        <f>SUM(BQ235:BT235)</f>
        <v>1</v>
      </c>
      <c r="BQ235" s="56">
        <f>BL235+BM235</f>
        <v>0</v>
      </c>
      <c r="BR235" s="56">
        <f>SUM(BF235+BG235+BI235+BJ235+BH235)</f>
        <v>1</v>
      </c>
      <c r="BS235" s="56">
        <f>SUM(AZ235+BA235+BC235+BD235+BE235+BK235)</f>
        <v>0</v>
      </c>
      <c r="BT235" s="28">
        <f>IF(OR(IF((BN235+BO235)&gt;0,1,0),IF(AND(BV235=1,BL235=1),1,0)),1,0)</f>
        <v>0</v>
      </c>
      <c r="BU235" s="28">
        <f>BL235</f>
        <v>0</v>
      </c>
      <c r="BV235" s="28">
        <v>0</v>
      </c>
      <c r="BW235" s="18"/>
      <c r="BX235" s="18"/>
      <c r="BY235" s="18"/>
    </row>
    <row r="236" spans="1:77" ht="12.75" customHeight="1" x14ac:dyDescent="0.15">
      <c r="A236" s="55">
        <v>362</v>
      </c>
      <c r="B236" s="55" t="s">
        <v>676</v>
      </c>
      <c r="C236" s="29" t="str">
        <f>'1. Lit. collection'!A$243</f>
        <v>SG72</v>
      </c>
      <c r="D236" s="47">
        <v>2012</v>
      </c>
      <c r="E236" s="47">
        <f>VALUE(TRIM(D236))</f>
        <v>2012</v>
      </c>
      <c r="F236" s="56">
        <v>2006</v>
      </c>
      <c r="G236" s="49" t="s">
        <v>385</v>
      </c>
      <c r="H236" s="56">
        <v>1</v>
      </c>
      <c r="I236" s="56">
        <v>0</v>
      </c>
      <c r="J236" s="56">
        <v>0</v>
      </c>
      <c r="K236" s="56">
        <v>0</v>
      </c>
      <c r="L236" s="56">
        <v>0</v>
      </c>
      <c r="M236" s="56">
        <v>0</v>
      </c>
      <c r="N236" s="50" t="s">
        <v>2060</v>
      </c>
      <c r="O236" s="56">
        <v>0</v>
      </c>
      <c r="P236" s="56">
        <v>0</v>
      </c>
      <c r="Q236" s="56">
        <v>0</v>
      </c>
      <c r="R236" s="56">
        <v>0</v>
      </c>
      <c r="S236" s="56">
        <v>0</v>
      </c>
      <c r="T236" s="56">
        <v>0</v>
      </c>
      <c r="U236" s="56">
        <v>0</v>
      </c>
      <c r="V236" s="56">
        <v>1</v>
      </c>
      <c r="W236" s="55" t="s">
        <v>1898</v>
      </c>
      <c r="X236" s="55" t="s">
        <v>2061</v>
      </c>
      <c r="Y236" s="55"/>
      <c r="Z236" s="55" t="s">
        <v>2062</v>
      </c>
      <c r="AA236" s="55"/>
      <c r="AB236" s="26">
        <v>-18.010000000000002</v>
      </c>
      <c r="AC236" s="26">
        <v>177.46</v>
      </c>
      <c r="AD236" s="55"/>
      <c r="AE236" s="55" t="s">
        <v>758</v>
      </c>
      <c r="AF236" s="56">
        <v>0</v>
      </c>
      <c r="AG236" s="56">
        <v>0</v>
      </c>
      <c r="AH236" s="56">
        <v>0</v>
      </c>
      <c r="AI236" s="56">
        <v>0</v>
      </c>
      <c r="AJ236" s="56">
        <v>0</v>
      </c>
      <c r="AK236" s="56">
        <v>0</v>
      </c>
      <c r="AL236" s="56">
        <v>0</v>
      </c>
      <c r="AM236" s="56">
        <v>1</v>
      </c>
      <c r="AN236" s="56">
        <v>0</v>
      </c>
      <c r="AO236" s="56">
        <v>0</v>
      </c>
      <c r="AP236" s="56">
        <v>0</v>
      </c>
      <c r="AQ236" s="56">
        <v>0</v>
      </c>
      <c r="AR236" s="56">
        <v>0</v>
      </c>
      <c r="AS236" s="56">
        <v>0</v>
      </c>
      <c r="AT236" s="56">
        <v>0</v>
      </c>
      <c r="AU236" s="56">
        <v>0</v>
      </c>
      <c r="AV236" s="56">
        <v>0</v>
      </c>
      <c r="AW236" s="27">
        <f>SUM(AF236:AV236)</f>
        <v>1</v>
      </c>
      <c r="AX236" s="49" t="s">
        <v>686</v>
      </c>
      <c r="AY236" s="49" t="s">
        <v>686</v>
      </c>
      <c r="AZ236" s="56">
        <v>0</v>
      </c>
      <c r="BA236" s="56">
        <v>0</v>
      </c>
      <c r="BB236" s="56">
        <v>0</v>
      </c>
      <c r="BC236" s="56">
        <v>0</v>
      </c>
      <c r="BD236" s="56">
        <v>0</v>
      </c>
      <c r="BE236" s="56">
        <v>0</v>
      </c>
      <c r="BF236" s="56">
        <v>0</v>
      </c>
      <c r="BG236" s="56">
        <v>0</v>
      </c>
      <c r="BH236" s="56">
        <v>0</v>
      </c>
      <c r="BI236" s="56">
        <v>0</v>
      </c>
      <c r="BJ236" s="56">
        <v>0</v>
      </c>
      <c r="BK236" s="56">
        <v>1</v>
      </c>
      <c r="BL236" s="56">
        <v>0</v>
      </c>
      <c r="BM236" s="56">
        <v>0</v>
      </c>
      <c r="BN236" s="56">
        <v>0</v>
      </c>
      <c r="BO236" s="56">
        <v>0</v>
      </c>
      <c r="BP236" s="27">
        <f>SUM(BQ236:BT236)</f>
        <v>1</v>
      </c>
      <c r="BQ236" s="56">
        <f>BL236+BM236</f>
        <v>0</v>
      </c>
      <c r="BR236" s="56">
        <f>SUM(BF236+BG236+BI236+BJ236+BH236)</f>
        <v>0</v>
      </c>
      <c r="BS236" s="56">
        <f>SUM(AZ236+BA236+BC236+BD236+BE236+BK236)</f>
        <v>1</v>
      </c>
      <c r="BT236" s="28">
        <f>IF(OR(IF((BN236+BO236)&gt;0,1,0),IF(AND(BV236=1,BL236=1),1,0)),1,0)</f>
        <v>0</v>
      </c>
      <c r="BU236" s="28">
        <f>BL236</f>
        <v>0</v>
      </c>
      <c r="BV236" s="28">
        <v>0</v>
      </c>
      <c r="BW236" s="18"/>
      <c r="BX236" s="18"/>
      <c r="BY236" s="18"/>
    </row>
    <row r="237" spans="1:77" ht="12.75" customHeight="1" x14ac:dyDescent="0.15">
      <c r="A237" s="55">
        <v>363</v>
      </c>
      <c r="B237" s="55" t="s">
        <v>676</v>
      </c>
      <c r="C237" s="29" t="str">
        <f>'1. Lit. collection'!A$243</f>
        <v>SG72</v>
      </c>
      <c r="D237" s="47">
        <v>2012</v>
      </c>
      <c r="E237" s="47">
        <f>VALUE(TRIM(D237))</f>
        <v>2012</v>
      </c>
      <c r="F237" s="56">
        <v>2006</v>
      </c>
      <c r="G237" s="49" t="s">
        <v>385</v>
      </c>
      <c r="H237" s="56">
        <v>1</v>
      </c>
      <c r="I237" s="56">
        <v>0</v>
      </c>
      <c r="J237" s="56">
        <v>0</v>
      </c>
      <c r="K237" s="56">
        <v>0</v>
      </c>
      <c r="L237" s="56">
        <v>0</v>
      </c>
      <c r="M237" s="56">
        <v>0</v>
      </c>
      <c r="N237" s="50" t="s">
        <v>2060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6">
        <v>0</v>
      </c>
      <c r="U237" s="56">
        <v>0</v>
      </c>
      <c r="V237" s="56">
        <v>1</v>
      </c>
      <c r="W237" s="55" t="s">
        <v>1898</v>
      </c>
      <c r="X237" s="55" t="s">
        <v>2061</v>
      </c>
      <c r="Y237" s="55"/>
      <c r="Z237" s="55" t="s">
        <v>2062</v>
      </c>
      <c r="AA237" s="55"/>
      <c r="AB237" s="26">
        <v>-18.010000000000002</v>
      </c>
      <c r="AC237" s="26">
        <v>177.46</v>
      </c>
      <c r="AD237" s="55"/>
      <c r="AE237" s="55" t="s">
        <v>1093</v>
      </c>
      <c r="AF237" s="56">
        <v>0</v>
      </c>
      <c r="AG237" s="56">
        <v>0</v>
      </c>
      <c r="AH237" s="56">
        <v>0</v>
      </c>
      <c r="AI237" s="56">
        <v>0</v>
      </c>
      <c r="AJ237" s="56">
        <v>0</v>
      </c>
      <c r="AK237" s="56">
        <v>0</v>
      </c>
      <c r="AL237" s="56">
        <v>0</v>
      </c>
      <c r="AM237" s="56">
        <v>0</v>
      </c>
      <c r="AN237" s="56">
        <v>0</v>
      </c>
      <c r="AO237" s="56">
        <v>0</v>
      </c>
      <c r="AP237" s="56">
        <v>0</v>
      </c>
      <c r="AQ237" s="56">
        <v>0</v>
      </c>
      <c r="AR237" s="56">
        <v>0</v>
      </c>
      <c r="AS237" s="56">
        <v>0</v>
      </c>
      <c r="AT237" s="56">
        <v>1</v>
      </c>
      <c r="AU237" s="56">
        <v>0</v>
      </c>
      <c r="AV237" s="56">
        <v>0</v>
      </c>
      <c r="AW237" s="27">
        <f>SUM(AF237:AV237)</f>
        <v>1</v>
      </c>
      <c r="AX237" s="49" t="s">
        <v>106</v>
      </c>
      <c r="AY237" s="49" t="s">
        <v>106</v>
      </c>
      <c r="AZ237" s="56">
        <v>0</v>
      </c>
      <c r="BA237" s="56">
        <v>1</v>
      </c>
      <c r="BB237" s="56">
        <v>0</v>
      </c>
      <c r="BC237" s="56">
        <v>0</v>
      </c>
      <c r="BD237" s="56">
        <v>0</v>
      </c>
      <c r="BE237" s="56">
        <v>0</v>
      </c>
      <c r="BF237" s="56">
        <v>0</v>
      </c>
      <c r="BG237" s="56">
        <v>0</v>
      </c>
      <c r="BH237" s="28">
        <v>0</v>
      </c>
      <c r="BI237" s="56">
        <v>0</v>
      </c>
      <c r="BJ237" s="56">
        <v>0</v>
      </c>
      <c r="BK237" s="56">
        <v>0</v>
      </c>
      <c r="BL237" s="56">
        <v>0</v>
      </c>
      <c r="BM237" s="56">
        <v>0</v>
      </c>
      <c r="BN237" s="56">
        <v>0</v>
      </c>
      <c r="BO237" s="56">
        <v>0</v>
      </c>
      <c r="BP237" s="27">
        <f>SUM(BQ237:BT237)</f>
        <v>1</v>
      </c>
      <c r="BQ237" s="56">
        <f>BL237+BM237</f>
        <v>0</v>
      </c>
      <c r="BR237" s="56">
        <f>SUM(BF237+BG237+BI237+BJ237+BH237)</f>
        <v>0</v>
      </c>
      <c r="BS237" s="56">
        <f>SUM(AZ237+BA237+BC237+BD237+BE237+BK237)</f>
        <v>1</v>
      </c>
      <c r="BT237" s="28">
        <f>IF(OR(IF((BN237+BO237)&gt;0,1,0),IF(AND(BV237=1,BL237=1),1,0)),1,0)</f>
        <v>0</v>
      </c>
      <c r="BU237" s="28">
        <f>BL237</f>
        <v>0</v>
      </c>
      <c r="BV237" s="28">
        <v>0</v>
      </c>
      <c r="BW237" s="18"/>
      <c r="BX237" s="18"/>
      <c r="BY237" s="18"/>
    </row>
    <row r="238" spans="1:77" ht="12.75" customHeight="1" x14ac:dyDescent="0.15">
      <c r="A238" s="55">
        <v>445</v>
      </c>
      <c r="B238" s="55" t="s">
        <v>2117</v>
      </c>
      <c r="C238" s="56" t="s">
        <v>1354</v>
      </c>
      <c r="D238" s="47">
        <v>2012</v>
      </c>
      <c r="E238" s="47">
        <f>VALUE(TRIM(D238))</f>
        <v>2012</v>
      </c>
      <c r="F238" s="56">
        <v>2012</v>
      </c>
      <c r="G238" s="49" t="s">
        <v>18</v>
      </c>
      <c r="H238" s="56">
        <v>0</v>
      </c>
      <c r="I238" s="56">
        <v>0</v>
      </c>
      <c r="J238" s="56">
        <v>0</v>
      </c>
      <c r="K238" s="56">
        <v>0</v>
      </c>
      <c r="L238" s="56">
        <v>1</v>
      </c>
      <c r="M238" s="56">
        <v>0</v>
      </c>
      <c r="N238" s="50" t="s">
        <v>2118</v>
      </c>
      <c r="O238" s="56">
        <v>1</v>
      </c>
      <c r="P238" s="56">
        <v>0</v>
      </c>
      <c r="Q238" s="56">
        <v>0</v>
      </c>
      <c r="R238" s="56">
        <v>0</v>
      </c>
      <c r="S238" s="56">
        <v>0</v>
      </c>
      <c r="T238" s="56">
        <v>0</v>
      </c>
      <c r="U238" s="56">
        <v>0</v>
      </c>
      <c r="V238" s="56">
        <v>0</v>
      </c>
      <c r="W238" s="55" t="s">
        <v>371</v>
      </c>
      <c r="X238" s="55" t="s">
        <v>1716</v>
      </c>
      <c r="Y238" s="55"/>
      <c r="Z238" s="55" t="s">
        <v>1523</v>
      </c>
      <c r="AA238" s="55"/>
      <c r="AB238" s="26">
        <v>12.2</v>
      </c>
      <c r="AC238" s="26">
        <v>-68.260000000000005</v>
      </c>
      <c r="AD238" s="55"/>
      <c r="AE238" s="55" t="s">
        <v>1467</v>
      </c>
      <c r="AF238" s="56">
        <v>0</v>
      </c>
      <c r="AG238" s="56">
        <v>0</v>
      </c>
      <c r="AH238" s="56">
        <v>0</v>
      </c>
      <c r="AI238" s="56">
        <v>0</v>
      </c>
      <c r="AJ238" s="56">
        <v>0</v>
      </c>
      <c r="AK238" s="56">
        <v>1</v>
      </c>
      <c r="AL238" s="56">
        <v>1</v>
      </c>
      <c r="AM238" s="56">
        <v>0</v>
      </c>
      <c r="AN238" s="56">
        <v>0</v>
      </c>
      <c r="AO238" s="56">
        <v>0</v>
      </c>
      <c r="AP238" s="56">
        <v>0</v>
      </c>
      <c r="AQ238" s="56">
        <v>0</v>
      </c>
      <c r="AR238" s="56">
        <v>0</v>
      </c>
      <c r="AS238" s="56">
        <v>0</v>
      </c>
      <c r="AT238" s="56">
        <v>0</v>
      </c>
      <c r="AU238" s="56">
        <v>0</v>
      </c>
      <c r="AV238" s="56">
        <v>0</v>
      </c>
      <c r="AW238" s="27">
        <f>SUM(AF238:AV238)</f>
        <v>2</v>
      </c>
      <c r="AX238" s="49" t="s">
        <v>2119</v>
      </c>
      <c r="AY238" s="49" t="s">
        <v>2119</v>
      </c>
      <c r="AZ238" s="56">
        <v>0</v>
      </c>
      <c r="BA238" s="56">
        <v>1</v>
      </c>
      <c r="BB238" s="56">
        <v>0</v>
      </c>
      <c r="BC238" s="56">
        <v>0</v>
      </c>
      <c r="BD238" s="56">
        <v>0</v>
      </c>
      <c r="BE238" s="56">
        <v>1</v>
      </c>
      <c r="BF238" s="56">
        <v>0</v>
      </c>
      <c r="BG238" s="56">
        <v>0</v>
      </c>
      <c r="BH238" s="28">
        <v>0</v>
      </c>
      <c r="BI238" s="56">
        <v>0</v>
      </c>
      <c r="BJ238" s="56">
        <v>0</v>
      </c>
      <c r="BK238" s="56">
        <v>0</v>
      </c>
      <c r="BL238" s="56">
        <v>0</v>
      </c>
      <c r="BM238" s="56">
        <v>0</v>
      </c>
      <c r="BN238" s="56">
        <v>0</v>
      </c>
      <c r="BO238" s="56">
        <v>0</v>
      </c>
      <c r="BP238" s="27">
        <f>SUM(BQ238:BT238)</f>
        <v>2</v>
      </c>
      <c r="BQ238" s="56">
        <f>BL238+BM238</f>
        <v>0</v>
      </c>
      <c r="BR238" s="56">
        <f>SUM(BF238+BG238+BI238+BJ238+BH238)</f>
        <v>0</v>
      </c>
      <c r="BS238" s="56">
        <f>SUM(AZ238+BA238+BC238+BD238+BE238+BK238)</f>
        <v>2</v>
      </c>
      <c r="BT238" s="28">
        <f>IF(OR(IF((BN238+BO238)&gt;0,1,0),IF(AND(BV238=1,BL238=1),1,0)),1,0)</f>
        <v>0</v>
      </c>
      <c r="BU238" s="28">
        <f>BL238</f>
        <v>0</v>
      </c>
      <c r="BV238" s="28">
        <v>0</v>
      </c>
      <c r="BW238" s="18"/>
      <c r="BX238" s="18"/>
      <c r="BY238" s="18"/>
    </row>
    <row r="239" spans="1:77" ht="12.75" customHeight="1" x14ac:dyDescent="0.15">
      <c r="A239" s="55">
        <v>446</v>
      </c>
      <c r="B239" s="55" t="s">
        <v>2117</v>
      </c>
      <c r="C239" s="29" t="s">
        <v>1358</v>
      </c>
      <c r="D239" s="47">
        <v>2012</v>
      </c>
      <c r="E239" s="47">
        <f>VALUE(TRIM(D239))</f>
        <v>2012</v>
      </c>
      <c r="F239" s="56" t="s">
        <v>1709</v>
      </c>
      <c r="G239" s="49" t="s">
        <v>18</v>
      </c>
      <c r="H239" s="56">
        <v>0</v>
      </c>
      <c r="I239" s="56">
        <v>0</v>
      </c>
      <c r="J239" s="56">
        <v>0</v>
      </c>
      <c r="K239" s="56">
        <v>0</v>
      </c>
      <c r="L239" s="56">
        <v>1</v>
      </c>
      <c r="M239" s="56">
        <v>0</v>
      </c>
      <c r="N239" s="50" t="s">
        <v>2120</v>
      </c>
      <c r="O239" s="56">
        <v>1</v>
      </c>
      <c r="P239" s="56">
        <v>0</v>
      </c>
      <c r="Q239" s="56">
        <v>0</v>
      </c>
      <c r="R239" s="56">
        <v>0</v>
      </c>
      <c r="S239" s="56">
        <v>0</v>
      </c>
      <c r="T239" s="56">
        <v>0</v>
      </c>
      <c r="U239" s="56">
        <v>0</v>
      </c>
      <c r="V239" s="56">
        <v>0</v>
      </c>
      <c r="W239" s="55" t="s">
        <v>371</v>
      </c>
      <c r="X239" s="55" t="s">
        <v>1716</v>
      </c>
      <c r="Y239" s="55"/>
      <c r="Z239" s="55" t="s">
        <v>450</v>
      </c>
      <c r="AA239" s="55"/>
      <c r="AB239" s="26">
        <v>12.2</v>
      </c>
      <c r="AC239" s="26">
        <v>-68.260000000000005</v>
      </c>
      <c r="AD239" s="55"/>
      <c r="AE239" s="55" t="s">
        <v>452</v>
      </c>
      <c r="AF239" s="56">
        <v>1</v>
      </c>
      <c r="AG239" s="56">
        <v>1</v>
      </c>
      <c r="AH239" s="56">
        <v>1</v>
      </c>
      <c r="AI239" s="56">
        <v>0</v>
      </c>
      <c r="AJ239" s="56">
        <v>0</v>
      </c>
      <c r="AK239" s="56">
        <v>0</v>
      </c>
      <c r="AL239" s="56">
        <v>0</v>
      </c>
      <c r="AM239" s="56">
        <v>0</v>
      </c>
      <c r="AN239" s="56">
        <v>0</v>
      </c>
      <c r="AO239" s="56">
        <v>0</v>
      </c>
      <c r="AP239" s="56">
        <v>0</v>
      </c>
      <c r="AQ239" s="56">
        <v>0</v>
      </c>
      <c r="AR239" s="56">
        <v>0</v>
      </c>
      <c r="AS239" s="56">
        <v>0</v>
      </c>
      <c r="AT239" s="56">
        <v>0</v>
      </c>
      <c r="AU239" s="56">
        <v>0</v>
      </c>
      <c r="AV239" s="56">
        <v>0</v>
      </c>
      <c r="AW239" s="27">
        <f>SUM(AF239:AV239)</f>
        <v>3</v>
      </c>
      <c r="AX239" s="49" t="s">
        <v>1045</v>
      </c>
      <c r="AY239" s="49" t="s">
        <v>1045</v>
      </c>
      <c r="AZ239" s="56">
        <v>1</v>
      </c>
      <c r="BA239" s="56">
        <v>1</v>
      </c>
      <c r="BB239" s="56">
        <v>0</v>
      </c>
      <c r="BC239" s="56">
        <v>0</v>
      </c>
      <c r="BD239" s="56">
        <v>1</v>
      </c>
      <c r="BE239" s="56">
        <v>0</v>
      </c>
      <c r="BF239" s="56">
        <v>0</v>
      </c>
      <c r="BG239" s="56">
        <v>0</v>
      </c>
      <c r="BH239" s="28">
        <v>0</v>
      </c>
      <c r="BI239" s="56">
        <v>0</v>
      </c>
      <c r="BJ239" s="56">
        <v>0</v>
      </c>
      <c r="BK239" s="56">
        <v>0</v>
      </c>
      <c r="BL239" s="56">
        <v>0</v>
      </c>
      <c r="BM239" s="56">
        <v>0</v>
      </c>
      <c r="BN239" s="56">
        <v>0</v>
      </c>
      <c r="BO239" s="56">
        <v>0</v>
      </c>
      <c r="BP239" s="27">
        <f>SUM(BQ239:BT239)</f>
        <v>3</v>
      </c>
      <c r="BQ239" s="56">
        <f>BL239+BM239</f>
        <v>0</v>
      </c>
      <c r="BR239" s="56">
        <f>SUM(BF239+BG239+BI239+BJ239+BH239)</f>
        <v>0</v>
      </c>
      <c r="BS239" s="56">
        <f>SUM(AZ239+BA239+BC239+BD239+BE239+BK239)</f>
        <v>3</v>
      </c>
      <c r="BT239" s="28">
        <f>IF(OR(IF((BN239+BO239)&gt;0,1,0),IF(AND(BV239=1,BL239=1),1,0)),1,0)</f>
        <v>0</v>
      </c>
      <c r="BU239" s="28">
        <f>BL239</f>
        <v>0</v>
      </c>
      <c r="BV239" s="28">
        <v>0</v>
      </c>
      <c r="BW239" s="18"/>
      <c r="BX239" s="18"/>
      <c r="BY239" s="18"/>
    </row>
    <row r="240" spans="1:77" ht="12.75" customHeight="1" x14ac:dyDescent="0.15">
      <c r="A240" s="55">
        <v>516</v>
      </c>
      <c r="B240" s="55" t="s">
        <v>1548</v>
      </c>
      <c r="C240" s="56" t="s">
        <v>1363</v>
      </c>
      <c r="D240" s="47">
        <v>2012</v>
      </c>
      <c r="E240" s="47">
        <f>VALUE(TRIM(D240))</f>
        <v>2012</v>
      </c>
      <c r="F240" s="56" t="s">
        <v>2190</v>
      </c>
      <c r="G240" s="49" t="s">
        <v>18</v>
      </c>
      <c r="H240" s="56">
        <v>0</v>
      </c>
      <c r="I240" s="56">
        <v>0</v>
      </c>
      <c r="J240" s="56">
        <v>0</v>
      </c>
      <c r="K240" s="56">
        <v>0</v>
      </c>
      <c r="L240" s="56">
        <v>1</v>
      </c>
      <c r="M240" s="56">
        <v>0</v>
      </c>
      <c r="N240" s="50" t="s">
        <v>2191</v>
      </c>
      <c r="O240" s="56">
        <v>1</v>
      </c>
      <c r="P240" s="56">
        <v>0</v>
      </c>
      <c r="Q240" s="56">
        <v>0</v>
      </c>
      <c r="R240" s="56">
        <v>0</v>
      </c>
      <c r="S240" s="56">
        <v>0</v>
      </c>
      <c r="T240" s="56">
        <v>0</v>
      </c>
      <c r="U240" s="56">
        <v>0</v>
      </c>
      <c r="V240" s="56">
        <v>0</v>
      </c>
      <c r="W240" s="55" t="s">
        <v>371</v>
      </c>
      <c r="X240" s="55" t="s">
        <v>1716</v>
      </c>
      <c r="Y240" s="55"/>
      <c r="Z240" s="55" t="s">
        <v>450</v>
      </c>
      <c r="AA240" s="55"/>
      <c r="AB240" s="26">
        <v>12.2</v>
      </c>
      <c r="AC240" s="26">
        <v>-68.260000000000005</v>
      </c>
      <c r="AD240" s="55"/>
      <c r="AE240" s="55" t="s">
        <v>2192</v>
      </c>
      <c r="AF240" s="56">
        <v>0</v>
      </c>
      <c r="AG240" s="56">
        <v>0</v>
      </c>
      <c r="AH240" s="56">
        <v>0</v>
      </c>
      <c r="AI240" s="56">
        <v>0</v>
      </c>
      <c r="AJ240" s="56">
        <v>0</v>
      </c>
      <c r="AK240" s="56">
        <v>0</v>
      </c>
      <c r="AL240" s="56">
        <v>0</v>
      </c>
      <c r="AM240" s="56">
        <v>0</v>
      </c>
      <c r="AN240" s="56">
        <v>0</v>
      </c>
      <c r="AO240" s="56">
        <v>0</v>
      </c>
      <c r="AP240" s="56">
        <v>0</v>
      </c>
      <c r="AQ240" s="56">
        <v>0</v>
      </c>
      <c r="AR240" s="56">
        <v>0</v>
      </c>
      <c r="AS240" s="56">
        <v>0</v>
      </c>
      <c r="AT240" s="56">
        <v>1</v>
      </c>
      <c r="AU240" s="56">
        <v>0</v>
      </c>
      <c r="AV240" s="56">
        <v>0</v>
      </c>
      <c r="AW240" s="27">
        <f>SUM(AF240:AV240)</f>
        <v>1</v>
      </c>
      <c r="AX240" s="49" t="s">
        <v>1045</v>
      </c>
      <c r="AY240" s="49" t="s">
        <v>1045</v>
      </c>
      <c r="AZ240" s="56">
        <v>1</v>
      </c>
      <c r="BA240" s="56">
        <v>1</v>
      </c>
      <c r="BB240" s="56">
        <v>0</v>
      </c>
      <c r="BC240" s="56">
        <v>0</v>
      </c>
      <c r="BD240" s="56">
        <v>0</v>
      </c>
      <c r="BE240" s="56">
        <v>0</v>
      </c>
      <c r="BF240" s="56">
        <v>0</v>
      </c>
      <c r="BG240" s="56">
        <v>0</v>
      </c>
      <c r="BH240" s="28">
        <v>0</v>
      </c>
      <c r="BI240" s="56">
        <v>0</v>
      </c>
      <c r="BJ240" s="56">
        <v>0</v>
      </c>
      <c r="BK240" s="56">
        <v>0</v>
      </c>
      <c r="BL240" s="56">
        <v>0</v>
      </c>
      <c r="BM240" s="56">
        <v>0</v>
      </c>
      <c r="BN240" s="56">
        <v>0</v>
      </c>
      <c r="BO240" s="56">
        <v>0</v>
      </c>
      <c r="BP240" s="27">
        <f>SUM(BQ240:BT240)</f>
        <v>2</v>
      </c>
      <c r="BQ240" s="56">
        <f>BL240+BM240</f>
        <v>0</v>
      </c>
      <c r="BR240" s="56">
        <f>SUM(BF240+BG240+BI240+BJ240+BH240)</f>
        <v>0</v>
      </c>
      <c r="BS240" s="56">
        <f>SUM(AZ240+BA240+BC240+BD240+BE240+BK240)</f>
        <v>2</v>
      </c>
      <c r="BT240" s="28">
        <f>IF(OR(IF((BN240+BO240)&gt;0,1,0),IF(AND(BV240=1,BL240=1),1,0)),1,0)</f>
        <v>0</v>
      </c>
      <c r="BU240" s="28">
        <f>BL240</f>
        <v>0</v>
      </c>
      <c r="BV240" s="28">
        <v>0</v>
      </c>
      <c r="BW240" s="18"/>
      <c r="BX240" s="18"/>
      <c r="BY240" s="18"/>
    </row>
    <row r="241" spans="1:77" ht="12.75" customHeight="1" x14ac:dyDescent="0.15">
      <c r="A241" s="55">
        <v>517</v>
      </c>
      <c r="B241" s="55" t="s">
        <v>1548</v>
      </c>
      <c r="C241" s="29" t="s">
        <v>1368</v>
      </c>
      <c r="D241" s="47">
        <v>2012</v>
      </c>
      <c r="E241" s="47">
        <f>VALUE(TRIM(D241))</f>
        <v>2012</v>
      </c>
      <c r="F241" s="56" t="s">
        <v>1709</v>
      </c>
      <c r="G241" s="49" t="s">
        <v>18</v>
      </c>
      <c r="H241" s="56">
        <v>0</v>
      </c>
      <c r="I241" s="56">
        <v>0</v>
      </c>
      <c r="J241" s="56">
        <v>0</v>
      </c>
      <c r="K241" s="56">
        <v>0</v>
      </c>
      <c r="L241" s="56">
        <v>1</v>
      </c>
      <c r="M241" s="56">
        <v>0</v>
      </c>
      <c r="N241" s="50" t="s">
        <v>2193</v>
      </c>
      <c r="O241" s="56">
        <v>1</v>
      </c>
      <c r="P241" s="56">
        <v>0</v>
      </c>
      <c r="Q241" s="56">
        <v>0</v>
      </c>
      <c r="R241" s="56">
        <v>0</v>
      </c>
      <c r="S241" s="56">
        <v>0</v>
      </c>
      <c r="T241" s="56">
        <v>0</v>
      </c>
      <c r="U241" s="56">
        <v>0</v>
      </c>
      <c r="V241" s="56">
        <v>0</v>
      </c>
      <c r="W241" s="55" t="s">
        <v>371</v>
      </c>
      <c r="X241" s="55" t="s">
        <v>1716</v>
      </c>
      <c r="Y241" s="55"/>
      <c r="Z241" s="55" t="s">
        <v>450</v>
      </c>
      <c r="AA241" s="55"/>
      <c r="AB241" s="26">
        <v>12.2</v>
      </c>
      <c r="AC241" s="26">
        <v>-68.260000000000005</v>
      </c>
      <c r="AD241" s="55"/>
      <c r="AE241" s="55" t="s">
        <v>2194</v>
      </c>
      <c r="AF241" s="56">
        <v>0</v>
      </c>
      <c r="AG241" s="56">
        <v>0</v>
      </c>
      <c r="AH241" s="56">
        <v>0</v>
      </c>
      <c r="AI241" s="56">
        <v>0</v>
      </c>
      <c r="AJ241" s="56">
        <v>0</v>
      </c>
      <c r="AK241" s="56">
        <v>0</v>
      </c>
      <c r="AL241" s="56">
        <v>0</v>
      </c>
      <c r="AM241" s="56">
        <v>0</v>
      </c>
      <c r="AN241" s="56">
        <v>1</v>
      </c>
      <c r="AO241" s="56">
        <v>0</v>
      </c>
      <c r="AP241" s="56">
        <v>1</v>
      </c>
      <c r="AQ241" s="56">
        <v>0</v>
      </c>
      <c r="AR241" s="56">
        <v>0</v>
      </c>
      <c r="AS241" s="56">
        <v>0</v>
      </c>
      <c r="AT241" s="56">
        <v>0</v>
      </c>
      <c r="AU241" s="56">
        <v>0</v>
      </c>
      <c r="AV241" s="56">
        <v>0</v>
      </c>
      <c r="AW241" s="27">
        <f>SUM(AF241:AV241)</f>
        <v>2</v>
      </c>
      <c r="AX241" s="49" t="s">
        <v>2195</v>
      </c>
      <c r="AY241" s="49" t="s">
        <v>2195</v>
      </c>
      <c r="AZ241" s="56">
        <v>0</v>
      </c>
      <c r="BA241" s="56">
        <v>0</v>
      </c>
      <c r="BB241" s="56">
        <v>0</v>
      </c>
      <c r="BC241" s="56">
        <v>0</v>
      </c>
      <c r="BD241" s="56">
        <v>0</v>
      </c>
      <c r="BE241" s="56">
        <v>0</v>
      </c>
      <c r="BF241" s="56">
        <v>0</v>
      </c>
      <c r="BG241" s="56">
        <v>0</v>
      </c>
      <c r="BH241" s="28">
        <v>0</v>
      </c>
      <c r="BI241" s="56">
        <v>0</v>
      </c>
      <c r="BJ241" s="56">
        <v>1</v>
      </c>
      <c r="BK241" s="56">
        <v>1</v>
      </c>
      <c r="BL241" s="56">
        <v>0</v>
      </c>
      <c r="BM241" s="56">
        <v>0</v>
      </c>
      <c r="BN241" s="56">
        <v>0</v>
      </c>
      <c r="BO241" s="56">
        <v>0</v>
      </c>
      <c r="BP241" s="27">
        <f>SUM(BQ241:BT241)</f>
        <v>2</v>
      </c>
      <c r="BQ241" s="56">
        <f>BL241+BM241</f>
        <v>0</v>
      </c>
      <c r="BR241" s="56">
        <f>SUM(BF241+BG241+BI241+BJ241+BH241)</f>
        <v>1</v>
      </c>
      <c r="BS241" s="56">
        <f>SUM(AZ241+BA241+BC241+BD241+BE241+BK241)</f>
        <v>1</v>
      </c>
      <c r="BT241" s="28">
        <f>IF(OR(IF((BN241+BO241)&gt;0,1,0),IF(AND(BV241=1,BL241=1),1,0)),1,0)</f>
        <v>0</v>
      </c>
      <c r="BU241" s="28">
        <f>BL241</f>
        <v>0</v>
      </c>
      <c r="BV241" s="28">
        <v>0</v>
      </c>
      <c r="BW241" s="18"/>
      <c r="BX241" s="18"/>
      <c r="BY241" s="18"/>
    </row>
    <row r="242" spans="1:77" ht="12.75" customHeight="1" x14ac:dyDescent="0.15">
      <c r="A242" s="55">
        <v>549</v>
      </c>
      <c r="B242" s="55" t="s">
        <v>1695</v>
      </c>
      <c r="C242" s="32" t="str">
        <f>'1. Lit. collection'!A$187</f>
        <v>SG16</v>
      </c>
      <c r="D242" s="47">
        <v>2012</v>
      </c>
      <c r="E242" s="47">
        <f>VALUE(TRIM(D242))</f>
        <v>2012</v>
      </c>
      <c r="F242" s="56">
        <v>2011</v>
      </c>
      <c r="G242" s="49" t="s">
        <v>385</v>
      </c>
      <c r="H242" s="56">
        <v>1</v>
      </c>
      <c r="I242" s="56">
        <v>0</v>
      </c>
      <c r="J242" s="56">
        <v>0</v>
      </c>
      <c r="K242" s="56">
        <v>0</v>
      </c>
      <c r="L242" s="56">
        <v>0</v>
      </c>
      <c r="M242" s="56">
        <v>0</v>
      </c>
      <c r="N242" s="50" t="s">
        <v>2211</v>
      </c>
      <c r="O242" s="56">
        <v>0</v>
      </c>
      <c r="P242" s="56">
        <v>0</v>
      </c>
      <c r="Q242" s="56">
        <v>0</v>
      </c>
      <c r="R242" s="56">
        <v>0</v>
      </c>
      <c r="S242" s="56">
        <v>0</v>
      </c>
      <c r="T242" s="56">
        <v>1</v>
      </c>
      <c r="U242" s="56">
        <v>0</v>
      </c>
      <c r="V242" s="56">
        <v>0</v>
      </c>
      <c r="W242" s="55" t="s">
        <v>31</v>
      </c>
      <c r="X242" s="55" t="s">
        <v>1835</v>
      </c>
      <c r="Y242" s="55" t="s">
        <v>2212</v>
      </c>
      <c r="Z242" s="55" t="s">
        <v>2213</v>
      </c>
      <c r="AA242" s="55" t="s">
        <v>2214</v>
      </c>
      <c r="AB242" s="26">
        <v>-18.34</v>
      </c>
      <c r="AC242" s="26">
        <v>146.22999999999999</v>
      </c>
      <c r="AD242" s="55"/>
      <c r="AE242" s="55" t="s">
        <v>2093</v>
      </c>
      <c r="AF242" s="56">
        <v>0</v>
      </c>
      <c r="AG242" s="56">
        <v>0</v>
      </c>
      <c r="AH242" s="56">
        <v>0</v>
      </c>
      <c r="AI242" s="56">
        <v>0</v>
      </c>
      <c r="AJ242" s="56">
        <v>0</v>
      </c>
      <c r="AK242" s="56">
        <v>0</v>
      </c>
      <c r="AL242" s="56">
        <v>0</v>
      </c>
      <c r="AM242" s="56">
        <v>0</v>
      </c>
      <c r="AN242" s="56">
        <v>0</v>
      </c>
      <c r="AO242" s="56">
        <v>0</v>
      </c>
      <c r="AP242" s="56">
        <v>0</v>
      </c>
      <c r="AQ242" s="56">
        <v>0</v>
      </c>
      <c r="AR242" s="56">
        <v>0</v>
      </c>
      <c r="AS242" s="56">
        <v>0</v>
      </c>
      <c r="AT242" s="56">
        <v>1</v>
      </c>
      <c r="AU242" s="56">
        <v>0</v>
      </c>
      <c r="AV242" s="56">
        <v>0</v>
      </c>
      <c r="AW242" s="27">
        <f>SUM(AF242:AV242)</f>
        <v>1</v>
      </c>
      <c r="AX242" s="49" t="s">
        <v>94</v>
      </c>
      <c r="AY242" s="49" t="s">
        <v>94</v>
      </c>
      <c r="AZ242" s="56">
        <v>0</v>
      </c>
      <c r="BA242" s="56">
        <v>0</v>
      </c>
      <c r="BB242" s="56">
        <v>0</v>
      </c>
      <c r="BC242" s="56">
        <v>0</v>
      </c>
      <c r="BD242" s="56">
        <v>0</v>
      </c>
      <c r="BE242" s="56">
        <v>0</v>
      </c>
      <c r="BF242" s="56">
        <v>0</v>
      </c>
      <c r="BG242" s="56">
        <v>0</v>
      </c>
      <c r="BH242" s="56">
        <v>0</v>
      </c>
      <c r="BI242" s="56">
        <v>0</v>
      </c>
      <c r="BJ242" s="56">
        <v>0</v>
      </c>
      <c r="BK242" s="56">
        <v>0</v>
      </c>
      <c r="BL242" s="56">
        <v>1</v>
      </c>
      <c r="BM242" s="56">
        <v>0</v>
      </c>
      <c r="BN242" s="56">
        <v>1</v>
      </c>
      <c r="BO242" s="56">
        <v>0</v>
      </c>
      <c r="BP242" s="27">
        <f>SUM(BQ242:BT242)</f>
        <v>2</v>
      </c>
      <c r="BQ242" s="56">
        <f>BL242+BM242</f>
        <v>1</v>
      </c>
      <c r="BR242" s="56">
        <f>SUM(BF242+BG242+BI242+BJ242+BH242)</f>
        <v>0</v>
      </c>
      <c r="BS242" s="56">
        <f>SUM(AZ242+BA242+BC242+BD242+BE242+BK242)</f>
        <v>0</v>
      </c>
      <c r="BT242" s="28">
        <f>IF(OR(IF((BN242+BO242)&gt;0,1,0),IF(AND(BV242=1,BL242=1),1,0)),1,0)</f>
        <v>1</v>
      </c>
      <c r="BU242" s="28">
        <f>BL242</f>
        <v>1</v>
      </c>
      <c r="BV242" s="28">
        <v>1</v>
      </c>
      <c r="BW242" s="18"/>
      <c r="BX242" s="18"/>
      <c r="BY242" s="18"/>
    </row>
    <row r="243" spans="1:77" ht="12.75" customHeight="1" x14ac:dyDescent="0.15">
      <c r="A243" s="55">
        <v>550</v>
      </c>
      <c r="B243" s="55" t="s">
        <v>1695</v>
      </c>
      <c r="C243" s="32" t="str">
        <f>'1. Lit. collection'!A$187</f>
        <v>SG16</v>
      </c>
      <c r="D243" s="47">
        <v>2012</v>
      </c>
      <c r="E243" s="47">
        <f>VALUE(TRIM(D243))</f>
        <v>2012</v>
      </c>
      <c r="F243" s="56">
        <v>2011</v>
      </c>
      <c r="G243" s="49" t="s">
        <v>385</v>
      </c>
      <c r="H243" s="56">
        <v>1</v>
      </c>
      <c r="I243" s="56">
        <v>0</v>
      </c>
      <c r="J243" s="56">
        <v>0</v>
      </c>
      <c r="K243" s="56">
        <v>0</v>
      </c>
      <c r="L243" s="56">
        <v>0</v>
      </c>
      <c r="M243" s="56">
        <v>0</v>
      </c>
      <c r="N243" s="50" t="s">
        <v>2211</v>
      </c>
      <c r="O243" s="56">
        <v>0</v>
      </c>
      <c r="P243" s="56">
        <v>0</v>
      </c>
      <c r="Q243" s="56">
        <v>0</v>
      </c>
      <c r="R243" s="56">
        <v>0</v>
      </c>
      <c r="S243" s="56">
        <v>0</v>
      </c>
      <c r="T243" s="56">
        <v>1</v>
      </c>
      <c r="U243" s="56">
        <v>0</v>
      </c>
      <c r="V243" s="56">
        <v>0</v>
      </c>
      <c r="W243" s="55" t="s">
        <v>31</v>
      </c>
      <c r="X243" s="55" t="s">
        <v>1835</v>
      </c>
      <c r="Y243" s="55" t="s">
        <v>2212</v>
      </c>
      <c r="Z243" s="55" t="s">
        <v>2213</v>
      </c>
      <c r="AA243" s="55" t="s">
        <v>2214</v>
      </c>
      <c r="AB243" s="26">
        <v>-18.34</v>
      </c>
      <c r="AC243" s="26">
        <v>146.22999999999999</v>
      </c>
      <c r="AD243" s="55"/>
      <c r="AE243" s="55" t="s">
        <v>53</v>
      </c>
      <c r="AF243" s="56">
        <v>0</v>
      </c>
      <c r="AG243" s="56">
        <v>0</v>
      </c>
      <c r="AH243" s="56">
        <v>0</v>
      </c>
      <c r="AI243" s="56">
        <v>0</v>
      </c>
      <c r="AJ243" s="56">
        <v>0</v>
      </c>
      <c r="AK243" s="56">
        <v>0</v>
      </c>
      <c r="AL243" s="56">
        <v>0</v>
      </c>
      <c r="AM243" s="56">
        <v>0</v>
      </c>
      <c r="AN243" s="56">
        <v>0</v>
      </c>
      <c r="AO243" s="56">
        <v>1</v>
      </c>
      <c r="AP243" s="56">
        <v>0</v>
      </c>
      <c r="AQ243" s="56">
        <v>0</v>
      </c>
      <c r="AR243" s="56">
        <v>0</v>
      </c>
      <c r="AS243" s="56">
        <v>0</v>
      </c>
      <c r="AT243" s="56">
        <v>0</v>
      </c>
      <c r="AU243" s="56">
        <v>0</v>
      </c>
      <c r="AV243" s="56">
        <v>0</v>
      </c>
      <c r="AW243" s="27">
        <f>SUM(AF243:AV243)</f>
        <v>1</v>
      </c>
      <c r="AX243" s="49" t="s">
        <v>94</v>
      </c>
      <c r="AY243" s="49" t="s">
        <v>94</v>
      </c>
      <c r="AZ243" s="56">
        <v>0</v>
      </c>
      <c r="BA243" s="56">
        <v>0</v>
      </c>
      <c r="BB243" s="56">
        <v>0</v>
      </c>
      <c r="BC243" s="56">
        <v>0</v>
      </c>
      <c r="BD243" s="56">
        <v>0</v>
      </c>
      <c r="BE243" s="56">
        <v>0</v>
      </c>
      <c r="BF243" s="56">
        <v>0</v>
      </c>
      <c r="BG243" s="56">
        <v>0</v>
      </c>
      <c r="BH243" s="56">
        <v>0</v>
      </c>
      <c r="BI243" s="56">
        <v>0</v>
      </c>
      <c r="BJ243" s="56">
        <v>0</v>
      </c>
      <c r="BK243" s="56">
        <v>0</v>
      </c>
      <c r="BL243" s="56">
        <v>1</v>
      </c>
      <c r="BM243" s="56">
        <v>0</v>
      </c>
      <c r="BN243" s="56">
        <v>1</v>
      </c>
      <c r="BO243" s="56">
        <v>0</v>
      </c>
      <c r="BP243" s="27">
        <f>SUM(BQ243:BT243)</f>
        <v>2</v>
      </c>
      <c r="BQ243" s="56">
        <f>BL243+BM243</f>
        <v>1</v>
      </c>
      <c r="BR243" s="56">
        <f>SUM(BF243+BG243+BI243+BJ243+BH243)</f>
        <v>0</v>
      </c>
      <c r="BS243" s="56">
        <f>SUM(AZ243+BA243+BC243+BD243+BE243+BK243)</f>
        <v>0</v>
      </c>
      <c r="BT243" s="28">
        <f>IF(OR(IF((BN243+BO243)&gt;0,1,0),IF(AND(BV243=1,BL243=1),1,0)),1,0)</f>
        <v>1</v>
      </c>
      <c r="BU243" s="28">
        <f>BL243</f>
        <v>1</v>
      </c>
      <c r="BV243" s="28">
        <v>1</v>
      </c>
      <c r="BW243" s="18"/>
      <c r="BX243" s="18"/>
      <c r="BY243" s="18"/>
    </row>
    <row r="244" spans="1:77" ht="12.75" customHeight="1" x14ac:dyDescent="0.15">
      <c r="A244" s="55">
        <v>551</v>
      </c>
      <c r="B244" s="55" t="s">
        <v>1695</v>
      </c>
      <c r="C244" s="32" t="str">
        <f>'1. Lit. collection'!A$187</f>
        <v>SG16</v>
      </c>
      <c r="D244" s="47">
        <v>2012</v>
      </c>
      <c r="E244" s="47">
        <f>VALUE(TRIM(D244))</f>
        <v>2012</v>
      </c>
      <c r="F244" s="56">
        <v>2011</v>
      </c>
      <c r="G244" s="49" t="s">
        <v>385</v>
      </c>
      <c r="H244" s="56">
        <v>1</v>
      </c>
      <c r="I244" s="56">
        <v>0</v>
      </c>
      <c r="J244" s="56">
        <v>0</v>
      </c>
      <c r="K244" s="56">
        <v>0</v>
      </c>
      <c r="L244" s="56">
        <v>0</v>
      </c>
      <c r="M244" s="56">
        <v>0</v>
      </c>
      <c r="N244" s="50" t="s">
        <v>2211</v>
      </c>
      <c r="O244" s="56">
        <v>0</v>
      </c>
      <c r="P244" s="56">
        <v>0</v>
      </c>
      <c r="Q244" s="56">
        <v>0</v>
      </c>
      <c r="R244" s="56">
        <v>0</v>
      </c>
      <c r="S244" s="56">
        <v>0</v>
      </c>
      <c r="T244" s="56">
        <v>1</v>
      </c>
      <c r="U244" s="56">
        <v>0</v>
      </c>
      <c r="V244" s="56">
        <v>0</v>
      </c>
      <c r="W244" s="55" t="s">
        <v>31</v>
      </c>
      <c r="X244" s="55" t="s">
        <v>1835</v>
      </c>
      <c r="Y244" s="55" t="s">
        <v>2212</v>
      </c>
      <c r="Z244" s="55" t="s">
        <v>2213</v>
      </c>
      <c r="AA244" s="55" t="s">
        <v>2214</v>
      </c>
      <c r="AB244" s="26">
        <v>-18.34</v>
      </c>
      <c r="AC244" s="26">
        <v>146.22999999999999</v>
      </c>
      <c r="AD244" s="55"/>
      <c r="AE244" s="55" t="s">
        <v>1896</v>
      </c>
      <c r="AF244" s="56">
        <v>0</v>
      </c>
      <c r="AG244" s="56">
        <v>0</v>
      </c>
      <c r="AH244" s="56">
        <v>0</v>
      </c>
      <c r="AI244" s="56">
        <v>0</v>
      </c>
      <c r="AJ244" s="56">
        <v>0</v>
      </c>
      <c r="AK244" s="56">
        <v>0</v>
      </c>
      <c r="AL244" s="56">
        <v>0</v>
      </c>
      <c r="AM244" s="56">
        <v>0</v>
      </c>
      <c r="AN244" s="56">
        <v>0</v>
      </c>
      <c r="AO244" s="56">
        <v>0</v>
      </c>
      <c r="AP244" s="56">
        <v>0</v>
      </c>
      <c r="AQ244" s="56">
        <v>0</v>
      </c>
      <c r="AR244" s="56">
        <v>0</v>
      </c>
      <c r="AS244" s="56">
        <v>0</v>
      </c>
      <c r="AT244" s="56">
        <v>1</v>
      </c>
      <c r="AU244" s="56">
        <v>0</v>
      </c>
      <c r="AV244" s="56">
        <v>0</v>
      </c>
      <c r="AW244" s="27">
        <f>SUM(AF244:AV244)</f>
        <v>1</v>
      </c>
      <c r="AX244" s="49" t="s">
        <v>94</v>
      </c>
      <c r="AY244" s="49" t="s">
        <v>94</v>
      </c>
      <c r="AZ244" s="56">
        <v>0</v>
      </c>
      <c r="BA244" s="56">
        <v>0</v>
      </c>
      <c r="BB244" s="56">
        <v>0</v>
      </c>
      <c r="BC244" s="56">
        <v>0</v>
      </c>
      <c r="BD244" s="56">
        <v>0</v>
      </c>
      <c r="BE244" s="56">
        <v>0</v>
      </c>
      <c r="BF244" s="56">
        <v>0</v>
      </c>
      <c r="BG244" s="56">
        <v>0</v>
      </c>
      <c r="BH244" s="56">
        <v>0</v>
      </c>
      <c r="BI244" s="56">
        <v>0</v>
      </c>
      <c r="BJ244" s="56">
        <v>0</v>
      </c>
      <c r="BK244" s="56">
        <v>0</v>
      </c>
      <c r="BL244" s="56">
        <v>1</v>
      </c>
      <c r="BM244" s="56">
        <v>0</v>
      </c>
      <c r="BN244" s="56">
        <v>1</v>
      </c>
      <c r="BO244" s="56">
        <v>0</v>
      </c>
      <c r="BP244" s="27">
        <f>SUM(BQ244:BT244)</f>
        <v>2</v>
      </c>
      <c r="BQ244" s="56">
        <f>BL244+BM244</f>
        <v>1</v>
      </c>
      <c r="BR244" s="56">
        <f>SUM(BF244+BG244+BI244+BJ244+BH244)</f>
        <v>0</v>
      </c>
      <c r="BS244" s="56">
        <f>SUM(AZ244+BA244+BC244+BD244+BE244+BK244)</f>
        <v>0</v>
      </c>
      <c r="BT244" s="28">
        <f>IF(OR(IF((BN244+BO244)&gt;0,1,0),IF(AND(BV244=1,BL244=1),1,0)),1,0)</f>
        <v>1</v>
      </c>
      <c r="BU244" s="28">
        <f>BL244</f>
        <v>1</v>
      </c>
      <c r="BV244" s="28">
        <v>1</v>
      </c>
      <c r="BW244" s="18"/>
      <c r="BX244" s="18"/>
      <c r="BY244" s="18"/>
    </row>
    <row r="245" spans="1:77" ht="12.75" customHeight="1" x14ac:dyDescent="0.15">
      <c r="A245" s="55">
        <v>552</v>
      </c>
      <c r="B245" s="55" t="s">
        <v>1695</v>
      </c>
      <c r="C245" s="32" t="str">
        <f>'1. Lit. collection'!A$187</f>
        <v>SG16</v>
      </c>
      <c r="D245" s="47">
        <v>2012</v>
      </c>
      <c r="E245" s="47">
        <f>VALUE(TRIM(D245))</f>
        <v>2012</v>
      </c>
      <c r="F245" s="56">
        <v>2011</v>
      </c>
      <c r="G245" s="49" t="s">
        <v>385</v>
      </c>
      <c r="H245" s="56">
        <v>1</v>
      </c>
      <c r="I245" s="56">
        <v>0</v>
      </c>
      <c r="J245" s="56">
        <v>0</v>
      </c>
      <c r="K245" s="56">
        <v>0</v>
      </c>
      <c r="L245" s="56">
        <v>0</v>
      </c>
      <c r="M245" s="56">
        <v>0</v>
      </c>
      <c r="N245" s="50" t="s">
        <v>2211</v>
      </c>
      <c r="O245" s="56">
        <v>0</v>
      </c>
      <c r="P245" s="56">
        <v>0</v>
      </c>
      <c r="Q245" s="56">
        <v>0</v>
      </c>
      <c r="R245" s="56">
        <v>0</v>
      </c>
      <c r="S245" s="56">
        <v>0</v>
      </c>
      <c r="T245" s="56">
        <v>1</v>
      </c>
      <c r="U245" s="56">
        <v>0</v>
      </c>
      <c r="V245" s="56">
        <v>0</v>
      </c>
      <c r="W245" s="55" t="s">
        <v>31</v>
      </c>
      <c r="X245" s="55" t="s">
        <v>1835</v>
      </c>
      <c r="Y245" s="55" t="s">
        <v>2212</v>
      </c>
      <c r="Z245" s="55" t="s">
        <v>2213</v>
      </c>
      <c r="AA245" s="55" t="s">
        <v>2214</v>
      </c>
      <c r="AB245" s="26">
        <v>-18.34</v>
      </c>
      <c r="AC245" s="26">
        <v>146.22999999999999</v>
      </c>
      <c r="AD245" s="55"/>
      <c r="AE245" s="55" t="s">
        <v>1093</v>
      </c>
      <c r="AF245" s="56">
        <v>0</v>
      </c>
      <c r="AG245" s="56">
        <v>0</v>
      </c>
      <c r="AH245" s="56">
        <v>0</v>
      </c>
      <c r="AI245" s="56">
        <v>0</v>
      </c>
      <c r="AJ245" s="56">
        <v>0</v>
      </c>
      <c r="AK245" s="56">
        <v>0</v>
      </c>
      <c r="AL245" s="56">
        <v>0</v>
      </c>
      <c r="AM245" s="56">
        <v>0</v>
      </c>
      <c r="AN245" s="56">
        <v>0</v>
      </c>
      <c r="AO245" s="56">
        <v>0</v>
      </c>
      <c r="AP245" s="56">
        <v>0</v>
      </c>
      <c r="AQ245" s="56">
        <v>0</v>
      </c>
      <c r="AR245" s="56">
        <v>0</v>
      </c>
      <c r="AS245" s="56">
        <v>0</v>
      </c>
      <c r="AT245" s="56">
        <v>1</v>
      </c>
      <c r="AU245" s="56">
        <v>0</v>
      </c>
      <c r="AV245" s="56">
        <v>0</v>
      </c>
      <c r="AW245" s="27">
        <f>SUM(AF245:AV245)</f>
        <v>1</v>
      </c>
      <c r="AX245" s="49" t="s">
        <v>94</v>
      </c>
      <c r="AY245" s="49" t="s">
        <v>94</v>
      </c>
      <c r="AZ245" s="56">
        <v>0</v>
      </c>
      <c r="BA245" s="56">
        <v>0</v>
      </c>
      <c r="BB245" s="56">
        <v>0</v>
      </c>
      <c r="BC245" s="56">
        <v>0</v>
      </c>
      <c r="BD245" s="56">
        <v>0</v>
      </c>
      <c r="BE245" s="56">
        <v>0</v>
      </c>
      <c r="BF245" s="56">
        <v>0</v>
      </c>
      <c r="BG245" s="56">
        <v>0</v>
      </c>
      <c r="BH245" s="56">
        <v>0</v>
      </c>
      <c r="BI245" s="56">
        <v>0</v>
      </c>
      <c r="BJ245" s="56">
        <v>0</v>
      </c>
      <c r="BK245" s="56">
        <v>0</v>
      </c>
      <c r="BL245" s="56">
        <v>1</v>
      </c>
      <c r="BM245" s="56">
        <v>0</v>
      </c>
      <c r="BN245" s="56">
        <v>1</v>
      </c>
      <c r="BO245" s="56">
        <v>0</v>
      </c>
      <c r="BP245" s="27">
        <f>SUM(BQ245:BT245)</f>
        <v>2</v>
      </c>
      <c r="BQ245" s="56">
        <f>BL245+BM245</f>
        <v>1</v>
      </c>
      <c r="BR245" s="56">
        <f>SUM(BF245+BG245+BI245+BJ245+BH245)</f>
        <v>0</v>
      </c>
      <c r="BS245" s="56">
        <f>SUM(AZ245+BA245+BC245+BD245+BE245+BK245)</f>
        <v>0</v>
      </c>
      <c r="BT245" s="28">
        <f>IF(OR(IF((BN245+BO245)&gt;0,1,0),IF(AND(BV245=1,BL245=1),1,0)),1,0)</f>
        <v>1</v>
      </c>
      <c r="BU245" s="28">
        <f>BL245</f>
        <v>1</v>
      </c>
      <c r="BV245" s="28">
        <v>1</v>
      </c>
      <c r="BW245" s="18"/>
      <c r="BX245" s="18"/>
      <c r="BY245" s="18"/>
    </row>
    <row r="246" spans="1:77" ht="12.75" customHeight="1" x14ac:dyDescent="0.15">
      <c r="A246" s="55">
        <v>553</v>
      </c>
      <c r="B246" s="55" t="s">
        <v>1695</v>
      </c>
      <c r="C246" s="32" t="str">
        <f>'1. Lit. collection'!A$187</f>
        <v>SG16</v>
      </c>
      <c r="D246" s="47">
        <v>2012</v>
      </c>
      <c r="E246" s="47">
        <f>VALUE(TRIM(D246))</f>
        <v>2012</v>
      </c>
      <c r="F246" s="56">
        <v>2011</v>
      </c>
      <c r="G246" s="49" t="s">
        <v>385</v>
      </c>
      <c r="H246" s="56">
        <v>1</v>
      </c>
      <c r="I246" s="56">
        <v>0</v>
      </c>
      <c r="J246" s="56">
        <v>0</v>
      </c>
      <c r="K246" s="56">
        <v>0</v>
      </c>
      <c r="L246" s="56">
        <v>0</v>
      </c>
      <c r="M246" s="56">
        <v>0</v>
      </c>
      <c r="N246" s="50" t="s">
        <v>2211</v>
      </c>
      <c r="O246" s="56">
        <v>0</v>
      </c>
      <c r="P246" s="56">
        <v>0</v>
      </c>
      <c r="Q246" s="56">
        <v>0</v>
      </c>
      <c r="R246" s="56">
        <v>0</v>
      </c>
      <c r="S246" s="56">
        <v>0</v>
      </c>
      <c r="T246" s="56">
        <v>1</v>
      </c>
      <c r="U246" s="56">
        <v>0</v>
      </c>
      <c r="V246" s="56">
        <v>0</v>
      </c>
      <c r="W246" s="55" t="s">
        <v>31</v>
      </c>
      <c r="X246" s="55" t="s">
        <v>1835</v>
      </c>
      <c r="Y246" s="55" t="s">
        <v>2212</v>
      </c>
      <c r="Z246" s="55" t="s">
        <v>2213</v>
      </c>
      <c r="AA246" s="55" t="s">
        <v>2214</v>
      </c>
      <c r="AB246" s="26">
        <v>-18.34</v>
      </c>
      <c r="AC246" s="26">
        <v>146.22999999999999</v>
      </c>
      <c r="AD246" s="55"/>
      <c r="AE246" s="55" t="s">
        <v>1970</v>
      </c>
      <c r="AF246" s="56">
        <v>0</v>
      </c>
      <c r="AG246" s="56">
        <v>0</v>
      </c>
      <c r="AH246" s="56">
        <v>0</v>
      </c>
      <c r="AI246" s="56">
        <v>0</v>
      </c>
      <c r="AJ246" s="56">
        <v>0</v>
      </c>
      <c r="AK246" s="56">
        <v>0</v>
      </c>
      <c r="AL246" s="56">
        <v>0</v>
      </c>
      <c r="AM246" s="56">
        <v>0</v>
      </c>
      <c r="AN246" s="56">
        <v>1</v>
      </c>
      <c r="AO246" s="56">
        <v>0</v>
      </c>
      <c r="AP246" s="56">
        <v>0</v>
      </c>
      <c r="AQ246" s="56">
        <v>0</v>
      </c>
      <c r="AR246" s="56">
        <v>0</v>
      </c>
      <c r="AS246" s="56">
        <v>0</v>
      </c>
      <c r="AT246" s="56">
        <v>1</v>
      </c>
      <c r="AU246" s="56">
        <v>0</v>
      </c>
      <c r="AV246" s="56">
        <v>0</v>
      </c>
      <c r="AW246" s="27">
        <f>SUM(AF246:AV246)</f>
        <v>2</v>
      </c>
      <c r="AX246" s="49" t="s">
        <v>94</v>
      </c>
      <c r="AY246" s="49" t="s">
        <v>94</v>
      </c>
      <c r="AZ246" s="56">
        <v>0</v>
      </c>
      <c r="BA246" s="56">
        <v>0</v>
      </c>
      <c r="BB246" s="56">
        <v>0</v>
      </c>
      <c r="BC246" s="56">
        <v>0</v>
      </c>
      <c r="BD246" s="56">
        <v>0</v>
      </c>
      <c r="BE246" s="56">
        <v>0</v>
      </c>
      <c r="BF246" s="56">
        <v>0</v>
      </c>
      <c r="BG246" s="56">
        <v>0</v>
      </c>
      <c r="BH246" s="56">
        <v>0</v>
      </c>
      <c r="BI246" s="56">
        <v>0</v>
      </c>
      <c r="BJ246" s="56">
        <v>0</v>
      </c>
      <c r="BK246" s="56">
        <v>0</v>
      </c>
      <c r="BL246" s="56">
        <v>1</v>
      </c>
      <c r="BM246" s="56">
        <v>0</v>
      </c>
      <c r="BN246" s="56">
        <v>1</v>
      </c>
      <c r="BO246" s="56">
        <v>0</v>
      </c>
      <c r="BP246" s="27">
        <f>SUM(BQ246:BT246)</f>
        <v>2</v>
      </c>
      <c r="BQ246" s="56">
        <f>BL246+BM246</f>
        <v>1</v>
      </c>
      <c r="BR246" s="56">
        <f>SUM(BF246+BG246+BI246+BJ246+BH246)</f>
        <v>0</v>
      </c>
      <c r="BS246" s="56">
        <f>SUM(AZ246+BA246+BC246+BD246+BE246+BK246)</f>
        <v>0</v>
      </c>
      <c r="BT246" s="28">
        <f>IF(OR(IF((BN246+BO246)&gt;0,1,0),IF(AND(BV246=1,BL246=1),1,0)),1,0)</f>
        <v>1</v>
      </c>
      <c r="BU246" s="28">
        <f>BL246</f>
        <v>1</v>
      </c>
      <c r="BV246" s="28">
        <v>1</v>
      </c>
      <c r="BW246" s="18"/>
      <c r="BX246" s="18"/>
      <c r="BY246" s="18"/>
    </row>
    <row r="247" spans="1:77" ht="12.75" customHeight="1" x14ac:dyDescent="0.15">
      <c r="A247" s="55">
        <v>554</v>
      </c>
      <c r="B247" s="55" t="s">
        <v>1695</v>
      </c>
      <c r="C247" s="32" t="str">
        <f>'1. Lit. collection'!A$187</f>
        <v>SG16</v>
      </c>
      <c r="D247" s="47">
        <v>2012</v>
      </c>
      <c r="E247" s="47">
        <f>VALUE(TRIM(D247))</f>
        <v>2012</v>
      </c>
      <c r="F247" s="56">
        <v>2011</v>
      </c>
      <c r="G247" s="49" t="s">
        <v>385</v>
      </c>
      <c r="H247" s="56">
        <v>1</v>
      </c>
      <c r="I247" s="56">
        <v>0</v>
      </c>
      <c r="J247" s="56">
        <v>0</v>
      </c>
      <c r="K247" s="56">
        <v>0</v>
      </c>
      <c r="L247" s="56">
        <v>0</v>
      </c>
      <c r="M247" s="56">
        <v>0</v>
      </c>
      <c r="N247" s="50" t="s">
        <v>2211</v>
      </c>
      <c r="O247" s="56">
        <v>0</v>
      </c>
      <c r="P247" s="56">
        <v>0</v>
      </c>
      <c r="Q247" s="56">
        <v>0</v>
      </c>
      <c r="R247" s="56">
        <v>0</v>
      </c>
      <c r="S247" s="56">
        <v>0</v>
      </c>
      <c r="T247" s="56">
        <v>1</v>
      </c>
      <c r="U247" s="56">
        <v>0</v>
      </c>
      <c r="V247" s="56">
        <v>0</v>
      </c>
      <c r="W247" s="55" t="s">
        <v>31</v>
      </c>
      <c r="X247" s="55" t="s">
        <v>1835</v>
      </c>
      <c r="Y247" s="55" t="s">
        <v>2212</v>
      </c>
      <c r="Z247" s="55" t="s">
        <v>2213</v>
      </c>
      <c r="AA247" s="55" t="s">
        <v>2214</v>
      </c>
      <c r="AB247" s="26">
        <v>-18.34</v>
      </c>
      <c r="AC247" s="26">
        <v>146.22999999999999</v>
      </c>
      <c r="AD247" s="55"/>
      <c r="AE247" s="55" t="s">
        <v>2215</v>
      </c>
      <c r="AF247" s="56">
        <v>0</v>
      </c>
      <c r="AG247" s="56">
        <v>0</v>
      </c>
      <c r="AH247" s="56">
        <v>0</v>
      </c>
      <c r="AI247" s="56">
        <v>0</v>
      </c>
      <c r="AJ247" s="56">
        <v>0</v>
      </c>
      <c r="AK247" s="56">
        <v>0</v>
      </c>
      <c r="AL247" s="56">
        <v>0</v>
      </c>
      <c r="AM247" s="56">
        <v>0</v>
      </c>
      <c r="AN247" s="56">
        <v>0</v>
      </c>
      <c r="AO247" s="56">
        <v>0</v>
      </c>
      <c r="AP247" s="56">
        <v>0</v>
      </c>
      <c r="AQ247" s="56">
        <v>0</v>
      </c>
      <c r="AR247" s="56">
        <v>0</v>
      </c>
      <c r="AS247" s="56">
        <v>0</v>
      </c>
      <c r="AT247" s="56">
        <v>1</v>
      </c>
      <c r="AU247" s="56">
        <v>0</v>
      </c>
      <c r="AV247" s="56">
        <v>0</v>
      </c>
      <c r="AW247" s="27">
        <f>SUM(AF247:AV247)</f>
        <v>1</v>
      </c>
      <c r="AX247" s="49" t="s">
        <v>94</v>
      </c>
      <c r="AY247" s="49" t="s">
        <v>94</v>
      </c>
      <c r="AZ247" s="56">
        <v>0</v>
      </c>
      <c r="BA247" s="56">
        <v>0</v>
      </c>
      <c r="BB247" s="56">
        <v>0</v>
      </c>
      <c r="BC247" s="56">
        <v>0</v>
      </c>
      <c r="BD247" s="56">
        <v>0</v>
      </c>
      <c r="BE247" s="56">
        <v>0</v>
      </c>
      <c r="BF247" s="56">
        <v>0</v>
      </c>
      <c r="BG247" s="56">
        <v>0</v>
      </c>
      <c r="BH247" s="56">
        <v>0</v>
      </c>
      <c r="BI247" s="56">
        <v>0</v>
      </c>
      <c r="BJ247" s="56">
        <v>0</v>
      </c>
      <c r="BK247" s="56">
        <v>0</v>
      </c>
      <c r="BL247" s="56">
        <v>1</v>
      </c>
      <c r="BM247" s="56">
        <v>0</v>
      </c>
      <c r="BN247" s="56">
        <v>1</v>
      </c>
      <c r="BO247" s="56">
        <v>0</v>
      </c>
      <c r="BP247" s="27">
        <f>SUM(BQ247:BT247)</f>
        <v>2</v>
      </c>
      <c r="BQ247" s="56">
        <f>BL247+BM247</f>
        <v>1</v>
      </c>
      <c r="BR247" s="56">
        <f>SUM(BF247+BG247+BI247+BJ247+BH247)</f>
        <v>0</v>
      </c>
      <c r="BS247" s="56">
        <f>SUM(AZ247+BA247+BC247+BD247+BE247+BK247)</f>
        <v>0</v>
      </c>
      <c r="BT247" s="28">
        <f>IF(OR(IF((BN247+BO247)&gt;0,1,0),IF(AND(BV247=1,BL247=1),1,0)),1,0)</f>
        <v>1</v>
      </c>
      <c r="BU247" s="28">
        <f>BL247</f>
        <v>1</v>
      </c>
      <c r="BV247" s="28">
        <v>1</v>
      </c>
      <c r="BW247" s="18"/>
      <c r="BX247" s="18"/>
      <c r="BY247" s="18"/>
    </row>
    <row r="248" spans="1:77" ht="12.75" customHeight="1" x14ac:dyDescent="0.15">
      <c r="A248" s="55">
        <v>555</v>
      </c>
      <c r="B248" s="55" t="s">
        <v>1695</v>
      </c>
      <c r="C248" s="32" t="str">
        <f>'1. Lit. collection'!A$187</f>
        <v>SG16</v>
      </c>
      <c r="D248" s="47">
        <v>2012</v>
      </c>
      <c r="E248" s="47">
        <f>VALUE(TRIM(D248))</f>
        <v>2012</v>
      </c>
      <c r="F248" s="56">
        <v>2011</v>
      </c>
      <c r="G248" s="49" t="s">
        <v>385</v>
      </c>
      <c r="H248" s="56">
        <v>1</v>
      </c>
      <c r="I248" s="56">
        <v>0</v>
      </c>
      <c r="J248" s="56">
        <v>0</v>
      </c>
      <c r="K248" s="56">
        <v>0</v>
      </c>
      <c r="L248" s="56">
        <v>0</v>
      </c>
      <c r="M248" s="56">
        <v>0</v>
      </c>
      <c r="N248" s="50" t="s">
        <v>2211</v>
      </c>
      <c r="O248" s="56">
        <v>0</v>
      </c>
      <c r="P248" s="56">
        <v>0</v>
      </c>
      <c r="Q248" s="56">
        <v>0</v>
      </c>
      <c r="R248" s="56">
        <v>0</v>
      </c>
      <c r="S248" s="56">
        <v>0</v>
      </c>
      <c r="T248" s="56">
        <v>1</v>
      </c>
      <c r="U248" s="56">
        <v>0</v>
      </c>
      <c r="V248" s="56">
        <v>0</v>
      </c>
      <c r="W248" s="55" t="s">
        <v>31</v>
      </c>
      <c r="X248" s="55" t="s">
        <v>1835</v>
      </c>
      <c r="Y248" s="55" t="s">
        <v>2212</v>
      </c>
      <c r="Z248" s="55" t="s">
        <v>2213</v>
      </c>
      <c r="AA248" s="55" t="s">
        <v>2214</v>
      </c>
      <c r="AB248" s="26">
        <v>-18.34</v>
      </c>
      <c r="AC248" s="26">
        <v>146.22999999999999</v>
      </c>
      <c r="AD248" s="55"/>
      <c r="AE248" s="55" t="s">
        <v>988</v>
      </c>
      <c r="AF248" s="56">
        <v>0</v>
      </c>
      <c r="AG248" s="56">
        <v>0</v>
      </c>
      <c r="AH248" s="56">
        <v>1</v>
      </c>
      <c r="AI248" s="56">
        <v>0</v>
      </c>
      <c r="AJ248" s="56">
        <v>0</v>
      </c>
      <c r="AK248" s="56">
        <v>0</v>
      </c>
      <c r="AL248" s="56">
        <v>0</v>
      </c>
      <c r="AM248" s="56">
        <v>0</v>
      </c>
      <c r="AN248" s="56">
        <v>0</v>
      </c>
      <c r="AO248" s="56">
        <v>0</v>
      </c>
      <c r="AP248" s="56">
        <v>0</v>
      </c>
      <c r="AQ248" s="56">
        <v>0</v>
      </c>
      <c r="AR248" s="56">
        <v>0</v>
      </c>
      <c r="AS248" s="56">
        <v>0</v>
      </c>
      <c r="AT248" s="56">
        <v>0</v>
      </c>
      <c r="AU248" s="56">
        <v>0</v>
      </c>
      <c r="AV248" s="56">
        <v>0</v>
      </c>
      <c r="AW248" s="27">
        <f>SUM(AF248:AV248)</f>
        <v>1</v>
      </c>
      <c r="AX248" s="49" t="s">
        <v>94</v>
      </c>
      <c r="AY248" s="49" t="s">
        <v>94</v>
      </c>
      <c r="AZ248" s="56">
        <v>0</v>
      </c>
      <c r="BA248" s="56">
        <v>0</v>
      </c>
      <c r="BB248" s="56">
        <v>0</v>
      </c>
      <c r="BC248" s="56">
        <v>0</v>
      </c>
      <c r="BD248" s="56">
        <v>0</v>
      </c>
      <c r="BE248" s="56">
        <v>0</v>
      </c>
      <c r="BF248" s="56">
        <v>0</v>
      </c>
      <c r="BG248" s="56">
        <v>0</v>
      </c>
      <c r="BH248" s="56">
        <v>0</v>
      </c>
      <c r="BI248" s="56">
        <v>0</v>
      </c>
      <c r="BJ248" s="56">
        <v>0</v>
      </c>
      <c r="BK248" s="56">
        <v>0</v>
      </c>
      <c r="BL248" s="56">
        <v>1</v>
      </c>
      <c r="BM248" s="56">
        <v>0</v>
      </c>
      <c r="BN248" s="56">
        <v>1</v>
      </c>
      <c r="BO248" s="56">
        <v>0</v>
      </c>
      <c r="BP248" s="27">
        <f>SUM(BQ248:BT248)</f>
        <v>2</v>
      </c>
      <c r="BQ248" s="56">
        <f>BL248+BM248</f>
        <v>1</v>
      </c>
      <c r="BR248" s="56">
        <f>SUM(BF248+BG248+BI248+BJ248+BH248)</f>
        <v>0</v>
      </c>
      <c r="BS248" s="56">
        <f>SUM(AZ248+BA248+BC248+BD248+BE248+BK248)</f>
        <v>0</v>
      </c>
      <c r="BT248" s="28">
        <f>IF(OR(IF((BN248+BO248)&gt;0,1,0),IF(AND(BV248=1,BL248=1),1,0)),1,0)</f>
        <v>1</v>
      </c>
      <c r="BU248" s="28">
        <f>BL248</f>
        <v>1</v>
      </c>
      <c r="BV248" s="28">
        <v>1</v>
      </c>
      <c r="BW248" s="18"/>
      <c r="BX248" s="18"/>
      <c r="BY248" s="18"/>
    </row>
    <row r="249" spans="1:77" ht="12.75" customHeight="1" x14ac:dyDescent="0.15">
      <c r="A249" s="55">
        <v>639</v>
      </c>
      <c r="B249" s="55" t="s">
        <v>2304</v>
      </c>
      <c r="C249" s="56" t="s">
        <v>1524</v>
      </c>
      <c r="D249" s="57">
        <v>2012</v>
      </c>
      <c r="E249" s="57">
        <f>VALUE(TRIM(D249))</f>
        <v>2012</v>
      </c>
      <c r="F249" s="28"/>
      <c r="G249" s="49" t="s">
        <v>18</v>
      </c>
      <c r="H249" s="56">
        <v>0</v>
      </c>
      <c r="I249" s="56">
        <v>0</v>
      </c>
      <c r="J249" s="56">
        <v>0</v>
      </c>
      <c r="K249" s="56">
        <v>0</v>
      </c>
      <c r="L249" s="56">
        <v>1</v>
      </c>
      <c r="M249" s="56">
        <v>0</v>
      </c>
      <c r="N249" s="50" t="s">
        <v>2305</v>
      </c>
      <c r="O249" s="56">
        <v>1</v>
      </c>
      <c r="P249" s="56">
        <v>0</v>
      </c>
      <c r="Q249" s="56">
        <v>0</v>
      </c>
      <c r="R249" s="56">
        <v>0</v>
      </c>
      <c r="S249" s="56">
        <v>0</v>
      </c>
      <c r="T249" s="56">
        <v>0</v>
      </c>
      <c r="U249" s="56">
        <v>0</v>
      </c>
      <c r="V249" s="56">
        <v>0</v>
      </c>
      <c r="W249" s="55" t="s">
        <v>2306</v>
      </c>
      <c r="X249" s="59"/>
      <c r="Y249" s="59"/>
      <c r="Z249" s="59" t="s">
        <v>2134</v>
      </c>
      <c r="AA249" s="59"/>
      <c r="AB249" s="26">
        <v>18.899999999999999</v>
      </c>
      <c r="AC249" s="26">
        <v>-70.430000000000007</v>
      </c>
      <c r="AD249" s="59"/>
      <c r="AE249" s="55" t="s">
        <v>1467</v>
      </c>
      <c r="AF249" s="56">
        <v>0</v>
      </c>
      <c r="AG249" s="56">
        <v>0</v>
      </c>
      <c r="AH249" s="56">
        <v>0</v>
      </c>
      <c r="AI249" s="56">
        <v>0</v>
      </c>
      <c r="AJ249" s="56">
        <v>0</v>
      </c>
      <c r="AK249" s="56">
        <v>0</v>
      </c>
      <c r="AL249" s="56">
        <v>1</v>
      </c>
      <c r="AM249" s="56">
        <v>0</v>
      </c>
      <c r="AN249" s="56">
        <v>0</v>
      </c>
      <c r="AO249" s="56">
        <v>0</v>
      </c>
      <c r="AP249" s="56">
        <v>0</v>
      </c>
      <c r="AQ249" s="56">
        <v>0</v>
      </c>
      <c r="AR249" s="56">
        <v>0</v>
      </c>
      <c r="AS249" s="56">
        <v>0</v>
      </c>
      <c r="AT249" s="56">
        <v>0</v>
      </c>
      <c r="AU249" s="56">
        <v>0</v>
      </c>
      <c r="AV249" s="56">
        <v>0</v>
      </c>
      <c r="AW249" s="27">
        <f>SUM(AF249:AV249)</f>
        <v>1</v>
      </c>
      <c r="AX249" s="49" t="s">
        <v>92</v>
      </c>
      <c r="AY249" s="59"/>
      <c r="AZ249" s="56">
        <v>0</v>
      </c>
      <c r="BA249" s="56">
        <v>0</v>
      </c>
      <c r="BB249" s="56">
        <v>0</v>
      </c>
      <c r="BC249" s="56">
        <v>0</v>
      </c>
      <c r="BD249" s="56">
        <v>0</v>
      </c>
      <c r="BE249" s="56">
        <v>0</v>
      </c>
      <c r="BF249" s="56">
        <v>0</v>
      </c>
      <c r="BG249" s="56">
        <v>0</v>
      </c>
      <c r="BH249" s="56">
        <v>0</v>
      </c>
      <c r="BI249" s="56">
        <v>0</v>
      </c>
      <c r="BJ249" s="56">
        <v>1</v>
      </c>
      <c r="BK249" s="56">
        <v>0</v>
      </c>
      <c r="BL249" s="56">
        <v>0</v>
      </c>
      <c r="BM249" s="56">
        <v>0</v>
      </c>
      <c r="BN249" s="56">
        <v>0</v>
      </c>
      <c r="BO249" s="56">
        <v>0</v>
      </c>
      <c r="BP249" s="27">
        <f>SUM(BQ249:BT249)</f>
        <v>1</v>
      </c>
      <c r="BQ249" s="56">
        <f>BL249+BM249</f>
        <v>0</v>
      </c>
      <c r="BR249" s="56">
        <f>SUM(BF249+BG249+BI249+BJ249+BH249)</f>
        <v>1</v>
      </c>
      <c r="BS249" s="56">
        <f>SUM(AZ249+BA249+BC249+BD249+BE249+BK249)</f>
        <v>0</v>
      </c>
      <c r="BT249" s="28">
        <f>IF(OR(IF((BN249+BO249)&gt;0,1,0),IF(AND(BV249=1,BL249=1),1,0)),1,0)</f>
        <v>0</v>
      </c>
      <c r="BU249" s="28">
        <f>BL249</f>
        <v>0</v>
      </c>
      <c r="BV249" s="28">
        <v>0</v>
      </c>
      <c r="BW249" s="18"/>
      <c r="BX249" s="18"/>
      <c r="BY249" s="18"/>
    </row>
    <row r="250" spans="1:77" ht="12.75" customHeight="1" x14ac:dyDescent="0.15">
      <c r="A250" s="55">
        <v>642</v>
      </c>
      <c r="B250" s="55" t="s">
        <v>2308</v>
      </c>
      <c r="C250" s="56" t="s">
        <v>1528</v>
      </c>
      <c r="D250" s="57">
        <v>2012</v>
      </c>
      <c r="E250" s="57">
        <f>VALUE(TRIM(D250))</f>
        <v>2012</v>
      </c>
      <c r="F250" s="28"/>
      <c r="G250" s="49" t="s">
        <v>18</v>
      </c>
      <c r="H250" s="56">
        <v>0</v>
      </c>
      <c r="I250" s="56">
        <v>0</v>
      </c>
      <c r="J250" s="56">
        <v>0</v>
      </c>
      <c r="K250" s="56">
        <v>0</v>
      </c>
      <c r="L250" s="56">
        <v>1</v>
      </c>
      <c r="M250" s="56">
        <v>0</v>
      </c>
      <c r="N250" s="50" t="s">
        <v>2309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  <c r="V250" s="56">
        <v>1</v>
      </c>
      <c r="W250" s="55" t="s">
        <v>1898</v>
      </c>
      <c r="X250" s="59" t="s">
        <v>2310</v>
      </c>
      <c r="Y250" s="59"/>
      <c r="Z250" s="59" t="s">
        <v>2311</v>
      </c>
      <c r="AA250" s="59"/>
      <c r="AB250" s="26">
        <v>-18.010000000000002</v>
      </c>
      <c r="AC250" s="26">
        <v>177.46</v>
      </c>
      <c r="AD250" s="59"/>
      <c r="AE250" s="55" t="s">
        <v>1699</v>
      </c>
      <c r="AF250" s="56">
        <v>0</v>
      </c>
      <c r="AG250" s="56">
        <v>0</v>
      </c>
      <c r="AH250" s="56">
        <v>0</v>
      </c>
      <c r="AI250" s="56">
        <v>0</v>
      </c>
      <c r="AJ250" s="56">
        <v>1</v>
      </c>
      <c r="AK250" s="56">
        <v>0</v>
      </c>
      <c r="AL250" s="56">
        <v>0</v>
      </c>
      <c r="AM250" s="56">
        <v>0</v>
      </c>
      <c r="AN250" s="56">
        <v>0</v>
      </c>
      <c r="AO250" s="56">
        <v>0</v>
      </c>
      <c r="AP250" s="56">
        <v>0</v>
      </c>
      <c r="AQ250" s="56">
        <v>0</v>
      </c>
      <c r="AR250" s="56">
        <v>0</v>
      </c>
      <c r="AS250" s="56">
        <v>0</v>
      </c>
      <c r="AT250" s="56">
        <v>1</v>
      </c>
      <c r="AU250" s="56">
        <v>0</v>
      </c>
      <c r="AV250" s="56">
        <v>0</v>
      </c>
      <c r="AW250" s="27">
        <f>SUM(AF250:AV250)</f>
        <v>2</v>
      </c>
      <c r="AX250" s="49" t="s">
        <v>2312</v>
      </c>
      <c r="AY250" s="59"/>
      <c r="AZ250" s="56">
        <v>0</v>
      </c>
      <c r="BA250" s="56">
        <v>0</v>
      </c>
      <c r="BB250" s="56">
        <v>1</v>
      </c>
      <c r="BC250" s="56">
        <v>0</v>
      </c>
      <c r="BD250" s="56">
        <v>0</v>
      </c>
      <c r="BE250" s="56">
        <v>0</v>
      </c>
      <c r="BF250" s="56">
        <v>0</v>
      </c>
      <c r="BG250" s="56">
        <v>0</v>
      </c>
      <c r="BH250" s="56">
        <v>0</v>
      </c>
      <c r="BI250" s="56">
        <v>0</v>
      </c>
      <c r="BJ250" s="56">
        <v>1</v>
      </c>
      <c r="BK250" s="56">
        <v>0</v>
      </c>
      <c r="BL250" s="56">
        <v>0</v>
      </c>
      <c r="BM250" s="56">
        <v>0</v>
      </c>
      <c r="BN250" s="56">
        <v>0</v>
      </c>
      <c r="BO250" s="56">
        <v>0</v>
      </c>
      <c r="BP250" s="27">
        <f>SUM(BQ250:BT250)</f>
        <v>1</v>
      </c>
      <c r="BQ250" s="56">
        <f>BL250+BM250</f>
        <v>0</v>
      </c>
      <c r="BR250" s="56">
        <f>SUM(BF250+BG250+BI250+BJ250+BH250)</f>
        <v>1</v>
      </c>
      <c r="BS250" s="56">
        <f>SUM(AZ250+BA250+BC250+BD250+BE250+BK250)</f>
        <v>0</v>
      </c>
      <c r="BT250" s="28">
        <f>IF(OR(IF((BN250+BO250)&gt;0,1,0),IF(AND(BV250=1,BL250=1),1,0)),1,0)</f>
        <v>0</v>
      </c>
      <c r="BU250" s="28">
        <f>BL250</f>
        <v>0</v>
      </c>
      <c r="BV250" s="28">
        <v>0</v>
      </c>
      <c r="BW250" s="18"/>
      <c r="BX250" s="18"/>
      <c r="BY250" s="18"/>
    </row>
    <row r="251" spans="1:77" ht="12.75" customHeight="1" x14ac:dyDescent="0.15">
      <c r="A251" s="55">
        <v>666</v>
      </c>
      <c r="B251" s="55" t="s">
        <v>2345</v>
      </c>
      <c r="C251" s="56" t="s">
        <v>1598</v>
      </c>
      <c r="D251" s="57">
        <v>2012</v>
      </c>
      <c r="E251" s="57">
        <f>VALUE(TRIM(D251))</f>
        <v>2012</v>
      </c>
      <c r="F251" s="28"/>
      <c r="G251" s="49" t="s">
        <v>385</v>
      </c>
      <c r="H251" s="56">
        <v>1</v>
      </c>
      <c r="I251" s="56">
        <v>0</v>
      </c>
      <c r="J251" s="56">
        <v>0</v>
      </c>
      <c r="K251" s="56">
        <v>0</v>
      </c>
      <c r="L251" s="56">
        <v>0</v>
      </c>
      <c r="M251" s="56">
        <v>0</v>
      </c>
      <c r="N251" s="50" t="s">
        <v>2346</v>
      </c>
      <c r="O251" s="56">
        <v>0</v>
      </c>
      <c r="P251" s="56">
        <v>1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  <c r="V251" s="56">
        <v>0</v>
      </c>
      <c r="W251" s="55" t="s">
        <v>213</v>
      </c>
      <c r="X251" s="18" t="s">
        <v>1448</v>
      </c>
      <c r="Y251" s="18"/>
      <c r="Z251" s="18" t="s">
        <v>1721</v>
      </c>
      <c r="AA251" s="18"/>
      <c r="AB251" s="49">
        <v>21.44</v>
      </c>
      <c r="AC251" s="49">
        <v>-158</v>
      </c>
      <c r="AD251" s="18"/>
      <c r="AE251" s="55" t="s">
        <v>1896</v>
      </c>
      <c r="AF251" s="56">
        <v>0</v>
      </c>
      <c r="AG251" s="56">
        <v>0</v>
      </c>
      <c r="AH251" s="28">
        <v>0</v>
      </c>
      <c r="AI251" s="56">
        <v>0</v>
      </c>
      <c r="AJ251" s="56">
        <v>0</v>
      </c>
      <c r="AK251" s="56">
        <v>0</v>
      </c>
      <c r="AL251" s="56">
        <v>0</v>
      </c>
      <c r="AM251" s="56">
        <v>0</v>
      </c>
      <c r="AN251" s="56">
        <v>0</v>
      </c>
      <c r="AO251" s="56">
        <v>0</v>
      </c>
      <c r="AP251" s="56">
        <v>0</v>
      </c>
      <c r="AQ251" s="56">
        <v>0</v>
      </c>
      <c r="AR251" s="56">
        <v>0</v>
      </c>
      <c r="AS251" s="56">
        <v>0</v>
      </c>
      <c r="AT251" s="56">
        <v>1</v>
      </c>
      <c r="AU251" s="56">
        <v>0</v>
      </c>
      <c r="AV251" s="56">
        <v>0</v>
      </c>
      <c r="AW251" s="27">
        <f>SUM(AF251:AV251)</f>
        <v>1</v>
      </c>
      <c r="AX251" s="18" t="s">
        <v>97</v>
      </c>
      <c r="AY251" s="18"/>
      <c r="AZ251" s="28">
        <v>0</v>
      </c>
      <c r="BA251" s="28">
        <v>0</v>
      </c>
      <c r="BB251" s="28">
        <v>0</v>
      </c>
      <c r="BC251" s="28">
        <v>0</v>
      </c>
      <c r="BD251" s="28">
        <v>0</v>
      </c>
      <c r="BE251" s="28">
        <v>0</v>
      </c>
      <c r="BF251" s="28">
        <v>0</v>
      </c>
      <c r="BG251" s="28">
        <v>0</v>
      </c>
      <c r="BH251" s="28">
        <v>0</v>
      </c>
      <c r="BI251" s="28">
        <v>0</v>
      </c>
      <c r="BJ251" s="28">
        <v>0</v>
      </c>
      <c r="BK251" s="28">
        <v>0</v>
      </c>
      <c r="BL251" s="28">
        <v>0</v>
      </c>
      <c r="BM251" s="28">
        <v>0</v>
      </c>
      <c r="BN251" s="28">
        <v>0</v>
      </c>
      <c r="BO251" s="28">
        <v>1</v>
      </c>
      <c r="BP251" s="27">
        <f>SUM(BQ251:BT251)</f>
        <v>1</v>
      </c>
      <c r="BQ251" s="56">
        <f>BL251+BM251</f>
        <v>0</v>
      </c>
      <c r="BR251" s="56">
        <f>SUM(BF251+BG251+BI251+BJ251+BH251)</f>
        <v>0</v>
      </c>
      <c r="BS251" s="56">
        <f>SUM(AZ251+BA251+BC251+BD251+BE251+BK251)</f>
        <v>0</v>
      </c>
      <c r="BT251" s="28">
        <f>IF(OR(IF((BN251+BO251)&gt;0,1,0),IF(AND(BV251=1,BL251=1),1,0)),1,0)</f>
        <v>1</v>
      </c>
      <c r="BU251" s="28">
        <f>BL251</f>
        <v>0</v>
      </c>
      <c r="BV251" s="28">
        <v>0</v>
      </c>
      <c r="BW251" s="18"/>
      <c r="BX251" s="18"/>
      <c r="BY251" s="18"/>
    </row>
    <row r="252" spans="1:77" ht="12.75" customHeight="1" x14ac:dyDescent="0.15">
      <c r="A252" s="55">
        <v>39</v>
      </c>
      <c r="B252" s="55" t="s">
        <v>539</v>
      </c>
      <c r="C252" s="32" t="str">
        <f>'1. Lit. collection'!A$189</f>
        <v>SG18</v>
      </c>
      <c r="D252" s="47">
        <v>2011</v>
      </c>
      <c r="E252" s="47">
        <f>VALUE(TRIM(D252))</f>
        <v>2011</v>
      </c>
      <c r="F252" s="56">
        <v>2010</v>
      </c>
      <c r="G252" s="49" t="s">
        <v>18</v>
      </c>
      <c r="H252" s="56">
        <v>0</v>
      </c>
      <c r="I252" s="56">
        <v>0</v>
      </c>
      <c r="J252" s="56">
        <v>0</v>
      </c>
      <c r="K252" s="56">
        <v>0</v>
      </c>
      <c r="L252" s="56">
        <v>1</v>
      </c>
      <c r="M252" s="56">
        <v>0</v>
      </c>
      <c r="N252" s="50" t="s">
        <v>1446</v>
      </c>
      <c r="O252" s="56">
        <v>0</v>
      </c>
      <c r="P252" s="56">
        <v>1</v>
      </c>
      <c r="Q252" s="56">
        <v>0</v>
      </c>
      <c r="R252" s="56">
        <v>0</v>
      </c>
      <c r="S252" s="56">
        <v>0</v>
      </c>
      <c r="T252" s="56">
        <v>0</v>
      </c>
      <c r="U252" s="56">
        <v>0</v>
      </c>
      <c r="V252" s="56">
        <v>0</v>
      </c>
      <c r="W252" s="55" t="s">
        <v>213</v>
      </c>
      <c r="X252" s="55" t="s">
        <v>1448</v>
      </c>
      <c r="Y252" s="55" t="s">
        <v>1448</v>
      </c>
      <c r="Z252" s="55" t="s">
        <v>399</v>
      </c>
      <c r="AA252" s="55"/>
      <c r="AB252" s="26">
        <v>21.44</v>
      </c>
      <c r="AC252" s="26">
        <v>-158</v>
      </c>
      <c r="AD252" s="55"/>
      <c r="AE252" s="55" t="s">
        <v>988</v>
      </c>
      <c r="AF252" s="56">
        <v>0</v>
      </c>
      <c r="AG252" s="56">
        <v>0</v>
      </c>
      <c r="AH252" s="56">
        <v>1</v>
      </c>
      <c r="AI252" s="56">
        <v>0</v>
      </c>
      <c r="AJ252" s="56">
        <v>0</v>
      </c>
      <c r="AK252" s="56">
        <v>0</v>
      </c>
      <c r="AL252" s="56">
        <v>0</v>
      </c>
      <c r="AM252" s="56">
        <v>0</v>
      </c>
      <c r="AN252" s="56">
        <v>0</v>
      </c>
      <c r="AO252" s="56">
        <v>0</v>
      </c>
      <c r="AP252" s="56">
        <v>0</v>
      </c>
      <c r="AQ252" s="56">
        <v>0</v>
      </c>
      <c r="AR252" s="56">
        <v>0</v>
      </c>
      <c r="AS252" s="56">
        <v>0</v>
      </c>
      <c r="AT252" s="56">
        <v>0</v>
      </c>
      <c r="AU252" s="56">
        <v>0</v>
      </c>
      <c r="AV252" s="56">
        <v>0</v>
      </c>
      <c r="AW252" s="27">
        <f>SUM(AF252:AV252)</f>
        <v>1</v>
      </c>
      <c r="AX252" s="49" t="s">
        <v>105</v>
      </c>
      <c r="AY252" s="49" t="s">
        <v>1045</v>
      </c>
      <c r="AZ252" s="56">
        <v>1</v>
      </c>
      <c r="BA252" s="56">
        <v>0</v>
      </c>
      <c r="BB252" s="56">
        <v>0</v>
      </c>
      <c r="BC252" s="56">
        <v>0</v>
      </c>
      <c r="BD252" s="56">
        <v>0</v>
      </c>
      <c r="BE252" s="56">
        <v>0</v>
      </c>
      <c r="BF252" s="56">
        <v>0</v>
      </c>
      <c r="BG252" s="56">
        <v>0</v>
      </c>
      <c r="BH252" s="56">
        <v>0</v>
      </c>
      <c r="BI252" s="56">
        <v>0</v>
      </c>
      <c r="BJ252" s="56">
        <v>0</v>
      </c>
      <c r="BK252" s="56">
        <v>0</v>
      </c>
      <c r="BL252" s="56">
        <v>0</v>
      </c>
      <c r="BM252" s="56">
        <v>0</v>
      </c>
      <c r="BN252" s="56">
        <v>0</v>
      </c>
      <c r="BO252" s="56">
        <v>0</v>
      </c>
      <c r="BP252" s="27">
        <f>SUM(BQ252:BT252)</f>
        <v>1</v>
      </c>
      <c r="BQ252" s="56">
        <f>BL252+BM252</f>
        <v>0</v>
      </c>
      <c r="BR252" s="56">
        <f>SUM(BF252+BG252+BI252+BJ252+BH252)</f>
        <v>0</v>
      </c>
      <c r="BS252" s="56">
        <f>SUM(AZ252+BA252+BC252+BD252+BE252+BK252)</f>
        <v>1</v>
      </c>
      <c r="BT252" s="28">
        <f>IF(OR(IF((BN252+BO252)&gt;0,1,0),IF(AND(BV252=1,BL252=1),1,0)),1,0)</f>
        <v>0</v>
      </c>
      <c r="BU252" s="28">
        <f>BL252</f>
        <v>0</v>
      </c>
      <c r="BV252" s="28">
        <v>0</v>
      </c>
      <c r="BW252" s="18"/>
      <c r="BX252" s="18"/>
      <c r="BY252" s="18"/>
    </row>
    <row r="253" spans="1:77" ht="12.75" customHeight="1" x14ac:dyDescent="0.15">
      <c r="A253" s="55">
        <v>40</v>
      </c>
      <c r="B253" s="55" t="s">
        <v>539</v>
      </c>
      <c r="C253" s="32" t="str">
        <f>'1. Lit. collection'!A$189</f>
        <v>SG18</v>
      </c>
      <c r="D253" s="47">
        <v>2011</v>
      </c>
      <c r="E253" s="47">
        <f>VALUE(TRIM(D253))</f>
        <v>2011</v>
      </c>
      <c r="F253" s="56">
        <v>2010</v>
      </c>
      <c r="G253" s="49" t="s">
        <v>18</v>
      </c>
      <c r="H253" s="56">
        <v>0</v>
      </c>
      <c r="I253" s="56">
        <v>0</v>
      </c>
      <c r="J253" s="56">
        <v>0</v>
      </c>
      <c r="K253" s="56">
        <v>0</v>
      </c>
      <c r="L253" s="56">
        <v>1</v>
      </c>
      <c r="M253" s="56">
        <v>0</v>
      </c>
      <c r="N253" s="50" t="s">
        <v>1446</v>
      </c>
      <c r="O253" s="56">
        <v>0</v>
      </c>
      <c r="P253" s="56">
        <v>1</v>
      </c>
      <c r="Q253" s="56">
        <v>0</v>
      </c>
      <c r="R253" s="56">
        <v>0</v>
      </c>
      <c r="S253" s="56">
        <v>0</v>
      </c>
      <c r="T253" s="56">
        <v>0</v>
      </c>
      <c r="U253" s="56">
        <v>0</v>
      </c>
      <c r="V253" s="56">
        <v>0</v>
      </c>
      <c r="W253" s="55" t="s">
        <v>213</v>
      </c>
      <c r="X253" s="55" t="s">
        <v>1448</v>
      </c>
      <c r="Y253" s="55" t="s">
        <v>1448</v>
      </c>
      <c r="Z253" s="55" t="s">
        <v>399</v>
      </c>
      <c r="AA253" s="55"/>
      <c r="AB253" s="26">
        <v>21.44</v>
      </c>
      <c r="AC253" s="26">
        <v>-158</v>
      </c>
      <c r="AD253" s="55"/>
      <c r="AE253" s="55" t="s">
        <v>1467</v>
      </c>
      <c r="AF253" s="56">
        <v>0</v>
      </c>
      <c r="AG253" s="56">
        <v>0</v>
      </c>
      <c r="AH253" s="56">
        <v>0</v>
      </c>
      <c r="AI253" s="56">
        <v>0</v>
      </c>
      <c r="AJ253" s="56">
        <v>0</v>
      </c>
      <c r="AK253" s="56">
        <v>0</v>
      </c>
      <c r="AL253" s="56">
        <v>1</v>
      </c>
      <c r="AM253" s="56">
        <v>0</v>
      </c>
      <c r="AN253" s="56">
        <v>0</v>
      </c>
      <c r="AO253" s="56">
        <v>0</v>
      </c>
      <c r="AP253" s="56">
        <v>0</v>
      </c>
      <c r="AQ253" s="56">
        <v>0</v>
      </c>
      <c r="AR253" s="56">
        <v>0</v>
      </c>
      <c r="AS253" s="56">
        <v>0</v>
      </c>
      <c r="AT253" s="56">
        <v>0</v>
      </c>
      <c r="AU253" s="56">
        <v>0</v>
      </c>
      <c r="AV253" s="56">
        <v>0</v>
      </c>
      <c r="AW253" s="27">
        <f>SUM(AF253:AV253)</f>
        <v>1</v>
      </c>
      <c r="AX253" s="49" t="s">
        <v>105</v>
      </c>
      <c r="AY253" s="49" t="s">
        <v>1045</v>
      </c>
      <c r="AZ253" s="56">
        <v>1</v>
      </c>
      <c r="BA253" s="56">
        <v>0</v>
      </c>
      <c r="BB253" s="56">
        <v>0</v>
      </c>
      <c r="BC253" s="56">
        <v>0</v>
      </c>
      <c r="BD253" s="56">
        <v>0</v>
      </c>
      <c r="BE253" s="56">
        <v>0</v>
      </c>
      <c r="BF253" s="56">
        <v>0</v>
      </c>
      <c r="BG253" s="56">
        <v>0</v>
      </c>
      <c r="BH253" s="56">
        <v>0</v>
      </c>
      <c r="BI253" s="56">
        <v>0</v>
      </c>
      <c r="BJ253" s="56">
        <v>0</v>
      </c>
      <c r="BK253" s="56">
        <v>0</v>
      </c>
      <c r="BL253" s="56">
        <v>0</v>
      </c>
      <c r="BM253" s="56">
        <v>0</v>
      </c>
      <c r="BN253" s="56">
        <v>0</v>
      </c>
      <c r="BO253" s="56">
        <v>0</v>
      </c>
      <c r="BP253" s="27">
        <f>SUM(BQ253:BT253)</f>
        <v>1</v>
      </c>
      <c r="BQ253" s="56">
        <f>BL253+BM253</f>
        <v>0</v>
      </c>
      <c r="BR253" s="56">
        <f>SUM(BF253+BG253+BI253+BJ253+BH253)</f>
        <v>0</v>
      </c>
      <c r="BS253" s="56">
        <f>SUM(AZ253+BA253+BC253+BD253+BE253+BK253)</f>
        <v>1</v>
      </c>
      <c r="BT253" s="28">
        <f>IF(OR(IF((BN253+BO253)&gt;0,1,0),IF(AND(BV253=1,BL253=1),1,0)),1,0)</f>
        <v>0</v>
      </c>
      <c r="BU253" s="28">
        <f>BL253</f>
        <v>0</v>
      </c>
      <c r="BV253" s="28">
        <v>0</v>
      </c>
      <c r="BW253" s="18"/>
      <c r="BX253" s="18"/>
      <c r="BY253" s="18"/>
    </row>
    <row r="254" spans="1:77" ht="12.75" customHeight="1" x14ac:dyDescent="0.15">
      <c r="A254" s="55">
        <v>41</v>
      </c>
      <c r="B254" s="55" t="s">
        <v>539</v>
      </c>
      <c r="C254" s="32" t="str">
        <f>'1. Lit. collection'!A$189</f>
        <v>SG18</v>
      </c>
      <c r="D254" s="47">
        <v>2011</v>
      </c>
      <c r="E254" s="47">
        <f>VALUE(TRIM(D254))</f>
        <v>2011</v>
      </c>
      <c r="F254" s="56">
        <v>2010</v>
      </c>
      <c r="G254" s="49" t="s">
        <v>18</v>
      </c>
      <c r="H254" s="56">
        <v>0</v>
      </c>
      <c r="I254" s="56">
        <v>0</v>
      </c>
      <c r="J254" s="56">
        <v>0</v>
      </c>
      <c r="K254" s="56">
        <v>0</v>
      </c>
      <c r="L254" s="56">
        <v>1</v>
      </c>
      <c r="M254" s="56">
        <v>0</v>
      </c>
      <c r="N254" s="50" t="s">
        <v>1446</v>
      </c>
      <c r="O254" s="56">
        <v>0</v>
      </c>
      <c r="P254" s="56">
        <v>1</v>
      </c>
      <c r="Q254" s="56">
        <v>0</v>
      </c>
      <c r="R254" s="56">
        <v>0</v>
      </c>
      <c r="S254" s="56">
        <v>0</v>
      </c>
      <c r="T254" s="56">
        <v>0</v>
      </c>
      <c r="U254" s="56">
        <v>0</v>
      </c>
      <c r="V254" s="56">
        <v>0</v>
      </c>
      <c r="W254" s="55" t="s">
        <v>213</v>
      </c>
      <c r="X254" s="55" t="s">
        <v>1448</v>
      </c>
      <c r="Y254" s="55" t="s">
        <v>1448</v>
      </c>
      <c r="Z254" s="55" t="s">
        <v>399</v>
      </c>
      <c r="AA254" s="55"/>
      <c r="AB254" s="26">
        <v>21.44</v>
      </c>
      <c r="AC254" s="26">
        <v>-158</v>
      </c>
      <c r="AD254" s="55"/>
      <c r="AE254" s="55" t="s">
        <v>1429</v>
      </c>
      <c r="AF254" s="56">
        <v>0</v>
      </c>
      <c r="AG254" s="56">
        <v>0</v>
      </c>
      <c r="AH254" s="56">
        <v>0</v>
      </c>
      <c r="AI254" s="56">
        <v>0</v>
      </c>
      <c r="AJ254" s="56">
        <v>0</v>
      </c>
      <c r="AK254" s="56">
        <v>0</v>
      </c>
      <c r="AL254" s="56">
        <v>0</v>
      </c>
      <c r="AM254" s="56">
        <v>0</v>
      </c>
      <c r="AN254" s="56">
        <v>0</v>
      </c>
      <c r="AO254" s="56">
        <v>0</v>
      </c>
      <c r="AP254" s="56">
        <v>0</v>
      </c>
      <c r="AQ254" s="56">
        <v>0</v>
      </c>
      <c r="AR254" s="56">
        <v>0</v>
      </c>
      <c r="AS254" s="56">
        <v>0</v>
      </c>
      <c r="AT254" s="56">
        <v>1</v>
      </c>
      <c r="AU254" s="56">
        <v>0</v>
      </c>
      <c r="AV254" s="56">
        <v>0</v>
      </c>
      <c r="AW254" s="27">
        <f>SUM(AF254:AV254)</f>
        <v>1</v>
      </c>
      <c r="AX254" s="49" t="s">
        <v>105</v>
      </c>
      <c r="AY254" s="49" t="s">
        <v>1045</v>
      </c>
      <c r="AZ254" s="56">
        <v>1</v>
      </c>
      <c r="BA254" s="56">
        <v>0</v>
      </c>
      <c r="BB254" s="56">
        <v>0</v>
      </c>
      <c r="BC254" s="56">
        <v>0</v>
      </c>
      <c r="BD254" s="56">
        <v>0</v>
      </c>
      <c r="BE254" s="56">
        <v>0</v>
      </c>
      <c r="BF254" s="56">
        <v>0</v>
      </c>
      <c r="BG254" s="56">
        <v>0</v>
      </c>
      <c r="BH254" s="56">
        <v>0</v>
      </c>
      <c r="BI254" s="56">
        <v>0</v>
      </c>
      <c r="BJ254" s="56">
        <v>0</v>
      </c>
      <c r="BK254" s="56">
        <v>0</v>
      </c>
      <c r="BL254" s="56">
        <v>0</v>
      </c>
      <c r="BM254" s="56">
        <v>0</v>
      </c>
      <c r="BN254" s="56">
        <v>0</v>
      </c>
      <c r="BO254" s="56">
        <v>0</v>
      </c>
      <c r="BP254" s="27">
        <f>SUM(BQ254:BT254)</f>
        <v>1</v>
      </c>
      <c r="BQ254" s="56">
        <f>BL254+BM254</f>
        <v>0</v>
      </c>
      <c r="BR254" s="56">
        <f>SUM(BF254+BG254+BI254+BJ254+BH254)</f>
        <v>0</v>
      </c>
      <c r="BS254" s="56">
        <f>SUM(AZ254+BA254+BC254+BD254+BE254+BK254)</f>
        <v>1</v>
      </c>
      <c r="BT254" s="28">
        <f>IF(OR(IF((BN254+BO254)&gt;0,1,0),IF(AND(BV254=1,BL254=1),1,0)),1,0)</f>
        <v>0</v>
      </c>
      <c r="BU254" s="28">
        <f>BL254</f>
        <v>0</v>
      </c>
      <c r="BV254" s="28">
        <v>0</v>
      </c>
      <c r="BW254" s="18"/>
      <c r="BX254" s="18"/>
      <c r="BY254" s="18"/>
    </row>
    <row r="255" spans="1:77" ht="12.75" customHeight="1" x14ac:dyDescent="0.15">
      <c r="A255" s="55">
        <v>42</v>
      </c>
      <c r="B255" s="55" t="s">
        <v>539</v>
      </c>
      <c r="C255" s="31" t="s">
        <v>1034</v>
      </c>
      <c r="D255" s="47">
        <v>2011</v>
      </c>
      <c r="E255" s="47">
        <f>VALUE(TRIM(D255))</f>
        <v>2011</v>
      </c>
      <c r="F255" s="56">
        <v>2009</v>
      </c>
      <c r="G255" s="49" t="s">
        <v>18</v>
      </c>
      <c r="H255" s="56">
        <v>0</v>
      </c>
      <c r="I255" s="56">
        <v>0</v>
      </c>
      <c r="J255" s="56">
        <v>0</v>
      </c>
      <c r="K255" s="56">
        <v>0</v>
      </c>
      <c r="L255" s="56">
        <v>1</v>
      </c>
      <c r="M255" s="56">
        <v>0</v>
      </c>
      <c r="N255" s="51" t="s">
        <v>1520</v>
      </c>
      <c r="O255" s="56">
        <v>0</v>
      </c>
      <c r="P255" s="56">
        <v>1</v>
      </c>
      <c r="Q255" s="56">
        <v>0</v>
      </c>
      <c r="R255" s="56">
        <v>0</v>
      </c>
      <c r="S255" s="56">
        <v>0</v>
      </c>
      <c r="T255" s="56">
        <v>0</v>
      </c>
      <c r="U255" s="56">
        <v>0</v>
      </c>
      <c r="V255" s="56">
        <v>0</v>
      </c>
      <c r="W255" s="55" t="s">
        <v>213</v>
      </c>
      <c r="X255" s="55" t="s">
        <v>1448</v>
      </c>
      <c r="Y255" s="55" t="s">
        <v>1522</v>
      </c>
      <c r="Z255" s="55" t="s">
        <v>1523</v>
      </c>
      <c r="AA255" s="55"/>
      <c r="AB255" s="26">
        <v>21</v>
      </c>
      <c r="AC255" s="26">
        <v>-160</v>
      </c>
      <c r="AD255" s="55"/>
      <c r="AE255" s="55" t="s">
        <v>1527</v>
      </c>
      <c r="AF255" s="56">
        <v>0</v>
      </c>
      <c r="AG255" s="56">
        <v>0</v>
      </c>
      <c r="AH255" s="56">
        <v>0</v>
      </c>
      <c r="AI255" s="56">
        <v>0</v>
      </c>
      <c r="AJ255" s="56">
        <v>0</v>
      </c>
      <c r="AK255" s="56">
        <v>0</v>
      </c>
      <c r="AL255" s="56">
        <v>0</v>
      </c>
      <c r="AM255" s="56">
        <v>0</v>
      </c>
      <c r="AN255" s="56">
        <v>0</v>
      </c>
      <c r="AO255" s="56">
        <v>0</v>
      </c>
      <c r="AP255" s="56">
        <v>0</v>
      </c>
      <c r="AQ255" s="56">
        <v>0</v>
      </c>
      <c r="AR255" s="56">
        <v>0</v>
      </c>
      <c r="AS255" s="56">
        <v>0</v>
      </c>
      <c r="AT255" s="56">
        <v>1</v>
      </c>
      <c r="AU255" s="56">
        <v>0</v>
      </c>
      <c r="AV255" s="56">
        <v>0</v>
      </c>
      <c r="AW255" s="27">
        <f>SUM(AF255:AV255)</f>
        <v>1</v>
      </c>
      <c r="AX255" s="55" t="s">
        <v>105</v>
      </c>
      <c r="AY255" s="55"/>
      <c r="AZ255" s="56">
        <v>1</v>
      </c>
      <c r="BA255" s="56">
        <v>0</v>
      </c>
      <c r="BB255" s="56">
        <v>0</v>
      </c>
      <c r="BC255" s="56">
        <v>0</v>
      </c>
      <c r="BD255" s="56">
        <v>0</v>
      </c>
      <c r="BE255" s="56">
        <v>0</v>
      </c>
      <c r="BF255" s="56">
        <v>0</v>
      </c>
      <c r="BG255" s="56">
        <v>0</v>
      </c>
      <c r="BH255" s="56">
        <v>0</v>
      </c>
      <c r="BI255" s="56">
        <v>0</v>
      </c>
      <c r="BJ255" s="56">
        <v>0</v>
      </c>
      <c r="BK255" s="56">
        <v>0</v>
      </c>
      <c r="BL255" s="56">
        <v>0</v>
      </c>
      <c r="BM255" s="56">
        <v>0</v>
      </c>
      <c r="BN255" s="56">
        <v>0</v>
      </c>
      <c r="BO255" s="56">
        <v>0</v>
      </c>
      <c r="BP255" s="27">
        <f>SUM(BQ255:BT255)</f>
        <v>1</v>
      </c>
      <c r="BQ255" s="56">
        <f>BL255+BM255</f>
        <v>0</v>
      </c>
      <c r="BR255" s="56">
        <f>SUM(BF255+BG255+BI255+BJ255+BH255)</f>
        <v>0</v>
      </c>
      <c r="BS255" s="56">
        <f>SUM(AZ255+BA255+BC255+BD255+BE255+BK255)</f>
        <v>1</v>
      </c>
      <c r="BT255" s="28">
        <f>IF(OR(IF((BN255+BO255)&gt;0,1,0),IF(AND(BV255=1,BL255=1),1,0)),1,0)</f>
        <v>0</v>
      </c>
      <c r="BU255" s="28">
        <f>BL255</f>
        <v>0</v>
      </c>
      <c r="BV255" s="28">
        <v>0</v>
      </c>
      <c r="BW255" s="18"/>
      <c r="BX255" s="18"/>
      <c r="BY255" s="18"/>
    </row>
    <row r="256" spans="1:77" ht="12.75" customHeight="1" x14ac:dyDescent="0.15">
      <c r="A256" s="55">
        <v>73</v>
      </c>
      <c r="B256" s="55" t="s">
        <v>1729</v>
      </c>
      <c r="C256" s="32" t="str">
        <f>'1. Lit. collection'!A203</f>
        <v>SG32</v>
      </c>
      <c r="D256" s="47">
        <v>2011</v>
      </c>
      <c r="E256" s="47">
        <f>VALUE(TRIM(D256))</f>
        <v>2011</v>
      </c>
      <c r="F256" s="56">
        <v>2010</v>
      </c>
      <c r="G256" s="49" t="s">
        <v>385</v>
      </c>
      <c r="H256" s="56">
        <v>1</v>
      </c>
      <c r="I256" s="56">
        <v>0</v>
      </c>
      <c r="J256" s="56">
        <v>0</v>
      </c>
      <c r="K256" s="56">
        <v>0</v>
      </c>
      <c r="L256" s="56">
        <v>0</v>
      </c>
      <c r="M256" s="56">
        <v>0</v>
      </c>
      <c r="N256" s="50"/>
      <c r="O256" s="56">
        <v>0</v>
      </c>
      <c r="P256" s="56">
        <v>0</v>
      </c>
      <c r="Q256" s="56">
        <v>0</v>
      </c>
      <c r="R256" s="56">
        <v>1</v>
      </c>
      <c r="S256" s="56">
        <v>0</v>
      </c>
      <c r="T256" s="56">
        <v>0</v>
      </c>
      <c r="U256" s="56">
        <v>0</v>
      </c>
      <c r="V256" s="56">
        <v>0</v>
      </c>
      <c r="W256" s="55" t="s">
        <v>217</v>
      </c>
      <c r="X256" s="55" t="s">
        <v>1749</v>
      </c>
      <c r="Y256" s="55" t="s">
        <v>1750</v>
      </c>
      <c r="Z256" s="55" t="s">
        <v>399</v>
      </c>
      <c r="AA256" s="55"/>
      <c r="AB256" s="49">
        <v>30.04</v>
      </c>
      <c r="AC256" s="49">
        <v>120.37</v>
      </c>
      <c r="AD256" s="55"/>
      <c r="AE256" s="55" t="s">
        <v>1751</v>
      </c>
      <c r="AF256" s="56">
        <v>0</v>
      </c>
      <c r="AG256" s="56">
        <v>0</v>
      </c>
      <c r="AH256" s="56">
        <v>0</v>
      </c>
      <c r="AI256" s="56">
        <v>0</v>
      </c>
      <c r="AJ256" s="56">
        <v>0</v>
      </c>
      <c r="AK256" s="56">
        <v>0</v>
      </c>
      <c r="AL256" s="56">
        <v>0</v>
      </c>
      <c r="AM256" s="56">
        <v>0</v>
      </c>
      <c r="AN256" s="56">
        <v>0</v>
      </c>
      <c r="AO256" s="56">
        <v>0</v>
      </c>
      <c r="AP256" s="56">
        <v>0</v>
      </c>
      <c r="AQ256" s="56">
        <v>0</v>
      </c>
      <c r="AR256" s="56">
        <v>0</v>
      </c>
      <c r="AS256" s="56">
        <v>0</v>
      </c>
      <c r="AT256" s="56">
        <v>1</v>
      </c>
      <c r="AU256" s="56">
        <v>0</v>
      </c>
      <c r="AV256" s="56">
        <v>0</v>
      </c>
      <c r="AW256" s="27">
        <f>SUM(AF256:AV256)</f>
        <v>1</v>
      </c>
      <c r="AX256" s="49" t="s">
        <v>82</v>
      </c>
      <c r="AY256" s="49" t="s">
        <v>106</v>
      </c>
      <c r="AZ256" s="56">
        <v>0</v>
      </c>
      <c r="BA256" s="56">
        <v>1</v>
      </c>
      <c r="BB256" s="56">
        <v>0</v>
      </c>
      <c r="BC256" s="56">
        <v>0</v>
      </c>
      <c r="BD256" s="56">
        <v>0</v>
      </c>
      <c r="BE256" s="56">
        <v>0</v>
      </c>
      <c r="BF256" s="56">
        <v>0</v>
      </c>
      <c r="BG256" s="56">
        <v>0</v>
      </c>
      <c r="BH256" s="56">
        <v>0</v>
      </c>
      <c r="BI256" s="56">
        <v>0</v>
      </c>
      <c r="BJ256" s="56">
        <v>0</v>
      </c>
      <c r="BK256" s="56">
        <v>0</v>
      </c>
      <c r="BL256" s="56">
        <v>0</v>
      </c>
      <c r="BM256" s="56">
        <v>0</v>
      </c>
      <c r="BN256" s="56">
        <v>0</v>
      </c>
      <c r="BO256" s="56">
        <v>0</v>
      </c>
      <c r="BP256" s="27">
        <f>SUM(BQ256:BT256)</f>
        <v>1</v>
      </c>
      <c r="BQ256" s="56">
        <f>BL256+BM256</f>
        <v>0</v>
      </c>
      <c r="BR256" s="56">
        <f>SUM(BF256+BG256+BI256+BJ256+BH256)</f>
        <v>0</v>
      </c>
      <c r="BS256" s="56">
        <f>SUM(AZ256+BA256+BC256+BD256+BE256+BK256)</f>
        <v>1</v>
      </c>
      <c r="BT256" s="28">
        <f>IF(OR(IF((BN256+BO256)&gt;0,1,0),IF(AND(BV256=1,BL256=1),1,0)),1,0)</f>
        <v>0</v>
      </c>
      <c r="BU256" s="28">
        <f>BL256</f>
        <v>0</v>
      </c>
      <c r="BV256" s="28">
        <v>0</v>
      </c>
      <c r="BW256" s="18"/>
      <c r="BX256" s="18"/>
      <c r="BY256" s="18"/>
    </row>
    <row r="257" spans="1:77" ht="12.75" customHeight="1" x14ac:dyDescent="0.15">
      <c r="A257" s="55">
        <v>121</v>
      </c>
      <c r="B257" s="55" t="s">
        <v>1728</v>
      </c>
      <c r="C257" s="32" t="str">
        <f>'1. Lit. collection'!A$202</f>
        <v>SG31</v>
      </c>
      <c r="D257" s="47">
        <v>2011</v>
      </c>
      <c r="E257" s="47">
        <f>VALUE(TRIM(D257))</f>
        <v>2011</v>
      </c>
      <c r="F257" s="56">
        <v>2010</v>
      </c>
      <c r="G257" s="49" t="s">
        <v>385</v>
      </c>
      <c r="H257" s="56">
        <v>1</v>
      </c>
      <c r="I257" s="56">
        <v>0</v>
      </c>
      <c r="J257" s="56">
        <v>0</v>
      </c>
      <c r="K257" s="56">
        <v>0</v>
      </c>
      <c r="L257" s="56">
        <v>0</v>
      </c>
      <c r="M257" s="56">
        <v>0</v>
      </c>
      <c r="N257" s="50" t="s">
        <v>1806</v>
      </c>
      <c r="O257" s="56">
        <v>0</v>
      </c>
      <c r="P257" s="56">
        <v>0</v>
      </c>
      <c r="Q257" s="56">
        <v>0</v>
      </c>
      <c r="R257" s="56">
        <v>0</v>
      </c>
      <c r="S257" s="56">
        <v>0</v>
      </c>
      <c r="T257" s="56">
        <v>0</v>
      </c>
      <c r="U257" s="56">
        <v>0</v>
      </c>
      <c r="V257" s="56">
        <v>1</v>
      </c>
      <c r="W257" s="55" t="s">
        <v>1807</v>
      </c>
      <c r="X257" s="55" t="s">
        <v>1808</v>
      </c>
      <c r="Y257" s="55" t="s">
        <v>1808</v>
      </c>
      <c r="Z257" s="55" t="s">
        <v>399</v>
      </c>
      <c r="AA257" s="55"/>
      <c r="AB257" s="26">
        <v>-17.54</v>
      </c>
      <c r="AC257" s="26">
        <v>149.83000000000001</v>
      </c>
      <c r="AD257" s="55"/>
      <c r="AE257" s="55" t="s">
        <v>1809</v>
      </c>
      <c r="AF257" s="56">
        <v>1</v>
      </c>
      <c r="AG257" s="56">
        <v>0</v>
      </c>
      <c r="AH257" s="56">
        <v>0</v>
      </c>
      <c r="AI257" s="56">
        <v>0</v>
      </c>
      <c r="AJ257" s="56">
        <v>0</v>
      </c>
      <c r="AK257" s="56">
        <v>0</v>
      </c>
      <c r="AL257" s="56">
        <v>0</v>
      </c>
      <c r="AM257" s="56">
        <v>0</v>
      </c>
      <c r="AN257" s="56">
        <v>0</v>
      </c>
      <c r="AO257" s="56">
        <v>0</v>
      </c>
      <c r="AP257" s="56">
        <v>0</v>
      </c>
      <c r="AQ257" s="56">
        <v>0</v>
      </c>
      <c r="AR257" s="56">
        <v>0</v>
      </c>
      <c r="AS257" s="56">
        <v>0</v>
      </c>
      <c r="AT257" s="56">
        <v>0</v>
      </c>
      <c r="AU257" s="56">
        <v>0</v>
      </c>
      <c r="AV257" s="56">
        <v>0</v>
      </c>
      <c r="AW257" s="27">
        <f>SUM(AF257:AV257)</f>
        <v>1</v>
      </c>
      <c r="AX257" s="49" t="s">
        <v>1727</v>
      </c>
      <c r="AY257" s="49" t="s">
        <v>282</v>
      </c>
      <c r="AZ257" s="56">
        <v>0</v>
      </c>
      <c r="BA257" s="56">
        <v>0</v>
      </c>
      <c r="BB257" s="56">
        <v>0</v>
      </c>
      <c r="BC257" s="56">
        <v>0</v>
      </c>
      <c r="BD257" s="56">
        <v>0</v>
      </c>
      <c r="BE257" s="56">
        <v>0</v>
      </c>
      <c r="BF257" s="56">
        <v>0</v>
      </c>
      <c r="BG257" s="56">
        <v>0</v>
      </c>
      <c r="BH257" s="56">
        <v>0</v>
      </c>
      <c r="BI257" s="56">
        <v>1</v>
      </c>
      <c r="BJ257" s="56">
        <v>0</v>
      </c>
      <c r="BK257" s="56">
        <v>0</v>
      </c>
      <c r="BL257" s="56">
        <v>0</v>
      </c>
      <c r="BM257" s="56">
        <v>0</v>
      </c>
      <c r="BN257" s="56">
        <v>0</v>
      </c>
      <c r="BO257" s="56">
        <v>0</v>
      </c>
      <c r="BP257" s="27">
        <f>SUM(BQ257:BT257)</f>
        <v>1</v>
      </c>
      <c r="BQ257" s="56">
        <f>BL257+BM257</f>
        <v>0</v>
      </c>
      <c r="BR257" s="56">
        <f>SUM(BF257+BG257+BI257+BJ257+BH257)</f>
        <v>1</v>
      </c>
      <c r="BS257" s="56">
        <f>SUM(AZ257+BA257+BC257+BD257+BE257+BK257)</f>
        <v>0</v>
      </c>
      <c r="BT257" s="28">
        <f>IF(OR(IF((BN257+BO257)&gt;0,1,0),IF(AND(BV257=1,BL257=1),1,0)),1,0)</f>
        <v>0</v>
      </c>
      <c r="BU257" s="28">
        <f>BL257</f>
        <v>0</v>
      </c>
      <c r="BV257" s="28">
        <v>0</v>
      </c>
      <c r="BW257" s="18"/>
      <c r="BX257" s="18"/>
      <c r="BY257" s="18"/>
    </row>
    <row r="258" spans="1:77" ht="12.75" customHeight="1" x14ac:dyDescent="0.15">
      <c r="A258" s="55">
        <v>122</v>
      </c>
      <c r="B258" s="55" t="s">
        <v>1728</v>
      </c>
      <c r="C258" s="32" t="str">
        <f>'1. Lit. collection'!A$202</f>
        <v>SG31</v>
      </c>
      <c r="D258" s="47">
        <v>2011</v>
      </c>
      <c r="E258" s="47">
        <f>VALUE(TRIM(D258))</f>
        <v>2011</v>
      </c>
      <c r="F258" s="56">
        <v>2010</v>
      </c>
      <c r="G258" s="49" t="s">
        <v>385</v>
      </c>
      <c r="H258" s="56">
        <v>1</v>
      </c>
      <c r="I258" s="56">
        <v>0</v>
      </c>
      <c r="J258" s="56">
        <v>0</v>
      </c>
      <c r="K258" s="56">
        <v>0</v>
      </c>
      <c r="L258" s="56">
        <v>0</v>
      </c>
      <c r="M258" s="56">
        <v>0</v>
      </c>
      <c r="N258" s="50" t="s">
        <v>1806</v>
      </c>
      <c r="O258" s="56">
        <v>0</v>
      </c>
      <c r="P258" s="56">
        <v>0</v>
      </c>
      <c r="Q258" s="56">
        <v>0</v>
      </c>
      <c r="R258" s="56">
        <v>0</v>
      </c>
      <c r="S258" s="56">
        <v>0</v>
      </c>
      <c r="T258" s="56">
        <v>0</v>
      </c>
      <c r="U258" s="56">
        <v>0</v>
      </c>
      <c r="V258" s="56">
        <v>1</v>
      </c>
      <c r="W258" s="55" t="s">
        <v>1807</v>
      </c>
      <c r="X258" s="55" t="s">
        <v>1808</v>
      </c>
      <c r="Y258" s="55" t="s">
        <v>1808</v>
      </c>
      <c r="Z258" s="55" t="s">
        <v>399</v>
      </c>
      <c r="AA258" s="55"/>
      <c r="AB258" s="26">
        <v>-17.54</v>
      </c>
      <c r="AC258" s="26">
        <v>149.83000000000001</v>
      </c>
      <c r="AD258" s="55"/>
      <c r="AE258" s="55" t="s">
        <v>1724</v>
      </c>
      <c r="AF258" s="56">
        <v>0</v>
      </c>
      <c r="AG258" s="56">
        <v>1</v>
      </c>
      <c r="AH258" s="56">
        <v>1</v>
      </c>
      <c r="AI258" s="56">
        <v>0</v>
      </c>
      <c r="AJ258" s="56">
        <v>0</v>
      </c>
      <c r="AK258" s="56">
        <v>0</v>
      </c>
      <c r="AL258" s="56">
        <v>0</v>
      </c>
      <c r="AM258" s="56">
        <v>0</v>
      </c>
      <c r="AN258" s="56">
        <v>0</v>
      </c>
      <c r="AO258" s="56">
        <v>0</v>
      </c>
      <c r="AP258" s="56">
        <v>0</v>
      </c>
      <c r="AQ258" s="56">
        <v>0</v>
      </c>
      <c r="AR258" s="56">
        <v>0</v>
      </c>
      <c r="AS258" s="56">
        <v>0</v>
      </c>
      <c r="AT258" s="56">
        <v>0</v>
      </c>
      <c r="AU258" s="56">
        <v>0</v>
      </c>
      <c r="AV258" s="56">
        <v>0</v>
      </c>
      <c r="AW258" s="27">
        <f>SUM(AF258:AV258)</f>
        <v>2</v>
      </c>
      <c r="AX258" s="49" t="s">
        <v>1727</v>
      </c>
      <c r="AY258" s="49" t="s">
        <v>282</v>
      </c>
      <c r="AZ258" s="56">
        <v>0</v>
      </c>
      <c r="BA258" s="56">
        <v>0</v>
      </c>
      <c r="BB258" s="56">
        <v>0</v>
      </c>
      <c r="BC258" s="56">
        <v>0</v>
      </c>
      <c r="BD258" s="56">
        <v>0</v>
      </c>
      <c r="BE258" s="56">
        <v>0</v>
      </c>
      <c r="BF258" s="56">
        <v>0</v>
      </c>
      <c r="BG258" s="56">
        <v>0</v>
      </c>
      <c r="BH258" s="56">
        <v>0</v>
      </c>
      <c r="BI258" s="56">
        <v>1</v>
      </c>
      <c r="BJ258" s="56">
        <v>0</v>
      </c>
      <c r="BK258" s="56">
        <v>0</v>
      </c>
      <c r="BL258" s="56">
        <v>0</v>
      </c>
      <c r="BM258" s="56">
        <v>0</v>
      </c>
      <c r="BN258" s="56">
        <v>0</v>
      </c>
      <c r="BO258" s="56">
        <v>0</v>
      </c>
      <c r="BP258" s="27">
        <f>SUM(BQ258:BT258)</f>
        <v>1</v>
      </c>
      <c r="BQ258" s="56">
        <f>BL258+BM258</f>
        <v>0</v>
      </c>
      <c r="BR258" s="56">
        <f>SUM(BF258+BG258+BI258+BJ258+BH258)</f>
        <v>1</v>
      </c>
      <c r="BS258" s="56">
        <f>SUM(AZ258+BA258+BC258+BD258+BE258+BK258)</f>
        <v>0</v>
      </c>
      <c r="BT258" s="28">
        <f>IF(OR(IF((BN258+BO258)&gt;0,1,0),IF(AND(BV258=1,BL258=1),1,0)),1,0)</f>
        <v>0</v>
      </c>
      <c r="BU258" s="28">
        <f>BL258</f>
        <v>0</v>
      </c>
      <c r="BV258" s="28">
        <v>0</v>
      </c>
      <c r="BW258" s="18"/>
      <c r="BX258" s="18"/>
      <c r="BY258" s="18"/>
    </row>
    <row r="259" spans="1:77" ht="15" customHeight="1" x14ac:dyDescent="0.15">
      <c r="A259" s="55">
        <v>244</v>
      </c>
      <c r="B259" s="55" t="s">
        <v>1694</v>
      </c>
      <c r="C259" s="32" t="str">
        <f>'1. Lit. collection'!A$186</f>
        <v>SG15</v>
      </c>
      <c r="D259" s="47">
        <v>2011</v>
      </c>
      <c r="E259" s="47">
        <f>VALUE(TRIM(D259))</f>
        <v>2011</v>
      </c>
      <c r="F259" s="56" t="e">
        <v>#N/A</v>
      </c>
      <c r="G259" s="49" t="s">
        <v>385</v>
      </c>
      <c r="H259" s="56">
        <v>1</v>
      </c>
      <c r="I259" s="56">
        <v>0</v>
      </c>
      <c r="J259" s="56">
        <v>0</v>
      </c>
      <c r="K259" s="56">
        <v>0</v>
      </c>
      <c r="L259" s="56">
        <v>0</v>
      </c>
      <c r="M259" s="56">
        <v>0</v>
      </c>
      <c r="N259" s="50" t="s">
        <v>1937</v>
      </c>
      <c r="O259" s="56">
        <v>0</v>
      </c>
      <c r="P259" s="56">
        <v>0</v>
      </c>
      <c r="Q259" s="56">
        <v>0</v>
      </c>
      <c r="R259" s="56">
        <v>0</v>
      </c>
      <c r="S259" s="56">
        <v>0</v>
      </c>
      <c r="T259" s="56">
        <v>0</v>
      </c>
      <c r="U259" s="56">
        <v>0</v>
      </c>
      <c r="V259" s="56">
        <v>1</v>
      </c>
      <c r="W259" s="55" t="s">
        <v>394</v>
      </c>
      <c r="X259" s="55" t="s">
        <v>1938</v>
      </c>
      <c r="Y259" s="55" t="s">
        <v>1939</v>
      </c>
      <c r="Z259" s="55" t="s">
        <v>1940</v>
      </c>
      <c r="AA259" s="55"/>
      <c r="AB259" s="49">
        <v>-10.57</v>
      </c>
      <c r="AC259" s="49">
        <v>161.80000000000001</v>
      </c>
      <c r="AD259" s="55"/>
      <c r="AE259" s="55" t="s">
        <v>59</v>
      </c>
      <c r="AF259" s="56">
        <v>0</v>
      </c>
      <c r="AG259" s="56">
        <v>0</v>
      </c>
      <c r="AH259" s="56">
        <v>0</v>
      </c>
      <c r="AI259" s="56">
        <v>0</v>
      </c>
      <c r="AJ259" s="56">
        <v>0</v>
      </c>
      <c r="AK259" s="56">
        <v>0</v>
      </c>
      <c r="AL259" s="56">
        <v>0</v>
      </c>
      <c r="AM259" s="56">
        <v>0</v>
      </c>
      <c r="AN259" s="56">
        <v>0</v>
      </c>
      <c r="AO259" s="56">
        <v>0</v>
      </c>
      <c r="AP259" s="56">
        <v>0</v>
      </c>
      <c r="AQ259" s="56">
        <v>1</v>
      </c>
      <c r="AR259" s="56">
        <v>0</v>
      </c>
      <c r="AS259" s="56">
        <v>0</v>
      </c>
      <c r="AT259" s="56">
        <v>0</v>
      </c>
      <c r="AU259" s="56">
        <v>0</v>
      </c>
      <c r="AV259" s="56">
        <v>0</v>
      </c>
      <c r="AW259" s="27">
        <f>SUM(AF259:AV259)</f>
        <v>1</v>
      </c>
      <c r="AX259" s="49" t="s">
        <v>105</v>
      </c>
      <c r="AY259" s="49" t="s">
        <v>1045</v>
      </c>
      <c r="AZ259" s="56">
        <v>1</v>
      </c>
      <c r="BA259" s="56">
        <v>0</v>
      </c>
      <c r="BB259" s="56">
        <v>0</v>
      </c>
      <c r="BC259" s="56">
        <v>0</v>
      </c>
      <c r="BD259" s="56">
        <v>0</v>
      </c>
      <c r="BE259" s="56">
        <v>0</v>
      </c>
      <c r="BF259" s="56">
        <v>0</v>
      </c>
      <c r="BG259" s="56">
        <v>0</v>
      </c>
      <c r="BH259" s="56">
        <v>0</v>
      </c>
      <c r="BI259" s="56">
        <v>0</v>
      </c>
      <c r="BJ259" s="56">
        <v>0</v>
      </c>
      <c r="BK259" s="56">
        <v>0</v>
      </c>
      <c r="BL259" s="56">
        <v>0</v>
      </c>
      <c r="BM259" s="56">
        <v>0</v>
      </c>
      <c r="BN259" s="56">
        <v>0</v>
      </c>
      <c r="BO259" s="56">
        <v>0</v>
      </c>
      <c r="BP259" s="27">
        <f>SUM(BQ259:BT259)</f>
        <v>1</v>
      </c>
      <c r="BQ259" s="56">
        <f>BL259+BM259</f>
        <v>0</v>
      </c>
      <c r="BR259" s="56">
        <f>SUM(BF259+BG259+BI259+BJ259+BH259)</f>
        <v>0</v>
      </c>
      <c r="BS259" s="56">
        <f>SUM(AZ259+BA259+BC259+BD259+BE259+BK259)</f>
        <v>1</v>
      </c>
      <c r="BT259" s="28">
        <f>IF(OR(IF((BN259+BO259)&gt;0,1,0),IF(AND(BV259=1,BL259=1),1,0)),1,0)</f>
        <v>0</v>
      </c>
      <c r="BU259" s="28">
        <f>BL259</f>
        <v>0</v>
      </c>
      <c r="BV259" s="28">
        <v>1</v>
      </c>
      <c r="BW259" s="18"/>
      <c r="BX259" s="18"/>
      <c r="BY259" s="18"/>
    </row>
    <row r="260" spans="1:77" ht="15" customHeight="1" x14ac:dyDescent="0.15">
      <c r="A260" s="55">
        <v>245</v>
      </c>
      <c r="B260" s="55" t="s">
        <v>1694</v>
      </c>
      <c r="C260" s="32" t="str">
        <f>'1. Lit. collection'!A$186</f>
        <v>SG15</v>
      </c>
      <c r="D260" s="47">
        <v>2011</v>
      </c>
      <c r="E260" s="47">
        <f>VALUE(TRIM(D260))</f>
        <v>2011</v>
      </c>
      <c r="F260" s="28" t="e">
        <v>#N/A</v>
      </c>
      <c r="G260" s="49" t="s">
        <v>385</v>
      </c>
      <c r="H260" s="56">
        <v>1</v>
      </c>
      <c r="I260" s="56">
        <v>0</v>
      </c>
      <c r="J260" s="56">
        <v>0</v>
      </c>
      <c r="K260" s="56">
        <v>0</v>
      </c>
      <c r="L260" s="56">
        <v>0</v>
      </c>
      <c r="M260" s="56">
        <v>0</v>
      </c>
      <c r="N260" s="50" t="s">
        <v>1937</v>
      </c>
      <c r="O260" s="56">
        <v>0</v>
      </c>
      <c r="P260" s="56">
        <v>0</v>
      </c>
      <c r="Q260" s="56">
        <v>0</v>
      </c>
      <c r="R260" s="56">
        <v>0</v>
      </c>
      <c r="S260" s="56">
        <v>0</v>
      </c>
      <c r="T260" s="56">
        <v>0</v>
      </c>
      <c r="U260" s="56">
        <v>0</v>
      </c>
      <c r="V260" s="56">
        <v>1</v>
      </c>
      <c r="W260" s="55" t="s">
        <v>394</v>
      </c>
      <c r="X260" s="55" t="s">
        <v>1938</v>
      </c>
      <c r="Y260" s="55" t="s">
        <v>1939</v>
      </c>
      <c r="Z260" s="55" t="s">
        <v>1940</v>
      </c>
      <c r="AA260" s="55"/>
      <c r="AB260" s="49">
        <v>-10.57</v>
      </c>
      <c r="AC260" s="49">
        <v>161.80000000000001</v>
      </c>
      <c r="AD260" s="55"/>
      <c r="AE260" s="55" t="s">
        <v>1941</v>
      </c>
      <c r="AF260" s="56">
        <v>0</v>
      </c>
      <c r="AG260" s="56">
        <v>0</v>
      </c>
      <c r="AH260" s="56">
        <v>0</v>
      </c>
      <c r="AI260" s="56">
        <v>0</v>
      </c>
      <c r="AJ260" s="56">
        <v>0</v>
      </c>
      <c r="AK260" s="56">
        <v>0</v>
      </c>
      <c r="AL260" s="56">
        <v>0</v>
      </c>
      <c r="AM260" s="56">
        <v>0</v>
      </c>
      <c r="AN260" s="56">
        <v>0</v>
      </c>
      <c r="AO260" s="56">
        <v>0</v>
      </c>
      <c r="AP260" s="56">
        <v>0</v>
      </c>
      <c r="AQ260" s="56">
        <v>0</v>
      </c>
      <c r="AR260" s="56">
        <v>0</v>
      </c>
      <c r="AS260" s="56">
        <v>0</v>
      </c>
      <c r="AT260" s="56">
        <v>1</v>
      </c>
      <c r="AU260" s="56">
        <v>0</v>
      </c>
      <c r="AV260" s="56">
        <v>0</v>
      </c>
      <c r="AW260" s="27">
        <f>SUM(AF260:AV260)</f>
        <v>1</v>
      </c>
      <c r="AX260" s="49" t="s">
        <v>105</v>
      </c>
      <c r="AY260" s="49" t="s">
        <v>1045</v>
      </c>
      <c r="AZ260" s="56">
        <v>1</v>
      </c>
      <c r="BA260" s="56">
        <v>0</v>
      </c>
      <c r="BB260" s="56">
        <v>0</v>
      </c>
      <c r="BC260" s="56">
        <v>0</v>
      </c>
      <c r="BD260" s="56">
        <v>0</v>
      </c>
      <c r="BE260" s="56">
        <v>0</v>
      </c>
      <c r="BF260" s="56">
        <v>0</v>
      </c>
      <c r="BG260" s="56">
        <v>0</v>
      </c>
      <c r="BH260" s="56">
        <v>0</v>
      </c>
      <c r="BI260" s="56">
        <v>0</v>
      </c>
      <c r="BJ260" s="56">
        <v>0</v>
      </c>
      <c r="BK260" s="56">
        <v>0</v>
      </c>
      <c r="BL260" s="56">
        <v>0</v>
      </c>
      <c r="BM260" s="56">
        <v>0</v>
      </c>
      <c r="BN260" s="56">
        <v>0</v>
      </c>
      <c r="BO260" s="56">
        <v>0</v>
      </c>
      <c r="BP260" s="27">
        <f>SUM(BQ260:BT260)</f>
        <v>1</v>
      </c>
      <c r="BQ260" s="56">
        <f>BL260+BM260</f>
        <v>0</v>
      </c>
      <c r="BR260" s="56">
        <f>SUM(BF260+BG260+BI260+BJ260+BH260)</f>
        <v>0</v>
      </c>
      <c r="BS260" s="56">
        <f>SUM(AZ260+BA260+BC260+BD260+BE260+BK260)</f>
        <v>1</v>
      </c>
      <c r="BT260" s="28">
        <f>IF(OR(IF((BN260+BO260)&gt;0,1,0),IF(AND(BV260=1,BL260=1),1,0)),1,0)</f>
        <v>0</v>
      </c>
      <c r="BU260" s="28">
        <f>BL260</f>
        <v>0</v>
      </c>
      <c r="BV260" s="28">
        <v>1</v>
      </c>
      <c r="BW260" s="18"/>
      <c r="BX260" s="18"/>
      <c r="BY260" s="18"/>
    </row>
    <row r="261" spans="1:77" ht="15" customHeight="1" x14ac:dyDescent="0.15">
      <c r="A261" s="55">
        <v>246</v>
      </c>
      <c r="B261" s="55" t="s">
        <v>1694</v>
      </c>
      <c r="C261" s="32" t="str">
        <f>'1. Lit. collection'!A$186</f>
        <v>SG15</v>
      </c>
      <c r="D261" s="47">
        <v>2011</v>
      </c>
      <c r="E261" s="47">
        <f>VALUE(TRIM(D261))</f>
        <v>2011</v>
      </c>
      <c r="F261" s="28" t="e">
        <v>#N/A</v>
      </c>
      <c r="G261" s="49" t="s">
        <v>385</v>
      </c>
      <c r="H261" s="56">
        <v>1</v>
      </c>
      <c r="I261" s="56">
        <v>0</v>
      </c>
      <c r="J261" s="56">
        <v>0</v>
      </c>
      <c r="K261" s="56">
        <v>0</v>
      </c>
      <c r="L261" s="56">
        <v>0</v>
      </c>
      <c r="M261" s="56">
        <v>0</v>
      </c>
      <c r="N261" s="50" t="s">
        <v>1937</v>
      </c>
      <c r="O261" s="56">
        <v>0</v>
      </c>
      <c r="P261" s="56">
        <v>0</v>
      </c>
      <c r="Q261" s="56">
        <v>0</v>
      </c>
      <c r="R261" s="56">
        <v>0</v>
      </c>
      <c r="S261" s="56">
        <v>0</v>
      </c>
      <c r="T261" s="56">
        <v>0</v>
      </c>
      <c r="U261" s="56">
        <v>0</v>
      </c>
      <c r="V261" s="56">
        <v>1</v>
      </c>
      <c r="W261" s="55" t="s">
        <v>394</v>
      </c>
      <c r="X261" s="55" t="s">
        <v>1938</v>
      </c>
      <c r="Y261" s="55" t="s">
        <v>1939</v>
      </c>
      <c r="Z261" s="55" t="s">
        <v>1940</v>
      </c>
      <c r="AA261" s="55"/>
      <c r="AB261" s="49">
        <v>-10.57</v>
      </c>
      <c r="AC261" s="49">
        <v>161.80000000000001</v>
      </c>
      <c r="AD261" s="55"/>
      <c r="AE261" s="55" t="s">
        <v>1942</v>
      </c>
      <c r="AF261" s="56">
        <v>0</v>
      </c>
      <c r="AG261" s="56">
        <v>0</v>
      </c>
      <c r="AH261" s="56">
        <v>0</v>
      </c>
      <c r="AI261" s="56">
        <v>0</v>
      </c>
      <c r="AJ261" s="56">
        <v>0</v>
      </c>
      <c r="AK261" s="56">
        <v>0</v>
      </c>
      <c r="AL261" s="56">
        <v>0</v>
      </c>
      <c r="AM261" s="56">
        <v>0</v>
      </c>
      <c r="AN261" s="56">
        <v>0</v>
      </c>
      <c r="AO261" s="56">
        <v>0</v>
      </c>
      <c r="AP261" s="56">
        <v>0</v>
      </c>
      <c r="AQ261" s="56">
        <v>0</v>
      </c>
      <c r="AR261" s="56">
        <v>0</v>
      </c>
      <c r="AS261" s="56">
        <v>0</v>
      </c>
      <c r="AT261" s="56">
        <v>1</v>
      </c>
      <c r="AU261" s="56">
        <v>0</v>
      </c>
      <c r="AV261" s="56">
        <v>0</v>
      </c>
      <c r="AW261" s="27">
        <f>SUM(AF261:AV261)</f>
        <v>1</v>
      </c>
      <c r="AX261" s="49" t="s">
        <v>105</v>
      </c>
      <c r="AY261" s="49" t="s">
        <v>1045</v>
      </c>
      <c r="AZ261" s="56">
        <v>1</v>
      </c>
      <c r="BA261" s="56">
        <v>0</v>
      </c>
      <c r="BB261" s="56">
        <v>0</v>
      </c>
      <c r="BC261" s="56">
        <v>0</v>
      </c>
      <c r="BD261" s="56">
        <v>0</v>
      </c>
      <c r="BE261" s="56">
        <v>0</v>
      </c>
      <c r="BF261" s="56">
        <v>0</v>
      </c>
      <c r="BG261" s="56">
        <v>0</v>
      </c>
      <c r="BH261" s="56">
        <v>0</v>
      </c>
      <c r="BI261" s="56">
        <v>0</v>
      </c>
      <c r="BJ261" s="56">
        <v>0</v>
      </c>
      <c r="BK261" s="56">
        <v>0</v>
      </c>
      <c r="BL261" s="56">
        <v>0</v>
      </c>
      <c r="BM261" s="56">
        <v>0</v>
      </c>
      <c r="BN261" s="56">
        <v>0</v>
      </c>
      <c r="BO261" s="56">
        <v>0</v>
      </c>
      <c r="BP261" s="27">
        <f>SUM(BQ261:BT261)</f>
        <v>1</v>
      </c>
      <c r="BQ261" s="56">
        <f>BL261+BM261</f>
        <v>0</v>
      </c>
      <c r="BR261" s="56">
        <f>SUM(BF261+BG261+BI261+BJ261+BH261)</f>
        <v>0</v>
      </c>
      <c r="BS261" s="56">
        <f>SUM(AZ261+BA261+BC261+BD261+BE261+BK261)</f>
        <v>1</v>
      </c>
      <c r="BT261" s="28">
        <f>IF(OR(IF((BN261+BO261)&gt;0,1,0),IF(AND(BV261=1,BL261=1),1,0)),1,0)</f>
        <v>0</v>
      </c>
      <c r="BU261" s="28">
        <f>BL261</f>
        <v>0</v>
      </c>
      <c r="BV261" s="28">
        <v>1</v>
      </c>
      <c r="BW261" s="18"/>
      <c r="BX261" s="18"/>
      <c r="BY261" s="18"/>
    </row>
    <row r="262" spans="1:77" ht="12.75" customHeight="1" x14ac:dyDescent="0.15">
      <c r="A262" s="55">
        <v>308</v>
      </c>
      <c r="B262" s="55" t="s">
        <v>1683</v>
      </c>
      <c r="C262" s="32" t="str">
        <f>'1. Lit. collection'!A$184</f>
        <v>SG13</v>
      </c>
      <c r="D262" s="47">
        <v>2011</v>
      </c>
      <c r="E262" s="47">
        <f>VALUE(TRIM(D262))</f>
        <v>2011</v>
      </c>
      <c r="F262" s="56">
        <v>2009</v>
      </c>
      <c r="G262" s="49" t="s">
        <v>385</v>
      </c>
      <c r="H262" s="56">
        <v>1</v>
      </c>
      <c r="I262" s="56">
        <v>0</v>
      </c>
      <c r="J262" s="56">
        <v>0</v>
      </c>
      <c r="K262" s="56">
        <v>0</v>
      </c>
      <c r="L262" s="56">
        <v>0</v>
      </c>
      <c r="M262" s="56">
        <v>0</v>
      </c>
      <c r="N262" s="50" t="s">
        <v>2008</v>
      </c>
      <c r="O262" s="56">
        <v>0</v>
      </c>
      <c r="P262" s="56">
        <v>0</v>
      </c>
      <c r="Q262" s="56">
        <v>0</v>
      </c>
      <c r="R262" s="56">
        <v>0</v>
      </c>
      <c r="S262" s="56">
        <v>0</v>
      </c>
      <c r="T262" s="56">
        <v>0</v>
      </c>
      <c r="U262" s="56">
        <v>0</v>
      </c>
      <c r="V262" s="56">
        <v>1</v>
      </c>
      <c r="W262" s="55" t="s">
        <v>1017</v>
      </c>
      <c r="X262" s="55" t="s">
        <v>2009</v>
      </c>
      <c r="Y262" s="55" t="s">
        <v>2009</v>
      </c>
      <c r="Z262" s="55" t="s">
        <v>399</v>
      </c>
      <c r="AA262" s="55"/>
      <c r="AB262" s="49">
        <v>-13.92</v>
      </c>
      <c r="AC262" s="49">
        <v>171.73</v>
      </c>
      <c r="AD262" s="55"/>
      <c r="AE262" s="55" t="s">
        <v>758</v>
      </c>
      <c r="AF262" s="56">
        <v>0</v>
      </c>
      <c r="AG262" s="56">
        <v>0</v>
      </c>
      <c r="AH262" s="56">
        <v>0</v>
      </c>
      <c r="AI262" s="56">
        <v>0</v>
      </c>
      <c r="AJ262" s="56">
        <v>0</v>
      </c>
      <c r="AK262" s="56">
        <v>0</v>
      </c>
      <c r="AL262" s="56">
        <v>0</v>
      </c>
      <c r="AM262" s="56">
        <v>1</v>
      </c>
      <c r="AN262" s="56">
        <v>0</v>
      </c>
      <c r="AO262" s="56">
        <v>0</v>
      </c>
      <c r="AP262" s="56">
        <v>0</v>
      </c>
      <c r="AQ262" s="56">
        <v>0</v>
      </c>
      <c r="AR262" s="56">
        <v>0</v>
      </c>
      <c r="AS262" s="56">
        <v>0</v>
      </c>
      <c r="AT262" s="56">
        <v>0</v>
      </c>
      <c r="AU262" s="56">
        <v>0</v>
      </c>
      <c r="AV262" s="56">
        <v>0</v>
      </c>
      <c r="AW262" s="27">
        <f>SUM(AF262:AV262)</f>
        <v>1</v>
      </c>
      <c r="AX262" s="49" t="s">
        <v>97</v>
      </c>
      <c r="AY262" s="49" t="s">
        <v>97</v>
      </c>
      <c r="AZ262" s="56">
        <v>0</v>
      </c>
      <c r="BA262" s="56">
        <v>0</v>
      </c>
      <c r="BB262" s="56">
        <v>0</v>
      </c>
      <c r="BC262" s="56">
        <v>0</v>
      </c>
      <c r="BD262" s="56">
        <v>0</v>
      </c>
      <c r="BE262" s="56">
        <v>0</v>
      </c>
      <c r="BF262" s="56">
        <v>0</v>
      </c>
      <c r="BG262" s="56">
        <v>0</v>
      </c>
      <c r="BH262" s="56">
        <v>0</v>
      </c>
      <c r="BI262" s="56">
        <v>0</v>
      </c>
      <c r="BJ262" s="56">
        <v>0</v>
      </c>
      <c r="BK262" s="56">
        <v>0</v>
      </c>
      <c r="BL262" s="56">
        <v>0</v>
      </c>
      <c r="BM262" s="56">
        <v>0</v>
      </c>
      <c r="BN262" s="56">
        <v>0</v>
      </c>
      <c r="BO262" s="56">
        <v>1</v>
      </c>
      <c r="BP262" s="27">
        <f>SUM(BQ262:BT262)</f>
        <v>1</v>
      </c>
      <c r="BQ262" s="56">
        <f>BL262+BM262</f>
        <v>0</v>
      </c>
      <c r="BR262" s="56">
        <f>SUM(BF262+BG262+BI262+BJ262+BH262)</f>
        <v>0</v>
      </c>
      <c r="BS262" s="56">
        <f>SUM(AZ262+BA262+BC262+BD262+BE262+BK262)</f>
        <v>0</v>
      </c>
      <c r="BT262" s="28">
        <f>IF(OR(IF((BN262+BO262)&gt;0,1,0),IF(AND(BV262=1,BL262=1),1,0)),1,0)</f>
        <v>1</v>
      </c>
      <c r="BU262" s="28">
        <f>BL262</f>
        <v>0</v>
      </c>
      <c r="BV262" s="28">
        <v>0</v>
      </c>
      <c r="BW262" s="18"/>
      <c r="BX262" s="18"/>
      <c r="BY262" s="18"/>
    </row>
    <row r="263" spans="1:77" ht="12.75" customHeight="1" x14ac:dyDescent="0.15">
      <c r="A263" s="55">
        <v>309</v>
      </c>
      <c r="B263" s="55" t="s">
        <v>1683</v>
      </c>
      <c r="C263" s="32" t="str">
        <f>'1. Lit. collection'!A$184</f>
        <v>SG13</v>
      </c>
      <c r="D263" s="47">
        <v>2011</v>
      </c>
      <c r="E263" s="47">
        <f>VALUE(TRIM(D263))</f>
        <v>2011</v>
      </c>
      <c r="F263" s="56">
        <v>2009</v>
      </c>
      <c r="G263" s="49" t="s">
        <v>385</v>
      </c>
      <c r="H263" s="56">
        <v>1</v>
      </c>
      <c r="I263" s="56">
        <v>0</v>
      </c>
      <c r="J263" s="56">
        <v>0</v>
      </c>
      <c r="K263" s="56">
        <v>0</v>
      </c>
      <c r="L263" s="56">
        <v>0</v>
      </c>
      <c r="M263" s="56">
        <v>0</v>
      </c>
      <c r="N263" s="50" t="s">
        <v>2008</v>
      </c>
      <c r="O263" s="56">
        <v>0</v>
      </c>
      <c r="P263" s="56">
        <v>0</v>
      </c>
      <c r="Q263" s="56">
        <v>0</v>
      </c>
      <c r="R263" s="56">
        <v>0</v>
      </c>
      <c r="S263" s="56">
        <v>0</v>
      </c>
      <c r="T263" s="56">
        <v>0</v>
      </c>
      <c r="U263" s="56">
        <v>0</v>
      </c>
      <c r="V263" s="56">
        <v>1</v>
      </c>
      <c r="W263" s="55" t="s">
        <v>1017</v>
      </c>
      <c r="X263" s="55" t="s">
        <v>2009</v>
      </c>
      <c r="Y263" s="55" t="s">
        <v>2009</v>
      </c>
      <c r="Z263" s="55" t="s">
        <v>399</v>
      </c>
      <c r="AA263" s="55"/>
      <c r="AB263" s="49">
        <v>-13.92</v>
      </c>
      <c r="AC263" s="49">
        <v>171.73</v>
      </c>
      <c r="AD263" s="55"/>
      <c r="AE263" s="55" t="s">
        <v>1467</v>
      </c>
      <c r="AF263" s="56">
        <v>0</v>
      </c>
      <c r="AG263" s="56">
        <v>0</v>
      </c>
      <c r="AH263" s="56">
        <v>0</v>
      </c>
      <c r="AI263" s="56">
        <v>0</v>
      </c>
      <c r="AJ263" s="56">
        <v>0</v>
      </c>
      <c r="AK263" s="56">
        <v>0</v>
      </c>
      <c r="AL263" s="56">
        <v>1</v>
      </c>
      <c r="AM263" s="56">
        <v>0</v>
      </c>
      <c r="AN263" s="56">
        <v>0</v>
      </c>
      <c r="AO263" s="56">
        <v>0</v>
      </c>
      <c r="AP263" s="56">
        <v>0</v>
      </c>
      <c r="AQ263" s="56">
        <v>0</v>
      </c>
      <c r="AR263" s="56">
        <v>0</v>
      </c>
      <c r="AS263" s="56">
        <v>0</v>
      </c>
      <c r="AT263" s="56">
        <v>0</v>
      </c>
      <c r="AU263" s="56">
        <v>0</v>
      </c>
      <c r="AV263" s="56">
        <v>0</v>
      </c>
      <c r="AW263" s="27">
        <f>SUM(AF263:AV263)</f>
        <v>1</v>
      </c>
      <c r="AX263" s="49" t="s">
        <v>92</v>
      </c>
      <c r="AY263" s="49" t="s">
        <v>488</v>
      </c>
      <c r="AZ263" s="56">
        <v>0</v>
      </c>
      <c r="BA263" s="56">
        <v>0</v>
      </c>
      <c r="BB263" s="56">
        <v>0</v>
      </c>
      <c r="BC263" s="56">
        <v>0</v>
      </c>
      <c r="BD263" s="56">
        <v>0</v>
      </c>
      <c r="BE263" s="56">
        <v>0</v>
      </c>
      <c r="BF263" s="56">
        <v>0</v>
      </c>
      <c r="BG263" s="56">
        <v>0</v>
      </c>
      <c r="BH263" s="56">
        <v>0</v>
      </c>
      <c r="BI263" s="56">
        <v>0</v>
      </c>
      <c r="BJ263" s="56">
        <v>1</v>
      </c>
      <c r="BK263" s="56">
        <v>0</v>
      </c>
      <c r="BL263" s="56">
        <v>0</v>
      </c>
      <c r="BM263" s="56">
        <v>0</v>
      </c>
      <c r="BN263" s="56">
        <v>0</v>
      </c>
      <c r="BO263" s="56">
        <v>0</v>
      </c>
      <c r="BP263" s="27">
        <f>SUM(BQ263:BT263)</f>
        <v>1</v>
      </c>
      <c r="BQ263" s="56">
        <f>BL263+BM263</f>
        <v>0</v>
      </c>
      <c r="BR263" s="56">
        <f>SUM(BF263+BG263+BI263+BJ263+BH263)</f>
        <v>1</v>
      </c>
      <c r="BS263" s="56">
        <f>SUM(AZ263+BA263+BC263+BD263+BE263+BK263)</f>
        <v>0</v>
      </c>
      <c r="BT263" s="28">
        <f>IF(OR(IF((BN263+BO263)&gt;0,1,0),IF(AND(BV263=1,BL263=1),1,0)),1,0)</f>
        <v>0</v>
      </c>
      <c r="BU263" s="28">
        <f>BL263</f>
        <v>0</v>
      </c>
      <c r="BV263" s="28">
        <v>0</v>
      </c>
      <c r="BW263" s="18"/>
      <c r="BX263" s="18"/>
      <c r="BY263" s="18"/>
    </row>
    <row r="264" spans="1:77" ht="12.75" customHeight="1" x14ac:dyDescent="0.15">
      <c r="A264" s="55">
        <v>523</v>
      </c>
      <c r="B264" s="55" t="s">
        <v>1548</v>
      </c>
      <c r="C264" s="56" t="s">
        <v>1315</v>
      </c>
      <c r="D264" s="47">
        <v>2011</v>
      </c>
      <c r="E264" s="47">
        <f>VALUE(TRIM(D264))</f>
        <v>2011</v>
      </c>
      <c r="F264" s="56" t="s">
        <v>2200</v>
      </c>
      <c r="G264" s="49" t="s">
        <v>18</v>
      </c>
      <c r="H264" s="56">
        <v>0</v>
      </c>
      <c r="I264" s="56">
        <v>0</v>
      </c>
      <c r="J264" s="56">
        <v>0</v>
      </c>
      <c r="K264" s="56">
        <v>0</v>
      </c>
      <c r="L264" s="56">
        <v>1</v>
      </c>
      <c r="M264" s="56">
        <v>0</v>
      </c>
      <c r="N264" s="50" t="s">
        <v>2201</v>
      </c>
      <c r="O264" s="56">
        <v>1</v>
      </c>
      <c r="P264" s="56">
        <v>0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6">
        <v>0</v>
      </c>
      <c r="W264" s="55" t="s">
        <v>213</v>
      </c>
      <c r="X264" s="55" t="s">
        <v>2202</v>
      </c>
      <c r="Y264" s="55"/>
      <c r="Z264" s="55" t="s">
        <v>450</v>
      </c>
      <c r="AA264" s="55"/>
      <c r="AB264" s="26">
        <v>18.327803218900801</v>
      </c>
      <c r="AC264" s="26">
        <v>-64.862937927246094</v>
      </c>
      <c r="AD264" s="55"/>
      <c r="AE264" s="55" t="s">
        <v>1706</v>
      </c>
      <c r="AF264" s="56">
        <v>1</v>
      </c>
      <c r="AG264" s="56">
        <v>1</v>
      </c>
      <c r="AH264" s="56">
        <v>1</v>
      </c>
      <c r="AI264" s="56">
        <v>1</v>
      </c>
      <c r="AJ264" s="56">
        <v>0</v>
      </c>
      <c r="AK264" s="56">
        <v>1</v>
      </c>
      <c r="AL264" s="56">
        <v>1</v>
      </c>
      <c r="AM264" s="56">
        <v>1</v>
      </c>
      <c r="AN264" s="56">
        <v>1</v>
      </c>
      <c r="AO264" s="56">
        <v>1</v>
      </c>
      <c r="AP264" s="56">
        <v>1</v>
      </c>
      <c r="AQ264" s="56">
        <v>1</v>
      </c>
      <c r="AR264" s="56">
        <v>0</v>
      </c>
      <c r="AS264" s="56">
        <v>0</v>
      </c>
      <c r="AT264" s="56">
        <v>1</v>
      </c>
      <c r="AU264" s="56">
        <v>0</v>
      </c>
      <c r="AV264" s="56">
        <v>0</v>
      </c>
      <c r="AW264" s="27">
        <f>SUM(AF264:AV264)</f>
        <v>12</v>
      </c>
      <c r="AX264" s="49" t="s">
        <v>916</v>
      </c>
      <c r="AY264" s="49" t="s">
        <v>1707</v>
      </c>
      <c r="AZ264" s="56">
        <v>0</v>
      </c>
      <c r="BA264" s="56">
        <v>0</v>
      </c>
      <c r="BB264" s="56">
        <v>0</v>
      </c>
      <c r="BC264" s="56">
        <v>0</v>
      </c>
      <c r="BD264" s="56">
        <v>0</v>
      </c>
      <c r="BE264" s="56">
        <v>1</v>
      </c>
      <c r="BF264" s="56">
        <v>0</v>
      </c>
      <c r="BG264" s="56">
        <v>0</v>
      </c>
      <c r="BH264" s="56">
        <v>0</v>
      </c>
      <c r="BI264" s="56">
        <v>0</v>
      </c>
      <c r="BJ264" s="56">
        <v>0</v>
      </c>
      <c r="BK264" s="56">
        <v>0</v>
      </c>
      <c r="BL264" s="56">
        <v>0</v>
      </c>
      <c r="BM264" s="56">
        <v>0</v>
      </c>
      <c r="BN264" s="56">
        <v>0</v>
      </c>
      <c r="BO264" s="56">
        <v>0</v>
      </c>
      <c r="BP264" s="27">
        <f>SUM(BQ264:BT264)</f>
        <v>1</v>
      </c>
      <c r="BQ264" s="56">
        <f>BL264+BM264</f>
        <v>0</v>
      </c>
      <c r="BR264" s="56">
        <f>SUM(BF264+BG264+BI264+BJ264+BH264)</f>
        <v>0</v>
      </c>
      <c r="BS264" s="56">
        <f>SUM(AZ264+BA264+BC264+BD264+BE264+BK264)</f>
        <v>1</v>
      </c>
      <c r="BT264" s="28">
        <f>IF(OR(IF((BN264+BO264)&gt;0,1,0),IF(AND(BV264=1,BL264=1),1,0)),1,0)</f>
        <v>0</v>
      </c>
      <c r="BU264" s="28">
        <f>BL264</f>
        <v>0</v>
      </c>
      <c r="BV264" s="28">
        <v>0</v>
      </c>
      <c r="BW264" s="18"/>
      <c r="BX264" s="18"/>
      <c r="BY264" s="18"/>
    </row>
    <row r="265" spans="1:77" ht="12.75" customHeight="1" x14ac:dyDescent="0.15">
      <c r="A265" s="55">
        <v>524</v>
      </c>
      <c r="B265" s="55" t="s">
        <v>1548</v>
      </c>
      <c r="C265" s="29" t="s">
        <v>1315</v>
      </c>
      <c r="D265" s="47">
        <v>2011</v>
      </c>
      <c r="E265" s="47">
        <f>VALUE(TRIM(D265))</f>
        <v>2011</v>
      </c>
      <c r="F265" s="56" t="s">
        <v>2200</v>
      </c>
      <c r="G265" s="49" t="s">
        <v>18</v>
      </c>
      <c r="H265" s="56">
        <v>0</v>
      </c>
      <c r="I265" s="56">
        <v>0</v>
      </c>
      <c r="J265" s="56">
        <v>0</v>
      </c>
      <c r="K265" s="56">
        <v>0</v>
      </c>
      <c r="L265" s="56">
        <v>1</v>
      </c>
      <c r="M265" s="56">
        <v>0</v>
      </c>
      <c r="N265" s="50" t="s">
        <v>1830</v>
      </c>
      <c r="O265" s="56">
        <v>1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5" t="s">
        <v>213</v>
      </c>
      <c r="X265" s="55" t="s">
        <v>2202</v>
      </c>
      <c r="Y265" s="55"/>
      <c r="Z265" s="55" t="s">
        <v>450</v>
      </c>
      <c r="AA265" s="55"/>
      <c r="AB265" s="26">
        <v>18.327803218900801</v>
      </c>
      <c r="AC265" s="26">
        <v>-64.862937927246094</v>
      </c>
      <c r="AD265" s="55"/>
      <c r="AE265" s="55" t="s">
        <v>988</v>
      </c>
      <c r="AF265" s="56">
        <v>0</v>
      </c>
      <c r="AG265" s="56">
        <v>1</v>
      </c>
      <c r="AH265" s="56">
        <v>0</v>
      </c>
      <c r="AI265" s="56">
        <v>0</v>
      </c>
      <c r="AJ265" s="56">
        <v>0</v>
      </c>
      <c r="AK265" s="56">
        <v>1</v>
      </c>
      <c r="AL265" s="56">
        <v>0</v>
      </c>
      <c r="AM265" s="56">
        <v>0</v>
      </c>
      <c r="AN265" s="56">
        <v>0</v>
      </c>
      <c r="AO265" s="56">
        <v>1</v>
      </c>
      <c r="AP265" s="56">
        <v>0</v>
      </c>
      <c r="AQ265" s="56">
        <v>0</v>
      </c>
      <c r="AR265" s="56">
        <v>0</v>
      </c>
      <c r="AS265" s="56">
        <v>0</v>
      </c>
      <c r="AT265" s="56">
        <v>1</v>
      </c>
      <c r="AU265" s="56">
        <v>0</v>
      </c>
      <c r="AV265" s="56">
        <v>0</v>
      </c>
      <c r="AW265" s="27">
        <f>SUM(AF265:AV265)</f>
        <v>4</v>
      </c>
      <c r="AX265" s="49" t="s">
        <v>1045</v>
      </c>
      <c r="AY265" s="49" t="s">
        <v>1045</v>
      </c>
      <c r="AZ265" s="56">
        <v>1</v>
      </c>
      <c r="BA265" s="56">
        <v>1</v>
      </c>
      <c r="BB265" s="56">
        <v>0</v>
      </c>
      <c r="BC265" s="56">
        <v>0</v>
      </c>
      <c r="BD265" s="56">
        <v>0</v>
      </c>
      <c r="BE265" s="56">
        <v>0</v>
      </c>
      <c r="BF265" s="56">
        <v>0</v>
      </c>
      <c r="BG265" s="56">
        <v>0</v>
      </c>
      <c r="BH265" s="56">
        <v>0</v>
      </c>
      <c r="BI265" s="56">
        <v>0</v>
      </c>
      <c r="BJ265" s="56">
        <v>0</v>
      </c>
      <c r="BK265" s="56">
        <v>0</v>
      </c>
      <c r="BL265" s="56">
        <v>0</v>
      </c>
      <c r="BM265" s="56">
        <v>0</v>
      </c>
      <c r="BN265" s="56">
        <v>0</v>
      </c>
      <c r="BO265" s="56">
        <v>0</v>
      </c>
      <c r="BP265" s="27">
        <f>SUM(BQ265:BT265)</f>
        <v>2</v>
      </c>
      <c r="BQ265" s="56">
        <f>BL265+BM265</f>
        <v>0</v>
      </c>
      <c r="BR265" s="56">
        <f>SUM(BF265+BG265+BI265+BJ265+BH265)</f>
        <v>0</v>
      </c>
      <c r="BS265" s="56">
        <f>SUM(AZ265+BA265+BC265+BD265+BE265+BK265)</f>
        <v>2</v>
      </c>
      <c r="BT265" s="28">
        <f>IF(OR(IF((BN265+BO265)&gt;0,1,0),IF(AND(BV265=1,BL265=1),1,0)),1,0)</f>
        <v>0</v>
      </c>
      <c r="BU265" s="28">
        <f>BL265</f>
        <v>0</v>
      </c>
      <c r="BV265" s="28">
        <v>0</v>
      </c>
      <c r="BW265" s="18"/>
      <c r="BX265" s="18"/>
      <c r="BY265" s="18"/>
    </row>
    <row r="266" spans="1:77" ht="12.75" customHeight="1" x14ac:dyDescent="0.15">
      <c r="A266" s="55">
        <v>525</v>
      </c>
      <c r="B266" s="55" t="s">
        <v>1548</v>
      </c>
      <c r="C266" s="56" t="s">
        <v>1315</v>
      </c>
      <c r="D266" s="47">
        <v>2011</v>
      </c>
      <c r="E266" s="47">
        <f>VALUE(TRIM(D266))</f>
        <v>2011</v>
      </c>
      <c r="F266" s="56" t="s">
        <v>2200</v>
      </c>
      <c r="G266" s="49" t="s">
        <v>18</v>
      </c>
      <c r="H266" s="56">
        <v>0</v>
      </c>
      <c r="I266" s="56">
        <v>0</v>
      </c>
      <c r="J266" s="56">
        <v>0</v>
      </c>
      <c r="K266" s="56">
        <v>0</v>
      </c>
      <c r="L266" s="56">
        <v>1</v>
      </c>
      <c r="M266" s="56">
        <v>0</v>
      </c>
      <c r="N266" s="50" t="s">
        <v>2118</v>
      </c>
      <c r="O266" s="56">
        <v>1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6">
        <v>0</v>
      </c>
      <c r="V266" s="56">
        <v>0</v>
      </c>
      <c r="W266" s="55" t="s">
        <v>213</v>
      </c>
      <c r="X266" s="55" t="s">
        <v>2202</v>
      </c>
      <c r="Y266" s="55"/>
      <c r="Z266" s="55" t="s">
        <v>1523</v>
      </c>
      <c r="AA266" s="55"/>
      <c r="AB266" s="26">
        <v>18.327803218900801</v>
      </c>
      <c r="AC266" s="26">
        <v>-64.862937927246094</v>
      </c>
      <c r="AD266" s="55"/>
      <c r="AE266" s="55" t="s">
        <v>1467</v>
      </c>
      <c r="AF266" s="56">
        <v>0</v>
      </c>
      <c r="AG266" s="56">
        <v>0</v>
      </c>
      <c r="AH266" s="56">
        <v>0</v>
      </c>
      <c r="AI266" s="56">
        <v>0</v>
      </c>
      <c r="AJ266" s="56">
        <v>0</v>
      </c>
      <c r="AK266" s="56">
        <v>1</v>
      </c>
      <c r="AL266" s="56">
        <v>1</v>
      </c>
      <c r="AM266" s="56">
        <v>0</v>
      </c>
      <c r="AN266" s="56">
        <v>0</v>
      </c>
      <c r="AO266" s="56">
        <v>0</v>
      </c>
      <c r="AP266" s="56">
        <v>0</v>
      </c>
      <c r="AQ266" s="56">
        <v>0</v>
      </c>
      <c r="AR266" s="56">
        <v>0</v>
      </c>
      <c r="AS266" s="56">
        <v>0</v>
      </c>
      <c r="AT266" s="56">
        <v>0</v>
      </c>
      <c r="AU266" s="56">
        <v>0</v>
      </c>
      <c r="AV266" s="56">
        <v>0</v>
      </c>
      <c r="AW266" s="27">
        <f>SUM(AF266:AV266)</f>
        <v>2</v>
      </c>
      <c r="AX266" s="49" t="s">
        <v>2119</v>
      </c>
      <c r="AY266" s="49" t="s">
        <v>2119</v>
      </c>
      <c r="AZ266" s="56">
        <v>0</v>
      </c>
      <c r="BA266" s="56">
        <v>1</v>
      </c>
      <c r="BB266" s="56">
        <v>0</v>
      </c>
      <c r="BC266" s="56">
        <v>0</v>
      </c>
      <c r="BD266" s="56">
        <v>0</v>
      </c>
      <c r="BE266" s="56">
        <v>1</v>
      </c>
      <c r="BF266" s="56">
        <v>0</v>
      </c>
      <c r="BG266" s="56">
        <v>0</v>
      </c>
      <c r="BH266" s="56">
        <v>0</v>
      </c>
      <c r="BI266" s="56">
        <v>0</v>
      </c>
      <c r="BJ266" s="56">
        <v>0</v>
      </c>
      <c r="BK266" s="56">
        <v>0</v>
      </c>
      <c r="BL266" s="56">
        <v>0</v>
      </c>
      <c r="BM266" s="56">
        <v>0</v>
      </c>
      <c r="BN266" s="56">
        <v>0</v>
      </c>
      <c r="BO266" s="56">
        <v>0</v>
      </c>
      <c r="BP266" s="27">
        <f>SUM(BQ266:BT266)</f>
        <v>2</v>
      </c>
      <c r="BQ266" s="56">
        <f>BL266+BM266</f>
        <v>0</v>
      </c>
      <c r="BR266" s="56">
        <f>SUM(BF266+BG266+BI266+BJ266+BH266)</f>
        <v>0</v>
      </c>
      <c r="BS266" s="56">
        <f>SUM(AZ266+BA266+BC266+BD266+BE266+BK266)</f>
        <v>2</v>
      </c>
      <c r="BT266" s="28">
        <f>IF(OR(IF((BN266+BO266)&gt;0,1,0),IF(AND(BV266=1,BL266=1),1,0)),1,0)</f>
        <v>0</v>
      </c>
      <c r="BU266" s="28">
        <f>BL266</f>
        <v>0</v>
      </c>
      <c r="BV266" s="28">
        <v>0</v>
      </c>
      <c r="BW266" s="18"/>
      <c r="BX266" s="18"/>
      <c r="BY266" s="18"/>
    </row>
    <row r="267" spans="1:77" ht="12.75" customHeight="1" x14ac:dyDescent="0.15">
      <c r="A267" s="55">
        <v>526</v>
      </c>
      <c r="B267" s="55" t="s">
        <v>1548</v>
      </c>
      <c r="C267" s="29" t="s">
        <v>1315</v>
      </c>
      <c r="D267" s="47">
        <v>2011</v>
      </c>
      <c r="E267" s="47">
        <f>VALUE(TRIM(D267))</f>
        <v>2011</v>
      </c>
      <c r="F267" s="56" t="s">
        <v>2200</v>
      </c>
      <c r="G267" s="49" t="s">
        <v>18</v>
      </c>
      <c r="H267" s="56">
        <v>0</v>
      </c>
      <c r="I267" s="56">
        <v>0</v>
      </c>
      <c r="J267" s="56">
        <v>0</v>
      </c>
      <c r="K267" s="56">
        <v>0</v>
      </c>
      <c r="L267" s="56">
        <v>1</v>
      </c>
      <c r="M267" s="56">
        <v>0</v>
      </c>
      <c r="N267" s="50" t="s">
        <v>2120</v>
      </c>
      <c r="O267" s="56">
        <v>1</v>
      </c>
      <c r="P267" s="56">
        <v>0</v>
      </c>
      <c r="Q267" s="56">
        <v>0</v>
      </c>
      <c r="R267" s="56">
        <v>0</v>
      </c>
      <c r="S267" s="56">
        <v>0</v>
      </c>
      <c r="T267" s="56">
        <v>0</v>
      </c>
      <c r="U267" s="56">
        <v>0</v>
      </c>
      <c r="V267" s="56">
        <v>0</v>
      </c>
      <c r="W267" s="55" t="s">
        <v>213</v>
      </c>
      <c r="X267" s="55" t="s">
        <v>2202</v>
      </c>
      <c r="Y267" s="55"/>
      <c r="Z267" s="55" t="s">
        <v>450</v>
      </c>
      <c r="AA267" s="55"/>
      <c r="AB267" s="26">
        <v>18.327803218900801</v>
      </c>
      <c r="AC267" s="26">
        <v>-64.862937927246094</v>
      </c>
      <c r="AD267" s="55"/>
      <c r="AE267" s="55" t="s">
        <v>452</v>
      </c>
      <c r="AF267" s="56">
        <v>1</v>
      </c>
      <c r="AG267" s="56">
        <v>1</v>
      </c>
      <c r="AH267" s="56">
        <v>1</v>
      </c>
      <c r="AI267" s="56">
        <v>0</v>
      </c>
      <c r="AJ267" s="56">
        <v>0</v>
      </c>
      <c r="AK267" s="56">
        <v>0</v>
      </c>
      <c r="AL267" s="56">
        <v>0</v>
      </c>
      <c r="AM267" s="56">
        <v>0</v>
      </c>
      <c r="AN267" s="56">
        <v>0</v>
      </c>
      <c r="AO267" s="56">
        <v>0</v>
      </c>
      <c r="AP267" s="56">
        <v>0</v>
      </c>
      <c r="AQ267" s="56">
        <v>0</v>
      </c>
      <c r="AR267" s="56">
        <v>0</v>
      </c>
      <c r="AS267" s="56">
        <v>0</v>
      </c>
      <c r="AT267" s="56">
        <v>0</v>
      </c>
      <c r="AU267" s="56">
        <v>0</v>
      </c>
      <c r="AV267" s="56">
        <v>0</v>
      </c>
      <c r="AW267" s="27">
        <f>SUM(AF267:AV267)</f>
        <v>3</v>
      </c>
      <c r="AX267" s="49" t="s">
        <v>1045</v>
      </c>
      <c r="AY267" s="49" t="s">
        <v>1045</v>
      </c>
      <c r="AZ267" s="56">
        <v>1</v>
      </c>
      <c r="BA267" s="56">
        <v>1</v>
      </c>
      <c r="BB267" s="56">
        <v>0</v>
      </c>
      <c r="BC267" s="56">
        <v>0</v>
      </c>
      <c r="BD267" s="56">
        <v>1</v>
      </c>
      <c r="BE267" s="56">
        <v>0</v>
      </c>
      <c r="BF267" s="56">
        <v>0</v>
      </c>
      <c r="BG267" s="56">
        <v>0</v>
      </c>
      <c r="BH267" s="56">
        <v>0</v>
      </c>
      <c r="BI267" s="56">
        <v>0</v>
      </c>
      <c r="BJ267" s="56">
        <v>0</v>
      </c>
      <c r="BK267" s="56">
        <v>0</v>
      </c>
      <c r="BL267" s="56">
        <v>0</v>
      </c>
      <c r="BM267" s="56">
        <v>0</v>
      </c>
      <c r="BN267" s="56">
        <v>0</v>
      </c>
      <c r="BO267" s="56">
        <v>0</v>
      </c>
      <c r="BP267" s="27">
        <f>SUM(BQ267:BT267)</f>
        <v>3</v>
      </c>
      <c r="BQ267" s="56">
        <f>BL267+BM267</f>
        <v>0</v>
      </c>
      <c r="BR267" s="56">
        <f>SUM(BF267+BG267+BI267+BJ267+BH267)</f>
        <v>0</v>
      </c>
      <c r="BS267" s="56">
        <f>SUM(AZ267+BA267+BC267+BD267+BE267+BK267)</f>
        <v>3</v>
      </c>
      <c r="BT267" s="28">
        <f>IF(OR(IF((BN267+BO267)&gt;0,1,0),IF(AND(BV267=1,BL267=1),1,0)),1,0)</f>
        <v>0</v>
      </c>
      <c r="BU267" s="28">
        <f>BL267</f>
        <v>0</v>
      </c>
      <c r="BV267" s="28">
        <v>0</v>
      </c>
      <c r="BW267" s="18"/>
      <c r="BX267" s="18"/>
      <c r="BY267" s="18"/>
    </row>
    <row r="268" spans="1:77" ht="12.75" customHeight="1" x14ac:dyDescent="0.15">
      <c r="A268" s="55">
        <v>527</v>
      </c>
      <c r="B268" s="55" t="s">
        <v>1548</v>
      </c>
      <c r="C268" s="56" t="s">
        <v>1315</v>
      </c>
      <c r="D268" s="47">
        <v>2011</v>
      </c>
      <c r="E268" s="47">
        <f>VALUE(TRIM(D268))</f>
        <v>2011</v>
      </c>
      <c r="F268" s="56" t="s">
        <v>2200</v>
      </c>
      <c r="G268" s="49" t="s">
        <v>18</v>
      </c>
      <c r="H268" s="56">
        <v>0</v>
      </c>
      <c r="I268" s="56">
        <v>0</v>
      </c>
      <c r="J268" s="56">
        <v>0</v>
      </c>
      <c r="K268" s="56">
        <v>0</v>
      </c>
      <c r="L268" s="56">
        <v>1</v>
      </c>
      <c r="M268" s="56">
        <v>0</v>
      </c>
      <c r="N268" s="50" t="s">
        <v>2185</v>
      </c>
      <c r="O268" s="56">
        <v>1</v>
      </c>
      <c r="P268" s="56">
        <v>0</v>
      </c>
      <c r="Q268" s="56">
        <v>0</v>
      </c>
      <c r="R268" s="56">
        <v>0</v>
      </c>
      <c r="S268" s="56">
        <v>0</v>
      </c>
      <c r="T268" s="56">
        <v>0</v>
      </c>
      <c r="U268" s="56">
        <v>0</v>
      </c>
      <c r="V268" s="56">
        <v>0</v>
      </c>
      <c r="W268" s="55" t="s">
        <v>213</v>
      </c>
      <c r="X268" s="55" t="s">
        <v>2202</v>
      </c>
      <c r="Y268" s="55"/>
      <c r="Z268" s="55" t="s">
        <v>1523</v>
      </c>
      <c r="AA268" s="55"/>
      <c r="AB268" s="26">
        <v>18.327803218900801</v>
      </c>
      <c r="AC268" s="26">
        <v>-64.862937927246094</v>
      </c>
      <c r="AD268" s="55"/>
      <c r="AE268" s="55" t="s">
        <v>30</v>
      </c>
      <c r="AF268" s="56">
        <v>0</v>
      </c>
      <c r="AG268" s="56">
        <v>0</v>
      </c>
      <c r="AH268" s="56">
        <v>0</v>
      </c>
      <c r="AI268" s="56">
        <v>1</v>
      </c>
      <c r="AJ268" s="56">
        <v>0</v>
      </c>
      <c r="AK268" s="56">
        <v>0</v>
      </c>
      <c r="AL268" s="56">
        <v>0</v>
      </c>
      <c r="AM268" s="56">
        <v>0</v>
      </c>
      <c r="AN268" s="56">
        <v>0</v>
      </c>
      <c r="AO268" s="56">
        <v>0</v>
      </c>
      <c r="AP268" s="56">
        <v>0</v>
      </c>
      <c r="AQ268" s="56">
        <v>0</v>
      </c>
      <c r="AR268" s="56">
        <v>0</v>
      </c>
      <c r="AS268" s="56">
        <v>0</v>
      </c>
      <c r="AT268" s="56">
        <v>0</v>
      </c>
      <c r="AU268" s="56">
        <v>0</v>
      </c>
      <c r="AV268" s="56">
        <v>0</v>
      </c>
      <c r="AW268" s="27">
        <f>SUM(AF268:AV268)</f>
        <v>1</v>
      </c>
      <c r="AX268" s="49" t="s">
        <v>576</v>
      </c>
      <c r="AY268" s="49" t="s">
        <v>576</v>
      </c>
      <c r="AZ268" s="56">
        <v>0</v>
      </c>
      <c r="BA268" s="56">
        <v>0</v>
      </c>
      <c r="BB268" s="56">
        <v>0</v>
      </c>
      <c r="BC268" s="56">
        <v>1</v>
      </c>
      <c r="BD268" s="56">
        <v>0</v>
      </c>
      <c r="BE268" s="56">
        <v>0</v>
      </c>
      <c r="BF268" s="56">
        <v>0</v>
      </c>
      <c r="BG268" s="56">
        <v>0</v>
      </c>
      <c r="BH268" s="56">
        <v>0</v>
      </c>
      <c r="BI268" s="56">
        <v>0</v>
      </c>
      <c r="BJ268" s="56">
        <v>0</v>
      </c>
      <c r="BK268" s="56">
        <v>0</v>
      </c>
      <c r="BL268" s="56">
        <v>0</v>
      </c>
      <c r="BM268" s="56">
        <v>0</v>
      </c>
      <c r="BN268" s="56">
        <v>0</v>
      </c>
      <c r="BO268" s="56">
        <v>0</v>
      </c>
      <c r="BP268" s="27">
        <f>SUM(BQ268:BT268)</f>
        <v>1</v>
      </c>
      <c r="BQ268" s="56">
        <f>BL268+BM268</f>
        <v>0</v>
      </c>
      <c r="BR268" s="56">
        <f>SUM(BF268+BG268+BI268+BJ268+BH268)</f>
        <v>0</v>
      </c>
      <c r="BS268" s="56">
        <f>SUM(AZ268+BA268+BC268+BD268+BE268+BK268)</f>
        <v>1</v>
      </c>
      <c r="BT268" s="28">
        <f>IF(OR(IF((BN268+BO268)&gt;0,1,0),IF(AND(BV268=1,BL268=1),1,0)),1,0)</f>
        <v>0</v>
      </c>
      <c r="BU268" s="28">
        <f>BL268</f>
        <v>0</v>
      </c>
      <c r="BV268" s="28">
        <v>0</v>
      </c>
      <c r="BW268" s="18"/>
      <c r="BX268" s="18"/>
      <c r="BY268" s="18"/>
    </row>
    <row r="269" spans="1:77" ht="12.75" customHeight="1" x14ac:dyDescent="0.15">
      <c r="A269" s="55">
        <v>540</v>
      </c>
      <c r="B269" s="55" t="s">
        <v>1548</v>
      </c>
      <c r="C269" s="56" t="s">
        <v>1631</v>
      </c>
      <c r="D269" s="47">
        <v>2011</v>
      </c>
      <c r="E269" s="47">
        <f>VALUE(TRIM(D269))</f>
        <v>2011</v>
      </c>
      <c r="F269" s="56">
        <v>2010</v>
      </c>
      <c r="G269" s="49" t="s">
        <v>18</v>
      </c>
      <c r="H269" s="56">
        <v>0</v>
      </c>
      <c r="I269" s="56">
        <v>0</v>
      </c>
      <c r="J269" s="56">
        <v>0</v>
      </c>
      <c r="K269" s="56">
        <v>0</v>
      </c>
      <c r="L269" s="56">
        <v>1</v>
      </c>
      <c r="M269" s="56">
        <v>0</v>
      </c>
      <c r="N269" s="51" t="s">
        <v>2207</v>
      </c>
      <c r="O269" s="56">
        <v>0</v>
      </c>
      <c r="P269" s="56">
        <v>1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6">
        <v>0</v>
      </c>
      <c r="W269" s="55" t="s">
        <v>213</v>
      </c>
      <c r="X269" s="55" t="s">
        <v>2202</v>
      </c>
      <c r="Y269" s="55" t="s">
        <v>2202</v>
      </c>
      <c r="Z269" s="55" t="s">
        <v>1930</v>
      </c>
      <c r="AA269" s="55"/>
      <c r="AB269" s="26">
        <v>18.329999999999998</v>
      </c>
      <c r="AC269" s="26">
        <v>-64.75</v>
      </c>
      <c r="AD269" s="55"/>
      <c r="AE269" s="55" t="s">
        <v>452</v>
      </c>
      <c r="AF269" s="56">
        <v>1</v>
      </c>
      <c r="AG269" s="56">
        <v>1</v>
      </c>
      <c r="AH269" s="56">
        <v>1</v>
      </c>
      <c r="AI269" s="56">
        <v>0</v>
      </c>
      <c r="AJ269" s="56">
        <v>0</v>
      </c>
      <c r="AK269" s="56">
        <v>1</v>
      </c>
      <c r="AL269" s="56">
        <v>0</v>
      </c>
      <c r="AM269" s="56">
        <v>0</v>
      </c>
      <c r="AN269" s="56">
        <v>0</v>
      </c>
      <c r="AO269" s="56">
        <v>0</v>
      </c>
      <c r="AP269" s="56">
        <v>0</v>
      </c>
      <c r="AQ269" s="56">
        <v>0</v>
      </c>
      <c r="AR269" s="56">
        <v>0</v>
      </c>
      <c r="AS269" s="56">
        <v>0</v>
      </c>
      <c r="AT269" s="56">
        <v>0</v>
      </c>
      <c r="AU269" s="56">
        <v>0</v>
      </c>
      <c r="AV269" s="56">
        <v>0</v>
      </c>
      <c r="AW269" s="27">
        <f>SUM(AF269:AV269)</f>
        <v>4</v>
      </c>
      <c r="AX269" s="55" t="s">
        <v>256</v>
      </c>
      <c r="AY269" s="55" t="s">
        <v>1246</v>
      </c>
      <c r="AZ269" s="56">
        <v>0</v>
      </c>
      <c r="BA269" s="56">
        <v>0</v>
      </c>
      <c r="BB269" s="56">
        <v>0</v>
      </c>
      <c r="BC269" s="56">
        <v>0</v>
      </c>
      <c r="BD269" s="56">
        <v>1</v>
      </c>
      <c r="BE269" s="56">
        <v>0</v>
      </c>
      <c r="BF269" s="56">
        <v>0</v>
      </c>
      <c r="BG269" s="56">
        <v>0</v>
      </c>
      <c r="BH269" s="56">
        <v>0</v>
      </c>
      <c r="BI269" s="56">
        <v>0</v>
      </c>
      <c r="BJ269" s="56">
        <v>0</v>
      </c>
      <c r="BK269" s="56">
        <v>0</v>
      </c>
      <c r="BL269" s="56">
        <v>0</v>
      </c>
      <c r="BM269" s="56">
        <v>0</v>
      </c>
      <c r="BN269" s="56">
        <v>0</v>
      </c>
      <c r="BO269" s="56">
        <v>0</v>
      </c>
      <c r="BP269" s="27">
        <f>SUM(BQ269:BT269)</f>
        <v>1</v>
      </c>
      <c r="BQ269" s="56">
        <f>BL269+BM269</f>
        <v>0</v>
      </c>
      <c r="BR269" s="56">
        <f>SUM(BF269+BG269+BI269+BJ269+BH269)</f>
        <v>0</v>
      </c>
      <c r="BS269" s="56">
        <f>SUM(AZ269+BA269+BC269+BD269+BE269+BK269)</f>
        <v>1</v>
      </c>
      <c r="BT269" s="28">
        <f>IF(OR(IF((BN269+BO269)&gt;0,1,0),IF(AND(BV269=1,BL269=1),1,0)),1,0)</f>
        <v>0</v>
      </c>
      <c r="BU269" s="28">
        <f>BL269</f>
        <v>0</v>
      </c>
      <c r="BV269" s="28">
        <v>0</v>
      </c>
      <c r="BW269" s="18"/>
      <c r="BX269" s="18"/>
      <c r="BY269" s="18"/>
    </row>
    <row r="270" spans="1:77" ht="12.75" customHeight="1" x14ac:dyDescent="0.15">
      <c r="A270" s="55">
        <v>541</v>
      </c>
      <c r="B270" s="55" t="s">
        <v>1548</v>
      </c>
      <c r="C270" s="56" t="s">
        <v>1631</v>
      </c>
      <c r="D270" s="47">
        <v>2011</v>
      </c>
      <c r="E270" s="47">
        <f>VALUE(TRIM(D270))</f>
        <v>2011</v>
      </c>
      <c r="F270" s="56">
        <v>2010</v>
      </c>
      <c r="G270" s="49" t="s">
        <v>18</v>
      </c>
      <c r="H270" s="56">
        <v>0</v>
      </c>
      <c r="I270" s="56">
        <v>0</v>
      </c>
      <c r="J270" s="56">
        <v>0</v>
      </c>
      <c r="K270" s="56">
        <v>0</v>
      </c>
      <c r="L270" s="56">
        <v>1</v>
      </c>
      <c r="M270" s="56">
        <v>0</v>
      </c>
      <c r="N270" s="51" t="s">
        <v>2207</v>
      </c>
      <c r="O270" s="56">
        <v>0</v>
      </c>
      <c r="P270" s="56">
        <v>1</v>
      </c>
      <c r="Q270" s="56">
        <v>0</v>
      </c>
      <c r="R270" s="56">
        <v>0</v>
      </c>
      <c r="S270" s="56">
        <v>0</v>
      </c>
      <c r="T270" s="56">
        <v>0</v>
      </c>
      <c r="U270" s="56">
        <v>0</v>
      </c>
      <c r="V270" s="56">
        <v>0</v>
      </c>
      <c r="W270" s="55" t="s">
        <v>213</v>
      </c>
      <c r="X270" s="55" t="s">
        <v>2202</v>
      </c>
      <c r="Y270" s="55" t="s">
        <v>2202</v>
      </c>
      <c r="Z270" s="55" t="s">
        <v>1930</v>
      </c>
      <c r="AA270" s="55"/>
      <c r="AB270" s="26">
        <v>18.329999999999998</v>
      </c>
      <c r="AC270" s="26">
        <v>-64.75</v>
      </c>
      <c r="AD270" s="55"/>
      <c r="AE270" s="55" t="s">
        <v>2208</v>
      </c>
      <c r="AF270" s="56">
        <v>1</v>
      </c>
      <c r="AG270" s="56">
        <v>1</v>
      </c>
      <c r="AH270" s="56">
        <v>1</v>
      </c>
      <c r="AI270" s="56">
        <v>0</v>
      </c>
      <c r="AJ270" s="56">
        <v>0</v>
      </c>
      <c r="AK270" s="56">
        <v>1</v>
      </c>
      <c r="AL270" s="56">
        <v>0</v>
      </c>
      <c r="AM270" s="56">
        <v>0</v>
      </c>
      <c r="AN270" s="56">
        <v>0</v>
      </c>
      <c r="AO270" s="56">
        <v>0</v>
      </c>
      <c r="AP270" s="56">
        <v>0</v>
      </c>
      <c r="AQ270" s="56">
        <v>0</v>
      </c>
      <c r="AR270" s="56">
        <v>0</v>
      </c>
      <c r="AS270" s="56">
        <v>0</v>
      </c>
      <c r="AT270" s="56">
        <v>0</v>
      </c>
      <c r="AU270" s="56">
        <v>0</v>
      </c>
      <c r="AV270" s="56">
        <v>0</v>
      </c>
      <c r="AW270" s="27">
        <f>SUM(AF270:AV270)</f>
        <v>4</v>
      </c>
      <c r="AX270" s="55" t="s">
        <v>105</v>
      </c>
      <c r="AY270" s="55" t="s">
        <v>1045</v>
      </c>
      <c r="AZ270" s="56">
        <v>1</v>
      </c>
      <c r="BA270" s="56">
        <v>0</v>
      </c>
      <c r="BB270" s="56">
        <v>0</v>
      </c>
      <c r="BC270" s="56">
        <v>0</v>
      </c>
      <c r="BD270" s="56">
        <v>0</v>
      </c>
      <c r="BE270" s="56">
        <v>0</v>
      </c>
      <c r="BF270" s="56">
        <v>0</v>
      </c>
      <c r="BG270" s="56">
        <v>0</v>
      </c>
      <c r="BH270" s="56">
        <v>0</v>
      </c>
      <c r="BI270" s="56">
        <v>0</v>
      </c>
      <c r="BJ270" s="56">
        <v>0</v>
      </c>
      <c r="BK270" s="56">
        <v>0</v>
      </c>
      <c r="BL270" s="56">
        <v>0</v>
      </c>
      <c r="BM270" s="56">
        <v>0</v>
      </c>
      <c r="BN270" s="56">
        <v>0</v>
      </c>
      <c r="BO270" s="56">
        <v>0</v>
      </c>
      <c r="BP270" s="27">
        <f>SUM(BQ270:BT270)</f>
        <v>1</v>
      </c>
      <c r="BQ270" s="56">
        <f>BL270+BM270</f>
        <v>0</v>
      </c>
      <c r="BR270" s="56">
        <f>SUM(BF270+BG270+BI270+BJ270+BH270)</f>
        <v>0</v>
      </c>
      <c r="BS270" s="56">
        <f>SUM(AZ270+BA270+BC270+BD270+BE270+BK270)</f>
        <v>1</v>
      </c>
      <c r="BT270" s="28">
        <f>IF(OR(IF((BN270+BO270)&gt;0,1,0),IF(AND(BV270=1,BL270=1),1,0)),1,0)</f>
        <v>0</v>
      </c>
      <c r="BU270" s="28">
        <f>BL270</f>
        <v>0</v>
      </c>
      <c r="BV270" s="28">
        <v>0</v>
      </c>
      <c r="BW270" s="18"/>
      <c r="BX270" s="18"/>
      <c r="BY270" s="18"/>
    </row>
    <row r="271" spans="1:77" ht="12.75" customHeight="1" x14ac:dyDescent="0.15">
      <c r="A271" s="55">
        <v>542</v>
      </c>
      <c r="B271" s="55" t="s">
        <v>1548</v>
      </c>
      <c r="C271" s="56" t="s">
        <v>1631</v>
      </c>
      <c r="D271" s="47">
        <v>2011</v>
      </c>
      <c r="E271" s="47">
        <f>VALUE(TRIM(D271))</f>
        <v>2011</v>
      </c>
      <c r="F271" s="56">
        <v>2010</v>
      </c>
      <c r="G271" s="49" t="s">
        <v>18</v>
      </c>
      <c r="H271" s="56">
        <v>0</v>
      </c>
      <c r="I271" s="56">
        <v>0</v>
      </c>
      <c r="J271" s="56">
        <v>0</v>
      </c>
      <c r="K271" s="56">
        <v>0</v>
      </c>
      <c r="L271" s="56">
        <v>1</v>
      </c>
      <c r="M271" s="56">
        <v>0</v>
      </c>
      <c r="N271" s="51" t="s">
        <v>2207</v>
      </c>
      <c r="O271" s="56">
        <v>0</v>
      </c>
      <c r="P271" s="56">
        <v>1</v>
      </c>
      <c r="Q271" s="56">
        <v>0</v>
      </c>
      <c r="R271" s="56">
        <v>0</v>
      </c>
      <c r="S271" s="56">
        <v>0</v>
      </c>
      <c r="T271" s="56">
        <v>0</v>
      </c>
      <c r="U271" s="56">
        <v>0</v>
      </c>
      <c r="V271" s="56">
        <v>0</v>
      </c>
      <c r="W271" s="55" t="s">
        <v>213</v>
      </c>
      <c r="X271" s="55" t="s">
        <v>2202</v>
      </c>
      <c r="Y271" s="55" t="s">
        <v>2202</v>
      </c>
      <c r="Z271" s="55" t="s">
        <v>1930</v>
      </c>
      <c r="AA271" s="55"/>
      <c r="AB271" s="26">
        <v>18.329999999999998</v>
      </c>
      <c r="AC271" s="26">
        <v>-64.75</v>
      </c>
      <c r="AD271" s="55"/>
      <c r="AE271" s="55" t="s">
        <v>30</v>
      </c>
      <c r="AF271" s="56">
        <v>0</v>
      </c>
      <c r="AG271" s="56">
        <v>0</v>
      </c>
      <c r="AH271" s="56">
        <v>0</v>
      </c>
      <c r="AI271" s="56">
        <v>1</v>
      </c>
      <c r="AJ271" s="56">
        <v>0</v>
      </c>
      <c r="AK271" s="56">
        <v>0</v>
      </c>
      <c r="AL271" s="56">
        <v>0</v>
      </c>
      <c r="AM271" s="56">
        <v>0</v>
      </c>
      <c r="AN271" s="56">
        <v>0</v>
      </c>
      <c r="AO271" s="56">
        <v>0</v>
      </c>
      <c r="AP271" s="56">
        <v>0</v>
      </c>
      <c r="AQ271" s="56">
        <v>0</v>
      </c>
      <c r="AR271" s="56">
        <v>0</v>
      </c>
      <c r="AS271" s="56">
        <v>0</v>
      </c>
      <c r="AT271" s="56">
        <v>0</v>
      </c>
      <c r="AU271" s="56">
        <v>0</v>
      </c>
      <c r="AV271" s="56">
        <v>0</v>
      </c>
      <c r="AW271" s="27">
        <f>SUM(AF271:AV271)</f>
        <v>1</v>
      </c>
      <c r="AX271" s="55" t="s">
        <v>107</v>
      </c>
      <c r="AY271" s="55" t="s">
        <v>576</v>
      </c>
      <c r="AZ271" s="56">
        <v>0</v>
      </c>
      <c r="BA271" s="56">
        <v>0</v>
      </c>
      <c r="BB271" s="56">
        <v>0</v>
      </c>
      <c r="BC271" s="56">
        <v>1</v>
      </c>
      <c r="BD271" s="56">
        <v>0</v>
      </c>
      <c r="BE271" s="56">
        <v>0</v>
      </c>
      <c r="BF271" s="56">
        <v>0</v>
      </c>
      <c r="BG271" s="56">
        <v>0</v>
      </c>
      <c r="BH271" s="56">
        <v>0</v>
      </c>
      <c r="BI271" s="56">
        <v>0</v>
      </c>
      <c r="BJ271" s="56">
        <v>0</v>
      </c>
      <c r="BK271" s="56">
        <v>0</v>
      </c>
      <c r="BL271" s="56">
        <v>0</v>
      </c>
      <c r="BM271" s="56">
        <v>0</v>
      </c>
      <c r="BN271" s="56">
        <v>0</v>
      </c>
      <c r="BO271" s="56">
        <v>0</v>
      </c>
      <c r="BP271" s="27">
        <f>SUM(BQ271:BT271)</f>
        <v>1</v>
      </c>
      <c r="BQ271" s="56">
        <f>BL271+BM271</f>
        <v>0</v>
      </c>
      <c r="BR271" s="56">
        <f>SUM(BF271+BG271+BI271+BJ271+BH271)</f>
        <v>0</v>
      </c>
      <c r="BS271" s="56">
        <f>SUM(AZ271+BA271+BC271+BD271+BE271+BK271)</f>
        <v>1</v>
      </c>
      <c r="BT271" s="28">
        <f>IF(OR(IF((BN271+BO271)&gt;0,1,0),IF(AND(BV271=1,BL271=1),1,0)),1,0)</f>
        <v>0</v>
      </c>
      <c r="BU271" s="28">
        <f>BL271</f>
        <v>0</v>
      </c>
      <c r="BV271" s="28">
        <v>0</v>
      </c>
      <c r="BW271" s="18"/>
      <c r="BX271" s="18"/>
      <c r="BY271" s="18"/>
    </row>
    <row r="272" spans="1:77" ht="12.75" customHeight="1" x14ac:dyDescent="0.15">
      <c r="A272" s="55">
        <v>543</v>
      </c>
      <c r="B272" s="55" t="s">
        <v>1548</v>
      </c>
      <c r="C272" s="56" t="s">
        <v>1631</v>
      </c>
      <c r="D272" s="47">
        <v>2011</v>
      </c>
      <c r="E272" s="47">
        <f>VALUE(TRIM(D272))</f>
        <v>2011</v>
      </c>
      <c r="F272" s="56">
        <v>2010</v>
      </c>
      <c r="G272" s="49" t="s">
        <v>18</v>
      </c>
      <c r="H272" s="56">
        <v>0</v>
      </c>
      <c r="I272" s="56">
        <v>0</v>
      </c>
      <c r="J272" s="56">
        <v>0</v>
      </c>
      <c r="K272" s="56">
        <v>0</v>
      </c>
      <c r="L272" s="56">
        <v>1</v>
      </c>
      <c r="M272" s="56">
        <v>0</v>
      </c>
      <c r="N272" s="51" t="s">
        <v>2207</v>
      </c>
      <c r="O272" s="56">
        <v>0</v>
      </c>
      <c r="P272" s="56">
        <v>1</v>
      </c>
      <c r="Q272" s="56">
        <v>0</v>
      </c>
      <c r="R272" s="56">
        <v>0</v>
      </c>
      <c r="S272" s="56">
        <v>0</v>
      </c>
      <c r="T272" s="56">
        <v>0</v>
      </c>
      <c r="U272" s="56">
        <v>0</v>
      </c>
      <c r="V272" s="56">
        <v>0</v>
      </c>
      <c r="W272" s="55" t="s">
        <v>213</v>
      </c>
      <c r="X272" s="55" t="s">
        <v>2202</v>
      </c>
      <c r="Y272" s="55" t="s">
        <v>2202</v>
      </c>
      <c r="Z272" s="55" t="s">
        <v>1930</v>
      </c>
      <c r="AA272" s="55"/>
      <c r="AB272" s="26">
        <v>18.329999999999998</v>
      </c>
      <c r="AC272" s="26">
        <v>-64.75</v>
      </c>
      <c r="AD272" s="55"/>
      <c r="AE272" s="55" t="s">
        <v>758</v>
      </c>
      <c r="AF272" s="56">
        <v>0</v>
      </c>
      <c r="AG272" s="56">
        <v>0</v>
      </c>
      <c r="AH272" s="56">
        <v>0</v>
      </c>
      <c r="AI272" s="56">
        <v>0</v>
      </c>
      <c r="AJ272" s="56">
        <v>0</v>
      </c>
      <c r="AK272" s="56">
        <v>0</v>
      </c>
      <c r="AL272" s="56">
        <v>0</v>
      </c>
      <c r="AM272" s="56">
        <v>1</v>
      </c>
      <c r="AN272" s="56">
        <v>0</v>
      </c>
      <c r="AO272" s="56">
        <v>0</v>
      </c>
      <c r="AP272" s="56">
        <v>0</v>
      </c>
      <c r="AQ272" s="56">
        <v>0</v>
      </c>
      <c r="AR272" s="56">
        <v>0</v>
      </c>
      <c r="AS272" s="56">
        <v>0</v>
      </c>
      <c r="AT272" s="56">
        <v>0</v>
      </c>
      <c r="AU272" s="56">
        <v>0</v>
      </c>
      <c r="AV272" s="56">
        <v>0</v>
      </c>
      <c r="AW272" s="27">
        <f>SUM(AF272:AV272)</f>
        <v>1</v>
      </c>
      <c r="AX272" s="55" t="s">
        <v>107</v>
      </c>
      <c r="AY272" s="55" t="s">
        <v>576</v>
      </c>
      <c r="AZ272" s="56">
        <v>0</v>
      </c>
      <c r="BA272" s="56">
        <v>0</v>
      </c>
      <c r="BB272" s="56">
        <v>0</v>
      </c>
      <c r="BC272" s="56">
        <v>1</v>
      </c>
      <c r="BD272" s="56">
        <v>0</v>
      </c>
      <c r="BE272" s="56">
        <v>0</v>
      </c>
      <c r="BF272" s="56">
        <v>0</v>
      </c>
      <c r="BG272" s="56">
        <v>0</v>
      </c>
      <c r="BH272" s="56">
        <v>0</v>
      </c>
      <c r="BI272" s="56">
        <v>0</v>
      </c>
      <c r="BJ272" s="56">
        <v>0</v>
      </c>
      <c r="BK272" s="56">
        <v>0</v>
      </c>
      <c r="BL272" s="56">
        <v>0</v>
      </c>
      <c r="BM272" s="56">
        <v>0</v>
      </c>
      <c r="BN272" s="56">
        <v>0</v>
      </c>
      <c r="BO272" s="56">
        <v>0</v>
      </c>
      <c r="BP272" s="27">
        <f>SUM(BQ272:BT272)</f>
        <v>1</v>
      </c>
      <c r="BQ272" s="56">
        <f>BL272+BM272</f>
        <v>0</v>
      </c>
      <c r="BR272" s="56">
        <f>SUM(BF272+BG272+BI272+BJ272+BH272)</f>
        <v>0</v>
      </c>
      <c r="BS272" s="56">
        <f>SUM(AZ272+BA272+BC272+BD272+BE272+BK272)</f>
        <v>1</v>
      </c>
      <c r="BT272" s="28">
        <f>IF(OR(IF((BN272+BO272)&gt;0,1,0),IF(AND(BV272=1,BL272=1),1,0)),1,0)</f>
        <v>0</v>
      </c>
      <c r="BU272" s="28">
        <f>BL272</f>
        <v>0</v>
      </c>
      <c r="BV272" s="28">
        <v>0</v>
      </c>
      <c r="BW272" s="18"/>
      <c r="BX272" s="18"/>
      <c r="BY272" s="18"/>
    </row>
    <row r="273" spans="1:77" ht="12.75" customHeight="1" x14ac:dyDescent="0.15">
      <c r="A273" s="55">
        <v>544</v>
      </c>
      <c r="B273" s="55" t="s">
        <v>1548</v>
      </c>
      <c r="C273" s="56" t="s">
        <v>1631</v>
      </c>
      <c r="D273" s="47">
        <v>2011</v>
      </c>
      <c r="E273" s="47">
        <f>VALUE(TRIM(D273))</f>
        <v>2011</v>
      </c>
      <c r="F273" s="56">
        <v>2010</v>
      </c>
      <c r="G273" s="49" t="s">
        <v>18</v>
      </c>
      <c r="H273" s="56">
        <v>0</v>
      </c>
      <c r="I273" s="56">
        <v>0</v>
      </c>
      <c r="J273" s="56">
        <v>0</v>
      </c>
      <c r="K273" s="56">
        <v>0</v>
      </c>
      <c r="L273" s="56">
        <v>1</v>
      </c>
      <c r="M273" s="56">
        <v>0</v>
      </c>
      <c r="N273" s="51" t="s">
        <v>2207</v>
      </c>
      <c r="O273" s="56">
        <v>0</v>
      </c>
      <c r="P273" s="56">
        <v>1</v>
      </c>
      <c r="Q273" s="56">
        <v>0</v>
      </c>
      <c r="R273" s="56">
        <v>0</v>
      </c>
      <c r="S273" s="56">
        <v>0</v>
      </c>
      <c r="T273" s="56">
        <v>0</v>
      </c>
      <c r="U273" s="56">
        <v>0</v>
      </c>
      <c r="V273" s="56">
        <v>0</v>
      </c>
      <c r="W273" s="55" t="s">
        <v>213</v>
      </c>
      <c r="X273" s="55" t="s">
        <v>2202</v>
      </c>
      <c r="Y273" s="55" t="s">
        <v>2202</v>
      </c>
      <c r="Z273" s="55" t="s">
        <v>1930</v>
      </c>
      <c r="AA273" s="55"/>
      <c r="AB273" s="26">
        <v>18.329999999999998</v>
      </c>
      <c r="AC273" s="26">
        <v>-64.75</v>
      </c>
      <c r="AD273" s="55"/>
      <c r="AE273" s="55" t="s">
        <v>2146</v>
      </c>
      <c r="AF273" s="56">
        <v>0</v>
      </c>
      <c r="AG273" s="56">
        <v>0</v>
      </c>
      <c r="AH273" s="56">
        <v>0</v>
      </c>
      <c r="AI273" s="56">
        <v>0</v>
      </c>
      <c r="AJ273" s="56">
        <v>0</v>
      </c>
      <c r="AK273" s="56">
        <v>0</v>
      </c>
      <c r="AL273" s="56">
        <v>1</v>
      </c>
      <c r="AM273" s="56">
        <v>0</v>
      </c>
      <c r="AN273" s="56">
        <v>0</v>
      </c>
      <c r="AO273" s="56">
        <v>0</v>
      </c>
      <c r="AP273" s="56">
        <v>0</v>
      </c>
      <c r="AQ273" s="56">
        <v>0</v>
      </c>
      <c r="AR273" s="56">
        <v>0</v>
      </c>
      <c r="AS273" s="56">
        <v>0</v>
      </c>
      <c r="AT273" s="56">
        <v>0</v>
      </c>
      <c r="AU273" s="56">
        <v>0</v>
      </c>
      <c r="AV273" s="56">
        <v>0</v>
      </c>
      <c r="AW273" s="27">
        <f>SUM(AF273:AV273)</f>
        <v>1</v>
      </c>
      <c r="AX273" s="55" t="s">
        <v>412</v>
      </c>
      <c r="AY273" s="55" t="s">
        <v>282</v>
      </c>
      <c r="AZ273" s="56">
        <v>0</v>
      </c>
      <c r="BA273" s="56">
        <v>0</v>
      </c>
      <c r="BB273" s="56">
        <v>0</v>
      </c>
      <c r="BC273" s="56">
        <v>0</v>
      </c>
      <c r="BD273" s="56">
        <v>0</v>
      </c>
      <c r="BE273" s="56">
        <v>0</v>
      </c>
      <c r="BF273" s="56">
        <v>0</v>
      </c>
      <c r="BG273" s="56">
        <v>0</v>
      </c>
      <c r="BH273" s="56">
        <v>0</v>
      </c>
      <c r="BI273" s="56">
        <v>1</v>
      </c>
      <c r="BJ273" s="56">
        <v>0</v>
      </c>
      <c r="BK273" s="56">
        <v>0</v>
      </c>
      <c r="BL273" s="56">
        <v>0</v>
      </c>
      <c r="BM273" s="56">
        <v>0</v>
      </c>
      <c r="BN273" s="56">
        <v>0</v>
      </c>
      <c r="BO273" s="56">
        <v>0</v>
      </c>
      <c r="BP273" s="27">
        <f>SUM(BQ273:BT273)</f>
        <v>1</v>
      </c>
      <c r="BQ273" s="56">
        <f>BL273+BM273</f>
        <v>0</v>
      </c>
      <c r="BR273" s="56">
        <f>SUM(BF273+BG273+BI273+BJ273+BH273)</f>
        <v>1</v>
      </c>
      <c r="BS273" s="56">
        <f>SUM(AZ273+BA273+BC273+BD273+BE273+BK273)</f>
        <v>0</v>
      </c>
      <c r="BT273" s="28">
        <f>IF(OR(IF((BN273+BO273)&gt;0,1,0),IF(AND(BV273=1,BL273=1),1,0)),1,0)</f>
        <v>0</v>
      </c>
      <c r="BU273" s="28">
        <f>BL273</f>
        <v>0</v>
      </c>
      <c r="BV273" s="28">
        <v>0</v>
      </c>
      <c r="BW273" s="18"/>
      <c r="BX273" s="18"/>
      <c r="BY273" s="18"/>
    </row>
    <row r="274" spans="1:77" ht="12.75" customHeight="1" x14ac:dyDescent="0.15">
      <c r="A274" s="55">
        <v>556</v>
      </c>
      <c r="B274" s="55" t="s">
        <v>1697</v>
      </c>
      <c r="C274" s="32" t="str">
        <f>'1. Lit. collection'!A188</f>
        <v>SG17</v>
      </c>
      <c r="D274" s="47">
        <v>2011</v>
      </c>
      <c r="E274" s="47">
        <f>VALUE(TRIM(D274))</f>
        <v>2011</v>
      </c>
      <c r="F274" s="56">
        <v>2010</v>
      </c>
      <c r="G274" s="49" t="s">
        <v>385</v>
      </c>
      <c r="H274" s="56">
        <v>1</v>
      </c>
      <c r="I274" s="56">
        <v>0</v>
      </c>
      <c r="J274" s="56">
        <v>0</v>
      </c>
      <c r="K274" s="56">
        <v>0</v>
      </c>
      <c r="L274" s="56">
        <v>0</v>
      </c>
      <c r="M274" s="56">
        <v>0</v>
      </c>
      <c r="N274" s="50" t="s">
        <v>2216</v>
      </c>
      <c r="O274" s="56">
        <v>0</v>
      </c>
      <c r="P274" s="56">
        <v>0</v>
      </c>
      <c r="Q274" s="56">
        <v>0</v>
      </c>
      <c r="R274" s="56">
        <v>0</v>
      </c>
      <c r="S274" s="56">
        <v>0</v>
      </c>
      <c r="T274" s="56">
        <v>0</v>
      </c>
      <c r="U274" s="56">
        <v>0</v>
      </c>
      <c r="V274" s="56">
        <v>1</v>
      </c>
      <c r="W274" s="55" t="s">
        <v>2217</v>
      </c>
      <c r="X274" s="55"/>
      <c r="Y274" s="55"/>
      <c r="Z274" s="55"/>
      <c r="AA274" s="55"/>
      <c r="AB274" s="49">
        <v>7</v>
      </c>
      <c r="AC274" s="49">
        <v>134</v>
      </c>
      <c r="AD274" s="55"/>
      <c r="AE274" s="55" t="s">
        <v>452</v>
      </c>
      <c r="AF274" s="56">
        <v>1</v>
      </c>
      <c r="AG274" s="56">
        <v>0</v>
      </c>
      <c r="AH274" s="56">
        <v>0</v>
      </c>
      <c r="AI274" s="56">
        <v>0</v>
      </c>
      <c r="AJ274" s="56">
        <v>0</v>
      </c>
      <c r="AK274" s="56">
        <v>0</v>
      </c>
      <c r="AL274" s="56">
        <v>1</v>
      </c>
      <c r="AM274" s="56">
        <v>0</v>
      </c>
      <c r="AN274" s="56">
        <v>0</v>
      </c>
      <c r="AO274" s="56">
        <v>0</v>
      </c>
      <c r="AP274" s="56">
        <v>0</v>
      </c>
      <c r="AQ274" s="56">
        <v>0</v>
      </c>
      <c r="AR274" s="56">
        <v>0</v>
      </c>
      <c r="AS274" s="56">
        <v>0</v>
      </c>
      <c r="AT274" s="56">
        <v>0</v>
      </c>
      <c r="AU274" s="56">
        <v>0</v>
      </c>
      <c r="AV274" s="56">
        <v>0</v>
      </c>
      <c r="AW274" s="27">
        <f>SUM(AF274:AV274)</f>
        <v>2</v>
      </c>
      <c r="AX274" s="49" t="s">
        <v>92</v>
      </c>
      <c r="AY274" s="49" t="s">
        <v>488</v>
      </c>
      <c r="AZ274" s="56">
        <v>0</v>
      </c>
      <c r="BA274" s="56">
        <v>0</v>
      </c>
      <c r="BB274" s="56">
        <v>0</v>
      </c>
      <c r="BC274" s="56">
        <v>0</v>
      </c>
      <c r="BD274" s="56">
        <v>0</v>
      </c>
      <c r="BE274" s="56">
        <v>0</v>
      </c>
      <c r="BF274" s="56">
        <v>0</v>
      </c>
      <c r="BG274" s="56">
        <v>0</v>
      </c>
      <c r="BH274" s="56">
        <v>0</v>
      </c>
      <c r="BI274" s="56">
        <v>0</v>
      </c>
      <c r="BJ274" s="56">
        <v>1</v>
      </c>
      <c r="BK274" s="56">
        <v>0</v>
      </c>
      <c r="BL274" s="56">
        <v>0</v>
      </c>
      <c r="BM274" s="56">
        <v>0</v>
      </c>
      <c r="BN274" s="56">
        <v>0</v>
      </c>
      <c r="BO274" s="56">
        <v>0</v>
      </c>
      <c r="BP274" s="27">
        <f>SUM(BQ274:BT274)</f>
        <v>1</v>
      </c>
      <c r="BQ274" s="56">
        <f>BL274+BM274</f>
        <v>0</v>
      </c>
      <c r="BR274" s="56">
        <f>SUM(BF274+BG274+BI274+BJ274+BH274)</f>
        <v>1</v>
      </c>
      <c r="BS274" s="56">
        <f>SUM(AZ274+BA274+BC274+BD274+BE274+BK274)</f>
        <v>0</v>
      </c>
      <c r="BT274" s="28">
        <f>IF(OR(IF((BN274+BO274)&gt;0,1,0),IF(AND(BV274=1,BL274=1),1,0)),1,0)</f>
        <v>0</v>
      </c>
      <c r="BU274" s="28">
        <f>BL274</f>
        <v>0</v>
      </c>
      <c r="BV274" s="28">
        <v>0</v>
      </c>
      <c r="BW274" s="18"/>
      <c r="BX274" s="18"/>
      <c r="BY274" s="18"/>
    </row>
    <row r="275" spans="1:77" ht="12.75" customHeight="1" x14ac:dyDescent="0.15">
      <c r="A275" s="55">
        <v>580</v>
      </c>
      <c r="B275" s="55" t="s">
        <v>2249</v>
      </c>
      <c r="C275" s="29" t="str">
        <f>'1. Lit. collection'!A$240</f>
        <v>SG69</v>
      </c>
      <c r="D275" s="47">
        <v>2011</v>
      </c>
      <c r="E275" s="47">
        <f>VALUE(TRIM(D275))</f>
        <v>2011</v>
      </c>
      <c r="F275" s="56">
        <v>2007</v>
      </c>
      <c r="G275" s="49" t="s">
        <v>385</v>
      </c>
      <c r="H275" s="56">
        <v>1</v>
      </c>
      <c r="I275" s="56">
        <v>0</v>
      </c>
      <c r="J275" s="56">
        <v>0</v>
      </c>
      <c r="K275" s="56">
        <v>0</v>
      </c>
      <c r="L275" s="56">
        <v>0</v>
      </c>
      <c r="M275" s="56">
        <v>0</v>
      </c>
      <c r="N275" s="50" t="s">
        <v>2250</v>
      </c>
      <c r="O275" s="56">
        <v>1</v>
      </c>
      <c r="P275" s="56">
        <v>0</v>
      </c>
      <c r="Q275" s="56">
        <v>0</v>
      </c>
      <c r="R275" s="56">
        <v>0</v>
      </c>
      <c r="S275" s="56">
        <v>0</v>
      </c>
      <c r="T275" s="56">
        <v>0</v>
      </c>
      <c r="U275" s="56">
        <v>0</v>
      </c>
      <c r="V275" s="56">
        <v>0</v>
      </c>
      <c r="W275" s="55" t="s">
        <v>909</v>
      </c>
      <c r="X275" s="55" t="s">
        <v>2251</v>
      </c>
      <c r="Y275" s="55" t="s">
        <v>2252</v>
      </c>
      <c r="Z275" s="55" t="s">
        <v>910</v>
      </c>
      <c r="AA275" s="55"/>
      <c r="AB275" s="26">
        <v>21.2913</v>
      </c>
      <c r="AC275" s="26">
        <v>-71.309899999999999</v>
      </c>
      <c r="AD275" s="55"/>
      <c r="AE275" s="55" t="s">
        <v>758</v>
      </c>
      <c r="AF275" s="56">
        <v>0</v>
      </c>
      <c r="AG275" s="56">
        <v>0</v>
      </c>
      <c r="AH275" s="56">
        <v>0</v>
      </c>
      <c r="AI275" s="56">
        <v>0</v>
      </c>
      <c r="AJ275" s="56">
        <v>0</v>
      </c>
      <c r="AK275" s="56">
        <v>0</v>
      </c>
      <c r="AL275" s="56">
        <v>0</v>
      </c>
      <c r="AM275" s="56">
        <v>1</v>
      </c>
      <c r="AN275" s="56">
        <v>0</v>
      </c>
      <c r="AO275" s="56">
        <v>0</v>
      </c>
      <c r="AP275" s="56">
        <v>0</v>
      </c>
      <c r="AQ275" s="56">
        <v>0</v>
      </c>
      <c r="AR275" s="56">
        <v>0</v>
      </c>
      <c r="AS275" s="56">
        <v>0</v>
      </c>
      <c r="AT275" s="56">
        <v>0</v>
      </c>
      <c r="AU275" s="56">
        <v>0</v>
      </c>
      <c r="AV275" s="56">
        <v>0</v>
      </c>
      <c r="AW275" s="27">
        <f>SUM(AF275:AV275)</f>
        <v>1</v>
      </c>
      <c r="AX275" s="49" t="s">
        <v>686</v>
      </c>
      <c r="AY275" s="49" t="s">
        <v>686</v>
      </c>
      <c r="AZ275" s="56">
        <v>0</v>
      </c>
      <c r="BA275" s="56">
        <v>0</v>
      </c>
      <c r="BB275" s="56">
        <v>0</v>
      </c>
      <c r="BC275" s="56">
        <v>0</v>
      </c>
      <c r="BD275" s="56">
        <v>0</v>
      </c>
      <c r="BE275" s="56">
        <v>0</v>
      </c>
      <c r="BF275" s="56">
        <v>0</v>
      </c>
      <c r="BG275" s="56">
        <v>0</v>
      </c>
      <c r="BH275" s="56">
        <v>0</v>
      </c>
      <c r="BI275" s="56">
        <v>0</v>
      </c>
      <c r="BJ275" s="56">
        <v>0</v>
      </c>
      <c r="BK275" s="56">
        <v>1</v>
      </c>
      <c r="BL275" s="56">
        <v>0</v>
      </c>
      <c r="BM275" s="56">
        <v>0</v>
      </c>
      <c r="BN275" s="56">
        <v>0</v>
      </c>
      <c r="BO275" s="56">
        <v>0</v>
      </c>
      <c r="BP275" s="27">
        <f>SUM(BQ275:BT275)</f>
        <v>1</v>
      </c>
      <c r="BQ275" s="56">
        <f>BL275+BM275</f>
        <v>0</v>
      </c>
      <c r="BR275" s="56">
        <f>SUM(BF275+BG275+BI275+BJ275+BH275)</f>
        <v>0</v>
      </c>
      <c r="BS275" s="56">
        <f>SUM(AZ275+BA275+BC275+BD275+BE275+BK275)</f>
        <v>1</v>
      </c>
      <c r="BT275" s="28">
        <f>IF(OR(IF((BN275+BO275)&gt;0,1,0),IF(AND(BV275=1,BL275=1),1,0)),1,0)</f>
        <v>0</v>
      </c>
      <c r="BU275" s="28">
        <f>BL275</f>
        <v>0</v>
      </c>
      <c r="BV275" s="28">
        <v>0</v>
      </c>
      <c r="BW275" s="18"/>
      <c r="BX275" s="18"/>
      <c r="BY275" s="18"/>
    </row>
    <row r="276" spans="1:77" ht="12.75" customHeight="1" x14ac:dyDescent="0.15">
      <c r="A276" s="55">
        <v>600</v>
      </c>
      <c r="B276" s="55" t="s">
        <v>2272</v>
      </c>
      <c r="C276" s="56" t="s">
        <v>1475</v>
      </c>
      <c r="D276" s="57">
        <v>2011</v>
      </c>
      <c r="E276" s="57">
        <f>VALUE(TRIM(D276))</f>
        <v>2011</v>
      </c>
      <c r="F276" s="28"/>
      <c r="G276" s="49" t="s">
        <v>18</v>
      </c>
      <c r="H276" s="56">
        <v>0</v>
      </c>
      <c r="I276" s="56">
        <v>0</v>
      </c>
      <c r="J276" s="56">
        <v>0</v>
      </c>
      <c r="K276" s="56">
        <v>0</v>
      </c>
      <c r="L276" s="56">
        <v>1</v>
      </c>
      <c r="M276" s="56">
        <v>0</v>
      </c>
      <c r="N276" s="76" t="s">
        <v>2273</v>
      </c>
      <c r="O276" s="56">
        <v>1</v>
      </c>
      <c r="P276" s="56">
        <v>0</v>
      </c>
      <c r="Q276" s="56">
        <v>0</v>
      </c>
      <c r="R276" s="56">
        <v>0</v>
      </c>
      <c r="S276" s="56">
        <v>0</v>
      </c>
      <c r="T276" s="56">
        <v>0</v>
      </c>
      <c r="U276" s="56">
        <v>0</v>
      </c>
      <c r="V276" s="56">
        <v>0</v>
      </c>
      <c r="W276" s="55" t="s">
        <v>2274</v>
      </c>
      <c r="X276" s="59"/>
      <c r="Y276" s="59"/>
      <c r="Z276" s="55" t="s">
        <v>1523</v>
      </c>
      <c r="AA276" s="59"/>
      <c r="AB276" s="84">
        <v>10.67</v>
      </c>
      <c r="AC276" s="84">
        <v>-61.52</v>
      </c>
      <c r="AD276" s="59"/>
      <c r="AE276" s="55" t="s">
        <v>2154</v>
      </c>
      <c r="AF276" s="56">
        <v>0</v>
      </c>
      <c r="AG276" s="56">
        <v>0</v>
      </c>
      <c r="AH276" s="56">
        <v>0</v>
      </c>
      <c r="AI276" s="56">
        <v>0</v>
      </c>
      <c r="AJ276" s="56">
        <v>0</v>
      </c>
      <c r="AK276" s="56">
        <v>0</v>
      </c>
      <c r="AL276" s="56">
        <v>0</v>
      </c>
      <c r="AM276" s="28">
        <v>1</v>
      </c>
      <c r="AN276" s="56">
        <v>0</v>
      </c>
      <c r="AO276" s="56">
        <v>0</v>
      </c>
      <c r="AP276" s="56">
        <v>0</v>
      </c>
      <c r="AQ276" s="56">
        <v>0</v>
      </c>
      <c r="AR276" s="28">
        <v>0</v>
      </c>
      <c r="AS276" s="28">
        <v>0</v>
      </c>
      <c r="AT276" s="28">
        <v>0</v>
      </c>
      <c r="AU276" s="56">
        <v>0</v>
      </c>
      <c r="AV276" s="56">
        <v>0</v>
      </c>
      <c r="AW276" s="27">
        <f>SUM(AF276:AV276)</f>
        <v>1</v>
      </c>
      <c r="AX276" s="59" t="s">
        <v>685</v>
      </c>
      <c r="AY276" s="59"/>
      <c r="AZ276" s="28">
        <v>0</v>
      </c>
      <c r="BA276" s="28">
        <v>0</v>
      </c>
      <c r="BB276" s="56">
        <v>0</v>
      </c>
      <c r="BC276" s="28">
        <v>0</v>
      </c>
      <c r="BD276" s="28">
        <v>0</v>
      </c>
      <c r="BE276" s="28">
        <v>0</v>
      </c>
      <c r="BF276" s="56">
        <v>0</v>
      </c>
      <c r="BG276" s="28">
        <v>0</v>
      </c>
      <c r="BH276" s="56">
        <v>0</v>
      </c>
      <c r="BI276" s="28">
        <v>0</v>
      </c>
      <c r="BJ276" s="56">
        <v>0</v>
      </c>
      <c r="BK276" s="28">
        <v>1</v>
      </c>
      <c r="BL276" s="28">
        <v>0</v>
      </c>
      <c r="BM276" s="56">
        <v>0</v>
      </c>
      <c r="BN276" s="56">
        <v>0</v>
      </c>
      <c r="BO276" s="56">
        <v>0</v>
      </c>
      <c r="BP276" s="27">
        <f>SUM(BQ276:BT276)</f>
        <v>1</v>
      </c>
      <c r="BQ276" s="56">
        <f>BL276+BM276</f>
        <v>0</v>
      </c>
      <c r="BR276" s="56">
        <f>SUM(BF276+BG276+BI276+BJ276+BH276)</f>
        <v>0</v>
      </c>
      <c r="BS276" s="56">
        <f>SUM(AZ276+BA276+BC276+BD276+BE276+BK276)</f>
        <v>1</v>
      </c>
      <c r="BT276" s="28">
        <f>IF(OR(IF((BN276+BO276)&gt;0,1,0),IF(AND(BV276=1,BL276=1),1,0)),1,0)</f>
        <v>0</v>
      </c>
      <c r="BU276" s="28">
        <f>BL276</f>
        <v>0</v>
      </c>
      <c r="BV276" s="28">
        <v>0</v>
      </c>
      <c r="BW276" s="18"/>
      <c r="BX276" s="18"/>
      <c r="BY276" s="18"/>
    </row>
    <row r="277" spans="1:77" ht="12.75" customHeight="1" x14ac:dyDescent="0.15">
      <c r="A277" s="55">
        <v>605</v>
      </c>
      <c r="B277" s="55" t="s">
        <v>1731</v>
      </c>
      <c r="C277" s="56" t="s">
        <v>1494</v>
      </c>
      <c r="D277" s="57">
        <v>2011</v>
      </c>
      <c r="E277" s="57">
        <f>VALUE(TRIM(D277))</f>
        <v>2011</v>
      </c>
      <c r="F277" s="28"/>
      <c r="G277" s="49" t="s">
        <v>18</v>
      </c>
      <c r="H277" s="56">
        <v>0</v>
      </c>
      <c r="I277" s="56">
        <v>0</v>
      </c>
      <c r="J277" s="56">
        <v>0</v>
      </c>
      <c r="K277" s="56">
        <v>0</v>
      </c>
      <c r="L277" s="56">
        <v>1</v>
      </c>
      <c r="M277" s="56">
        <v>0</v>
      </c>
      <c r="N277" s="76" t="s">
        <v>2284</v>
      </c>
      <c r="O277" s="56">
        <v>1</v>
      </c>
      <c r="P277" s="56">
        <v>0</v>
      </c>
      <c r="Q277" s="56">
        <v>0</v>
      </c>
      <c r="R277" s="56">
        <v>0</v>
      </c>
      <c r="S277" s="56">
        <v>0</v>
      </c>
      <c r="T277" s="56">
        <v>0</v>
      </c>
      <c r="U277" s="56">
        <v>0</v>
      </c>
      <c r="V277" s="56">
        <v>0</v>
      </c>
      <c r="W277" s="55" t="s">
        <v>1912</v>
      </c>
      <c r="X277" s="59" t="s">
        <v>2285</v>
      </c>
      <c r="Y277" s="59"/>
      <c r="Z277" s="55" t="s">
        <v>1721</v>
      </c>
      <c r="AA277" s="59"/>
      <c r="AB277" s="26">
        <v>32.64</v>
      </c>
      <c r="AC277" s="26">
        <v>-75.98</v>
      </c>
      <c r="AD277" s="59"/>
      <c r="AE277" s="55" t="s">
        <v>1692</v>
      </c>
      <c r="AF277" s="56">
        <v>0</v>
      </c>
      <c r="AG277" s="56">
        <v>0</v>
      </c>
      <c r="AH277" s="56">
        <v>0</v>
      </c>
      <c r="AI277" s="56">
        <v>0</v>
      </c>
      <c r="AJ277" s="56">
        <v>0</v>
      </c>
      <c r="AK277" s="56">
        <v>0</v>
      </c>
      <c r="AL277" s="56">
        <v>0</v>
      </c>
      <c r="AM277" s="56">
        <v>0</v>
      </c>
      <c r="AN277" s="56">
        <v>0</v>
      </c>
      <c r="AO277" s="56">
        <v>0</v>
      </c>
      <c r="AP277" s="56">
        <v>0</v>
      </c>
      <c r="AQ277" s="56">
        <v>0</v>
      </c>
      <c r="AR277" s="56">
        <v>0</v>
      </c>
      <c r="AS277" s="56">
        <v>1</v>
      </c>
      <c r="AT277" s="56">
        <v>0</v>
      </c>
      <c r="AU277" s="56">
        <v>0</v>
      </c>
      <c r="AV277" s="56">
        <v>0</v>
      </c>
      <c r="AW277" s="27">
        <f>SUM(AF277:AV277)</f>
        <v>1</v>
      </c>
      <c r="AX277" s="49" t="s">
        <v>93</v>
      </c>
      <c r="AY277" s="59"/>
      <c r="AZ277" s="56">
        <v>0</v>
      </c>
      <c r="BA277" s="56">
        <v>0</v>
      </c>
      <c r="BB277" s="56">
        <v>0</v>
      </c>
      <c r="BC277" s="56">
        <v>0</v>
      </c>
      <c r="BD277" s="56">
        <v>0</v>
      </c>
      <c r="BE277" s="56">
        <v>0</v>
      </c>
      <c r="BF277" s="56">
        <v>0</v>
      </c>
      <c r="BG277" s="56">
        <v>0</v>
      </c>
      <c r="BH277" s="56">
        <v>0</v>
      </c>
      <c r="BI277" s="56">
        <v>0</v>
      </c>
      <c r="BJ277" s="56">
        <v>0</v>
      </c>
      <c r="BK277" s="56">
        <v>1</v>
      </c>
      <c r="BL277" s="56">
        <v>0</v>
      </c>
      <c r="BM277" s="56">
        <v>0</v>
      </c>
      <c r="BN277" s="56">
        <v>0</v>
      </c>
      <c r="BO277" s="56">
        <v>0</v>
      </c>
      <c r="BP277" s="27">
        <f>SUM(BQ277:BT277)</f>
        <v>1</v>
      </c>
      <c r="BQ277" s="56">
        <f>BL277+BM277</f>
        <v>0</v>
      </c>
      <c r="BR277" s="56">
        <f>SUM(BF277+BG277+BI277+BJ277+BH277)</f>
        <v>0</v>
      </c>
      <c r="BS277" s="56">
        <f>SUM(AZ277+BA277+BC277+BD277+BE277+BK277)</f>
        <v>1</v>
      </c>
      <c r="BT277" s="28">
        <f>IF(OR(IF((BN277+BO277)&gt;0,1,0),IF(AND(BV277=1,BL277=1),1,0)),1,0)</f>
        <v>0</v>
      </c>
      <c r="BU277" s="28">
        <f>BL277</f>
        <v>0</v>
      </c>
      <c r="BV277" s="28">
        <v>0</v>
      </c>
      <c r="BW277" s="18"/>
      <c r="BX277" s="18"/>
      <c r="BY277" s="18"/>
    </row>
    <row r="278" spans="1:77" ht="12.75" customHeight="1" x14ac:dyDescent="0.15">
      <c r="A278" s="55">
        <v>606</v>
      </c>
      <c r="B278" s="55" t="s">
        <v>1731</v>
      </c>
      <c r="C278" s="56" t="s">
        <v>1494</v>
      </c>
      <c r="D278" s="57">
        <v>2011</v>
      </c>
      <c r="E278" s="57">
        <f>VALUE(TRIM(D278))</f>
        <v>2011</v>
      </c>
      <c r="F278" s="28"/>
      <c r="G278" s="49" t="s">
        <v>18</v>
      </c>
      <c r="H278" s="56">
        <v>0</v>
      </c>
      <c r="I278" s="56">
        <v>0</v>
      </c>
      <c r="J278" s="56">
        <v>0</v>
      </c>
      <c r="K278" s="56">
        <v>0</v>
      </c>
      <c r="L278" s="56">
        <v>1</v>
      </c>
      <c r="M278" s="56">
        <v>0</v>
      </c>
      <c r="N278" s="50" t="s">
        <v>2284</v>
      </c>
      <c r="O278" s="56">
        <v>1</v>
      </c>
      <c r="P278" s="56">
        <v>0</v>
      </c>
      <c r="Q278" s="56">
        <v>0</v>
      </c>
      <c r="R278" s="56">
        <v>0</v>
      </c>
      <c r="S278" s="56">
        <v>0</v>
      </c>
      <c r="T278" s="56">
        <v>0</v>
      </c>
      <c r="U278" s="56">
        <v>0</v>
      </c>
      <c r="V278" s="56">
        <v>0</v>
      </c>
      <c r="W278" s="55" t="s">
        <v>1912</v>
      </c>
      <c r="X278" s="59" t="s">
        <v>2285</v>
      </c>
      <c r="Y278" s="59"/>
      <c r="Z278" s="55" t="s">
        <v>1721</v>
      </c>
      <c r="AA278" s="59"/>
      <c r="AB278" s="26">
        <v>32.64</v>
      </c>
      <c r="AC278" s="26">
        <v>-75.98</v>
      </c>
      <c r="AD278" s="59"/>
      <c r="AE278" s="55" t="s">
        <v>2192</v>
      </c>
      <c r="AF278" s="56">
        <v>0</v>
      </c>
      <c r="AG278" s="56">
        <v>0</v>
      </c>
      <c r="AH278" s="56">
        <v>0</v>
      </c>
      <c r="AI278" s="56">
        <v>0</v>
      </c>
      <c r="AJ278" s="56">
        <v>0</v>
      </c>
      <c r="AK278" s="56">
        <v>0</v>
      </c>
      <c r="AL278" s="56">
        <v>0</v>
      </c>
      <c r="AM278" s="56">
        <v>0</v>
      </c>
      <c r="AN278" s="56">
        <v>0</v>
      </c>
      <c r="AO278" s="56">
        <v>0</v>
      </c>
      <c r="AP278" s="56">
        <v>0</v>
      </c>
      <c r="AQ278" s="56">
        <v>0</v>
      </c>
      <c r="AR278" s="56">
        <v>0</v>
      </c>
      <c r="AS278" s="56">
        <v>0</v>
      </c>
      <c r="AT278" s="56">
        <v>1</v>
      </c>
      <c r="AU278" s="56">
        <v>0</v>
      </c>
      <c r="AV278" s="56">
        <v>0</v>
      </c>
      <c r="AW278" s="27">
        <f>SUM(AF278:AV278)</f>
        <v>1</v>
      </c>
      <c r="AX278" s="49" t="s">
        <v>93</v>
      </c>
      <c r="AY278" s="59"/>
      <c r="AZ278" s="56">
        <v>0</v>
      </c>
      <c r="BA278" s="56">
        <v>0</v>
      </c>
      <c r="BB278" s="56">
        <v>0</v>
      </c>
      <c r="BC278" s="56">
        <v>0</v>
      </c>
      <c r="BD278" s="56">
        <v>0</v>
      </c>
      <c r="BE278" s="56">
        <v>0</v>
      </c>
      <c r="BF278" s="56">
        <v>0</v>
      </c>
      <c r="BG278" s="56">
        <v>0</v>
      </c>
      <c r="BH278" s="56">
        <v>0</v>
      </c>
      <c r="BI278" s="56">
        <v>0</v>
      </c>
      <c r="BJ278" s="56">
        <v>0</v>
      </c>
      <c r="BK278" s="56">
        <v>1</v>
      </c>
      <c r="BL278" s="56">
        <v>0</v>
      </c>
      <c r="BM278" s="56">
        <v>0</v>
      </c>
      <c r="BN278" s="56">
        <v>0</v>
      </c>
      <c r="BO278" s="56">
        <v>0</v>
      </c>
      <c r="BP278" s="27">
        <f>SUM(BQ278:BT278)</f>
        <v>1</v>
      </c>
      <c r="BQ278" s="56">
        <f>BL278+BM278</f>
        <v>0</v>
      </c>
      <c r="BR278" s="56">
        <f>SUM(BF278+BG278+BI278+BJ278+BH278)</f>
        <v>0</v>
      </c>
      <c r="BS278" s="56">
        <f>SUM(AZ278+BA278+BC278+BD278+BE278+BK278)</f>
        <v>1</v>
      </c>
      <c r="BT278" s="28">
        <f>IF(OR(IF((BN278+BO278)&gt;0,1,0),IF(AND(BV278=1,BL278=1),1,0)),1,0)</f>
        <v>0</v>
      </c>
      <c r="BU278" s="28">
        <f>BL278</f>
        <v>0</v>
      </c>
      <c r="BV278" s="28">
        <v>0</v>
      </c>
      <c r="BW278" s="18"/>
      <c r="BX278" s="18"/>
      <c r="BY278" s="18"/>
    </row>
    <row r="279" spans="1:77" ht="12.75" customHeight="1" x14ac:dyDescent="0.15">
      <c r="A279" s="55">
        <v>607</v>
      </c>
      <c r="B279" s="55" t="s">
        <v>1731</v>
      </c>
      <c r="C279" s="56" t="s">
        <v>1494</v>
      </c>
      <c r="D279" s="57">
        <v>2011</v>
      </c>
      <c r="E279" s="57">
        <f>VALUE(TRIM(D279))</f>
        <v>2011</v>
      </c>
      <c r="F279" s="28"/>
      <c r="G279" s="49" t="s">
        <v>18</v>
      </c>
      <c r="H279" s="56">
        <v>0</v>
      </c>
      <c r="I279" s="56">
        <v>0</v>
      </c>
      <c r="J279" s="56">
        <v>0</v>
      </c>
      <c r="K279" s="56">
        <v>0</v>
      </c>
      <c r="L279" s="56">
        <v>1</v>
      </c>
      <c r="M279" s="56">
        <v>0</v>
      </c>
      <c r="N279" s="50" t="s">
        <v>2284</v>
      </c>
      <c r="O279" s="56">
        <v>1</v>
      </c>
      <c r="P279" s="56">
        <v>0</v>
      </c>
      <c r="Q279" s="56">
        <v>0</v>
      </c>
      <c r="R279" s="56">
        <v>0</v>
      </c>
      <c r="S279" s="56">
        <v>0</v>
      </c>
      <c r="T279" s="56">
        <v>0</v>
      </c>
      <c r="U279" s="56">
        <v>0</v>
      </c>
      <c r="V279" s="56">
        <v>0</v>
      </c>
      <c r="W279" s="55" t="s">
        <v>1912</v>
      </c>
      <c r="X279" s="59" t="s">
        <v>2285</v>
      </c>
      <c r="Y279" s="59"/>
      <c r="Z279" s="55" t="s">
        <v>1721</v>
      </c>
      <c r="AA279" s="59"/>
      <c r="AB279" s="26">
        <v>32.64</v>
      </c>
      <c r="AC279" s="26">
        <v>-75.98</v>
      </c>
      <c r="AD279" s="59"/>
      <c r="AE279" s="55" t="s">
        <v>988</v>
      </c>
      <c r="AF279" s="56">
        <v>0</v>
      </c>
      <c r="AG279" s="56">
        <v>0</v>
      </c>
      <c r="AH279" s="56">
        <v>1</v>
      </c>
      <c r="AI279" s="56">
        <v>0</v>
      </c>
      <c r="AJ279" s="56">
        <v>0</v>
      </c>
      <c r="AK279" s="56">
        <v>0</v>
      </c>
      <c r="AL279" s="56">
        <v>0</v>
      </c>
      <c r="AM279" s="56">
        <v>0</v>
      </c>
      <c r="AN279" s="56">
        <v>0</v>
      </c>
      <c r="AO279" s="56">
        <v>0</v>
      </c>
      <c r="AP279" s="56">
        <v>0</v>
      </c>
      <c r="AQ279" s="56">
        <v>0</v>
      </c>
      <c r="AR279" s="56">
        <v>0</v>
      </c>
      <c r="AS279" s="56">
        <v>0</v>
      </c>
      <c r="AT279" s="56">
        <v>0</v>
      </c>
      <c r="AU279" s="56">
        <v>0</v>
      </c>
      <c r="AV279" s="56">
        <v>0</v>
      </c>
      <c r="AW279" s="27">
        <f>SUM(AF279:AV279)</f>
        <v>1</v>
      </c>
      <c r="AX279" s="49" t="s">
        <v>93</v>
      </c>
      <c r="AY279" s="59"/>
      <c r="AZ279" s="56">
        <v>0</v>
      </c>
      <c r="BA279" s="56">
        <v>0</v>
      </c>
      <c r="BB279" s="56">
        <v>0</v>
      </c>
      <c r="BC279" s="56">
        <v>0</v>
      </c>
      <c r="BD279" s="56">
        <v>0</v>
      </c>
      <c r="BE279" s="56">
        <v>0</v>
      </c>
      <c r="BF279" s="56">
        <v>0</v>
      </c>
      <c r="BG279" s="56">
        <v>0</v>
      </c>
      <c r="BH279" s="56">
        <v>0</v>
      </c>
      <c r="BI279" s="56">
        <v>0</v>
      </c>
      <c r="BJ279" s="56">
        <v>0</v>
      </c>
      <c r="BK279" s="56">
        <v>1</v>
      </c>
      <c r="BL279" s="56">
        <v>0</v>
      </c>
      <c r="BM279" s="56">
        <v>0</v>
      </c>
      <c r="BN279" s="56">
        <v>0</v>
      </c>
      <c r="BO279" s="56">
        <v>0</v>
      </c>
      <c r="BP279" s="27">
        <f>SUM(BQ279:BT279)</f>
        <v>1</v>
      </c>
      <c r="BQ279" s="56">
        <f>BL279+BM279</f>
        <v>0</v>
      </c>
      <c r="BR279" s="56">
        <f>SUM(BF279+BG279+BI279+BJ279+BH279)</f>
        <v>0</v>
      </c>
      <c r="BS279" s="56">
        <f>SUM(AZ279+BA279+BC279+BD279+BE279+BK279)</f>
        <v>1</v>
      </c>
      <c r="BT279" s="28">
        <f>IF(OR(IF((BN279+BO279)&gt;0,1,0),IF(AND(BV279=1,BL279=1),1,0)),1,0)</f>
        <v>0</v>
      </c>
      <c r="BU279" s="28">
        <f>BL279</f>
        <v>0</v>
      </c>
      <c r="BV279" s="28">
        <v>0</v>
      </c>
      <c r="BW279" s="18"/>
      <c r="BX279" s="18"/>
      <c r="BY279" s="18"/>
    </row>
    <row r="280" spans="1:77" ht="12.75" customHeight="1" x14ac:dyDescent="0.15">
      <c r="A280" s="55">
        <v>608</v>
      </c>
      <c r="B280" s="55" t="s">
        <v>1731</v>
      </c>
      <c r="C280" s="56" t="s">
        <v>1494</v>
      </c>
      <c r="D280" s="57">
        <v>2011</v>
      </c>
      <c r="E280" s="57">
        <f>VALUE(TRIM(D280))</f>
        <v>2011</v>
      </c>
      <c r="F280" s="28"/>
      <c r="G280" s="49" t="s">
        <v>18</v>
      </c>
      <c r="H280" s="56">
        <v>0</v>
      </c>
      <c r="I280" s="56">
        <v>0</v>
      </c>
      <c r="J280" s="56">
        <v>0</v>
      </c>
      <c r="K280" s="56">
        <v>0</v>
      </c>
      <c r="L280" s="56">
        <v>1</v>
      </c>
      <c r="M280" s="56">
        <v>0</v>
      </c>
      <c r="N280" s="50" t="s">
        <v>2284</v>
      </c>
      <c r="O280" s="56">
        <v>1</v>
      </c>
      <c r="P280" s="56">
        <v>0</v>
      </c>
      <c r="Q280" s="56">
        <v>0</v>
      </c>
      <c r="R280" s="56">
        <v>0</v>
      </c>
      <c r="S280" s="56">
        <v>0</v>
      </c>
      <c r="T280" s="56">
        <v>0</v>
      </c>
      <c r="U280" s="56">
        <v>0</v>
      </c>
      <c r="V280" s="56">
        <v>0</v>
      </c>
      <c r="W280" s="55" t="s">
        <v>1912</v>
      </c>
      <c r="X280" s="59" t="s">
        <v>2285</v>
      </c>
      <c r="Y280" s="59"/>
      <c r="Z280" s="55" t="s">
        <v>1721</v>
      </c>
      <c r="AA280" s="59"/>
      <c r="AB280" s="26">
        <v>32.64</v>
      </c>
      <c r="AC280" s="26">
        <v>-75.98</v>
      </c>
      <c r="AD280" s="59"/>
      <c r="AE280" s="55" t="s">
        <v>2286</v>
      </c>
      <c r="AF280" s="56">
        <v>0</v>
      </c>
      <c r="AG280" s="56">
        <v>0</v>
      </c>
      <c r="AH280" s="56">
        <v>0</v>
      </c>
      <c r="AI280" s="56">
        <v>0</v>
      </c>
      <c r="AJ280" s="56">
        <v>0</v>
      </c>
      <c r="AK280" s="56">
        <v>0</v>
      </c>
      <c r="AL280" s="56">
        <v>0</v>
      </c>
      <c r="AM280" s="56">
        <v>0</v>
      </c>
      <c r="AN280" s="56">
        <v>0</v>
      </c>
      <c r="AO280" s="56">
        <v>0</v>
      </c>
      <c r="AP280" s="28">
        <v>1</v>
      </c>
      <c r="AQ280" s="56">
        <v>0</v>
      </c>
      <c r="AR280" s="56">
        <v>0</v>
      </c>
      <c r="AS280" s="56">
        <v>0</v>
      </c>
      <c r="AT280" s="56">
        <v>0</v>
      </c>
      <c r="AU280" s="56">
        <v>0</v>
      </c>
      <c r="AV280" s="56">
        <v>0</v>
      </c>
      <c r="AW280" s="27">
        <f>SUM(AF280:AV280)</f>
        <v>1</v>
      </c>
      <c r="AX280" s="49" t="s">
        <v>93</v>
      </c>
      <c r="AY280" s="59"/>
      <c r="AZ280" s="56">
        <v>0</v>
      </c>
      <c r="BA280" s="56">
        <v>0</v>
      </c>
      <c r="BB280" s="56">
        <v>0</v>
      </c>
      <c r="BC280" s="56">
        <v>0</v>
      </c>
      <c r="BD280" s="56">
        <v>0</v>
      </c>
      <c r="BE280" s="56">
        <v>0</v>
      </c>
      <c r="BF280" s="56">
        <v>0</v>
      </c>
      <c r="BG280" s="56">
        <v>0</v>
      </c>
      <c r="BH280" s="56">
        <v>0</v>
      </c>
      <c r="BI280" s="56">
        <v>0</v>
      </c>
      <c r="BJ280" s="56">
        <v>0</v>
      </c>
      <c r="BK280" s="56">
        <v>1</v>
      </c>
      <c r="BL280" s="56">
        <v>0</v>
      </c>
      <c r="BM280" s="56">
        <v>0</v>
      </c>
      <c r="BN280" s="56">
        <v>0</v>
      </c>
      <c r="BO280" s="56">
        <v>0</v>
      </c>
      <c r="BP280" s="27">
        <f>SUM(BQ280:BT280)</f>
        <v>1</v>
      </c>
      <c r="BQ280" s="56">
        <f>BL280+BM280</f>
        <v>0</v>
      </c>
      <c r="BR280" s="56">
        <f>SUM(BF280+BG280+BI280+BJ280+BH280)</f>
        <v>0</v>
      </c>
      <c r="BS280" s="56">
        <f>SUM(AZ280+BA280+BC280+BD280+BE280+BK280)</f>
        <v>1</v>
      </c>
      <c r="BT280" s="28">
        <f>IF(OR(IF((BN280+BO280)&gt;0,1,0),IF(AND(BV280=1,BL280=1),1,0)),1,0)</f>
        <v>0</v>
      </c>
      <c r="BU280" s="28">
        <f>BL280</f>
        <v>0</v>
      </c>
      <c r="BV280" s="28">
        <v>0</v>
      </c>
      <c r="BW280" s="18"/>
      <c r="BX280" s="18"/>
      <c r="BY280" s="18"/>
    </row>
    <row r="281" spans="1:77" ht="12.75" customHeight="1" x14ac:dyDescent="0.15">
      <c r="A281" s="55">
        <v>609</v>
      </c>
      <c r="B281" s="55" t="s">
        <v>1731</v>
      </c>
      <c r="C281" s="56" t="s">
        <v>1494</v>
      </c>
      <c r="D281" s="57">
        <v>2011</v>
      </c>
      <c r="E281" s="57">
        <f>VALUE(TRIM(D281))</f>
        <v>2011</v>
      </c>
      <c r="F281" s="28"/>
      <c r="G281" s="49" t="s">
        <v>18</v>
      </c>
      <c r="H281" s="56">
        <v>0</v>
      </c>
      <c r="I281" s="56">
        <v>0</v>
      </c>
      <c r="J281" s="56">
        <v>0</v>
      </c>
      <c r="K281" s="56">
        <v>0</v>
      </c>
      <c r="L281" s="56">
        <v>1</v>
      </c>
      <c r="M281" s="56">
        <v>0</v>
      </c>
      <c r="N281" s="50" t="s">
        <v>2284</v>
      </c>
      <c r="O281" s="56">
        <v>1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6">
        <v>0</v>
      </c>
      <c r="V281" s="56">
        <v>0</v>
      </c>
      <c r="W281" s="55" t="s">
        <v>1912</v>
      </c>
      <c r="X281" s="59" t="s">
        <v>2285</v>
      </c>
      <c r="Y281" s="59"/>
      <c r="Z281" s="55" t="s">
        <v>1721</v>
      </c>
      <c r="AA281" s="59"/>
      <c r="AB281" s="26">
        <v>32.64</v>
      </c>
      <c r="AC281" s="26">
        <v>-75.98</v>
      </c>
      <c r="AD281" s="59"/>
      <c r="AE281" s="55" t="s">
        <v>53</v>
      </c>
      <c r="AF281" s="56">
        <v>0</v>
      </c>
      <c r="AG281" s="56">
        <v>0</v>
      </c>
      <c r="AH281" s="56">
        <v>0</v>
      </c>
      <c r="AI281" s="56">
        <v>0</v>
      </c>
      <c r="AJ281" s="56">
        <v>0</v>
      </c>
      <c r="AK281" s="56">
        <v>0</v>
      </c>
      <c r="AL281" s="56">
        <v>0</v>
      </c>
      <c r="AM281" s="56">
        <v>0</v>
      </c>
      <c r="AN281" s="56">
        <v>0</v>
      </c>
      <c r="AO281" s="28">
        <v>1</v>
      </c>
      <c r="AP281" s="56">
        <v>0</v>
      </c>
      <c r="AQ281" s="56">
        <v>0</v>
      </c>
      <c r="AR281" s="56">
        <v>0</v>
      </c>
      <c r="AS281" s="56">
        <v>0</v>
      </c>
      <c r="AT281" s="56">
        <v>0</v>
      </c>
      <c r="AU281" s="56">
        <v>0</v>
      </c>
      <c r="AV281" s="56">
        <v>0</v>
      </c>
      <c r="AW281" s="27">
        <f>SUM(AF281:AV281)</f>
        <v>1</v>
      </c>
      <c r="AX281" s="49" t="s">
        <v>93</v>
      </c>
      <c r="AY281" s="59"/>
      <c r="AZ281" s="56">
        <v>0</v>
      </c>
      <c r="BA281" s="56">
        <v>0</v>
      </c>
      <c r="BB281" s="56">
        <v>0</v>
      </c>
      <c r="BC281" s="56">
        <v>0</v>
      </c>
      <c r="BD281" s="56">
        <v>0</v>
      </c>
      <c r="BE281" s="56">
        <v>0</v>
      </c>
      <c r="BF281" s="56">
        <v>0</v>
      </c>
      <c r="BG281" s="56">
        <v>0</v>
      </c>
      <c r="BH281" s="56">
        <v>0</v>
      </c>
      <c r="BI281" s="56">
        <v>0</v>
      </c>
      <c r="BJ281" s="56">
        <v>0</v>
      </c>
      <c r="BK281" s="56">
        <v>1</v>
      </c>
      <c r="BL281" s="56">
        <v>0</v>
      </c>
      <c r="BM281" s="56">
        <v>0</v>
      </c>
      <c r="BN281" s="56">
        <v>0</v>
      </c>
      <c r="BO281" s="56">
        <v>0</v>
      </c>
      <c r="BP281" s="27">
        <f>SUM(BQ281:BT281)</f>
        <v>1</v>
      </c>
      <c r="BQ281" s="56">
        <f>BL281+BM281</f>
        <v>0</v>
      </c>
      <c r="BR281" s="56">
        <f>SUM(BF281+BG281+BI281+BJ281+BH281)</f>
        <v>0</v>
      </c>
      <c r="BS281" s="56">
        <f>SUM(AZ281+BA281+BC281+BD281+BE281+BK281)</f>
        <v>1</v>
      </c>
      <c r="BT281" s="28">
        <f>IF(OR(IF((BN281+BO281)&gt;0,1,0),IF(AND(BV281=1,BL281=1),1,0)),1,0)</f>
        <v>0</v>
      </c>
      <c r="BU281" s="28">
        <f>BL281</f>
        <v>0</v>
      </c>
      <c r="BV281" s="28">
        <v>0</v>
      </c>
      <c r="BW281" s="18"/>
      <c r="BX281" s="18"/>
      <c r="BY281" s="18"/>
    </row>
    <row r="282" spans="1:77" ht="12.75" customHeight="1" x14ac:dyDescent="0.15">
      <c r="A282" s="55">
        <v>610</v>
      </c>
      <c r="B282" s="55" t="s">
        <v>1731</v>
      </c>
      <c r="C282" s="56" t="s">
        <v>1494</v>
      </c>
      <c r="D282" s="57">
        <v>2011</v>
      </c>
      <c r="E282" s="57">
        <f>VALUE(TRIM(D282))</f>
        <v>2011</v>
      </c>
      <c r="F282" s="28"/>
      <c r="G282" s="49" t="s">
        <v>18</v>
      </c>
      <c r="H282" s="56">
        <v>0</v>
      </c>
      <c r="I282" s="56">
        <v>0</v>
      </c>
      <c r="J282" s="56">
        <v>0</v>
      </c>
      <c r="K282" s="56">
        <v>0</v>
      </c>
      <c r="L282" s="56">
        <v>1</v>
      </c>
      <c r="M282" s="56">
        <v>0</v>
      </c>
      <c r="N282" s="50" t="s">
        <v>2284</v>
      </c>
      <c r="O282" s="56">
        <v>1</v>
      </c>
      <c r="P282" s="56">
        <v>0</v>
      </c>
      <c r="Q282" s="56">
        <v>0</v>
      </c>
      <c r="R282" s="56">
        <v>0</v>
      </c>
      <c r="S282" s="56">
        <v>0</v>
      </c>
      <c r="T282" s="56">
        <v>0</v>
      </c>
      <c r="U282" s="56">
        <v>0</v>
      </c>
      <c r="V282" s="56">
        <v>0</v>
      </c>
      <c r="W282" s="55" t="s">
        <v>1912</v>
      </c>
      <c r="X282" s="59" t="s">
        <v>2285</v>
      </c>
      <c r="Y282" s="59"/>
      <c r="Z282" s="59" t="s">
        <v>2019</v>
      </c>
      <c r="AA282" s="59"/>
      <c r="AB282" s="26">
        <v>32.64</v>
      </c>
      <c r="AC282" s="26">
        <v>-75.98</v>
      </c>
      <c r="AD282" s="59"/>
      <c r="AE282" s="55" t="s">
        <v>988</v>
      </c>
      <c r="AF282" s="56">
        <v>0</v>
      </c>
      <c r="AG282" s="56">
        <v>0</v>
      </c>
      <c r="AH282" s="28">
        <v>1</v>
      </c>
      <c r="AI282" s="56">
        <v>0</v>
      </c>
      <c r="AJ282" s="56">
        <v>0</v>
      </c>
      <c r="AK282" s="56">
        <v>0</v>
      </c>
      <c r="AL282" s="56">
        <v>0</v>
      </c>
      <c r="AM282" s="56">
        <v>0</v>
      </c>
      <c r="AN282" s="56">
        <v>0</v>
      </c>
      <c r="AO282" s="56">
        <v>0</v>
      </c>
      <c r="AP282" s="56">
        <v>0</v>
      </c>
      <c r="AQ282" s="56">
        <v>0</v>
      </c>
      <c r="AR282" s="56">
        <v>0</v>
      </c>
      <c r="AS282" s="56">
        <v>0</v>
      </c>
      <c r="AT282" s="56">
        <v>0</v>
      </c>
      <c r="AU282" s="56">
        <v>0</v>
      </c>
      <c r="AV282" s="56">
        <v>0</v>
      </c>
      <c r="AW282" s="27">
        <f>SUM(AF282:AV282)</f>
        <v>1</v>
      </c>
      <c r="AX282" s="49" t="s">
        <v>93</v>
      </c>
      <c r="AY282" s="59"/>
      <c r="AZ282" s="56">
        <v>0</v>
      </c>
      <c r="BA282" s="56">
        <v>0</v>
      </c>
      <c r="BB282" s="56">
        <v>0</v>
      </c>
      <c r="BC282" s="56">
        <v>0</v>
      </c>
      <c r="BD282" s="56">
        <v>0</v>
      </c>
      <c r="BE282" s="56">
        <v>0</v>
      </c>
      <c r="BF282" s="56">
        <v>0</v>
      </c>
      <c r="BG282" s="56">
        <v>0</v>
      </c>
      <c r="BH282" s="56">
        <v>0</v>
      </c>
      <c r="BI282" s="56">
        <v>0</v>
      </c>
      <c r="BJ282" s="56">
        <v>0</v>
      </c>
      <c r="BK282" s="56">
        <v>1</v>
      </c>
      <c r="BL282" s="56">
        <v>0</v>
      </c>
      <c r="BM282" s="56">
        <v>0</v>
      </c>
      <c r="BN282" s="56">
        <v>0</v>
      </c>
      <c r="BO282" s="56">
        <v>0</v>
      </c>
      <c r="BP282" s="27">
        <f>SUM(BQ282:BT282)</f>
        <v>1</v>
      </c>
      <c r="BQ282" s="56">
        <f>BL282+BM282</f>
        <v>0</v>
      </c>
      <c r="BR282" s="56">
        <f>SUM(BF282+BG282+BI282+BJ282+BH282)</f>
        <v>0</v>
      </c>
      <c r="BS282" s="56">
        <f>SUM(AZ282+BA282+BC282+BD282+BE282+BK282)</f>
        <v>1</v>
      </c>
      <c r="BT282" s="28">
        <f>IF(OR(IF((BN282+BO282)&gt;0,1,0),IF(AND(BV282=1,BL282=1),1,0)),1,0)</f>
        <v>0</v>
      </c>
      <c r="BU282" s="28">
        <f>BL282</f>
        <v>0</v>
      </c>
      <c r="BV282" s="28">
        <v>0</v>
      </c>
      <c r="BW282" s="18"/>
      <c r="BX282" s="18"/>
      <c r="BY282" s="18"/>
    </row>
    <row r="283" spans="1:77" ht="12.75" customHeight="1" x14ac:dyDescent="0.15">
      <c r="A283" s="55">
        <v>611</v>
      </c>
      <c r="B283" s="55" t="s">
        <v>1731</v>
      </c>
      <c r="C283" s="56" t="s">
        <v>1494</v>
      </c>
      <c r="D283" s="57">
        <v>2011</v>
      </c>
      <c r="E283" s="57">
        <f>VALUE(TRIM(D283))</f>
        <v>2011</v>
      </c>
      <c r="F283" s="28"/>
      <c r="G283" s="49" t="s">
        <v>18</v>
      </c>
      <c r="H283" s="56">
        <v>0</v>
      </c>
      <c r="I283" s="56">
        <v>0</v>
      </c>
      <c r="J283" s="56">
        <v>0</v>
      </c>
      <c r="K283" s="56">
        <v>0</v>
      </c>
      <c r="L283" s="56">
        <v>1</v>
      </c>
      <c r="M283" s="56">
        <v>0</v>
      </c>
      <c r="N283" s="50" t="s">
        <v>2284</v>
      </c>
      <c r="O283" s="56">
        <v>1</v>
      </c>
      <c r="P283" s="56">
        <v>0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>
        <v>0</v>
      </c>
      <c r="W283" s="55" t="s">
        <v>1912</v>
      </c>
      <c r="X283" s="59" t="s">
        <v>2285</v>
      </c>
      <c r="Y283" s="59"/>
      <c r="Z283" s="59" t="s">
        <v>2019</v>
      </c>
      <c r="AA283" s="59"/>
      <c r="AB283" s="26">
        <v>32.64</v>
      </c>
      <c r="AC283" s="26">
        <v>-75.98</v>
      </c>
      <c r="AD283" s="59"/>
      <c r="AE283" s="55" t="s">
        <v>59</v>
      </c>
      <c r="AF283" s="56">
        <v>0</v>
      </c>
      <c r="AG283" s="56">
        <v>0</v>
      </c>
      <c r="AH283" s="56">
        <v>0</v>
      </c>
      <c r="AI283" s="56">
        <v>0</v>
      </c>
      <c r="AJ283" s="56">
        <v>0</v>
      </c>
      <c r="AK283" s="56">
        <v>0</v>
      </c>
      <c r="AL283" s="56">
        <v>0</v>
      </c>
      <c r="AM283" s="56">
        <v>0</v>
      </c>
      <c r="AN283" s="56">
        <v>0</v>
      </c>
      <c r="AO283" s="56">
        <v>0</v>
      </c>
      <c r="AP283" s="56">
        <v>0</v>
      </c>
      <c r="AQ283" s="28">
        <v>1</v>
      </c>
      <c r="AR283" s="56">
        <v>0</v>
      </c>
      <c r="AS283" s="56">
        <v>0</v>
      </c>
      <c r="AT283" s="56">
        <v>0</v>
      </c>
      <c r="AU283" s="56">
        <v>0</v>
      </c>
      <c r="AV283" s="56">
        <v>0</v>
      </c>
      <c r="AW283" s="27">
        <f>SUM(AF283:AV283)</f>
        <v>1</v>
      </c>
      <c r="AX283" s="49" t="s">
        <v>93</v>
      </c>
      <c r="AY283" s="59"/>
      <c r="AZ283" s="56">
        <v>0</v>
      </c>
      <c r="BA283" s="56">
        <v>0</v>
      </c>
      <c r="BB283" s="56">
        <v>0</v>
      </c>
      <c r="BC283" s="56">
        <v>0</v>
      </c>
      <c r="BD283" s="56">
        <v>0</v>
      </c>
      <c r="BE283" s="56">
        <v>0</v>
      </c>
      <c r="BF283" s="56">
        <v>0</v>
      </c>
      <c r="BG283" s="56">
        <v>0</v>
      </c>
      <c r="BH283" s="56">
        <v>0</v>
      </c>
      <c r="BI283" s="56">
        <v>0</v>
      </c>
      <c r="BJ283" s="56">
        <v>0</v>
      </c>
      <c r="BK283" s="56">
        <v>1</v>
      </c>
      <c r="BL283" s="56">
        <v>0</v>
      </c>
      <c r="BM283" s="56">
        <v>0</v>
      </c>
      <c r="BN283" s="56">
        <v>0</v>
      </c>
      <c r="BO283" s="56">
        <v>0</v>
      </c>
      <c r="BP283" s="27">
        <f>SUM(BQ283:BT283)</f>
        <v>1</v>
      </c>
      <c r="BQ283" s="56">
        <f>BL283+BM283</f>
        <v>0</v>
      </c>
      <c r="BR283" s="56">
        <f>SUM(BF283+BG283+BI283+BJ283+BH283)</f>
        <v>0</v>
      </c>
      <c r="BS283" s="56">
        <f>SUM(AZ283+BA283+BC283+BD283+BE283+BK283)</f>
        <v>1</v>
      </c>
      <c r="BT283" s="28">
        <f>IF(OR(IF((BN283+BO283)&gt;0,1,0),IF(AND(BV283=1,BL283=1),1,0)),1,0)</f>
        <v>0</v>
      </c>
      <c r="BU283" s="28">
        <f>BL283</f>
        <v>0</v>
      </c>
      <c r="BV283" s="28">
        <v>0</v>
      </c>
      <c r="BW283" s="18"/>
      <c r="BX283" s="18"/>
      <c r="BY283" s="18"/>
    </row>
    <row r="284" spans="1:77" ht="12.75" customHeight="1" x14ac:dyDescent="0.15">
      <c r="A284" s="55">
        <v>612</v>
      </c>
      <c r="B284" s="55" t="s">
        <v>1731</v>
      </c>
      <c r="C284" s="56" t="s">
        <v>1494</v>
      </c>
      <c r="D284" s="57">
        <v>2011</v>
      </c>
      <c r="E284" s="57">
        <f>VALUE(TRIM(D284))</f>
        <v>2011</v>
      </c>
      <c r="F284" s="28"/>
      <c r="G284" s="49" t="s">
        <v>18</v>
      </c>
      <c r="H284" s="56">
        <v>0</v>
      </c>
      <c r="I284" s="56">
        <v>0</v>
      </c>
      <c r="J284" s="56">
        <v>0</v>
      </c>
      <c r="K284" s="56">
        <v>0</v>
      </c>
      <c r="L284" s="56">
        <v>1</v>
      </c>
      <c r="M284" s="56">
        <v>0</v>
      </c>
      <c r="N284" s="50" t="s">
        <v>2284</v>
      </c>
      <c r="O284" s="56">
        <v>1</v>
      </c>
      <c r="P284" s="56">
        <v>0</v>
      </c>
      <c r="Q284" s="56">
        <v>0</v>
      </c>
      <c r="R284" s="56">
        <v>0</v>
      </c>
      <c r="S284" s="56">
        <v>0</v>
      </c>
      <c r="T284" s="56">
        <v>0</v>
      </c>
      <c r="U284" s="56">
        <v>0</v>
      </c>
      <c r="V284" s="56">
        <v>0</v>
      </c>
      <c r="W284" s="55" t="s">
        <v>1912</v>
      </c>
      <c r="X284" s="59" t="s">
        <v>2285</v>
      </c>
      <c r="Y284" s="59"/>
      <c r="Z284" s="59" t="s">
        <v>2019</v>
      </c>
      <c r="AA284" s="59"/>
      <c r="AB284" s="26">
        <v>32.64</v>
      </c>
      <c r="AC284" s="26">
        <v>-75.98</v>
      </c>
      <c r="AD284" s="59"/>
      <c r="AE284" s="55" t="s">
        <v>1467</v>
      </c>
      <c r="AF284" s="56">
        <v>0</v>
      </c>
      <c r="AG284" s="56">
        <v>0</v>
      </c>
      <c r="AH284" s="56">
        <v>0</v>
      </c>
      <c r="AI284" s="56">
        <v>0</v>
      </c>
      <c r="AJ284" s="56">
        <v>0</v>
      </c>
      <c r="AK284" s="56">
        <v>0</v>
      </c>
      <c r="AL284" s="28">
        <v>1</v>
      </c>
      <c r="AM284" s="56">
        <v>0</v>
      </c>
      <c r="AN284" s="56">
        <v>0</v>
      </c>
      <c r="AO284" s="56">
        <v>0</v>
      </c>
      <c r="AP284" s="56">
        <v>0</v>
      </c>
      <c r="AQ284" s="56">
        <v>0</v>
      </c>
      <c r="AR284" s="56">
        <v>0</v>
      </c>
      <c r="AS284" s="56">
        <v>0</v>
      </c>
      <c r="AT284" s="56">
        <v>0</v>
      </c>
      <c r="AU284" s="56">
        <v>0</v>
      </c>
      <c r="AV284" s="56">
        <v>0</v>
      </c>
      <c r="AW284" s="27">
        <f>SUM(AF284:AV284)</f>
        <v>1</v>
      </c>
      <c r="AX284" s="49" t="s">
        <v>93</v>
      </c>
      <c r="AY284" s="59"/>
      <c r="AZ284" s="56">
        <v>0</v>
      </c>
      <c r="BA284" s="56">
        <v>0</v>
      </c>
      <c r="BB284" s="56">
        <v>0</v>
      </c>
      <c r="BC284" s="56">
        <v>0</v>
      </c>
      <c r="BD284" s="56">
        <v>0</v>
      </c>
      <c r="BE284" s="56">
        <v>0</v>
      </c>
      <c r="BF284" s="56">
        <v>0</v>
      </c>
      <c r="BG284" s="56">
        <v>0</v>
      </c>
      <c r="BH284" s="56">
        <v>0</v>
      </c>
      <c r="BI284" s="56">
        <v>0</v>
      </c>
      <c r="BJ284" s="56">
        <v>0</v>
      </c>
      <c r="BK284" s="56">
        <v>1</v>
      </c>
      <c r="BL284" s="56">
        <v>0</v>
      </c>
      <c r="BM284" s="56">
        <v>0</v>
      </c>
      <c r="BN284" s="56">
        <v>0</v>
      </c>
      <c r="BO284" s="56">
        <v>0</v>
      </c>
      <c r="BP284" s="27">
        <f>SUM(BQ284:BT284)</f>
        <v>1</v>
      </c>
      <c r="BQ284" s="56">
        <f>BL284+BM284</f>
        <v>0</v>
      </c>
      <c r="BR284" s="56">
        <f>SUM(BF284+BG284+BI284+BJ284+BH284)</f>
        <v>0</v>
      </c>
      <c r="BS284" s="56">
        <f>SUM(AZ284+BA284+BC284+BD284+BE284+BK284)</f>
        <v>1</v>
      </c>
      <c r="BT284" s="28">
        <f>IF(OR(IF((BN284+BO284)&gt;0,1,0),IF(AND(BV284=1,BL284=1),1,0)),1,0)</f>
        <v>0</v>
      </c>
      <c r="BU284" s="28">
        <f>BL284</f>
        <v>0</v>
      </c>
      <c r="BV284" s="28">
        <v>0</v>
      </c>
      <c r="BW284" s="18"/>
      <c r="BX284" s="18"/>
      <c r="BY284" s="18"/>
    </row>
    <row r="285" spans="1:77" ht="12.75" customHeight="1" x14ac:dyDescent="0.15">
      <c r="A285" s="55">
        <v>613</v>
      </c>
      <c r="B285" s="55" t="s">
        <v>1731</v>
      </c>
      <c r="C285" s="56" t="s">
        <v>1494</v>
      </c>
      <c r="D285" s="57">
        <v>2011</v>
      </c>
      <c r="E285" s="57">
        <f>VALUE(TRIM(D285))</f>
        <v>2011</v>
      </c>
      <c r="F285" s="28"/>
      <c r="G285" s="49" t="s">
        <v>18</v>
      </c>
      <c r="H285" s="56">
        <v>0</v>
      </c>
      <c r="I285" s="56">
        <v>0</v>
      </c>
      <c r="J285" s="56">
        <v>0</v>
      </c>
      <c r="K285" s="56">
        <v>0</v>
      </c>
      <c r="L285" s="56">
        <v>1</v>
      </c>
      <c r="M285" s="56">
        <v>0</v>
      </c>
      <c r="N285" s="50" t="s">
        <v>2284</v>
      </c>
      <c r="O285" s="56">
        <v>1</v>
      </c>
      <c r="P285" s="56">
        <v>0</v>
      </c>
      <c r="Q285" s="56">
        <v>0</v>
      </c>
      <c r="R285" s="56">
        <v>0</v>
      </c>
      <c r="S285" s="56">
        <v>0</v>
      </c>
      <c r="T285" s="56">
        <v>0</v>
      </c>
      <c r="U285" s="56">
        <v>0</v>
      </c>
      <c r="V285" s="56">
        <v>0</v>
      </c>
      <c r="W285" s="55" t="s">
        <v>1912</v>
      </c>
      <c r="X285" s="59" t="s">
        <v>2285</v>
      </c>
      <c r="Y285" s="59"/>
      <c r="Z285" s="59" t="s">
        <v>2019</v>
      </c>
      <c r="AA285" s="59"/>
      <c r="AB285" s="26">
        <v>32.64</v>
      </c>
      <c r="AC285" s="26">
        <v>-75.98</v>
      </c>
      <c r="AD285" s="59"/>
      <c r="AE285" s="55" t="s">
        <v>2192</v>
      </c>
      <c r="AF285" s="56">
        <v>0</v>
      </c>
      <c r="AG285" s="56">
        <v>0</v>
      </c>
      <c r="AH285" s="56">
        <v>0</v>
      </c>
      <c r="AI285" s="56">
        <v>0</v>
      </c>
      <c r="AJ285" s="56">
        <v>0</v>
      </c>
      <c r="AK285" s="56">
        <v>0</v>
      </c>
      <c r="AL285" s="56">
        <v>0</v>
      </c>
      <c r="AM285" s="56">
        <v>0</v>
      </c>
      <c r="AN285" s="56">
        <v>0</v>
      </c>
      <c r="AO285" s="56">
        <v>0</v>
      </c>
      <c r="AP285" s="56">
        <v>0</v>
      </c>
      <c r="AQ285" s="56">
        <v>0</v>
      </c>
      <c r="AR285" s="56">
        <v>0</v>
      </c>
      <c r="AS285" s="56">
        <v>0</v>
      </c>
      <c r="AT285" s="28">
        <v>1</v>
      </c>
      <c r="AU285" s="56">
        <v>0</v>
      </c>
      <c r="AV285" s="56">
        <v>0</v>
      </c>
      <c r="AW285" s="27">
        <f>SUM(AF285:AV285)</f>
        <v>1</v>
      </c>
      <c r="AX285" s="49" t="s">
        <v>93</v>
      </c>
      <c r="AY285" s="59"/>
      <c r="AZ285" s="56">
        <v>0</v>
      </c>
      <c r="BA285" s="56">
        <v>0</v>
      </c>
      <c r="BB285" s="56">
        <v>0</v>
      </c>
      <c r="BC285" s="56">
        <v>0</v>
      </c>
      <c r="BD285" s="56">
        <v>0</v>
      </c>
      <c r="BE285" s="56">
        <v>0</v>
      </c>
      <c r="BF285" s="56">
        <v>0</v>
      </c>
      <c r="BG285" s="56">
        <v>0</v>
      </c>
      <c r="BH285" s="56">
        <v>0</v>
      </c>
      <c r="BI285" s="56">
        <v>0</v>
      </c>
      <c r="BJ285" s="56">
        <v>0</v>
      </c>
      <c r="BK285" s="56">
        <v>1</v>
      </c>
      <c r="BL285" s="56">
        <v>0</v>
      </c>
      <c r="BM285" s="56">
        <v>0</v>
      </c>
      <c r="BN285" s="56">
        <v>0</v>
      </c>
      <c r="BO285" s="56">
        <v>0</v>
      </c>
      <c r="BP285" s="27">
        <f>SUM(BQ285:BT285)</f>
        <v>1</v>
      </c>
      <c r="BQ285" s="56">
        <f>BL285+BM285</f>
        <v>0</v>
      </c>
      <c r="BR285" s="56">
        <f>SUM(BF285+BG285+BI285+BJ285+BH285)</f>
        <v>0</v>
      </c>
      <c r="BS285" s="56">
        <f>SUM(AZ285+BA285+BC285+BD285+BE285+BK285)</f>
        <v>1</v>
      </c>
      <c r="BT285" s="28">
        <f>IF(OR(IF((BN285+BO285)&gt;0,1,0),IF(AND(BV285=1,BL285=1),1,0)),1,0)</f>
        <v>0</v>
      </c>
      <c r="BU285" s="28">
        <f>BL285</f>
        <v>0</v>
      </c>
      <c r="BV285" s="28">
        <v>0</v>
      </c>
      <c r="BW285" s="18"/>
      <c r="BX285" s="18"/>
      <c r="BY285" s="18"/>
    </row>
    <row r="286" spans="1:77" ht="12.75" customHeight="1" x14ac:dyDescent="0.15">
      <c r="A286" s="55">
        <v>614</v>
      </c>
      <c r="B286" s="55" t="s">
        <v>1731</v>
      </c>
      <c r="C286" s="56" t="s">
        <v>1494</v>
      </c>
      <c r="D286" s="57">
        <v>2011</v>
      </c>
      <c r="E286" s="57">
        <f>VALUE(TRIM(D286))</f>
        <v>2011</v>
      </c>
      <c r="F286" s="28"/>
      <c r="G286" s="49" t="s">
        <v>18</v>
      </c>
      <c r="H286" s="56">
        <v>0</v>
      </c>
      <c r="I286" s="56">
        <v>0</v>
      </c>
      <c r="J286" s="56">
        <v>0</v>
      </c>
      <c r="K286" s="56">
        <v>0</v>
      </c>
      <c r="L286" s="56">
        <v>1</v>
      </c>
      <c r="M286" s="56">
        <v>0</v>
      </c>
      <c r="N286" s="50" t="s">
        <v>2284</v>
      </c>
      <c r="O286" s="56">
        <v>1</v>
      </c>
      <c r="P286" s="56">
        <v>0</v>
      </c>
      <c r="Q286" s="56">
        <v>0</v>
      </c>
      <c r="R286" s="56">
        <v>0</v>
      </c>
      <c r="S286" s="56">
        <v>0</v>
      </c>
      <c r="T286" s="56">
        <v>0</v>
      </c>
      <c r="U286" s="56">
        <v>0</v>
      </c>
      <c r="V286" s="56">
        <v>0</v>
      </c>
      <c r="W286" s="55" t="s">
        <v>1912</v>
      </c>
      <c r="X286" s="59" t="s">
        <v>2285</v>
      </c>
      <c r="Y286" s="59"/>
      <c r="Z286" s="59" t="s">
        <v>2019</v>
      </c>
      <c r="AA286" s="59"/>
      <c r="AB286" s="26">
        <v>32.64</v>
      </c>
      <c r="AC286" s="26">
        <v>-75.98</v>
      </c>
      <c r="AD286" s="59"/>
      <c r="AE286" s="55" t="s">
        <v>53</v>
      </c>
      <c r="AF286" s="56">
        <v>0</v>
      </c>
      <c r="AG286" s="56">
        <v>0</v>
      </c>
      <c r="AH286" s="56">
        <v>0</v>
      </c>
      <c r="AI286" s="56">
        <v>0</v>
      </c>
      <c r="AJ286" s="56">
        <v>0</v>
      </c>
      <c r="AK286" s="56">
        <v>0</v>
      </c>
      <c r="AL286" s="56">
        <v>0</v>
      </c>
      <c r="AM286" s="56">
        <v>0</v>
      </c>
      <c r="AN286" s="56">
        <v>0</v>
      </c>
      <c r="AO286" s="28">
        <v>1</v>
      </c>
      <c r="AP286" s="56">
        <v>0</v>
      </c>
      <c r="AQ286" s="56">
        <v>0</v>
      </c>
      <c r="AR286" s="56">
        <v>0</v>
      </c>
      <c r="AS286" s="56">
        <v>0</v>
      </c>
      <c r="AT286" s="56">
        <v>0</v>
      </c>
      <c r="AU286" s="56">
        <v>0</v>
      </c>
      <c r="AV286" s="56">
        <v>0</v>
      </c>
      <c r="AW286" s="27">
        <f>SUM(AF286:AV286)</f>
        <v>1</v>
      </c>
      <c r="AX286" s="49" t="s">
        <v>93</v>
      </c>
      <c r="AY286" s="59"/>
      <c r="AZ286" s="56">
        <v>0</v>
      </c>
      <c r="BA286" s="56">
        <v>0</v>
      </c>
      <c r="BB286" s="56">
        <v>0</v>
      </c>
      <c r="BC286" s="56">
        <v>0</v>
      </c>
      <c r="BD286" s="56">
        <v>0</v>
      </c>
      <c r="BE286" s="56">
        <v>0</v>
      </c>
      <c r="BF286" s="56">
        <v>0</v>
      </c>
      <c r="BG286" s="56">
        <v>0</v>
      </c>
      <c r="BH286" s="56">
        <v>0</v>
      </c>
      <c r="BI286" s="56">
        <v>0</v>
      </c>
      <c r="BJ286" s="56">
        <v>0</v>
      </c>
      <c r="BK286" s="56">
        <v>1</v>
      </c>
      <c r="BL286" s="56">
        <v>0</v>
      </c>
      <c r="BM286" s="56">
        <v>0</v>
      </c>
      <c r="BN286" s="56">
        <v>0</v>
      </c>
      <c r="BO286" s="56">
        <v>0</v>
      </c>
      <c r="BP286" s="27">
        <f>SUM(BQ286:BT286)</f>
        <v>1</v>
      </c>
      <c r="BQ286" s="56">
        <f>BL286+BM286</f>
        <v>0</v>
      </c>
      <c r="BR286" s="56">
        <f>SUM(BF286+BG286+BI286+BJ286+BH286)</f>
        <v>0</v>
      </c>
      <c r="BS286" s="56">
        <f>SUM(AZ286+BA286+BC286+BD286+BE286+BK286)</f>
        <v>1</v>
      </c>
      <c r="BT286" s="28">
        <f>IF(OR(IF((BN286+BO286)&gt;0,1,0),IF(AND(BV286=1,BL286=1),1,0)),1,0)</f>
        <v>0</v>
      </c>
      <c r="BU286" s="28">
        <f>BL286</f>
        <v>0</v>
      </c>
      <c r="BV286" s="28">
        <v>0</v>
      </c>
      <c r="BW286" s="18"/>
      <c r="BX286" s="18"/>
      <c r="BY286" s="18"/>
    </row>
    <row r="287" spans="1:77" ht="12.75" customHeight="1" x14ac:dyDescent="0.15">
      <c r="A287" s="55">
        <v>615</v>
      </c>
      <c r="B287" s="55" t="s">
        <v>1731</v>
      </c>
      <c r="C287" s="56" t="s">
        <v>1494</v>
      </c>
      <c r="D287" s="57">
        <v>2011</v>
      </c>
      <c r="E287" s="57">
        <f>VALUE(TRIM(D287))</f>
        <v>2011</v>
      </c>
      <c r="F287" s="28"/>
      <c r="G287" s="49" t="s">
        <v>18</v>
      </c>
      <c r="H287" s="56">
        <v>0</v>
      </c>
      <c r="I287" s="56">
        <v>0</v>
      </c>
      <c r="J287" s="56">
        <v>0</v>
      </c>
      <c r="K287" s="56">
        <v>0</v>
      </c>
      <c r="L287" s="56">
        <v>1</v>
      </c>
      <c r="M287" s="56">
        <v>0</v>
      </c>
      <c r="N287" s="50" t="s">
        <v>2284</v>
      </c>
      <c r="O287" s="56">
        <v>1</v>
      </c>
      <c r="P287" s="56">
        <v>0</v>
      </c>
      <c r="Q287" s="56">
        <v>0</v>
      </c>
      <c r="R287" s="56">
        <v>0</v>
      </c>
      <c r="S287" s="56">
        <v>0</v>
      </c>
      <c r="T287" s="56">
        <v>0</v>
      </c>
      <c r="U287" s="56">
        <v>0</v>
      </c>
      <c r="V287" s="56">
        <v>0</v>
      </c>
      <c r="W287" s="55" t="s">
        <v>1912</v>
      </c>
      <c r="X287" s="59" t="s">
        <v>2285</v>
      </c>
      <c r="Y287" s="59"/>
      <c r="Z287" s="59" t="s">
        <v>1691</v>
      </c>
      <c r="AA287" s="59"/>
      <c r="AB287" s="26">
        <v>32.64</v>
      </c>
      <c r="AC287" s="26">
        <v>-75.98</v>
      </c>
      <c r="AD287" s="59"/>
      <c r="AE287" s="55" t="s">
        <v>988</v>
      </c>
      <c r="AF287" s="56">
        <v>0</v>
      </c>
      <c r="AG287" s="56">
        <v>0</v>
      </c>
      <c r="AH287" s="28">
        <v>1</v>
      </c>
      <c r="AI287" s="56">
        <v>0</v>
      </c>
      <c r="AJ287" s="56">
        <v>0</v>
      </c>
      <c r="AK287" s="56">
        <v>0</v>
      </c>
      <c r="AL287" s="56">
        <v>0</v>
      </c>
      <c r="AM287" s="56">
        <v>0</v>
      </c>
      <c r="AN287" s="56">
        <v>0</v>
      </c>
      <c r="AO287" s="56">
        <v>0</v>
      </c>
      <c r="AP287" s="56">
        <v>0</v>
      </c>
      <c r="AQ287" s="56">
        <v>0</v>
      </c>
      <c r="AR287" s="56">
        <v>0</v>
      </c>
      <c r="AS287" s="56">
        <v>0</v>
      </c>
      <c r="AT287" s="56">
        <v>0</v>
      </c>
      <c r="AU287" s="56">
        <v>0</v>
      </c>
      <c r="AV287" s="56">
        <v>0</v>
      </c>
      <c r="AW287" s="27">
        <f>SUM(AF287:AV287)</f>
        <v>1</v>
      </c>
      <c r="AX287" s="49" t="s">
        <v>93</v>
      </c>
      <c r="AY287" s="59"/>
      <c r="AZ287" s="56">
        <v>0</v>
      </c>
      <c r="BA287" s="56">
        <v>0</v>
      </c>
      <c r="BB287" s="56">
        <v>0</v>
      </c>
      <c r="BC287" s="56">
        <v>0</v>
      </c>
      <c r="BD287" s="56">
        <v>0</v>
      </c>
      <c r="BE287" s="56">
        <v>0</v>
      </c>
      <c r="BF287" s="56">
        <v>0</v>
      </c>
      <c r="BG287" s="56">
        <v>0</v>
      </c>
      <c r="BH287" s="56">
        <v>0</v>
      </c>
      <c r="BI287" s="56">
        <v>0</v>
      </c>
      <c r="BJ287" s="56">
        <v>0</v>
      </c>
      <c r="BK287" s="56">
        <v>1</v>
      </c>
      <c r="BL287" s="56">
        <v>0</v>
      </c>
      <c r="BM287" s="56">
        <v>0</v>
      </c>
      <c r="BN287" s="56">
        <v>0</v>
      </c>
      <c r="BO287" s="56">
        <v>0</v>
      </c>
      <c r="BP287" s="27">
        <f>SUM(BQ287:BT287)</f>
        <v>1</v>
      </c>
      <c r="BQ287" s="56">
        <f>BL287+BM287</f>
        <v>0</v>
      </c>
      <c r="BR287" s="56">
        <f>SUM(BF287+BG287+BI287+BJ287+BH287)</f>
        <v>0</v>
      </c>
      <c r="BS287" s="56">
        <f>SUM(AZ287+BA287+BC287+BD287+BE287+BK287)</f>
        <v>1</v>
      </c>
      <c r="BT287" s="28">
        <f>IF(OR(IF((BN287+BO287)&gt;0,1,0),IF(AND(BV287=1,BL287=1),1,0)),1,0)</f>
        <v>0</v>
      </c>
      <c r="BU287" s="28">
        <f>BL287</f>
        <v>0</v>
      </c>
      <c r="BV287" s="28">
        <v>0</v>
      </c>
      <c r="BW287" s="18"/>
      <c r="BX287" s="18"/>
      <c r="BY287" s="18"/>
    </row>
    <row r="288" spans="1:77" ht="12.75" customHeight="1" x14ac:dyDescent="0.15">
      <c r="A288" s="55">
        <v>616</v>
      </c>
      <c r="B288" s="55" t="s">
        <v>1731</v>
      </c>
      <c r="C288" s="56" t="s">
        <v>1494</v>
      </c>
      <c r="D288" s="57">
        <v>2011</v>
      </c>
      <c r="E288" s="57">
        <f>VALUE(TRIM(D288))</f>
        <v>2011</v>
      </c>
      <c r="F288" s="28"/>
      <c r="G288" s="49" t="s">
        <v>18</v>
      </c>
      <c r="H288" s="56">
        <v>0</v>
      </c>
      <c r="I288" s="56">
        <v>0</v>
      </c>
      <c r="J288" s="56">
        <v>0</v>
      </c>
      <c r="K288" s="56">
        <v>0</v>
      </c>
      <c r="L288" s="56">
        <v>1</v>
      </c>
      <c r="M288" s="56">
        <v>0</v>
      </c>
      <c r="N288" s="50" t="s">
        <v>2284</v>
      </c>
      <c r="O288" s="56">
        <v>1</v>
      </c>
      <c r="P288" s="56">
        <v>0</v>
      </c>
      <c r="Q288" s="56">
        <v>0</v>
      </c>
      <c r="R288" s="56">
        <v>0</v>
      </c>
      <c r="S288" s="56">
        <v>0</v>
      </c>
      <c r="T288" s="56">
        <v>0</v>
      </c>
      <c r="U288" s="56">
        <v>0</v>
      </c>
      <c r="V288" s="56">
        <v>0</v>
      </c>
      <c r="W288" s="55" t="s">
        <v>1912</v>
      </c>
      <c r="X288" s="59" t="s">
        <v>2285</v>
      </c>
      <c r="Y288" s="59"/>
      <c r="Z288" s="59" t="s">
        <v>1691</v>
      </c>
      <c r="AA288" s="59"/>
      <c r="AB288" s="26">
        <v>32.64</v>
      </c>
      <c r="AC288" s="26">
        <v>-75.98</v>
      </c>
      <c r="AD288" s="59"/>
      <c r="AE288" s="55" t="s">
        <v>1467</v>
      </c>
      <c r="AF288" s="56">
        <v>0</v>
      </c>
      <c r="AG288" s="56">
        <v>0</v>
      </c>
      <c r="AH288" s="56">
        <v>0</v>
      </c>
      <c r="AI288" s="56">
        <v>0</v>
      </c>
      <c r="AJ288" s="56">
        <v>0</v>
      </c>
      <c r="AK288" s="56">
        <v>0</v>
      </c>
      <c r="AL288" s="28">
        <v>1</v>
      </c>
      <c r="AM288" s="56">
        <v>0</v>
      </c>
      <c r="AN288" s="56">
        <v>0</v>
      </c>
      <c r="AO288" s="56">
        <v>0</v>
      </c>
      <c r="AP288" s="56">
        <v>0</v>
      </c>
      <c r="AQ288" s="56">
        <v>0</v>
      </c>
      <c r="AR288" s="56">
        <v>0</v>
      </c>
      <c r="AS288" s="56">
        <v>0</v>
      </c>
      <c r="AT288" s="56">
        <v>0</v>
      </c>
      <c r="AU288" s="56">
        <v>0</v>
      </c>
      <c r="AV288" s="56">
        <v>0</v>
      </c>
      <c r="AW288" s="27">
        <f>SUM(AF288:AV288)</f>
        <v>1</v>
      </c>
      <c r="AX288" s="49" t="s">
        <v>93</v>
      </c>
      <c r="AY288" s="59"/>
      <c r="AZ288" s="56">
        <v>0</v>
      </c>
      <c r="BA288" s="56">
        <v>0</v>
      </c>
      <c r="BB288" s="56">
        <v>0</v>
      </c>
      <c r="BC288" s="56">
        <v>0</v>
      </c>
      <c r="BD288" s="56">
        <v>0</v>
      </c>
      <c r="BE288" s="56">
        <v>0</v>
      </c>
      <c r="BF288" s="56">
        <v>0</v>
      </c>
      <c r="BG288" s="56">
        <v>0</v>
      </c>
      <c r="BH288" s="56">
        <v>0</v>
      </c>
      <c r="BI288" s="56">
        <v>0</v>
      </c>
      <c r="BJ288" s="56">
        <v>0</v>
      </c>
      <c r="BK288" s="56">
        <v>1</v>
      </c>
      <c r="BL288" s="56">
        <v>0</v>
      </c>
      <c r="BM288" s="56">
        <v>0</v>
      </c>
      <c r="BN288" s="56">
        <v>0</v>
      </c>
      <c r="BO288" s="56">
        <v>0</v>
      </c>
      <c r="BP288" s="27">
        <f>SUM(BQ288:BT288)</f>
        <v>1</v>
      </c>
      <c r="BQ288" s="56">
        <f>BL288+BM288</f>
        <v>0</v>
      </c>
      <c r="BR288" s="56">
        <f>SUM(BF288+BG288+BI288+BJ288+BH288)</f>
        <v>0</v>
      </c>
      <c r="BS288" s="56">
        <f>SUM(AZ288+BA288+BC288+BD288+BE288+BK288)</f>
        <v>1</v>
      </c>
      <c r="BT288" s="28">
        <f>IF(OR(IF((BN288+BO288)&gt;0,1,0),IF(AND(BV288=1,BL288=1),1,0)),1,0)</f>
        <v>0</v>
      </c>
      <c r="BU288" s="28">
        <f>BL288</f>
        <v>0</v>
      </c>
      <c r="BV288" s="28">
        <v>0</v>
      </c>
      <c r="BW288" s="18"/>
      <c r="BX288" s="18"/>
      <c r="BY288" s="18"/>
    </row>
    <row r="289" spans="1:77" ht="12.75" customHeight="1" x14ac:dyDescent="0.15">
      <c r="A289" s="55">
        <v>617</v>
      </c>
      <c r="B289" s="55" t="s">
        <v>1731</v>
      </c>
      <c r="C289" s="56" t="s">
        <v>1494</v>
      </c>
      <c r="D289" s="57">
        <v>2011</v>
      </c>
      <c r="E289" s="57">
        <f>VALUE(TRIM(D289))</f>
        <v>2011</v>
      </c>
      <c r="F289" s="28"/>
      <c r="G289" s="49" t="s">
        <v>18</v>
      </c>
      <c r="H289" s="56">
        <v>0</v>
      </c>
      <c r="I289" s="56">
        <v>0</v>
      </c>
      <c r="J289" s="56">
        <v>0</v>
      </c>
      <c r="K289" s="56">
        <v>0</v>
      </c>
      <c r="L289" s="56">
        <v>1</v>
      </c>
      <c r="M289" s="56">
        <v>0</v>
      </c>
      <c r="N289" s="50" t="s">
        <v>2284</v>
      </c>
      <c r="O289" s="56">
        <v>1</v>
      </c>
      <c r="P289" s="56">
        <v>0</v>
      </c>
      <c r="Q289" s="56">
        <v>0</v>
      </c>
      <c r="R289" s="56">
        <v>0</v>
      </c>
      <c r="S289" s="56">
        <v>0</v>
      </c>
      <c r="T289" s="56">
        <v>0</v>
      </c>
      <c r="U289" s="56">
        <v>0</v>
      </c>
      <c r="V289" s="56">
        <v>0</v>
      </c>
      <c r="W289" s="55" t="s">
        <v>1912</v>
      </c>
      <c r="X289" s="59" t="s">
        <v>2285</v>
      </c>
      <c r="Y289" s="59"/>
      <c r="Z289" s="59" t="s">
        <v>1691</v>
      </c>
      <c r="AA289" s="59"/>
      <c r="AB289" s="26">
        <v>32.64</v>
      </c>
      <c r="AC289" s="26">
        <v>-75.98</v>
      </c>
      <c r="AD289" s="59"/>
      <c r="AE289" s="55" t="s">
        <v>1901</v>
      </c>
      <c r="AF289" s="56">
        <v>0</v>
      </c>
      <c r="AG289" s="56">
        <v>0</v>
      </c>
      <c r="AH289" s="56">
        <v>0</v>
      </c>
      <c r="AI289" s="56">
        <v>0</v>
      </c>
      <c r="AJ289" s="56">
        <v>0</v>
      </c>
      <c r="AK289" s="56">
        <v>0</v>
      </c>
      <c r="AL289" s="56">
        <v>0</v>
      </c>
      <c r="AM289" s="56">
        <v>0</v>
      </c>
      <c r="AN289" s="56">
        <v>0</v>
      </c>
      <c r="AO289" s="56">
        <v>0</v>
      </c>
      <c r="AP289" s="56">
        <v>0</v>
      </c>
      <c r="AQ289" s="56">
        <v>0</v>
      </c>
      <c r="AR289" s="56">
        <v>0</v>
      </c>
      <c r="AS289" s="56">
        <v>0</v>
      </c>
      <c r="AT289" s="28">
        <v>1</v>
      </c>
      <c r="AU289" s="56">
        <v>0</v>
      </c>
      <c r="AV289" s="56">
        <v>0</v>
      </c>
      <c r="AW289" s="27">
        <f>SUM(AF289:AV289)</f>
        <v>1</v>
      </c>
      <c r="AX289" s="49" t="s">
        <v>93</v>
      </c>
      <c r="AY289" s="59"/>
      <c r="AZ289" s="56">
        <v>0</v>
      </c>
      <c r="BA289" s="56">
        <v>0</v>
      </c>
      <c r="BB289" s="56">
        <v>0</v>
      </c>
      <c r="BC289" s="56">
        <v>0</v>
      </c>
      <c r="BD289" s="56">
        <v>0</v>
      </c>
      <c r="BE289" s="56">
        <v>0</v>
      </c>
      <c r="BF289" s="56">
        <v>0</v>
      </c>
      <c r="BG289" s="56">
        <v>0</v>
      </c>
      <c r="BH289" s="56">
        <v>0</v>
      </c>
      <c r="BI289" s="56">
        <v>0</v>
      </c>
      <c r="BJ289" s="56">
        <v>0</v>
      </c>
      <c r="BK289" s="56">
        <v>1</v>
      </c>
      <c r="BL289" s="56">
        <v>0</v>
      </c>
      <c r="BM289" s="56">
        <v>0</v>
      </c>
      <c r="BN289" s="56">
        <v>0</v>
      </c>
      <c r="BO289" s="56">
        <v>0</v>
      </c>
      <c r="BP289" s="27">
        <f>SUM(BQ289:BT289)</f>
        <v>1</v>
      </c>
      <c r="BQ289" s="56">
        <f>BL289+BM289</f>
        <v>0</v>
      </c>
      <c r="BR289" s="56">
        <f>SUM(BF289+BG289+BI289+BJ289+BH289)</f>
        <v>0</v>
      </c>
      <c r="BS289" s="56">
        <f>SUM(AZ289+BA289+BC289+BD289+BE289+BK289)</f>
        <v>1</v>
      </c>
      <c r="BT289" s="28">
        <f>IF(OR(IF((BN289+BO289)&gt;0,1,0),IF(AND(BV289=1,BL289=1),1,0)),1,0)</f>
        <v>0</v>
      </c>
      <c r="BU289" s="28">
        <f>BL289</f>
        <v>0</v>
      </c>
      <c r="BV289" s="28">
        <v>0</v>
      </c>
      <c r="BW289" s="18"/>
      <c r="BX289" s="18"/>
      <c r="BY289" s="18"/>
    </row>
    <row r="290" spans="1:77" ht="12.75" customHeight="1" x14ac:dyDescent="0.15">
      <c r="A290" s="55">
        <v>618</v>
      </c>
      <c r="B290" s="55" t="s">
        <v>1731</v>
      </c>
      <c r="C290" s="56" t="s">
        <v>1494</v>
      </c>
      <c r="D290" s="57">
        <v>2011</v>
      </c>
      <c r="E290" s="57">
        <f>VALUE(TRIM(D290))</f>
        <v>2011</v>
      </c>
      <c r="F290" s="28"/>
      <c r="G290" s="49" t="s">
        <v>18</v>
      </c>
      <c r="H290" s="56">
        <v>0</v>
      </c>
      <c r="I290" s="56">
        <v>0</v>
      </c>
      <c r="J290" s="56">
        <v>0</v>
      </c>
      <c r="K290" s="56">
        <v>0</v>
      </c>
      <c r="L290" s="56">
        <v>1</v>
      </c>
      <c r="M290" s="56">
        <v>0</v>
      </c>
      <c r="N290" s="50" t="s">
        <v>2284</v>
      </c>
      <c r="O290" s="56">
        <v>1</v>
      </c>
      <c r="P290" s="56">
        <v>0</v>
      </c>
      <c r="Q290" s="56">
        <v>0</v>
      </c>
      <c r="R290" s="56">
        <v>0</v>
      </c>
      <c r="S290" s="56">
        <v>0</v>
      </c>
      <c r="T290" s="56">
        <v>0</v>
      </c>
      <c r="U290" s="56">
        <v>0</v>
      </c>
      <c r="V290" s="56">
        <v>0</v>
      </c>
      <c r="W290" s="55" t="s">
        <v>1912</v>
      </c>
      <c r="X290" s="59" t="s">
        <v>2285</v>
      </c>
      <c r="Y290" s="59"/>
      <c r="Z290" s="59" t="s">
        <v>1691</v>
      </c>
      <c r="AA290" s="59"/>
      <c r="AB290" s="26">
        <v>32.64</v>
      </c>
      <c r="AC290" s="26">
        <v>-75.98</v>
      </c>
      <c r="AD290" s="59"/>
      <c r="AE290" s="55" t="s">
        <v>53</v>
      </c>
      <c r="AF290" s="56">
        <v>0</v>
      </c>
      <c r="AG290" s="56">
        <v>0</v>
      </c>
      <c r="AH290" s="56">
        <v>0</v>
      </c>
      <c r="AI290" s="56">
        <v>0</v>
      </c>
      <c r="AJ290" s="56">
        <v>0</v>
      </c>
      <c r="AK290" s="56">
        <v>0</v>
      </c>
      <c r="AL290" s="56">
        <v>0</v>
      </c>
      <c r="AM290" s="56">
        <v>0</v>
      </c>
      <c r="AN290" s="56">
        <v>0</v>
      </c>
      <c r="AO290" s="28">
        <v>1</v>
      </c>
      <c r="AP290" s="56">
        <v>0</v>
      </c>
      <c r="AQ290" s="56">
        <v>0</v>
      </c>
      <c r="AR290" s="56">
        <v>0</v>
      </c>
      <c r="AS290" s="56">
        <v>0</v>
      </c>
      <c r="AT290" s="56">
        <v>0</v>
      </c>
      <c r="AU290" s="56">
        <v>0</v>
      </c>
      <c r="AV290" s="56">
        <v>0</v>
      </c>
      <c r="AW290" s="27">
        <f>SUM(AF290:AV290)</f>
        <v>1</v>
      </c>
      <c r="AX290" s="49" t="s">
        <v>93</v>
      </c>
      <c r="AY290" s="59"/>
      <c r="AZ290" s="56">
        <v>0</v>
      </c>
      <c r="BA290" s="56">
        <v>0</v>
      </c>
      <c r="BB290" s="56">
        <v>0</v>
      </c>
      <c r="BC290" s="56">
        <v>0</v>
      </c>
      <c r="BD290" s="56">
        <v>0</v>
      </c>
      <c r="BE290" s="56">
        <v>0</v>
      </c>
      <c r="BF290" s="56">
        <v>0</v>
      </c>
      <c r="BG290" s="56">
        <v>0</v>
      </c>
      <c r="BH290" s="56">
        <v>0</v>
      </c>
      <c r="BI290" s="56">
        <v>0</v>
      </c>
      <c r="BJ290" s="56">
        <v>0</v>
      </c>
      <c r="BK290" s="56">
        <v>1</v>
      </c>
      <c r="BL290" s="56">
        <v>0</v>
      </c>
      <c r="BM290" s="56">
        <v>0</v>
      </c>
      <c r="BN290" s="56">
        <v>0</v>
      </c>
      <c r="BO290" s="56">
        <v>0</v>
      </c>
      <c r="BP290" s="27">
        <f>SUM(BQ290:BT290)</f>
        <v>1</v>
      </c>
      <c r="BQ290" s="56">
        <f>BL290+BM290</f>
        <v>0</v>
      </c>
      <c r="BR290" s="56">
        <f>SUM(BF290+BG290+BI290+BJ290+BH290)</f>
        <v>0</v>
      </c>
      <c r="BS290" s="56">
        <f>SUM(AZ290+BA290+BC290+BD290+BE290+BK290)</f>
        <v>1</v>
      </c>
      <c r="BT290" s="28">
        <f>IF(OR(IF((BN290+BO290)&gt;0,1,0),IF(AND(BV290=1,BL290=1),1,0)),1,0)</f>
        <v>0</v>
      </c>
      <c r="BU290" s="28">
        <f>BL290</f>
        <v>0</v>
      </c>
      <c r="BV290" s="28">
        <v>0</v>
      </c>
      <c r="BW290" s="18"/>
      <c r="BX290" s="18"/>
      <c r="BY290" s="18"/>
    </row>
    <row r="291" spans="1:77" ht="12.75" customHeight="1" x14ac:dyDescent="0.15">
      <c r="A291" s="55">
        <v>619</v>
      </c>
      <c r="B291" s="55" t="s">
        <v>1731</v>
      </c>
      <c r="C291" s="56" t="s">
        <v>1494</v>
      </c>
      <c r="D291" s="57">
        <v>2011</v>
      </c>
      <c r="E291" s="57">
        <f>VALUE(TRIM(D291))</f>
        <v>2011</v>
      </c>
      <c r="F291" s="28"/>
      <c r="G291" s="49" t="s">
        <v>18</v>
      </c>
      <c r="H291" s="56">
        <v>0</v>
      </c>
      <c r="I291" s="56">
        <v>0</v>
      </c>
      <c r="J291" s="56">
        <v>0</v>
      </c>
      <c r="K291" s="56">
        <v>0</v>
      </c>
      <c r="L291" s="56">
        <v>1</v>
      </c>
      <c r="M291" s="56">
        <v>0</v>
      </c>
      <c r="N291" s="50" t="s">
        <v>2284</v>
      </c>
      <c r="O291" s="56">
        <v>1</v>
      </c>
      <c r="P291" s="56">
        <v>0</v>
      </c>
      <c r="Q291" s="56">
        <v>0</v>
      </c>
      <c r="R291" s="56">
        <v>0</v>
      </c>
      <c r="S291" s="56">
        <v>0</v>
      </c>
      <c r="T291" s="56">
        <v>0</v>
      </c>
      <c r="U291" s="56">
        <v>0</v>
      </c>
      <c r="V291" s="56">
        <v>0</v>
      </c>
      <c r="W291" s="55" t="s">
        <v>1912</v>
      </c>
      <c r="X291" s="59" t="s">
        <v>2285</v>
      </c>
      <c r="Y291" s="59"/>
      <c r="Z291" s="59" t="s">
        <v>1691</v>
      </c>
      <c r="AA291" s="59"/>
      <c r="AB291" s="26">
        <v>32.64</v>
      </c>
      <c r="AC291" s="26">
        <v>-75.98</v>
      </c>
      <c r="AD291" s="59"/>
      <c r="AE291" s="55" t="s">
        <v>59</v>
      </c>
      <c r="AF291" s="56">
        <v>0</v>
      </c>
      <c r="AG291" s="56">
        <v>0</v>
      </c>
      <c r="AH291" s="56">
        <v>0</v>
      </c>
      <c r="AI291" s="56">
        <v>0</v>
      </c>
      <c r="AJ291" s="56">
        <v>0</v>
      </c>
      <c r="AK291" s="56">
        <v>0</v>
      </c>
      <c r="AL291" s="56">
        <v>0</v>
      </c>
      <c r="AM291" s="56">
        <v>0</v>
      </c>
      <c r="AN291" s="56">
        <v>0</v>
      </c>
      <c r="AO291" s="56">
        <v>0</v>
      </c>
      <c r="AP291" s="56">
        <v>0</v>
      </c>
      <c r="AQ291" s="28">
        <v>1</v>
      </c>
      <c r="AR291" s="56">
        <v>0</v>
      </c>
      <c r="AS291" s="56">
        <v>0</v>
      </c>
      <c r="AT291" s="56">
        <v>0</v>
      </c>
      <c r="AU291" s="56">
        <v>0</v>
      </c>
      <c r="AV291" s="56">
        <v>0</v>
      </c>
      <c r="AW291" s="27">
        <f>SUM(AF291:AV291)</f>
        <v>1</v>
      </c>
      <c r="AX291" s="49" t="s">
        <v>93</v>
      </c>
      <c r="AY291" s="59"/>
      <c r="AZ291" s="56">
        <v>0</v>
      </c>
      <c r="BA291" s="56">
        <v>0</v>
      </c>
      <c r="BB291" s="56">
        <v>0</v>
      </c>
      <c r="BC291" s="56">
        <v>0</v>
      </c>
      <c r="BD291" s="56">
        <v>0</v>
      </c>
      <c r="BE291" s="56">
        <v>0</v>
      </c>
      <c r="BF291" s="56">
        <v>0</v>
      </c>
      <c r="BG291" s="56">
        <v>0</v>
      </c>
      <c r="BH291" s="56">
        <v>0</v>
      </c>
      <c r="BI291" s="56">
        <v>0</v>
      </c>
      <c r="BJ291" s="56">
        <v>0</v>
      </c>
      <c r="BK291" s="56">
        <v>1</v>
      </c>
      <c r="BL291" s="56">
        <v>0</v>
      </c>
      <c r="BM291" s="56">
        <v>0</v>
      </c>
      <c r="BN291" s="56">
        <v>0</v>
      </c>
      <c r="BO291" s="56">
        <v>0</v>
      </c>
      <c r="BP291" s="27">
        <f>SUM(BQ291:BT291)</f>
        <v>1</v>
      </c>
      <c r="BQ291" s="56">
        <f>BL291+BM291</f>
        <v>0</v>
      </c>
      <c r="BR291" s="56">
        <f>SUM(BF291+BG291+BI291+BJ291+BH291)</f>
        <v>0</v>
      </c>
      <c r="BS291" s="56">
        <f>SUM(AZ291+BA291+BC291+BD291+BE291+BK291)</f>
        <v>1</v>
      </c>
      <c r="BT291" s="28">
        <f>IF(OR(IF((BN291+BO291)&gt;0,1,0),IF(AND(BV291=1,BL291=1),1,0)),1,0)</f>
        <v>0</v>
      </c>
      <c r="BU291" s="28">
        <f>BL291</f>
        <v>0</v>
      </c>
      <c r="BV291" s="28">
        <v>0</v>
      </c>
      <c r="BW291" s="18"/>
      <c r="BX291" s="18"/>
      <c r="BY291" s="18"/>
    </row>
    <row r="292" spans="1:77" ht="12.75" customHeight="1" x14ac:dyDescent="0.15">
      <c r="A292" s="55">
        <v>620</v>
      </c>
      <c r="B292" s="55" t="s">
        <v>1731</v>
      </c>
      <c r="C292" s="56" t="s">
        <v>1494</v>
      </c>
      <c r="D292" s="57">
        <v>2011</v>
      </c>
      <c r="E292" s="57">
        <f>VALUE(TRIM(D292))</f>
        <v>2011</v>
      </c>
      <c r="F292" s="28"/>
      <c r="G292" s="49" t="s">
        <v>18</v>
      </c>
      <c r="H292" s="56">
        <v>0</v>
      </c>
      <c r="I292" s="56">
        <v>0</v>
      </c>
      <c r="J292" s="56">
        <v>0</v>
      </c>
      <c r="K292" s="56">
        <v>0</v>
      </c>
      <c r="L292" s="56">
        <v>1</v>
      </c>
      <c r="M292" s="56">
        <v>0</v>
      </c>
      <c r="N292" s="50" t="s">
        <v>2284</v>
      </c>
      <c r="O292" s="56">
        <v>1</v>
      </c>
      <c r="P292" s="56">
        <v>0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>
        <v>0</v>
      </c>
      <c r="W292" s="55" t="s">
        <v>1912</v>
      </c>
      <c r="X292" s="59" t="s">
        <v>2285</v>
      </c>
      <c r="Y292" s="59"/>
      <c r="Z292" s="59" t="s">
        <v>2287</v>
      </c>
      <c r="AA292" s="59"/>
      <c r="AB292" s="26">
        <v>32.64</v>
      </c>
      <c r="AC292" s="26">
        <v>-75.98</v>
      </c>
      <c r="AD292" s="59"/>
      <c r="AE292" s="55" t="s">
        <v>988</v>
      </c>
      <c r="AF292" s="56">
        <v>0</v>
      </c>
      <c r="AG292" s="56">
        <v>0</v>
      </c>
      <c r="AH292" s="28">
        <v>1</v>
      </c>
      <c r="AI292" s="56">
        <v>0</v>
      </c>
      <c r="AJ292" s="56">
        <v>0</v>
      </c>
      <c r="AK292" s="56">
        <v>0</v>
      </c>
      <c r="AL292" s="56">
        <v>0</v>
      </c>
      <c r="AM292" s="56">
        <v>0</v>
      </c>
      <c r="AN292" s="56">
        <v>0</v>
      </c>
      <c r="AO292" s="56">
        <v>0</v>
      </c>
      <c r="AP292" s="56">
        <v>0</v>
      </c>
      <c r="AQ292" s="56">
        <v>0</v>
      </c>
      <c r="AR292" s="56">
        <v>0</v>
      </c>
      <c r="AS292" s="56">
        <v>0</v>
      </c>
      <c r="AT292" s="56">
        <v>0</v>
      </c>
      <c r="AU292" s="56">
        <v>0</v>
      </c>
      <c r="AV292" s="56">
        <v>0</v>
      </c>
      <c r="AW292" s="27">
        <f>SUM(AF292:AV292)</f>
        <v>1</v>
      </c>
      <c r="AX292" s="49" t="s">
        <v>93</v>
      </c>
      <c r="AY292" s="59"/>
      <c r="AZ292" s="56">
        <v>0</v>
      </c>
      <c r="BA292" s="56">
        <v>0</v>
      </c>
      <c r="BB292" s="56">
        <v>0</v>
      </c>
      <c r="BC292" s="56">
        <v>0</v>
      </c>
      <c r="BD292" s="56">
        <v>0</v>
      </c>
      <c r="BE292" s="56">
        <v>0</v>
      </c>
      <c r="BF292" s="56">
        <v>0</v>
      </c>
      <c r="BG292" s="56">
        <v>0</v>
      </c>
      <c r="BH292" s="56">
        <v>0</v>
      </c>
      <c r="BI292" s="56">
        <v>0</v>
      </c>
      <c r="BJ292" s="56">
        <v>0</v>
      </c>
      <c r="BK292" s="56">
        <v>1</v>
      </c>
      <c r="BL292" s="56">
        <v>0</v>
      </c>
      <c r="BM292" s="56">
        <v>0</v>
      </c>
      <c r="BN292" s="56">
        <v>0</v>
      </c>
      <c r="BO292" s="56">
        <v>0</v>
      </c>
      <c r="BP292" s="27">
        <f>SUM(BQ292:BT292)</f>
        <v>1</v>
      </c>
      <c r="BQ292" s="56">
        <f>BL292+BM292</f>
        <v>0</v>
      </c>
      <c r="BR292" s="56">
        <f>SUM(BF292+BG292+BI292+BJ292+BH292)</f>
        <v>0</v>
      </c>
      <c r="BS292" s="56">
        <f>SUM(AZ292+BA292+BC292+BD292+BE292+BK292)</f>
        <v>1</v>
      </c>
      <c r="BT292" s="28">
        <f>IF(OR(IF((BN292+BO292)&gt;0,1,0),IF(AND(BV292=1,BL292=1),1,0)),1,0)</f>
        <v>0</v>
      </c>
      <c r="BU292" s="28">
        <f>BL292</f>
        <v>0</v>
      </c>
      <c r="BV292" s="28">
        <v>0</v>
      </c>
      <c r="BW292" s="18"/>
      <c r="BX292" s="18"/>
      <c r="BY292" s="18"/>
    </row>
    <row r="293" spans="1:77" ht="12.75" customHeight="1" x14ac:dyDescent="0.15">
      <c r="A293" s="55">
        <v>621</v>
      </c>
      <c r="B293" s="55" t="s">
        <v>1731</v>
      </c>
      <c r="C293" s="56" t="s">
        <v>1494</v>
      </c>
      <c r="D293" s="57">
        <v>2011</v>
      </c>
      <c r="E293" s="57">
        <f>VALUE(TRIM(D293))</f>
        <v>2011</v>
      </c>
      <c r="F293" s="28"/>
      <c r="G293" s="49" t="s">
        <v>18</v>
      </c>
      <c r="H293" s="56">
        <v>0</v>
      </c>
      <c r="I293" s="56">
        <v>0</v>
      </c>
      <c r="J293" s="56">
        <v>0</v>
      </c>
      <c r="K293" s="56">
        <v>0</v>
      </c>
      <c r="L293" s="56">
        <v>1</v>
      </c>
      <c r="M293" s="56">
        <v>0</v>
      </c>
      <c r="N293" s="50" t="s">
        <v>2284</v>
      </c>
      <c r="O293" s="56">
        <v>1</v>
      </c>
      <c r="P293" s="56">
        <v>0</v>
      </c>
      <c r="Q293" s="56">
        <v>0</v>
      </c>
      <c r="R293" s="56">
        <v>0</v>
      </c>
      <c r="S293" s="56">
        <v>0</v>
      </c>
      <c r="T293" s="56">
        <v>0</v>
      </c>
      <c r="U293" s="56">
        <v>0</v>
      </c>
      <c r="V293" s="56">
        <v>0</v>
      </c>
      <c r="W293" s="55" t="s">
        <v>1912</v>
      </c>
      <c r="X293" s="59" t="s">
        <v>2285</v>
      </c>
      <c r="Y293" s="59"/>
      <c r="Z293" s="59" t="s">
        <v>2287</v>
      </c>
      <c r="AA293" s="59"/>
      <c r="AB293" s="26">
        <v>32.64</v>
      </c>
      <c r="AC293" s="26">
        <v>-75.98</v>
      </c>
      <c r="AD293" s="59"/>
      <c r="AE293" s="55" t="s">
        <v>59</v>
      </c>
      <c r="AF293" s="56">
        <v>0</v>
      </c>
      <c r="AG293" s="56">
        <v>0</v>
      </c>
      <c r="AH293" s="56">
        <v>0</v>
      </c>
      <c r="AI293" s="56">
        <v>0</v>
      </c>
      <c r="AJ293" s="56">
        <v>0</v>
      </c>
      <c r="AK293" s="56">
        <v>0</v>
      </c>
      <c r="AL293" s="56">
        <v>0</v>
      </c>
      <c r="AM293" s="56">
        <v>0</v>
      </c>
      <c r="AN293" s="56">
        <v>0</v>
      </c>
      <c r="AO293" s="56">
        <v>0</v>
      </c>
      <c r="AP293" s="56">
        <v>0</v>
      </c>
      <c r="AQ293" s="28">
        <v>1</v>
      </c>
      <c r="AR293" s="56">
        <v>0</v>
      </c>
      <c r="AS293" s="56">
        <v>0</v>
      </c>
      <c r="AT293" s="56">
        <v>0</v>
      </c>
      <c r="AU293" s="56">
        <v>0</v>
      </c>
      <c r="AV293" s="56">
        <v>0</v>
      </c>
      <c r="AW293" s="27">
        <f>SUM(AF293:AV293)</f>
        <v>1</v>
      </c>
      <c r="AX293" s="49" t="s">
        <v>93</v>
      </c>
      <c r="AY293" s="59"/>
      <c r="AZ293" s="56">
        <v>0</v>
      </c>
      <c r="BA293" s="56">
        <v>0</v>
      </c>
      <c r="BB293" s="56">
        <v>0</v>
      </c>
      <c r="BC293" s="56">
        <v>0</v>
      </c>
      <c r="BD293" s="56">
        <v>0</v>
      </c>
      <c r="BE293" s="56">
        <v>0</v>
      </c>
      <c r="BF293" s="56">
        <v>0</v>
      </c>
      <c r="BG293" s="56">
        <v>0</v>
      </c>
      <c r="BH293" s="56">
        <v>0</v>
      </c>
      <c r="BI293" s="56">
        <v>0</v>
      </c>
      <c r="BJ293" s="56">
        <v>0</v>
      </c>
      <c r="BK293" s="56">
        <v>1</v>
      </c>
      <c r="BL293" s="56">
        <v>0</v>
      </c>
      <c r="BM293" s="56">
        <v>0</v>
      </c>
      <c r="BN293" s="56">
        <v>0</v>
      </c>
      <c r="BO293" s="56">
        <v>0</v>
      </c>
      <c r="BP293" s="27">
        <f>SUM(BQ293:BT293)</f>
        <v>1</v>
      </c>
      <c r="BQ293" s="56">
        <f>BL293+BM293</f>
        <v>0</v>
      </c>
      <c r="BR293" s="56">
        <f>SUM(BF293+BG293+BI293+BJ293+BH293)</f>
        <v>0</v>
      </c>
      <c r="BS293" s="56">
        <f>SUM(AZ293+BA293+BC293+BD293+BE293+BK293)</f>
        <v>1</v>
      </c>
      <c r="BT293" s="28">
        <f>IF(OR(IF((BN293+BO293)&gt;0,1,0),IF(AND(BV293=1,BL293=1),1,0)),1,0)</f>
        <v>0</v>
      </c>
      <c r="BU293" s="28">
        <f>BL293</f>
        <v>0</v>
      </c>
      <c r="BV293" s="28">
        <v>0</v>
      </c>
      <c r="BW293" s="18"/>
      <c r="BX293" s="18"/>
      <c r="BY293" s="18"/>
    </row>
    <row r="294" spans="1:77" ht="12.75" customHeight="1" x14ac:dyDescent="0.15">
      <c r="A294" s="55">
        <v>622</v>
      </c>
      <c r="B294" s="55" t="s">
        <v>1731</v>
      </c>
      <c r="C294" s="56" t="s">
        <v>1494</v>
      </c>
      <c r="D294" s="57">
        <v>2011</v>
      </c>
      <c r="E294" s="57">
        <f>VALUE(TRIM(D294))</f>
        <v>2011</v>
      </c>
      <c r="F294" s="28"/>
      <c r="G294" s="49" t="s">
        <v>18</v>
      </c>
      <c r="H294" s="56">
        <v>0</v>
      </c>
      <c r="I294" s="56">
        <v>0</v>
      </c>
      <c r="J294" s="56">
        <v>0</v>
      </c>
      <c r="K294" s="56">
        <v>0</v>
      </c>
      <c r="L294" s="56">
        <v>1</v>
      </c>
      <c r="M294" s="56">
        <v>0</v>
      </c>
      <c r="N294" s="50" t="s">
        <v>2284</v>
      </c>
      <c r="O294" s="56">
        <v>1</v>
      </c>
      <c r="P294" s="56">
        <v>0</v>
      </c>
      <c r="Q294" s="56">
        <v>0</v>
      </c>
      <c r="R294" s="56">
        <v>0</v>
      </c>
      <c r="S294" s="56">
        <v>0</v>
      </c>
      <c r="T294" s="56">
        <v>0</v>
      </c>
      <c r="U294" s="56">
        <v>0</v>
      </c>
      <c r="V294" s="56">
        <v>0</v>
      </c>
      <c r="W294" s="55" t="s">
        <v>1912</v>
      </c>
      <c r="X294" s="59" t="s">
        <v>2285</v>
      </c>
      <c r="Y294" s="59"/>
      <c r="Z294" s="59" t="s">
        <v>2287</v>
      </c>
      <c r="AA294" s="59"/>
      <c r="AB294" s="26">
        <v>32.64</v>
      </c>
      <c r="AC294" s="26">
        <v>-75.98</v>
      </c>
      <c r="AD294" s="59"/>
      <c r="AE294" s="55" t="s">
        <v>1467</v>
      </c>
      <c r="AF294" s="56">
        <v>0</v>
      </c>
      <c r="AG294" s="56">
        <v>0</v>
      </c>
      <c r="AH294" s="56">
        <v>0</v>
      </c>
      <c r="AI294" s="56">
        <v>0</v>
      </c>
      <c r="AJ294" s="56">
        <v>0</v>
      </c>
      <c r="AK294" s="56">
        <v>0</v>
      </c>
      <c r="AL294" s="28">
        <v>1</v>
      </c>
      <c r="AM294" s="56">
        <v>0</v>
      </c>
      <c r="AN294" s="56">
        <v>0</v>
      </c>
      <c r="AO294" s="56">
        <v>0</v>
      </c>
      <c r="AP294" s="56">
        <v>0</v>
      </c>
      <c r="AQ294" s="56">
        <v>0</v>
      </c>
      <c r="AR294" s="56">
        <v>0</v>
      </c>
      <c r="AS294" s="56">
        <v>0</v>
      </c>
      <c r="AT294" s="56">
        <v>0</v>
      </c>
      <c r="AU294" s="56">
        <v>0</v>
      </c>
      <c r="AV294" s="56">
        <v>0</v>
      </c>
      <c r="AW294" s="27">
        <f>SUM(AF294:AV294)</f>
        <v>1</v>
      </c>
      <c r="AX294" s="49" t="s">
        <v>93</v>
      </c>
      <c r="AY294" s="59"/>
      <c r="AZ294" s="56">
        <v>0</v>
      </c>
      <c r="BA294" s="56">
        <v>0</v>
      </c>
      <c r="BB294" s="56">
        <v>0</v>
      </c>
      <c r="BC294" s="56">
        <v>0</v>
      </c>
      <c r="BD294" s="56">
        <v>0</v>
      </c>
      <c r="BE294" s="56">
        <v>0</v>
      </c>
      <c r="BF294" s="56">
        <v>0</v>
      </c>
      <c r="BG294" s="56">
        <v>0</v>
      </c>
      <c r="BH294" s="56">
        <v>0</v>
      </c>
      <c r="BI294" s="56">
        <v>0</v>
      </c>
      <c r="BJ294" s="56">
        <v>0</v>
      </c>
      <c r="BK294" s="56">
        <v>1</v>
      </c>
      <c r="BL294" s="56">
        <v>0</v>
      </c>
      <c r="BM294" s="56">
        <v>0</v>
      </c>
      <c r="BN294" s="56">
        <v>0</v>
      </c>
      <c r="BO294" s="56">
        <v>0</v>
      </c>
      <c r="BP294" s="27">
        <f>SUM(BQ294:BT294)</f>
        <v>1</v>
      </c>
      <c r="BQ294" s="56">
        <f>BL294+BM294</f>
        <v>0</v>
      </c>
      <c r="BR294" s="56">
        <f>SUM(BF294+BG294+BI294+BJ294+BH294)</f>
        <v>0</v>
      </c>
      <c r="BS294" s="56">
        <f>SUM(AZ294+BA294+BC294+BD294+BE294+BK294)</f>
        <v>1</v>
      </c>
      <c r="BT294" s="28">
        <f>IF(OR(IF((BN294+BO294)&gt;0,1,0),IF(AND(BV294=1,BL294=1),1,0)),1,0)</f>
        <v>0</v>
      </c>
      <c r="BU294" s="28">
        <f>BL294</f>
        <v>0</v>
      </c>
      <c r="BV294" s="28">
        <v>0</v>
      </c>
      <c r="BW294" s="18"/>
      <c r="BX294" s="18"/>
      <c r="BY294" s="18"/>
    </row>
    <row r="295" spans="1:77" ht="12.75" customHeight="1" x14ac:dyDescent="0.15">
      <c r="A295" s="55">
        <v>623</v>
      </c>
      <c r="B295" s="55" t="s">
        <v>1731</v>
      </c>
      <c r="C295" s="56" t="s">
        <v>1494</v>
      </c>
      <c r="D295" s="57">
        <v>2011</v>
      </c>
      <c r="E295" s="57">
        <f>VALUE(TRIM(D295))</f>
        <v>2011</v>
      </c>
      <c r="F295" s="28"/>
      <c r="G295" s="49" t="s">
        <v>18</v>
      </c>
      <c r="H295" s="56">
        <v>0</v>
      </c>
      <c r="I295" s="56">
        <v>0</v>
      </c>
      <c r="J295" s="56">
        <v>0</v>
      </c>
      <c r="K295" s="56">
        <v>0</v>
      </c>
      <c r="L295" s="56">
        <v>1</v>
      </c>
      <c r="M295" s="56">
        <v>0</v>
      </c>
      <c r="N295" s="50" t="s">
        <v>2284</v>
      </c>
      <c r="O295" s="56">
        <v>1</v>
      </c>
      <c r="P295" s="56">
        <v>0</v>
      </c>
      <c r="Q295" s="56">
        <v>0</v>
      </c>
      <c r="R295" s="56">
        <v>0</v>
      </c>
      <c r="S295" s="56">
        <v>0</v>
      </c>
      <c r="T295" s="56">
        <v>0</v>
      </c>
      <c r="U295" s="56">
        <v>0</v>
      </c>
      <c r="V295" s="56">
        <v>0</v>
      </c>
      <c r="W295" s="55" t="s">
        <v>1912</v>
      </c>
      <c r="X295" s="59" t="s">
        <v>2285</v>
      </c>
      <c r="Y295" s="59"/>
      <c r="Z295" s="59" t="s">
        <v>2287</v>
      </c>
      <c r="AA295" s="59"/>
      <c r="AB295" s="26">
        <v>32.64</v>
      </c>
      <c r="AC295" s="26">
        <v>-75.98</v>
      </c>
      <c r="AD295" s="59"/>
      <c r="AE295" s="55" t="s">
        <v>1901</v>
      </c>
      <c r="AF295" s="56">
        <v>0</v>
      </c>
      <c r="AG295" s="56">
        <v>0</v>
      </c>
      <c r="AH295" s="56">
        <v>0</v>
      </c>
      <c r="AI295" s="56">
        <v>0</v>
      </c>
      <c r="AJ295" s="56">
        <v>0</v>
      </c>
      <c r="AK295" s="56">
        <v>0</v>
      </c>
      <c r="AL295" s="56">
        <v>0</v>
      </c>
      <c r="AM295" s="56">
        <v>0</v>
      </c>
      <c r="AN295" s="56">
        <v>0</v>
      </c>
      <c r="AO295" s="56">
        <v>0</v>
      </c>
      <c r="AP295" s="56">
        <v>0</v>
      </c>
      <c r="AQ295" s="56">
        <v>0</v>
      </c>
      <c r="AR295" s="56">
        <v>0</v>
      </c>
      <c r="AS295" s="56">
        <v>0</v>
      </c>
      <c r="AT295" s="28">
        <v>1</v>
      </c>
      <c r="AU295" s="56">
        <v>0</v>
      </c>
      <c r="AV295" s="56">
        <v>0</v>
      </c>
      <c r="AW295" s="27">
        <f>SUM(AF295:AV295)</f>
        <v>1</v>
      </c>
      <c r="AX295" s="49" t="s">
        <v>93</v>
      </c>
      <c r="AY295" s="59"/>
      <c r="AZ295" s="56">
        <v>0</v>
      </c>
      <c r="BA295" s="56">
        <v>0</v>
      </c>
      <c r="BB295" s="56">
        <v>0</v>
      </c>
      <c r="BC295" s="56">
        <v>0</v>
      </c>
      <c r="BD295" s="56">
        <v>0</v>
      </c>
      <c r="BE295" s="56">
        <v>0</v>
      </c>
      <c r="BF295" s="56">
        <v>0</v>
      </c>
      <c r="BG295" s="56">
        <v>0</v>
      </c>
      <c r="BH295" s="56">
        <v>0</v>
      </c>
      <c r="BI295" s="56">
        <v>0</v>
      </c>
      <c r="BJ295" s="56">
        <v>0</v>
      </c>
      <c r="BK295" s="56">
        <v>1</v>
      </c>
      <c r="BL295" s="56">
        <v>0</v>
      </c>
      <c r="BM295" s="56">
        <v>0</v>
      </c>
      <c r="BN295" s="56">
        <v>0</v>
      </c>
      <c r="BO295" s="56">
        <v>0</v>
      </c>
      <c r="BP295" s="27">
        <f>SUM(BQ295:BT295)</f>
        <v>1</v>
      </c>
      <c r="BQ295" s="56">
        <f>BL295+BM295</f>
        <v>0</v>
      </c>
      <c r="BR295" s="56">
        <f>SUM(BF295+BG295+BI295+BJ295+BH295)</f>
        <v>0</v>
      </c>
      <c r="BS295" s="56">
        <f>SUM(AZ295+BA295+BC295+BD295+BE295+BK295)</f>
        <v>1</v>
      </c>
      <c r="BT295" s="28">
        <f>IF(OR(IF((BN295+BO295)&gt;0,1,0),IF(AND(BV295=1,BL295=1),1,0)),1,0)</f>
        <v>0</v>
      </c>
      <c r="BU295" s="28">
        <f>BL295</f>
        <v>0</v>
      </c>
      <c r="BV295" s="28">
        <v>0</v>
      </c>
      <c r="BW295" s="18"/>
      <c r="BX295" s="18"/>
      <c r="BY295" s="18"/>
    </row>
    <row r="296" spans="1:77" ht="12.75" customHeight="1" x14ac:dyDescent="0.15">
      <c r="A296" s="55">
        <v>624</v>
      </c>
      <c r="B296" s="55" t="s">
        <v>1731</v>
      </c>
      <c r="C296" s="56" t="s">
        <v>1494</v>
      </c>
      <c r="D296" s="57">
        <v>2011</v>
      </c>
      <c r="E296" s="57">
        <f>VALUE(TRIM(D296))</f>
        <v>2011</v>
      </c>
      <c r="F296" s="28"/>
      <c r="G296" s="49" t="s">
        <v>18</v>
      </c>
      <c r="H296" s="56">
        <v>0</v>
      </c>
      <c r="I296" s="56">
        <v>0</v>
      </c>
      <c r="J296" s="56">
        <v>0</v>
      </c>
      <c r="K296" s="56">
        <v>0</v>
      </c>
      <c r="L296" s="56">
        <v>1</v>
      </c>
      <c r="M296" s="56">
        <v>0</v>
      </c>
      <c r="N296" s="50" t="s">
        <v>2284</v>
      </c>
      <c r="O296" s="56">
        <v>1</v>
      </c>
      <c r="P296" s="56">
        <v>0</v>
      </c>
      <c r="Q296" s="56">
        <v>0</v>
      </c>
      <c r="R296" s="56">
        <v>0</v>
      </c>
      <c r="S296" s="56">
        <v>0</v>
      </c>
      <c r="T296" s="56">
        <v>0</v>
      </c>
      <c r="U296" s="56">
        <v>0</v>
      </c>
      <c r="V296" s="56">
        <v>0</v>
      </c>
      <c r="W296" s="55" t="s">
        <v>1912</v>
      </c>
      <c r="X296" s="59" t="s">
        <v>2285</v>
      </c>
      <c r="Y296" s="59"/>
      <c r="Z296" s="59" t="s">
        <v>910</v>
      </c>
      <c r="AA296" s="59"/>
      <c r="AB296" s="26">
        <v>32.64</v>
      </c>
      <c r="AC296" s="26">
        <v>-75.98</v>
      </c>
      <c r="AD296" s="59"/>
      <c r="AE296" s="55" t="s">
        <v>59</v>
      </c>
      <c r="AF296" s="56">
        <v>0</v>
      </c>
      <c r="AG296" s="56">
        <v>0</v>
      </c>
      <c r="AH296" s="56">
        <v>0</v>
      </c>
      <c r="AI296" s="56">
        <v>0</v>
      </c>
      <c r="AJ296" s="56">
        <v>0</v>
      </c>
      <c r="AK296" s="56">
        <v>0</v>
      </c>
      <c r="AL296" s="56">
        <v>0</v>
      </c>
      <c r="AM296" s="56">
        <v>0</v>
      </c>
      <c r="AN296" s="56">
        <v>0</v>
      </c>
      <c r="AO296" s="56">
        <v>0</v>
      </c>
      <c r="AP296" s="56">
        <v>0</v>
      </c>
      <c r="AQ296" s="28">
        <v>1</v>
      </c>
      <c r="AR296" s="56">
        <v>0</v>
      </c>
      <c r="AS296" s="56">
        <v>0</v>
      </c>
      <c r="AT296" s="56">
        <v>0</v>
      </c>
      <c r="AU296" s="56">
        <v>0</v>
      </c>
      <c r="AV296" s="56">
        <v>0</v>
      </c>
      <c r="AW296" s="27">
        <f>SUM(AF296:AV296)</f>
        <v>1</v>
      </c>
      <c r="AX296" s="49" t="s">
        <v>93</v>
      </c>
      <c r="AY296" s="59"/>
      <c r="AZ296" s="56">
        <v>0</v>
      </c>
      <c r="BA296" s="56">
        <v>0</v>
      </c>
      <c r="BB296" s="56">
        <v>0</v>
      </c>
      <c r="BC296" s="56">
        <v>0</v>
      </c>
      <c r="BD296" s="56">
        <v>0</v>
      </c>
      <c r="BE296" s="56">
        <v>0</v>
      </c>
      <c r="BF296" s="56">
        <v>0</v>
      </c>
      <c r="BG296" s="56">
        <v>0</v>
      </c>
      <c r="BH296" s="56">
        <v>0</v>
      </c>
      <c r="BI296" s="56">
        <v>0</v>
      </c>
      <c r="BJ296" s="56">
        <v>0</v>
      </c>
      <c r="BK296" s="56">
        <v>1</v>
      </c>
      <c r="BL296" s="56">
        <v>0</v>
      </c>
      <c r="BM296" s="56">
        <v>0</v>
      </c>
      <c r="BN296" s="56">
        <v>0</v>
      </c>
      <c r="BO296" s="56">
        <v>0</v>
      </c>
      <c r="BP296" s="27">
        <f>SUM(BQ296:BT296)</f>
        <v>1</v>
      </c>
      <c r="BQ296" s="56">
        <f>BL296+BM296</f>
        <v>0</v>
      </c>
      <c r="BR296" s="56">
        <f>SUM(BF296+BG296+BI296+BJ296+BH296)</f>
        <v>0</v>
      </c>
      <c r="BS296" s="56">
        <f>SUM(AZ296+BA296+BC296+BD296+BE296+BK296)</f>
        <v>1</v>
      </c>
      <c r="BT296" s="28">
        <f>IF(OR(IF((BN296+BO296)&gt;0,1,0),IF(AND(BV296=1,BL296=1),1,0)),1,0)</f>
        <v>0</v>
      </c>
      <c r="BU296" s="28">
        <f>BL296</f>
        <v>0</v>
      </c>
      <c r="BV296" s="28">
        <v>0</v>
      </c>
      <c r="BW296" s="18"/>
      <c r="BX296" s="18"/>
      <c r="BY296" s="18"/>
    </row>
    <row r="297" spans="1:77" ht="12.75" customHeight="1" x14ac:dyDescent="0.15">
      <c r="A297" s="55">
        <v>625</v>
      </c>
      <c r="B297" s="55" t="s">
        <v>1731</v>
      </c>
      <c r="C297" s="56" t="s">
        <v>1494</v>
      </c>
      <c r="D297" s="57">
        <v>2011</v>
      </c>
      <c r="E297" s="57">
        <f>VALUE(TRIM(D297))</f>
        <v>2011</v>
      </c>
      <c r="F297" s="28"/>
      <c r="G297" s="49" t="s">
        <v>18</v>
      </c>
      <c r="H297" s="56">
        <v>0</v>
      </c>
      <c r="I297" s="56">
        <v>0</v>
      </c>
      <c r="J297" s="56">
        <v>0</v>
      </c>
      <c r="K297" s="56">
        <v>0</v>
      </c>
      <c r="L297" s="56">
        <v>1</v>
      </c>
      <c r="M297" s="56">
        <v>0</v>
      </c>
      <c r="N297" s="50" t="s">
        <v>2284</v>
      </c>
      <c r="O297" s="56">
        <v>1</v>
      </c>
      <c r="P297" s="56">
        <v>0</v>
      </c>
      <c r="Q297" s="56">
        <v>0</v>
      </c>
      <c r="R297" s="56">
        <v>0</v>
      </c>
      <c r="S297" s="56">
        <v>0</v>
      </c>
      <c r="T297" s="56">
        <v>0</v>
      </c>
      <c r="U297" s="56">
        <v>0</v>
      </c>
      <c r="V297" s="56">
        <v>0</v>
      </c>
      <c r="W297" s="55" t="s">
        <v>1912</v>
      </c>
      <c r="X297" s="59" t="s">
        <v>2285</v>
      </c>
      <c r="Y297" s="59"/>
      <c r="Z297" s="59" t="s">
        <v>910</v>
      </c>
      <c r="AA297" s="59"/>
      <c r="AB297" s="26">
        <v>32.64</v>
      </c>
      <c r="AC297" s="26">
        <v>-75.98</v>
      </c>
      <c r="AD297" s="59"/>
      <c r="AE297" s="55" t="s">
        <v>1467</v>
      </c>
      <c r="AF297" s="56">
        <v>0</v>
      </c>
      <c r="AG297" s="56">
        <v>0</v>
      </c>
      <c r="AH297" s="56">
        <v>0</v>
      </c>
      <c r="AI297" s="56">
        <v>0</v>
      </c>
      <c r="AJ297" s="56">
        <v>0</v>
      </c>
      <c r="AK297" s="56">
        <v>0</v>
      </c>
      <c r="AL297" s="28">
        <v>1</v>
      </c>
      <c r="AM297" s="56">
        <v>0</v>
      </c>
      <c r="AN297" s="56">
        <v>0</v>
      </c>
      <c r="AO297" s="56">
        <v>0</v>
      </c>
      <c r="AP297" s="56">
        <v>0</v>
      </c>
      <c r="AQ297" s="56">
        <v>0</v>
      </c>
      <c r="AR297" s="56">
        <v>0</v>
      </c>
      <c r="AS297" s="56">
        <v>0</v>
      </c>
      <c r="AT297" s="56">
        <v>0</v>
      </c>
      <c r="AU297" s="56">
        <v>0</v>
      </c>
      <c r="AV297" s="56">
        <v>0</v>
      </c>
      <c r="AW297" s="27">
        <f>SUM(AF297:AV297)</f>
        <v>1</v>
      </c>
      <c r="AX297" s="49" t="s">
        <v>93</v>
      </c>
      <c r="AY297" s="59"/>
      <c r="AZ297" s="56">
        <v>0</v>
      </c>
      <c r="BA297" s="56">
        <v>0</v>
      </c>
      <c r="BB297" s="56">
        <v>0</v>
      </c>
      <c r="BC297" s="56">
        <v>0</v>
      </c>
      <c r="BD297" s="56">
        <v>0</v>
      </c>
      <c r="BE297" s="56">
        <v>0</v>
      </c>
      <c r="BF297" s="56">
        <v>0</v>
      </c>
      <c r="BG297" s="56">
        <v>0</v>
      </c>
      <c r="BH297" s="56">
        <v>0</v>
      </c>
      <c r="BI297" s="56">
        <v>0</v>
      </c>
      <c r="BJ297" s="56">
        <v>0</v>
      </c>
      <c r="BK297" s="56">
        <v>1</v>
      </c>
      <c r="BL297" s="56">
        <v>0</v>
      </c>
      <c r="BM297" s="56">
        <v>0</v>
      </c>
      <c r="BN297" s="56">
        <v>0</v>
      </c>
      <c r="BO297" s="56">
        <v>0</v>
      </c>
      <c r="BP297" s="27">
        <f>SUM(BQ297:BT297)</f>
        <v>1</v>
      </c>
      <c r="BQ297" s="56">
        <f>BL297+BM297</f>
        <v>0</v>
      </c>
      <c r="BR297" s="56">
        <f>SUM(BF297+BG297+BI297+BJ297+BH297)</f>
        <v>0</v>
      </c>
      <c r="BS297" s="56">
        <f>SUM(AZ297+BA297+BC297+BD297+BE297+BK297)</f>
        <v>1</v>
      </c>
      <c r="BT297" s="28">
        <f>IF(OR(IF((BN297+BO297)&gt;0,1,0),IF(AND(BV297=1,BL297=1),1,0)),1,0)</f>
        <v>0</v>
      </c>
      <c r="BU297" s="28">
        <f>BL297</f>
        <v>0</v>
      </c>
      <c r="BV297" s="28">
        <v>0</v>
      </c>
      <c r="BW297" s="18"/>
      <c r="BX297" s="18"/>
      <c r="BY297" s="18"/>
    </row>
    <row r="298" spans="1:77" ht="12.75" customHeight="1" x14ac:dyDescent="0.15">
      <c r="A298" s="55">
        <v>626</v>
      </c>
      <c r="B298" s="55" t="s">
        <v>1731</v>
      </c>
      <c r="C298" s="56" t="s">
        <v>1494</v>
      </c>
      <c r="D298" s="57">
        <v>2011</v>
      </c>
      <c r="E298" s="57">
        <f>VALUE(TRIM(D298))</f>
        <v>2011</v>
      </c>
      <c r="F298" s="28"/>
      <c r="G298" s="49" t="s">
        <v>18</v>
      </c>
      <c r="H298" s="56">
        <v>0</v>
      </c>
      <c r="I298" s="56">
        <v>0</v>
      </c>
      <c r="J298" s="56">
        <v>0</v>
      </c>
      <c r="K298" s="56">
        <v>0</v>
      </c>
      <c r="L298" s="56">
        <v>1</v>
      </c>
      <c r="M298" s="56">
        <v>0</v>
      </c>
      <c r="N298" s="50" t="s">
        <v>2284</v>
      </c>
      <c r="O298" s="56">
        <v>1</v>
      </c>
      <c r="P298" s="56">
        <v>0</v>
      </c>
      <c r="Q298" s="56">
        <v>0</v>
      </c>
      <c r="R298" s="56">
        <v>0</v>
      </c>
      <c r="S298" s="56">
        <v>0</v>
      </c>
      <c r="T298" s="56">
        <v>0</v>
      </c>
      <c r="U298" s="56">
        <v>0</v>
      </c>
      <c r="V298" s="56">
        <v>0</v>
      </c>
      <c r="W298" s="55" t="s">
        <v>1912</v>
      </c>
      <c r="X298" s="59" t="s">
        <v>2285</v>
      </c>
      <c r="Y298" s="59"/>
      <c r="Z298" s="59" t="s">
        <v>910</v>
      </c>
      <c r="AA298" s="59"/>
      <c r="AB298" s="26">
        <v>32.64</v>
      </c>
      <c r="AC298" s="26">
        <v>-75.98</v>
      </c>
      <c r="AD298" s="59"/>
      <c r="AE298" s="55" t="s">
        <v>1882</v>
      </c>
      <c r="AF298" s="56">
        <v>0</v>
      </c>
      <c r="AG298" s="56">
        <v>0</v>
      </c>
      <c r="AH298" s="56">
        <v>0</v>
      </c>
      <c r="AI298" s="56">
        <v>0</v>
      </c>
      <c r="AJ298" s="56">
        <v>0</v>
      </c>
      <c r="AK298" s="56">
        <v>0</v>
      </c>
      <c r="AL298" s="56">
        <v>0</v>
      </c>
      <c r="AM298" s="56">
        <v>0</v>
      </c>
      <c r="AN298" s="56">
        <v>0</v>
      </c>
      <c r="AO298" s="56">
        <v>0</v>
      </c>
      <c r="AP298" s="56">
        <v>0</v>
      </c>
      <c r="AQ298" s="56">
        <v>0</v>
      </c>
      <c r="AR298" s="56">
        <v>0</v>
      </c>
      <c r="AS298" s="56">
        <v>0</v>
      </c>
      <c r="AT298" s="28">
        <v>1</v>
      </c>
      <c r="AU298" s="56">
        <v>0</v>
      </c>
      <c r="AV298" s="56">
        <v>0</v>
      </c>
      <c r="AW298" s="27">
        <f>SUM(AF298:AV298)</f>
        <v>1</v>
      </c>
      <c r="AX298" s="49" t="s">
        <v>93</v>
      </c>
      <c r="AY298" s="59"/>
      <c r="AZ298" s="56">
        <v>0</v>
      </c>
      <c r="BA298" s="56">
        <v>0</v>
      </c>
      <c r="BB298" s="56">
        <v>0</v>
      </c>
      <c r="BC298" s="56">
        <v>0</v>
      </c>
      <c r="BD298" s="56">
        <v>0</v>
      </c>
      <c r="BE298" s="56">
        <v>0</v>
      </c>
      <c r="BF298" s="56">
        <v>0</v>
      </c>
      <c r="BG298" s="56">
        <v>0</v>
      </c>
      <c r="BH298" s="56">
        <v>0</v>
      </c>
      <c r="BI298" s="56">
        <v>0</v>
      </c>
      <c r="BJ298" s="56">
        <v>0</v>
      </c>
      <c r="BK298" s="56">
        <v>1</v>
      </c>
      <c r="BL298" s="56">
        <v>0</v>
      </c>
      <c r="BM298" s="56">
        <v>0</v>
      </c>
      <c r="BN298" s="56">
        <v>0</v>
      </c>
      <c r="BO298" s="56">
        <v>0</v>
      </c>
      <c r="BP298" s="27">
        <f>SUM(BQ298:BT298)</f>
        <v>1</v>
      </c>
      <c r="BQ298" s="56">
        <f>BL298+BM298</f>
        <v>0</v>
      </c>
      <c r="BR298" s="56">
        <f>SUM(BF298+BG298+BI298+BJ298+BH298)</f>
        <v>0</v>
      </c>
      <c r="BS298" s="56">
        <f>SUM(AZ298+BA298+BC298+BD298+BE298+BK298)</f>
        <v>1</v>
      </c>
      <c r="BT298" s="28">
        <f>IF(OR(IF((BN298+BO298)&gt;0,1,0),IF(AND(BV298=1,BL298=1),1,0)),1,0)</f>
        <v>0</v>
      </c>
      <c r="BU298" s="28">
        <f>BL298</f>
        <v>0</v>
      </c>
      <c r="BV298" s="28">
        <v>0</v>
      </c>
      <c r="BW298" s="18"/>
      <c r="BX298" s="18"/>
      <c r="BY298" s="18"/>
    </row>
    <row r="299" spans="1:77" ht="12.75" customHeight="1" x14ac:dyDescent="0.15">
      <c r="A299" s="55">
        <v>627</v>
      </c>
      <c r="B299" s="55" t="s">
        <v>1731</v>
      </c>
      <c r="C299" s="56" t="s">
        <v>1494</v>
      </c>
      <c r="D299" s="57">
        <v>2011</v>
      </c>
      <c r="E299" s="57">
        <f>VALUE(TRIM(D299))</f>
        <v>2011</v>
      </c>
      <c r="F299" s="28"/>
      <c r="G299" s="49" t="s">
        <v>18</v>
      </c>
      <c r="H299" s="56">
        <v>0</v>
      </c>
      <c r="I299" s="56">
        <v>0</v>
      </c>
      <c r="J299" s="56">
        <v>0</v>
      </c>
      <c r="K299" s="56">
        <v>0</v>
      </c>
      <c r="L299" s="56">
        <v>1</v>
      </c>
      <c r="M299" s="56">
        <v>0</v>
      </c>
      <c r="N299" s="50" t="s">
        <v>2284</v>
      </c>
      <c r="O299" s="56">
        <v>1</v>
      </c>
      <c r="P299" s="56">
        <v>0</v>
      </c>
      <c r="Q299" s="56">
        <v>0</v>
      </c>
      <c r="R299" s="56">
        <v>0</v>
      </c>
      <c r="S299" s="56">
        <v>0</v>
      </c>
      <c r="T299" s="56">
        <v>0</v>
      </c>
      <c r="U299" s="56">
        <v>0</v>
      </c>
      <c r="V299" s="56">
        <v>0</v>
      </c>
      <c r="W299" s="55" t="s">
        <v>1912</v>
      </c>
      <c r="X299" s="59" t="s">
        <v>2285</v>
      </c>
      <c r="Y299" s="59"/>
      <c r="Z299" s="59" t="s">
        <v>910</v>
      </c>
      <c r="AA299" s="59"/>
      <c r="AB299" s="26">
        <v>32.64</v>
      </c>
      <c r="AC299" s="26">
        <v>-75.98</v>
      </c>
      <c r="AD299" s="59"/>
      <c r="AE299" s="55" t="s">
        <v>53</v>
      </c>
      <c r="AF299" s="56">
        <v>0</v>
      </c>
      <c r="AG299" s="56">
        <v>0</v>
      </c>
      <c r="AH299" s="56">
        <v>0</v>
      </c>
      <c r="AI299" s="56">
        <v>0</v>
      </c>
      <c r="AJ299" s="56">
        <v>0</v>
      </c>
      <c r="AK299" s="56">
        <v>0</v>
      </c>
      <c r="AL299" s="56">
        <v>0</v>
      </c>
      <c r="AM299" s="56">
        <v>0</v>
      </c>
      <c r="AN299" s="56">
        <v>0</v>
      </c>
      <c r="AO299" s="28">
        <v>1</v>
      </c>
      <c r="AP299" s="56">
        <v>0</v>
      </c>
      <c r="AQ299" s="56">
        <v>0</v>
      </c>
      <c r="AR299" s="56">
        <v>0</v>
      </c>
      <c r="AS299" s="56">
        <v>0</v>
      </c>
      <c r="AT299" s="56">
        <v>0</v>
      </c>
      <c r="AU299" s="56">
        <v>0</v>
      </c>
      <c r="AV299" s="56">
        <v>0</v>
      </c>
      <c r="AW299" s="27">
        <f>SUM(AF299:AV299)</f>
        <v>1</v>
      </c>
      <c r="AX299" s="49" t="s">
        <v>93</v>
      </c>
      <c r="AY299" s="59"/>
      <c r="AZ299" s="56">
        <v>0</v>
      </c>
      <c r="BA299" s="56">
        <v>0</v>
      </c>
      <c r="BB299" s="56">
        <v>0</v>
      </c>
      <c r="BC299" s="56">
        <v>0</v>
      </c>
      <c r="BD299" s="56">
        <v>0</v>
      </c>
      <c r="BE299" s="56">
        <v>0</v>
      </c>
      <c r="BF299" s="56">
        <v>0</v>
      </c>
      <c r="BG299" s="56">
        <v>0</v>
      </c>
      <c r="BH299" s="56">
        <v>0</v>
      </c>
      <c r="BI299" s="56">
        <v>0</v>
      </c>
      <c r="BJ299" s="56">
        <v>0</v>
      </c>
      <c r="BK299" s="56">
        <v>1</v>
      </c>
      <c r="BL299" s="56">
        <v>0</v>
      </c>
      <c r="BM299" s="56">
        <v>0</v>
      </c>
      <c r="BN299" s="56">
        <v>0</v>
      </c>
      <c r="BO299" s="56">
        <v>0</v>
      </c>
      <c r="BP299" s="27">
        <f>SUM(BQ299:BT299)</f>
        <v>1</v>
      </c>
      <c r="BQ299" s="56">
        <f>BL299+BM299</f>
        <v>0</v>
      </c>
      <c r="BR299" s="56">
        <f>SUM(BF299+BG299+BI299+BJ299+BH299)</f>
        <v>0</v>
      </c>
      <c r="BS299" s="56">
        <f>SUM(AZ299+BA299+BC299+BD299+BE299+BK299)</f>
        <v>1</v>
      </c>
      <c r="BT299" s="28">
        <f>IF(OR(IF((BN299+BO299)&gt;0,1,0),IF(AND(BV299=1,BL299=1),1,0)),1,0)</f>
        <v>0</v>
      </c>
      <c r="BU299" s="28">
        <f>BL299</f>
        <v>0</v>
      </c>
      <c r="BV299" s="28">
        <v>0</v>
      </c>
      <c r="BW299" s="18"/>
      <c r="BX299" s="18"/>
      <c r="BY299" s="18"/>
    </row>
    <row r="300" spans="1:77" ht="12.75" customHeight="1" x14ac:dyDescent="0.15">
      <c r="A300" s="55">
        <v>628</v>
      </c>
      <c r="B300" s="55" t="s">
        <v>1731</v>
      </c>
      <c r="C300" s="56" t="s">
        <v>1494</v>
      </c>
      <c r="D300" s="57">
        <v>2011</v>
      </c>
      <c r="E300" s="57">
        <f>VALUE(TRIM(D300))</f>
        <v>2011</v>
      </c>
      <c r="F300" s="28"/>
      <c r="G300" s="49" t="s">
        <v>18</v>
      </c>
      <c r="H300" s="56">
        <v>0</v>
      </c>
      <c r="I300" s="56">
        <v>0</v>
      </c>
      <c r="J300" s="56">
        <v>0</v>
      </c>
      <c r="K300" s="56">
        <v>0</v>
      </c>
      <c r="L300" s="56">
        <v>1</v>
      </c>
      <c r="M300" s="56">
        <v>0</v>
      </c>
      <c r="N300" s="50" t="s">
        <v>2284</v>
      </c>
      <c r="O300" s="56">
        <v>1</v>
      </c>
      <c r="P300" s="56">
        <v>0</v>
      </c>
      <c r="Q300" s="56">
        <v>0</v>
      </c>
      <c r="R300" s="56">
        <v>0</v>
      </c>
      <c r="S300" s="56">
        <v>0</v>
      </c>
      <c r="T300" s="56">
        <v>0</v>
      </c>
      <c r="U300" s="56">
        <v>0</v>
      </c>
      <c r="V300" s="56">
        <v>0</v>
      </c>
      <c r="W300" s="55" t="s">
        <v>1912</v>
      </c>
      <c r="X300" s="59" t="s">
        <v>2285</v>
      </c>
      <c r="Y300" s="59"/>
      <c r="Z300" s="59" t="s">
        <v>2134</v>
      </c>
      <c r="AA300" s="59"/>
      <c r="AB300" s="26">
        <v>32.64</v>
      </c>
      <c r="AC300" s="26">
        <v>-75.98</v>
      </c>
      <c r="AD300" s="59"/>
      <c r="AE300" s="55" t="s">
        <v>988</v>
      </c>
      <c r="AF300" s="56">
        <v>0</v>
      </c>
      <c r="AG300" s="56">
        <v>0</v>
      </c>
      <c r="AH300" s="28">
        <v>1</v>
      </c>
      <c r="AI300" s="56">
        <v>0</v>
      </c>
      <c r="AJ300" s="56">
        <v>0</v>
      </c>
      <c r="AK300" s="28">
        <v>0</v>
      </c>
      <c r="AL300" s="56">
        <v>0</v>
      </c>
      <c r="AM300" s="56">
        <v>0</v>
      </c>
      <c r="AN300" s="56">
        <v>0</v>
      </c>
      <c r="AO300" s="56">
        <v>0</v>
      </c>
      <c r="AP300" s="56">
        <v>0</v>
      </c>
      <c r="AQ300" s="56">
        <v>0</v>
      </c>
      <c r="AR300" s="56">
        <v>0</v>
      </c>
      <c r="AS300" s="56">
        <v>0</v>
      </c>
      <c r="AT300" s="56">
        <v>0</v>
      </c>
      <c r="AU300" s="56">
        <v>0</v>
      </c>
      <c r="AV300" s="56">
        <v>0</v>
      </c>
      <c r="AW300" s="27">
        <f>SUM(AF300:AV300)</f>
        <v>1</v>
      </c>
      <c r="AX300" s="49" t="s">
        <v>93</v>
      </c>
      <c r="AY300" s="59"/>
      <c r="AZ300" s="56">
        <v>0</v>
      </c>
      <c r="BA300" s="56">
        <v>0</v>
      </c>
      <c r="BB300" s="56">
        <v>0</v>
      </c>
      <c r="BC300" s="56">
        <v>0</v>
      </c>
      <c r="BD300" s="56">
        <v>0</v>
      </c>
      <c r="BE300" s="56">
        <v>0</v>
      </c>
      <c r="BF300" s="56">
        <v>0</v>
      </c>
      <c r="BG300" s="56">
        <v>0</v>
      </c>
      <c r="BH300" s="56">
        <v>0</v>
      </c>
      <c r="BI300" s="56">
        <v>0</v>
      </c>
      <c r="BJ300" s="56">
        <v>0</v>
      </c>
      <c r="BK300" s="56">
        <v>1</v>
      </c>
      <c r="BL300" s="56">
        <v>0</v>
      </c>
      <c r="BM300" s="56">
        <v>0</v>
      </c>
      <c r="BN300" s="56">
        <v>0</v>
      </c>
      <c r="BO300" s="56">
        <v>0</v>
      </c>
      <c r="BP300" s="27">
        <f>SUM(BQ300:BT300)</f>
        <v>1</v>
      </c>
      <c r="BQ300" s="56">
        <f>BL300+BM300</f>
        <v>0</v>
      </c>
      <c r="BR300" s="56">
        <f>SUM(BF300+BG300+BI300+BJ300+BH300)</f>
        <v>0</v>
      </c>
      <c r="BS300" s="56">
        <f>SUM(AZ300+BA300+BC300+BD300+BE300+BK300)</f>
        <v>1</v>
      </c>
      <c r="BT300" s="28">
        <f>IF(OR(IF((BN300+BO300)&gt;0,1,0),IF(AND(BV300=1,BL300=1),1,0)),1,0)</f>
        <v>0</v>
      </c>
      <c r="BU300" s="28">
        <f>BL300</f>
        <v>0</v>
      </c>
      <c r="BV300" s="28">
        <v>0</v>
      </c>
      <c r="BW300" s="18"/>
      <c r="BX300" s="18"/>
      <c r="BY300" s="18"/>
    </row>
    <row r="301" spans="1:77" ht="12.75" customHeight="1" x14ac:dyDescent="0.15">
      <c r="A301" s="55">
        <v>629</v>
      </c>
      <c r="B301" s="55" t="s">
        <v>1731</v>
      </c>
      <c r="C301" s="56" t="s">
        <v>1494</v>
      </c>
      <c r="D301" s="57">
        <v>2011</v>
      </c>
      <c r="E301" s="57">
        <f>VALUE(TRIM(D301))</f>
        <v>2011</v>
      </c>
      <c r="F301" s="28"/>
      <c r="G301" s="49" t="s">
        <v>18</v>
      </c>
      <c r="H301" s="56">
        <v>0</v>
      </c>
      <c r="I301" s="56">
        <v>0</v>
      </c>
      <c r="J301" s="56">
        <v>0</v>
      </c>
      <c r="K301" s="56">
        <v>0</v>
      </c>
      <c r="L301" s="56">
        <v>1</v>
      </c>
      <c r="M301" s="56">
        <v>0</v>
      </c>
      <c r="N301" s="50" t="s">
        <v>2284</v>
      </c>
      <c r="O301" s="56">
        <v>1</v>
      </c>
      <c r="P301" s="56">
        <v>0</v>
      </c>
      <c r="Q301" s="56">
        <v>0</v>
      </c>
      <c r="R301" s="56">
        <v>0</v>
      </c>
      <c r="S301" s="56">
        <v>0</v>
      </c>
      <c r="T301" s="56">
        <v>0</v>
      </c>
      <c r="U301" s="56">
        <v>0</v>
      </c>
      <c r="V301" s="56">
        <v>0</v>
      </c>
      <c r="W301" s="55" t="s">
        <v>1912</v>
      </c>
      <c r="X301" s="59" t="s">
        <v>2285</v>
      </c>
      <c r="Y301" s="59"/>
      <c r="Z301" s="59" t="s">
        <v>399</v>
      </c>
      <c r="AA301" s="59"/>
      <c r="AB301" s="26">
        <v>32.64</v>
      </c>
      <c r="AC301" s="26">
        <v>-75.98</v>
      </c>
      <c r="AD301" s="59"/>
      <c r="AE301" s="55" t="s">
        <v>2288</v>
      </c>
      <c r="AF301" s="56">
        <v>1</v>
      </c>
      <c r="AG301" s="56">
        <v>1</v>
      </c>
      <c r="AH301" s="56">
        <v>0</v>
      </c>
      <c r="AI301" s="56">
        <v>0</v>
      </c>
      <c r="AJ301" s="56">
        <v>0</v>
      </c>
      <c r="AK301" s="28">
        <v>0</v>
      </c>
      <c r="AL301" s="56">
        <v>0</v>
      </c>
      <c r="AM301" s="56">
        <v>0</v>
      </c>
      <c r="AN301" s="56">
        <v>0</v>
      </c>
      <c r="AO301" s="56">
        <v>0</v>
      </c>
      <c r="AP301" s="56">
        <v>0</v>
      </c>
      <c r="AQ301" s="56">
        <v>0</v>
      </c>
      <c r="AR301" s="56">
        <v>0</v>
      </c>
      <c r="AS301" s="56">
        <v>0</v>
      </c>
      <c r="AT301" s="56">
        <v>0</v>
      </c>
      <c r="AU301" s="56">
        <v>0</v>
      </c>
      <c r="AV301" s="56">
        <v>0</v>
      </c>
      <c r="AW301" s="27">
        <f>SUM(AF301:AV301)</f>
        <v>2</v>
      </c>
      <c r="AX301" s="49" t="s">
        <v>106</v>
      </c>
      <c r="AY301" s="59"/>
      <c r="AZ301" s="56">
        <v>0</v>
      </c>
      <c r="BA301" s="56">
        <v>1</v>
      </c>
      <c r="BB301" s="56">
        <v>0</v>
      </c>
      <c r="BC301" s="56">
        <v>0</v>
      </c>
      <c r="BD301" s="56">
        <v>0</v>
      </c>
      <c r="BE301" s="56">
        <v>0</v>
      </c>
      <c r="BF301" s="56">
        <v>0</v>
      </c>
      <c r="BG301" s="56">
        <v>0</v>
      </c>
      <c r="BH301" s="56">
        <v>0</v>
      </c>
      <c r="BI301" s="56">
        <v>0</v>
      </c>
      <c r="BJ301" s="56">
        <v>0</v>
      </c>
      <c r="BK301" s="56">
        <v>0</v>
      </c>
      <c r="BL301" s="56">
        <v>0</v>
      </c>
      <c r="BM301" s="56">
        <v>0</v>
      </c>
      <c r="BN301" s="56">
        <v>0</v>
      </c>
      <c r="BO301" s="56">
        <v>0</v>
      </c>
      <c r="BP301" s="27">
        <f>SUM(BQ301:BT301)</f>
        <v>1</v>
      </c>
      <c r="BQ301" s="56">
        <f>BL301+BM301</f>
        <v>0</v>
      </c>
      <c r="BR301" s="56">
        <f>SUM(BF301+BG301+BI301+BJ301+BH301)</f>
        <v>0</v>
      </c>
      <c r="BS301" s="56">
        <f>SUM(AZ301+BA301+BC301+BD301+BE301+BK301)</f>
        <v>1</v>
      </c>
      <c r="BT301" s="28">
        <f>IF(OR(IF((BN301+BO301)&gt;0,1,0),IF(AND(BV301=1,BL301=1),1,0)),1,0)</f>
        <v>0</v>
      </c>
      <c r="BU301" s="28">
        <f>BL301</f>
        <v>0</v>
      </c>
      <c r="BV301" s="28">
        <v>0</v>
      </c>
      <c r="BW301" s="18"/>
      <c r="BX301" s="18"/>
      <c r="BY301" s="18"/>
    </row>
    <row r="302" spans="1:77" ht="12.75" customHeight="1" x14ac:dyDescent="0.15">
      <c r="A302" s="55">
        <v>630</v>
      </c>
      <c r="B302" s="55" t="s">
        <v>1731</v>
      </c>
      <c r="C302" s="56" t="s">
        <v>1494</v>
      </c>
      <c r="D302" s="57">
        <v>2011</v>
      </c>
      <c r="E302" s="57">
        <f>VALUE(TRIM(D302))</f>
        <v>2011</v>
      </c>
      <c r="F302" s="28"/>
      <c r="G302" s="49" t="s">
        <v>18</v>
      </c>
      <c r="H302" s="56">
        <v>0</v>
      </c>
      <c r="I302" s="56">
        <v>0</v>
      </c>
      <c r="J302" s="56">
        <v>0</v>
      </c>
      <c r="K302" s="56">
        <v>0</v>
      </c>
      <c r="L302" s="56">
        <v>1</v>
      </c>
      <c r="M302" s="56">
        <v>0</v>
      </c>
      <c r="N302" s="50" t="s">
        <v>2284</v>
      </c>
      <c r="O302" s="56">
        <v>1</v>
      </c>
      <c r="P302" s="56">
        <v>0</v>
      </c>
      <c r="Q302" s="56">
        <v>0</v>
      </c>
      <c r="R302" s="56">
        <v>0</v>
      </c>
      <c r="S302" s="56">
        <v>0</v>
      </c>
      <c r="T302" s="56">
        <v>0</v>
      </c>
      <c r="U302" s="56">
        <v>0</v>
      </c>
      <c r="V302" s="56">
        <v>0</v>
      </c>
      <c r="W302" s="55" t="s">
        <v>1912</v>
      </c>
      <c r="X302" s="59" t="s">
        <v>2285</v>
      </c>
      <c r="Y302" s="59"/>
      <c r="Z302" s="59" t="s">
        <v>399</v>
      </c>
      <c r="AA302" s="59"/>
      <c r="AB302" s="26">
        <v>32.64</v>
      </c>
      <c r="AC302" s="26">
        <v>-75.98</v>
      </c>
      <c r="AD302" s="59"/>
      <c r="AE302" s="55" t="s">
        <v>59</v>
      </c>
      <c r="AF302" s="56">
        <v>0</v>
      </c>
      <c r="AG302" s="56">
        <v>0</v>
      </c>
      <c r="AH302" s="56">
        <v>0</v>
      </c>
      <c r="AI302" s="56">
        <v>0</v>
      </c>
      <c r="AJ302" s="56">
        <v>0</v>
      </c>
      <c r="AK302" s="28">
        <v>0</v>
      </c>
      <c r="AL302" s="56">
        <v>0</v>
      </c>
      <c r="AM302" s="56">
        <v>0</v>
      </c>
      <c r="AN302" s="56">
        <v>0</v>
      </c>
      <c r="AO302" s="56">
        <v>0</v>
      </c>
      <c r="AP302" s="56">
        <v>0</v>
      </c>
      <c r="AQ302" s="56">
        <v>1</v>
      </c>
      <c r="AR302" s="56">
        <v>0</v>
      </c>
      <c r="AS302" s="56">
        <v>0</v>
      </c>
      <c r="AT302" s="56">
        <v>0</v>
      </c>
      <c r="AU302" s="56">
        <v>0</v>
      </c>
      <c r="AV302" s="56">
        <v>0</v>
      </c>
      <c r="AW302" s="27">
        <f>SUM(AF302:AV302)</f>
        <v>1</v>
      </c>
      <c r="AX302" s="49" t="s">
        <v>106</v>
      </c>
      <c r="AY302" s="59"/>
      <c r="AZ302" s="56">
        <v>0</v>
      </c>
      <c r="BA302" s="56">
        <v>1</v>
      </c>
      <c r="BB302" s="56">
        <v>0</v>
      </c>
      <c r="BC302" s="56">
        <v>0</v>
      </c>
      <c r="BD302" s="56">
        <v>0</v>
      </c>
      <c r="BE302" s="56">
        <v>0</v>
      </c>
      <c r="BF302" s="56">
        <v>0</v>
      </c>
      <c r="BG302" s="56">
        <v>0</v>
      </c>
      <c r="BH302" s="56">
        <v>0</v>
      </c>
      <c r="BI302" s="56">
        <v>0</v>
      </c>
      <c r="BJ302" s="56">
        <v>0</v>
      </c>
      <c r="BK302" s="56">
        <v>0</v>
      </c>
      <c r="BL302" s="56">
        <v>0</v>
      </c>
      <c r="BM302" s="56">
        <v>0</v>
      </c>
      <c r="BN302" s="56">
        <v>0</v>
      </c>
      <c r="BO302" s="56">
        <v>0</v>
      </c>
      <c r="BP302" s="27">
        <f>SUM(BQ302:BT302)</f>
        <v>1</v>
      </c>
      <c r="BQ302" s="56">
        <f>BL302+BM302</f>
        <v>0</v>
      </c>
      <c r="BR302" s="56">
        <f>SUM(BF302+BG302+BI302+BJ302+BH302)</f>
        <v>0</v>
      </c>
      <c r="BS302" s="56">
        <f>SUM(AZ302+BA302+BC302+BD302+BE302+BK302)</f>
        <v>1</v>
      </c>
      <c r="BT302" s="28">
        <f>IF(OR(IF((BN302+BO302)&gt;0,1,0),IF(AND(BV302=1,BL302=1),1,0)),1,0)</f>
        <v>0</v>
      </c>
      <c r="BU302" s="28">
        <f>BL302</f>
        <v>0</v>
      </c>
      <c r="BV302" s="28">
        <v>0</v>
      </c>
      <c r="BW302" s="18"/>
      <c r="BX302" s="18"/>
      <c r="BY302" s="18"/>
    </row>
    <row r="303" spans="1:77" ht="12.75" customHeight="1" x14ac:dyDescent="0.15">
      <c r="A303" s="55">
        <v>632</v>
      </c>
      <c r="B303" s="55" t="s">
        <v>2292</v>
      </c>
      <c r="C303" s="56" t="s">
        <v>1501</v>
      </c>
      <c r="D303" s="57">
        <v>2011</v>
      </c>
      <c r="E303" s="57">
        <f>VALUE(TRIM(D303))</f>
        <v>2011</v>
      </c>
      <c r="F303" s="28"/>
      <c r="G303" s="49" t="s">
        <v>18</v>
      </c>
      <c r="H303" s="56">
        <v>0</v>
      </c>
      <c r="I303" s="56">
        <v>0</v>
      </c>
      <c r="J303" s="56">
        <v>0</v>
      </c>
      <c r="K303" s="56">
        <v>0</v>
      </c>
      <c r="L303" s="56">
        <v>1</v>
      </c>
      <c r="M303" s="56">
        <v>0</v>
      </c>
      <c r="N303" s="50" t="s">
        <v>2293</v>
      </c>
      <c r="O303" s="56">
        <v>1</v>
      </c>
      <c r="P303" s="56">
        <v>0</v>
      </c>
      <c r="Q303" s="56">
        <v>0</v>
      </c>
      <c r="R303" s="56">
        <v>0</v>
      </c>
      <c r="S303" s="56">
        <v>0</v>
      </c>
      <c r="T303" s="56">
        <v>0</v>
      </c>
      <c r="U303" s="56">
        <v>0</v>
      </c>
      <c r="V303" s="56">
        <v>0</v>
      </c>
      <c r="W303" s="55" t="s">
        <v>1664</v>
      </c>
      <c r="X303" s="59"/>
      <c r="Y303" s="59"/>
      <c r="Z303" s="59" t="s">
        <v>399</v>
      </c>
      <c r="AA303" s="59"/>
      <c r="AB303" s="49">
        <v>18.11</v>
      </c>
      <c r="AC303" s="49">
        <v>-77.290000000000006</v>
      </c>
      <c r="AD303" s="59"/>
      <c r="AE303" s="55" t="s">
        <v>758</v>
      </c>
      <c r="AF303" s="56">
        <v>0</v>
      </c>
      <c r="AG303" s="56">
        <v>0</v>
      </c>
      <c r="AH303" s="56">
        <v>1</v>
      </c>
      <c r="AI303" s="56">
        <v>0</v>
      </c>
      <c r="AJ303" s="56">
        <v>0</v>
      </c>
      <c r="AK303" s="56">
        <v>0</v>
      </c>
      <c r="AL303" s="56">
        <v>0</v>
      </c>
      <c r="AM303" s="56">
        <v>1</v>
      </c>
      <c r="AN303" s="56">
        <v>0</v>
      </c>
      <c r="AO303" s="56">
        <v>0</v>
      </c>
      <c r="AP303" s="56">
        <v>0</v>
      </c>
      <c r="AQ303" s="56">
        <v>0</v>
      </c>
      <c r="AR303" s="56">
        <v>0</v>
      </c>
      <c r="AS303" s="56">
        <v>0</v>
      </c>
      <c r="AT303" s="56">
        <v>1</v>
      </c>
      <c r="AU303" s="56">
        <v>0</v>
      </c>
      <c r="AV303" s="56">
        <v>0</v>
      </c>
      <c r="AW303" s="27">
        <f>SUM(AF303:AV303)</f>
        <v>3</v>
      </c>
      <c r="AX303" s="49" t="s">
        <v>1666</v>
      </c>
      <c r="AY303" s="59"/>
      <c r="AZ303" s="56">
        <v>1</v>
      </c>
      <c r="BA303" s="56">
        <v>0</v>
      </c>
      <c r="BB303" s="56">
        <v>0</v>
      </c>
      <c r="BC303" s="56">
        <v>0</v>
      </c>
      <c r="BD303" s="56">
        <v>0</v>
      </c>
      <c r="BE303" s="56">
        <v>0</v>
      </c>
      <c r="BF303" s="56">
        <v>0</v>
      </c>
      <c r="BG303" s="56">
        <v>0</v>
      </c>
      <c r="BH303" s="56">
        <v>0</v>
      </c>
      <c r="BI303" s="56">
        <v>0</v>
      </c>
      <c r="BJ303" s="56">
        <v>0</v>
      </c>
      <c r="BK303" s="56">
        <v>0</v>
      </c>
      <c r="BL303" s="56">
        <v>1</v>
      </c>
      <c r="BM303" s="56">
        <v>0</v>
      </c>
      <c r="BN303" s="56">
        <v>0</v>
      </c>
      <c r="BO303" s="56">
        <v>0</v>
      </c>
      <c r="BP303" s="27">
        <f>SUM(BQ303:BT303)</f>
        <v>2</v>
      </c>
      <c r="BQ303" s="56">
        <f>BL303+BM303</f>
        <v>1</v>
      </c>
      <c r="BR303" s="56">
        <f>SUM(BF303+BG303+BI303+BJ303+BH303)</f>
        <v>0</v>
      </c>
      <c r="BS303" s="56">
        <f>SUM(AZ303+BA303+BC303+BD303+BE303+BK303)</f>
        <v>1</v>
      </c>
      <c r="BT303" s="28">
        <f>IF(OR(IF((BN303+BO303)&gt;0,1,0),IF(AND(BV303=1,BL303=1),1,0)),1,0)</f>
        <v>0</v>
      </c>
      <c r="BU303" s="28">
        <f>BL303</f>
        <v>1</v>
      </c>
      <c r="BV303" s="28">
        <v>0</v>
      </c>
      <c r="BW303" s="18"/>
      <c r="BX303" s="18"/>
      <c r="BY303" s="18"/>
    </row>
    <row r="304" spans="1:77" ht="12.75" customHeight="1" x14ac:dyDescent="0.15">
      <c r="A304" s="55">
        <v>636</v>
      </c>
      <c r="B304" s="55" t="s">
        <v>2302</v>
      </c>
      <c r="C304" s="56" t="s">
        <v>1518</v>
      </c>
      <c r="D304" s="57">
        <v>2011</v>
      </c>
      <c r="E304" s="57">
        <f>VALUE(TRIM(D304))</f>
        <v>2011</v>
      </c>
      <c r="F304" s="28"/>
      <c r="G304" s="49" t="s">
        <v>18</v>
      </c>
      <c r="H304" s="56">
        <v>0</v>
      </c>
      <c r="I304" s="56">
        <v>0</v>
      </c>
      <c r="J304" s="56">
        <v>0</v>
      </c>
      <c r="K304" s="56">
        <v>0</v>
      </c>
      <c r="L304" s="56">
        <v>1</v>
      </c>
      <c r="M304" s="56">
        <v>0</v>
      </c>
      <c r="N304" s="50" t="s">
        <v>2303</v>
      </c>
      <c r="O304" s="56">
        <v>1</v>
      </c>
      <c r="P304" s="56">
        <v>0</v>
      </c>
      <c r="Q304" s="56">
        <v>0</v>
      </c>
      <c r="R304" s="56">
        <v>0</v>
      </c>
      <c r="S304" s="56">
        <v>0</v>
      </c>
      <c r="T304" s="56">
        <v>0</v>
      </c>
      <c r="U304" s="56">
        <v>0</v>
      </c>
      <c r="V304" s="56">
        <v>0</v>
      </c>
      <c r="W304" s="55" t="s">
        <v>1664</v>
      </c>
      <c r="X304" s="59"/>
      <c r="Y304" s="59"/>
      <c r="Z304" s="59" t="s">
        <v>399</v>
      </c>
      <c r="AA304" s="59"/>
      <c r="AB304" s="49">
        <v>18.11</v>
      </c>
      <c r="AC304" s="49">
        <v>-77.290000000000006</v>
      </c>
      <c r="AD304" s="59"/>
      <c r="AE304" s="55" t="s">
        <v>1467</v>
      </c>
      <c r="AF304" s="56">
        <v>0</v>
      </c>
      <c r="AG304" s="56">
        <v>0</v>
      </c>
      <c r="AH304" s="56">
        <v>0</v>
      </c>
      <c r="AI304" s="56">
        <v>0</v>
      </c>
      <c r="AJ304" s="56">
        <v>0</v>
      </c>
      <c r="AK304" s="56">
        <v>1</v>
      </c>
      <c r="AL304" s="56">
        <v>1</v>
      </c>
      <c r="AM304" s="56">
        <v>0</v>
      </c>
      <c r="AN304" s="56">
        <v>0</v>
      </c>
      <c r="AO304" s="56">
        <v>0</v>
      </c>
      <c r="AP304" s="56">
        <v>0</v>
      </c>
      <c r="AQ304" s="56">
        <v>0</v>
      </c>
      <c r="AR304" s="56">
        <v>0</v>
      </c>
      <c r="AS304" s="56">
        <v>0</v>
      </c>
      <c r="AT304" s="56">
        <v>0</v>
      </c>
      <c r="AU304" s="56">
        <v>0</v>
      </c>
      <c r="AV304" s="56">
        <v>0</v>
      </c>
      <c r="AW304" s="27">
        <f>SUM(AF304:AV304)</f>
        <v>2</v>
      </c>
      <c r="AX304" s="49" t="s">
        <v>488</v>
      </c>
      <c r="AY304" s="59"/>
      <c r="AZ304" s="56">
        <v>0</v>
      </c>
      <c r="BA304" s="56">
        <v>0</v>
      </c>
      <c r="BB304" s="56">
        <v>0</v>
      </c>
      <c r="BC304" s="56">
        <v>0</v>
      </c>
      <c r="BD304" s="56">
        <v>0</v>
      </c>
      <c r="BE304" s="56">
        <v>0</v>
      </c>
      <c r="BF304" s="56">
        <v>0</v>
      </c>
      <c r="BG304" s="56">
        <v>0</v>
      </c>
      <c r="BH304" s="56">
        <v>0</v>
      </c>
      <c r="BI304" s="56">
        <v>0</v>
      </c>
      <c r="BJ304" s="56">
        <v>1</v>
      </c>
      <c r="BK304" s="56">
        <v>0</v>
      </c>
      <c r="BL304" s="56">
        <v>0</v>
      </c>
      <c r="BM304" s="56">
        <v>0</v>
      </c>
      <c r="BN304" s="56">
        <v>0</v>
      </c>
      <c r="BO304" s="56">
        <v>0</v>
      </c>
      <c r="BP304" s="27">
        <f>SUM(BQ304:BT304)</f>
        <v>1</v>
      </c>
      <c r="BQ304" s="56">
        <f>BL304+BM304</f>
        <v>0</v>
      </c>
      <c r="BR304" s="56">
        <f>SUM(BF304+BG304+BI304+BJ304+BH304)</f>
        <v>1</v>
      </c>
      <c r="BS304" s="56">
        <f>SUM(AZ304+BA304+BC304+BD304+BE304+BK304)</f>
        <v>0</v>
      </c>
      <c r="BT304" s="28">
        <f>IF(OR(IF((BN304+BO304)&gt;0,1,0),IF(AND(BV304=1,BL304=1),1,0)),1,0)</f>
        <v>0</v>
      </c>
      <c r="BU304" s="28">
        <f>BL304</f>
        <v>0</v>
      </c>
      <c r="BV304" s="28">
        <v>0</v>
      </c>
      <c r="BW304" s="18"/>
      <c r="BX304" s="18"/>
      <c r="BY304" s="18"/>
    </row>
    <row r="305" spans="1:77" ht="12.75" customHeight="1" x14ac:dyDescent="0.15">
      <c r="A305" s="55">
        <v>638</v>
      </c>
      <c r="B305" s="55" t="s">
        <v>2304</v>
      </c>
      <c r="C305" s="56" t="s">
        <v>1524</v>
      </c>
      <c r="D305" s="57">
        <v>2011</v>
      </c>
      <c r="E305" s="57">
        <f>VALUE(TRIM(D305))</f>
        <v>2011</v>
      </c>
      <c r="F305" s="28"/>
      <c r="G305" s="49" t="s">
        <v>18</v>
      </c>
      <c r="H305" s="56">
        <v>0</v>
      </c>
      <c r="I305" s="56">
        <v>0</v>
      </c>
      <c r="J305" s="56">
        <v>0</v>
      </c>
      <c r="K305" s="56">
        <v>0</v>
      </c>
      <c r="L305" s="56">
        <v>1</v>
      </c>
      <c r="M305" s="56">
        <v>0</v>
      </c>
      <c r="N305" s="50" t="s">
        <v>2305</v>
      </c>
      <c r="O305" s="56">
        <v>1</v>
      </c>
      <c r="P305" s="56">
        <v>0</v>
      </c>
      <c r="Q305" s="56">
        <v>0</v>
      </c>
      <c r="R305" s="56">
        <v>0</v>
      </c>
      <c r="S305" s="56">
        <v>0</v>
      </c>
      <c r="T305" s="56">
        <v>0</v>
      </c>
      <c r="U305" s="56">
        <v>0</v>
      </c>
      <c r="V305" s="56">
        <v>0</v>
      </c>
      <c r="W305" s="55" t="s">
        <v>2306</v>
      </c>
      <c r="X305" s="59"/>
      <c r="Y305" s="59"/>
      <c r="Z305" s="59" t="s">
        <v>2134</v>
      </c>
      <c r="AA305" s="59"/>
      <c r="AB305" s="26">
        <v>18.899999999999999</v>
      </c>
      <c r="AC305" s="26">
        <v>-70.430000000000007</v>
      </c>
      <c r="AD305" s="59"/>
      <c r="AE305" s="55" t="s">
        <v>758</v>
      </c>
      <c r="AF305" s="56">
        <v>0</v>
      </c>
      <c r="AG305" s="56">
        <v>0</v>
      </c>
      <c r="AH305" s="56">
        <v>0</v>
      </c>
      <c r="AI305" s="56">
        <v>0</v>
      </c>
      <c r="AJ305" s="56">
        <v>0</v>
      </c>
      <c r="AK305" s="56">
        <v>0</v>
      </c>
      <c r="AL305" s="56">
        <v>0</v>
      </c>
      <c r="AM305" s="56">
        <v>1</v>
      </c>
      <c r="AN305" s="56">
        <v>0</v>
      </c>
      <c r="AO305" s="56">
        <v>0</v>
      </c>
      <c r="AP305" s="56">
        <v>0</v>
      </c>
      <c r="AQ305" s="56">
        <v>0</v>
      </c>
      <c r="AR305" s="56">
        <v>0</v>
      </c>
      <c r="AS305" s="56">
        <v>0</v>
      </c>
      <c r="AT305" s="56">
        <v>0</v>
      </c>
      <c r="AU305" s="56">
        <v>0</v>
      </c>
      <c r="AV305" s="56">
        <v>0</v>
      </c>
      <c r="AW305" s="27">
        <f>SUM(AF305:AV305)</f>
        <v>1</v>
      </c>
      <c r="AX305" s="49" t="s">
        <v>2307</v>
      </c>
      <c r="AY305" s="59"/>
      <c r="AZ305" s="56">
        <v>0</v>
      </c>
      <c r="BA305" s="56">
        <v>0</v>
      </c>
      <c r="BB305" s="56">
        <v>0</v>
      </c>
      <c r="BC305" s="56">
        <v>0</v>
      </c>
      <c r="BD305" s="56">
        <v>0</v>
      </c>
      <c r="BE305" s="56">
        <v>1</v>
      </c>
      <c r="BF305" s="56">
        <v>0</v>
      </c>
      <c r="BG305" s="56">
        <v>0</v>
      </c>
      <c r="BH305" s="56">
        <v>0</v>
      </c>
      <c r="BI305" s="56">
        <v>0</v>
      </c>
      <c r="BJ305" s="56">
        <v>1</v>
      </c>
      <c r="BK305" s="56">
        <v>0</v>
      </c>
      <c r="BL305" s="56">
        <v>0</v>
      </c>
      <c r="BM305" s="56">
        <v>0</v>
      </c>
      <c r="BN305" s="56">
        <v>0</v>
      </c>
      <c r="BO305" s="56">
        <v>0</v>
      </c>
      <c r="BP305" s="27">
        <f>SUM(BQ305:BT305)</f>
        <v>2</v>
      </c>
      <c r="BQ305" s="56">
        <f>BL305+BM305</f>
        <v>0</v>
      </c>
      <c r="BR305" s="56">
        <f>SUM(BF305+BG305+BI305+BJ305+BH305)</f>
        <v>1</v>
      </c>
      <c r="BS305" s="56">
        <f>SUM(AZ305+BA305+BC305+BD305+BE305+BK305)</f>
        <v>1</v>
      </c>
      <c r="BT305" s="28">
        <f>IF(OR(IF((BN305+BO305)&gt;0,1,0),IF(AND(BV305=1,BL305=1),1,0)),1,0)</f>
        <v>0</v>
      </c>
      <c r="BU305" s="28">
        <f>BL305</f>
        <v>0</v>
      </c>
      <c r="BV305" s="28">
        <v>0</v>
      </c>
      <c r="BW305" s="18"/>
      <c r="BX305" s="18"/>
      <c r="BY305" s="18"/>
    </row>
    <row r="306" spans="1:77" ht="12.75" customHeight="1" x14ac:dyDescent="0.15">
      <c r="A306" s="55">
        <v>647</v>
      </c>
      <c r="B306" s="55" t="s">
        <v>1697</v>
      </c>
      <c r="C306" s="56" t="s">
        <v>1549</v>
      </c>
      <c r="D306" s="57">
        <v>2011</v>
      </c>
      <c r="E306" s="57">
        <f>VALUE(TRIM(D306))</f>
        <v>2011</v>
      </c>
      <c r="F306" s="28"/>
      <c r="G306" s="49" t="s">
        <v>18</v>
      </c>
      <c r="H306" s="56">
        <v>0</v>
      </c>
      <c r="I306" s="56">
        <v>0</v>
      </c>
      <c r="J306" s="56">
        <v>0</v>
      </c>
      <c r="K306" s="56">
        <v>0</v>
      </c>
      <c r="L306" s="56">
        <v>1</v>
      </c>
      <c r="M306" s="56">
        <v>0</v>
      </c>
      <c r="N306" s="50" t="s">
        <v>2324</v>
      </c>
      <c r="O306" s="56">
        <v>0</v>
      </c>
      <c r="P306" s="56">
        <v>0</v>
      </c>
      <c r="Q306" s="56">
        <v>0</v>
      </c>
      <c r="R306" s="56">
        <v>0</v>
      </c>
      <c r="S306" s="56">
        <v>0</v>
      </c>
      <c r="T306" s="56">
        <v>0</v>
      </c>
      <c r="U306" s="56">
        <v>0</v>
      </c>
      <c r="V306" s="56">
        <v>1</v>
      </c>
      <c r="W306" s="55" t="s">
        <v>1898</v>
      </c>
      <c r="X306" s="18"/>
      <c r="Y306" s="18"/>
      <c r="Z306" s="18"/>
      <c r="AA306" s="18"/>
      <c r="AB306" s="26">
        <v>-17.616666666666667</v>
      </c>
      <c r="AC306" s="26">
        <v>177.45</v>
      </c>
      <c r="AD306" s="18"/>
      <c r="AE306" s="55" t="s">
        <v>1809</v>
      </c>
      <c r="AF306" s="56">
        <v>1</v>
      </c>
      <c r="AG306" s="56">
        <v>0</v>
      </c>
      <c r="AH306" s="56">
        <v>0</v>
      </c>
      <c r="AI306" s="56">
        <v>0</v>
      </c>
      <c r="AJ306" s="56">
        <v>0</v>
      </c>
      <c r="AK306" s="56">
        <v>0</v>
      </c>
      <c r="AL306" s="56">
        <v>0</v>
      </c>
      <c r="AM306" s="56">
        <v>0</v>
      </c>
      <c r="AN306" s="56">
        <v>0</v>
      </c>
      <c r="AO306" s="56">
        <v>0</v>
      </c>
      <c r="AP306" s="56">
        <v>0</v>
      </c>
      <c r="AQ306" s="56">
        <v>0</v>
      </c>
      <c r="AR306" s="56">
        <v>0</v>
      </c>
      <c r="AS306" s="56">
        <v>0</v>
      </c>
      <c r="AT306" s="56">
        <v>0</v>
      </c>
      <c r="AU306" s="56">
        <v>0</v>
      </c>
      <c r="AV306" s="56">
        <v>0</v>
      </c>
      <c r="AW306" s="27">
        <f>SUM(AF306:AV306)</f>
        <v>1</v>
      </c>
      <c r="AX306" s="49" t="s">
        <v>92</v>
      </c>
      <c r="AY306" s="18"/>
      <c r="AZ306" s="56">
        <v>0</v>
      </c>
      <c r="BA306" s="56">
        <v>0</v>
      </c>
      <c r="BB306" s="28">
        <v>0</v>
      </c>
      <c r="BC306" s="56">
        <v>0</v>
      </c>
      <c r="BD306" s="56">
        <v>0</v>
      </c>
      <c r="BE306" s="56">
        <v>0</v>
      </c>
      <c r="BF306" s="56">
        <v>0</v>
      </c>
      <c r="BG306" s="56">
        <v>0</v>
      </c>
      <c r="BH306" s="56">
        <v>0</v>
      </c>
      <c r="BI306" s="56">
        <v>0</v>
      </c>
      <c r="BJ306" s="56">
        <v>1</v>
      </c>
      <c r="BK306" s="56">
        <v>0</v>
      </c>
      <c r="BL306" s="56">
        <v>0</v>
      </c>
      <c r="BM306" s="56">
        <v>0</v>
      </c>
      <c r="BN306" s="56">
        <v>0</v>
      </c>
      <c r="BO306" s="56">
        <v>0</v>
      </c>
      <c r="BP306" s="27">
        <f>SUM(BQ306:BT306)</f>
        <v>1</v>
      </c>
      <c r="BQ306" s="56">
        <f>BL306+BM306</f>
        <v>0</v>
      </c>
      <c r="BR306" s="56">
        <f>SUM(BF306+BG306+BI306+BJ306+BH306)</f>
        <v>1</v>
      </c>
      <c r="BS306" s="56">
        <f>SUM(AZ306+BA306+BC306+BD306+BE306+BK306)</f>
        <v>0</v>
      </c>
      <c r="BT306" s="28">
        <f>IF(OR(IF((BN306+BO306)&gt;0,1,0),IF(AND(BV306=1,BL306=1),1,0)),1,0)</f>
        <v>0</v>
      </c>
      <c r="BU306" s="28">
        <f>BL306</f>
        <v>0</v>
      </c>
      <c r="BV306" s="28">
        <v>0</v>
      </c>
      <c r="BW306" s="18"/>
      <c r="BX306" s="18"/>
      <c r="BY306" s="18"/>
    </row>
    <row r="307" spans="1:77" ht="12.75" customHeight="1" x14ac:dyDescent="0.15">
      <c r="A307" s="55">
        <v>665</v>
      </c>
      <c r="B307" s="55" t="s">
        <v>2345</v>
      </c>
      <c r="C307" s="56" t="s">
        <v>1598</v>
      </c>
      <c r="D307" s="57">
        <v>2011</v>
      </c>
      <c r="E307" s="57">
        <f>VALUE(TRIM(D307))</f>
        <v>2011</v>
      </c>
      <c r="F307" s="28"/>
      <c r="G307" s="49" t="s">
        <v>385</v>
      </c>
      <c r="H307" s="56">
        <v>1</v>
      </c>
      <c r="I307" s="56">
        <v>0</v>
      </c>
      <c r="J307" s="56">
        <v>0</v>
      </c>
      <c r="K307" s="56">
        <v>0</v>
      </c>
      <c r="L307" s="56">
        <v>0</v>
      </c>
      <c r="M307" s="56">
        <v>0</v>
      </c>
      <c r="N307" s="50" t="s">
        <v>2346</v>
      </c>
      <c r="O307" s="56">
        <v>0</v>
      </c>
      <c r="P307" s="56">
        <v>1</v>
      </c>
      <c r="Q307" s="56">
        <v>0</v>
      </c>
      <c r="R307" s="56">
        <v>0</v>
      </c>
      <c r="S307" s="56">
        <v>0</v>
      </c>
      <c r="T307" s="56">
        <v>0</v>
      </c>
      <c r="U307" s="56">
        <v>0</v>
      </c>
      <c r="V307" s="56">
        <v>0</v>
      </c>
      <c r="W307" s="55" t="s">
        <v>213</v>
      </c>
      <c r="X307" s="18" t="s">
        <v>1448</v>
      </c>
      <c r="Y307" s="18"/>
      <c r="Z307" s="18" t="s">
        <v>1721</v>
      </c>
      <c r="AA307" s="18"/>
      <c r="AB307" s="49">
        <v>21.44</v>
      </c>
      <c r="AC307" s="49">
        <v>-158</v>
      </c>
      <c r="AD307" s="18"/>
      <c r="AE307" s="55" t="s">
        <v>452</v>
      </c>
      <c r="AF307" s="56">
        <v>0</v>
      </c>
      <c r="AG307" s="56">
        <v>0</v>
      </c>
      <c r="AH307" s="28">
        <v>1</v>
      </c>
      <c r="AI307" s="56">
        <v>0</v>
      </c>
      <c r="AJ307" s="56">
        <v>0</v>
      </c>
      <c r="AK307" s="56">
        <v>0</v>
      </c>
      <c r="AL307" s="56">
        <v>0</v>
      </c>
      <c r="AM307" s="56">
        <v>0</v>
      </c>
      <c r="AN307" s="56">
        <v>0</v>
      </c>
      <c r="AO307" s="56">
        <v>0</v>
      </c>
      <c r="AP307" s="56">
        <v>0</v>
      </c>
      <c r="AQ307" s="56">
        <v>0</v>
      </c>
      <c r="AR307" s="56">
        <v>0</v>
      </c>
      <c r="AS307" s="56">
        <v>0</v>
      </c>
      <c r="AT307" s="56">
        <v>0</v>
      </c>
      <c r="AU307" s="56">
        <v>0</v>
      </c>
      <c r="AV307" s="56">
        <v>0</v>
      </c>
      <c r="AW307" s="27">
        <f>SUM(AF307:AV307)</f>
        <v>1</v>
      </c>
      <c r="AX307" s="49" t="s">
        <v>2344</v>
      </c>
      <c r="AY307" s="18"/>
      <c r="AZ307" s="28">
        <v>0</v>
      </c>
      <c r="BA307" s="28">
        <v>0</v>
      </c>
      <c r="BB307" s="28">
        <v>0</v>
      </c>
      <c r="BC307" s="28">
        <v>0</v>
      </c>
      <c r="BD307" s="28">
        <v>0</v>
      </c>
      <c r="BE307" s="28">
        <v>0</v>
      </c>
      <c r="BF307" s="28">
        <v>0</v>
      </c>
      <c r="BG307" s="28">
        <v>0</v>
      </c>
      <c r="BH307" s="28">
        <v>0</v>
      </c>
      <c r="BI307" s="28">
        <v>0</v>
      </c>
      <c r="BJ307" s="28">
        <v>0</v>
      </c>
      <c r="BK307" s="28">
        <v>1</v>
      </c>
      <c r="BL307" s="28">
        <v>0</v>
      </c>
      <c r="BM307" s="28">
        <v>0</v>
      </c>
      <c r="BN307" s="28">
        <v>0</v>
      </c>
      <c r="BO307" s="28">
        <v>0</v>
      </c>
      <c r="BP307" s="27">
        <f>SUM(BQ307:BT307)</f>
        <v>1</v>
      </c>
      <c r="BQ307" s="56">
        <f>BL307+BM307</f>
        <v>0</v>
      </c>
      <c r="BR307" s="56">
        <f>SUM(BF307+BG307+BI307+BJ307+BH307)</f>
        <v>0</v>
      </c>
      <c r="BS307" s="56">
        <f>SUM(AZ307+BA307+BC307+BD307+BE307+BK307)</f>
        <v>1</v>
      </c>
      <c r="BT307" s="28">
        <f>IF(OR(IF((BN307+BO307)&gt;0,1,0),IF(AND(BV307=1,BL307=1),1,0)),1,0)</f>
        <v>0</v>
      </c>
      <c r="BU307" s="28">
        <f>BL307</f>
        <v>0</v>
      </c>
      <c r="BV307" s="28">
        <v>0</v>
      </c>
      <c r="BW307" s="18"/>
      <c r="BX307" s="18"/>
      <c r="BY307" s="18"/>
    </row>
    <row r="308" spans="1:77" ht="12.75" customHeight="1" x14ac:dyDescent="0.15">
      <c r="A308" s="55">
        <v>29</v>
      </c>
      <c r="B308" s="55" t="s">
        <v>233</v>
      </c>
      <c r="C308" s="29" t="str">
        <f>'1. Lit. collection'!A24</f>
        <v>B13</v>
      </c>
      <c r="D308" s="47">
        <v>2010</v>
      </c>
      <c r="E308" s="47">
        <f>VALUE(TRIM(D308))</f>
        <v>2010</v>
      </c>
      <c r="F308" s="56">
        <v>2007</v>
      </c>
      <c r="G308" s="49" t="s">
        <v>208</v>
      </c>
      <c r="H308" s="56">
        <v>1</v>
      </c>
      <c r="I308" s="56">
        <v>0</v>
      </c>
      <c r="J308" s="56">
        <v>0</v>
      </c>
      <c r="K308" s="56">
        <v>0</v>
      </c>
      <c r="L308" s="56">
        <v>0</v>
      </c>
      <c r="M308" s="56">
        <v>0</v>
      </c>
      <c r="N308" s="51"/>
      <c r="O308" s="56">
        <v>1</v>
      </c>
      <c r="P308" s="56">
        <v>0</v>
      </c>
      <c r="Q308" s="56">
        <v>0</v>
      </c>
      <c r="R308" s="56">
        <v>0</v>
      </c>
      <c r="S308" s="56">
        <v>0</v>
      </c>
      <c r="T308" s="56">
        <v>0</v>
      </c>
      <c r="U308" s="56">
        <v>0</v>
      </c>
      <c r="V308" s="56">
        <v>0</v>
      </c>
      <c r="W308" s="55" t="s">
        <v>1178</v>
      </c>
      <c r="X308" s="55" t="s">
        <v>1178</v>
      </c>
      <c r="Y308" s="55"/>
      <c r="Z308" s="55"/>
      <c r="AA308" s="55" t="s">
        <v>1178</v>
      </c>
      <c r="AB308" s="26">
        <v>11.11</v>
      </c>
      <c r="AC308" s="26">
        <v>-60.42</v>
      </c>
      <c r="AD308" s="55"/>
      <c r="AE308" s="55" t="s">
        <v>1183</v>
      </c>
      <c r="AF308" s="56">
        <v>0</v>
      </c>
      <c r="AG308" s="56">
        <v>0</v>
      </c>
      <c r="AH308" s="56">
        <v>1</v>
      </c>
      <c r="AI308" s="56">
        <v>0</v>
      </c>
      <c r="AJ308" s="56">
        <v>0</v>
      </c>
      <c r="AK308" s="56">
        <v>0</v>
      </c>
      <c r="AL308" s="56">
        <v>0</v>
      </c>
      <c r="AM308" s="56">
        <v>0</v>
      </c>
      <c r="AN308" s="56">
        <v>0</v>
      </c>
      <c r="AO308" s="56">
        <v>0</v>
      </c>
      <c r="AP308" s="56">
        <v>0</v>
      </c>
      <c r="AQ308" s="56">
        <v>0</v>
      </c>
      <c r="AR308" s="56">
        <v>0</v>
      </c>
      <c r="AS308" s="56">
        <v>0</v>
      </c>
      <c r="AT308" s="56">
        <v>0</v>
      </c>
      <c r="AU308" s="56">
        <v>0</v>
      </c>
      <c r="AV308" s="56">
        <v>0</v>
      </c>
      <c r="AW308" s="27">
        <f>SUM(AF308:AV308)</f>
        <v>1</v>
      </c>
      <c r="AX308" s="55" t="s">
        <v>455</v>
      </c>
      <c r="AY308" s="55"/>
      <c r="AZ308" s="56">
        <v>0</v>
      </c>
      <c r="BA308" s="56">
        <v>1</v>
      </c>
      <c r="BB308" s="56">
        <v>0</v>
      </c>
      <c r="BC308" s="56">
        <v>0</v>
      </c>
      <c r="BD308" s="56">
        <v>0</v>
      </c>
      <c r="BE308" s="56">
        <v>0</v>
      </c>
      <c r="BF308" s="56">
        <v>0</v>
      </c>
      <c r="BG308" s="56">
        <v>0</v>
      </c>
      <c r="BH308" s="56">
        <v>0</v>
      </c>
      <c r="BI308" s="56">
        <v>0</v>
      </c>
      <c r="BJ308" s="56">
        <v>0</v>
      </c>
      <c r="BK308" s="56">
        <v>0</v>
      </c>
      <c r="BL308" s="56">
        <v>0</v>
      </c>
      <c r="BM308" s="56">
        <v>0</v>
      </c>
      <c r="BN308" s="56">
        <v>0</v>
      </c>
      <c r="BO308" s="56">
        <v>0</v>
      </c>
      <c r="BP308" s="27">
        <f>SUM(BQ308:BT308)</f>
        <v>1</v>
      </c>
      <c r="BQ308" s="56">
        <f>BL308+BM308</f>
        <v>0</v>
      </c>
      <c r="BR308" s="56">
        <f>SUM(BF308+BG308+BI308+BJ308+BH308)</f>
        <v>0</v>
      </c>
      <c r="BS308" s="56">
        <f>SUM(AZ308+BA308+BC308+BD308+BE308+BK308)</f>
        <v>1</v>
      </c>
      <c r="BT308" s="28">
        <f>IF(OR(IF((BN308+BO308)&gt;0,1,0),IF(AND(BV308=1,BL308=1),1,0)),1,0)</f>
        <v>0</v>
      </c>
      <c r="BU308" s="28">
        <f>BL308</f>
        <v>0</v>
      </c>
      <c r="BV308" s="28">
        <v>0</v>
      </c>
      <c r="BW308" s="18"/>
      <c r="BX308" s="18"/>
      <c r="BY308" s="18"/>
    </row>
    <row r="309" spans="1:77" ht="12.75" customHeight="1" x14ac:dyDescent="0.15">
      <c r="A309" s="55">
        <v>47</v>
      </c>
      <c r="B309" s="55" t="s">
        <v>237</v>
      </c>
      <c r="C309" s="56" t="s">
        <v>574</v>
      </c>
      <c r="D309" s="47">
        <v>2010</v>
      </c>
      <c r="E309" s="47">
        <f>VALUE(TRIM(D309))</f>
        <v>2010</v>
      </c>
      <c r="F309" s="56">
        <v>2005</v>
      </c>
      <c r="G309" s="49" t="s">
        <v>1641</v>
      </c>
      <c r="H309" s="56">
        <v>0</v>
      </c>
      <c r="I309" s="56">
        <v>1</v>
      </c>
      <c r="J309" s="56">
        <v>0</v>
      </c>
      <c r="K309" s="56">
        <v>0</v>
      </c>
      <c r="L309" s="56">
        <v>0</v>
      </c>
      <c r="M309" s="56">
        <v>0</v>
      </c>
      <c r="N309" s="51" t="s">
        <v>1642</v>
      </c>
      <c r="O309" s="56">
        <v>0</v>
      </c>
      <c r="P309" s="56">
        <v>1</v>
      </c>
      <c r="Q309" s="56">
        <v>0</v>
      </c>
      <c r="R309" s="56">
        <v>0</v>
      </c>
      <c r="S309" s="56">
        <v>0</v>
      </c>
      <c r="T309" s="56">
        <v>0</v>
      </c>
      <c r="U309" s="56">
        <v>0</v>
      </c>
      <c r="V309" s="56">
        <v>0</v>
      </c>
      <c r="W309" s="55" t="s">
        <v>213</v>
      </c>
      <c r="X309" s="55" t="s">
        <v>1448</v>
      </c>
      <c r="Y309" s="55" t="s">
        <v>1643</v>
      </c>
      <c r="Z309" s="55" t="s">
        <v>1644</v>
      </c>
      <c r="AA309" s="55"/>
      <c r="AB309" s="26">
        <v>20.48</v>
      </c>
      <c r="AC309" s="26">
        <v>-157.41999999999999</v>
      </c>
      <c r="AD309" s="55"/>
      <c r="AE309" s="55" t="s">
        <v>1645</v>
      </c>
      <c r="AF309" s="56">
        <v>0</v>
      </c>
      <c r="AG309" s="56">
        <v>0</v>
      </c>
      <c r="AH309" s="56">
        <v>0</v>
      </c>
      <c r="AI309" s="56">
        <v>1</v>
      </c>
      <c r="AJ309" s="56">
        <v>0</v>
      </c>
      <c r="AK309" s="56">
        <v>0</v>
      </c>
      <c r="AL309" s="56">
        <v>0</v>
      </c>
      <c r="AM309" s="56">
        <v>0</v>
      </c>
      <c r="AN309" s="56">
        <v>0</v>
      </c>
      <c r="AO309" s="56">
        <v>0</v>
      </c>
      <c r="AP309" s="56">
        <v>0</v>
      </c>
      <c r="AQ309" s="56">
        <v>0</v>
      </c>
      <c r="AR309" s="56">
        <v>0</v>
      </c>
      <c r="AS309" s="56">
        <v>0</v>
      </c>
      <c r="AT309" s="56">
        <v>0</v>
      </c>
      <c r="AU309" s="56">
        <v>0</v>
      </c>
      <c r="AV309" s="56">
        <v>0</v>
      </c>
      <c r="AW309" s="27">
        <f>SUM(AF309:AV309)</f>
        <v>1</v>
      </c>
      <c r="AX309" s="55" t="s">
        <v>107</v>
      </c>
      <c r="AY309" s="55"/>
      <c r="AZ309" s="56">
        <v>0</v>
      </c>
      <c r="BA309" s="56">
        <v>0</v>
      </c>
      <c r="BB309" s="56">
        <v>0</v>
      </c>
      <c r="BC309" s="56">
        <v>1</v>
      </c>
      <c r="BD309" s="56">
        <v>0</v>
      </c>
      <c r="BE309" s="56">
        <v>0</v>
      </c>
      <c r="BF309" s="56">
        <v>0</v>
      </c>
      <c r="BG309" s="56">
        <v>0</v>
      </c>
      <c r="BH309" s="56">
        <v>0</v>
      </c>
      <c r="BI309" s="56">
        <v>0</v>
      </c>
      <c r="BJ309" s="56">
        <v>0</v>
      </c>
      <c r="BK309" s="56">
        <v>0</v>
      </c>
      <c r="BL309" s="56">
        <v>0</v>
      </c>
      <c r="BM309" s="56">
        <v>0</v>
      </c>
      <c r="BN309" s="56">
        <v>0</v>
      </c>
      <c r="BO309" s="56">
        <v>0</v>
      </c>
      <c r="BP309" s="27">
        <f>SUM(BQ309:BT309)</f>
        <v>1</v>
      </c>
      <c r="BQ309" s="56">
        <f>BL309+BM309</f>
        <v>0</v>
      </c>
      <c r="BR309" s="56">
        <f>SUM(BF309+BG309+BI309+BJ309+BH309)</f>
        <v>0</v>
      </c>
      <c r="BS309" s="56">
        <f>SUM(AZ309+BA309+BC309+BD309+BE309+BK309)</f>
        <v>1</v>
      </c>
      <c r="BT309" s="28">
        <f>IF(OR(IF((BN309+BO309)&gt;0,1,0),IF(AND(BV309=1,BL309=1),1,0)),1,0)</f>
        <v>0</v>
      </c>
      <c r="BU309" s="28">
        <f>BL309</f>
        <v>0</v>
      </c>
      <c r="BV309" s="28">
        <v>0</v>
      </c>
      <c r="BW309" s="18"/>
      <c r="BX309" s="18"/>
      <c r="BY309" s="18"/>
    </row>
    <row r="310" spans="1:77" ht="12.75" customHeight="1" x14ac:dyDescent="0.15">
      <c r="A310" s="55">
        <v>193</v>
      </c>
      <c r="B310" s="55" t="s">
        <v>1755</v>
      </c>
      <c r="C310" s="32" t="str">
        <f>'1. Lit. collection'!A$223</f>
        <v>SG52</v>
      </c>
      <c r="D310" s="47">
        <v>2010</v>
      </c>
      <c r="E310" s="47">
        <f>VALUE(TRIM(D310))</f>
        <v>2010</v>
      </c>
      <c r="F310" s="56" t="s">
        <v>1890</v>
      </c>
      <c r="G310" s="49" t="s">
        <v>18</v>
      </c>
      <c r="H310" s="56">
        <v>0</v>
      </c>
      <c r="I310" s="56">
        <v>0</v>
      </c>
      <c r="J310" s="56">
        <v>0</v>
      </c>
      <c r="K310" s="56">
        <v>0</v>
      </c>
      <c r="L310" s="56">
        <v>1</v>
      </c>
      <c r="M310" s="56">
        <v>0</v>
      </c>
      <c r="N310" s="50" t="s">
        <v>1891</v>
      </c>
      <c r="O310" s="56">
        <v>0</v>
      </c>
      <c r="P310" s="56">
        <v>1</v>
      </c>
      <c r="Q310" s="56">
        <v>0</v>
      </c>
      <c r="R310" s="56">
        <v>0</v>
      </c>
      <c r="S310" s="56">
        <v>0</v>
      </c>
      <c r="T310" s="56">
        <v>0</v>
      </c>
      <c r="U310" s="56">
        <v>0</v>
      </c>
      <c r="V310" s="56">
        <v>0</v>
      </c>
      <c r="W310" s="55" t="s">
        <v>213</v>
      </c>
      <c r="X310" s="55" t="s">
        <v>1448</v>
      </c>
      <c r="Y310" s="55" t="s">
        <v>1892</v>
      </c>
      <c r="Z310" s="55" t="s">
        <v>1893</v>
      </c>
      <c r="AA310" s="55"/>
      <c r="AB310" s="49">
        <v>21.43</v>
      </c>
      <c r="AC310" s="49">
        <v>-158.001</v>
      </c>
      <c r="AD310" s="55"/>
      <c r="AE310" s="55" t="s">
        <v>780</v>
      </c>
      <c r="AF310" s="56">
        <v>0</v>
      </c>
      <c r="AG310" s="56">
        <v>0</v>
      </c>
      <c r="AH310" s="56">
        <v>0</v>
      </c>
      <c r="AI310" s="56">
        <v>0</v>
      </c>
      <c r="AJ310" s="56">
        <v>0</v>
      </c>
      <c r="AK310" s="56">
        <v>0</v>
      </c>
      <c r="AL310" s="56">
        <v>1</v>
      </c>
      <c r="AM310" s="56">
        <v>0</v>
      </c>
      <c r="AN310" s="56">
        <v>0</v>
      </c>
      <c r="AO310" s="56">
        <v>0</v>
      </c>
      <c r="AP310" s="56">
        <v>1</v>
      </c>
      <c r="AQ310" s="56">
        <v>0</v>
      </c>
      <c r="AR310" s="56">
        <v>0</v>
      </c>
      <c r="AS310" s="56">
        <v>0</v>
      </c>
      <c r="AT310" s="56">
        <v>0</v>
      </c>
      <c r="AU310" s="56">
        <v>0</v>
      </c>
      <c r="AV310" s="56">
        <v>0</v>
      </c>
      <c r="AW310" s="27">
        <f>SUM(AF310:AV310)</f>
        <v>2</v>
      </c>
      <c r="AX310" s="49" t="s">
        <v>94</v>
      </c>
      <c r="AY310" s="49" t="s">
        <v>94</v>
      </c>
      <c r="AZ310" s="56">
        <v>0</v>
      </c>
      <c r="BA310" s="56">
        <v>0</v>
      </c>
      <c r="BB310" s="56">
        <v>0</v>
      </c>
      <c r="BC310" s="56">
        <v>0</v>
      </c>
      <c r="BD310" s="56">
        <v>0</v>
      </c>
      <c r="BE310" s="56">
        <v>0</v>
      </c>
      <c r="BF310" s="56">
        <v>0</v>
      </c>
      <c r="BG310" s="56">
        <v>0</v>
      </c>
      <c r="BH310" s="28">
        <v>0</v>
      </c>
      <c r="BI310" s="56">
        <v>0</v>
      </c>
      <c r="BJ310" s="56">
        <v>0</v>
      </c>
      <c r="BK310" s="56">
        <v>0</v>
      </c>
      <c r="BL310" s="56">
        <v>1</v>
      </c>
      <c r="BM310" s="56">
        <v>0</v>
      </c>
      <c r="BN310" s="56">
        <v>0</v>
      </c>
      <c r="BO310" s="56">
        <v>0</v>
      </c>
      <c r="BP310" s="27">
        <f>SUM(BQ310:BT310)</f>
        <v>1</v>
      </c>
      <c r="BQ310" s="56">
        <f>BL310+BM310</f>
        <v>1</v>
      </c>
      <c r="BR310" s="56">
        <f>SUM(BF310+BG310+BI310+BJ310+BH310)</f>
        <v>0</v>
      </c>
      <c r="BS310" s="56">
        <f>SUM(AZ310+BA310+BC310+BD310+BE310+BK310)</f>
        <v>0</v>
      </c>
      <c r="BT310" s="28">
        <f>IF(OR(IF((BN310+BO310)&gt;0,1,0),IF(AND(BV310=1,BL310=1),1,0)),1,0)</f>
        <v>0</v>
      </c>
      <c r="BU310" s="28">
        <f>BL310</f>
        <v>1</v>
      </c>
      <c r="BV310" s="28">
        <v>0</v>
      </c>
      <c r="BW310" s="18"/>
      <c r="BX310" s="18"/>
      <c r="BY310" s="18"/>
    </row>
    <row r="311" spans="1:77" ht="12.75" customHeight="1" x14ac:dyDescent="0.15">
      <c r="A311" s="55">
        <v>194</v>
      </c>
      <c r="B311" s="55" t="s">
        <v>1755</v>
      </c>
      <c r="C311" s="32" t="str">
        <f>'1. Lit. collection'!A$223</f>
        <v>SG52</v>
      </c>
      <c r="D311" s="47">
        <v>2010</v>
      </c>
      <c r="E311" s="47">
        <f>VALUE(TRIM(D311))</f>
        <v>2010</v>
      </c>
      <c r="F311" s="56" t="s">
        <v>1894</v>
      </c>
      <c r="G311" s="49" t="s">
        <v>18</v>
      </c>
      <c r="H311" s="56">
        <v>0</v>
      </c>
      <c r="I311" s="56">
        <v>0</v>
      </c>
      <c r="J311" s="56">
        <v>0</v>
      </c>
      <c r="K311" s="56">
        <v>0</v>
      </c>
      <c r="L311" s="56">
        <v>1</v>
      </c>
      <c r="M311" s="56">
        <v>0</v>
      </c>
      <c r="N311" s="50" t="s">
        <v>1891</v>
      </c>
      <c r="O311" s="56">
        <v>0</v>
      </c>
      <c r="P311" s="56">
        <v>1</v>
      </c>
      <c r="Q311" s="56">
        <v>0</v>
      </c>
      <c r="R311" s="56">
        <v>0</v>
      </c>
      <c r="S311" s="56">
        <v>0</v>
      </c>
      <c r="T311" s="56">
        <v>0</v>
      </c>
      <c r="U311" s="56">
        <v>0</v>
      </c>
      <c r="V311" s="56">
        <v>0</v>
      </c>
      <c r="W311" s="55" t="s">
        <v>213</v>
      </c>
      <c r="X311" s="55" t="s">
        <v>1448</v>
      </c>
      <c r="Y311" s="55" t="s">
        <v>1892</v>
      </c>
      <c r="Z311" s="55" t="s">
        <v>1893</v>
      </c>
      <c r="AA311" s="55"/>
      <c r="AB311" s="49">
        <v>21.43</v>
      </c>
      <c r="AC311" s="49">
        <v>-158.001</v>
      </c>
      <c r="AD311" s="55"/>
      <c r="AE311" s="55" t="s">
        <v>59</v>
      </c>
      <c r="AF311" s="56">
        <v>0</v>
      </c>
      <c r="AG311" s="56">
        <v>0</v>
      </c>
      <c r="AH311" s="56">
        <v>0</v>
      </c>
      <c r="AI311" s="56">
        <v>0</v>
      </c>
      <c r="AJ311" s="56">
        <v>0</v>
      </c>
      <c r="AK311" s="56">
        <v>0</v>
      </c>
      <c r="AL311" s="56">
        <v>1</v>
      </c>
      <c r="AM311" s="56">
        <v>0</v>
      </c>
      <c r="AN311" s="56">
        <v>0</v>
      </c>
      <c r="AO311" s="56">
        <v>0</v>
      </c>
      <c r="AP311" s="56">
        <v>0</v>
      </c>
      <c r="AQ311" s="56">
        <v>1</v>
      </c>
      <c r="AR311" s="56">
        <v>0</v>
      </c>
      <c r="AS311" s="56">
        <v>0</v>
      </c>
      <c r="AT311" s="56">
        <v>0</v>
      </c>
      <c r="AU311" s="56">
        <v>0</v>
      </c>
      <c r="AV311" s="56">
        <v>0</v>
      </c>
      <c r="AW311" s="27">
        <f>SUM(AF311:AV311)</f>
        <v>2</v>
      </c>
      <c r="AX311" s="49" t="s">
        <v>94</v>
      </c>
      <c r="AY311" s="49" t="s">
        <v>94</v>
      </c>
      <c r="AZ311" s="56">
        <v>0</v>
      </c>
      <c r="BA311" s="56">
        <v>0</v>
      </c>
      <c r="BB311" s="56">
        <v>0</v>
      </c>
      <c r="BC311" s="56">
        <v>0</v>
      </c>
      <c r="BD311" s="56">
        <v>0</v>
      </c>
      <c r="BE311" s="56">
        <v>0</v>
      </c>
      <c r="BF311" s="56">
        <v>0</v>
      </c>
      <c r="BG311" s="56">
        <v>0</v>
      </c>
      <c r="BH311" s="28">
        <v>0</v>
      </c>
      <c r="BI311" s="56">
        <v>0</v>
      </c>
      <c r="BJ311" s="56">
        <v>0</v>
      </c>
      <c r="BK311" s="56">
        <v>0</v>
      </c>
      <c r="BL311" s="56">
        <v>1</v>
      </c>
      <c r="BM311" s="56">
        <v>0</v>
      </c>
      <c r="BN311" s="56">
        <v>0</v>
      </c>
      <c r="BO311" s="56">
        <v>0</v>
      </c>
      <c r="BP311" s="27">
        <f>SUM(BQ311:BT311)</f>
        <v>1</v>
      </c>
      <c r="BQ311" s="56">
        <f>BL311+BM311</f>
        <v>1</v>
      </c>
      <c r="BR311" s="56">
        <f>SUM(BF311+BG311+BI311+BJ311+BH311)</f>
        <v>0</v>
      </c>
      <c r="BS311" s="56">
        <f>SUM(AZ311+BA311+BC311+BD311+BE311+BK311)</f>
        <v>0</v>
      </c>
      <c r="BT311" s="28">
        <f>IF(OR(IF((BN311+BO311)&gt;0,1,0),IF(AND(BV311=1,BL311=1),1,0)),1,0)</f>
        <v>0</v>
      </c>
      <c r="BU311" s="28">
        <f>BL311</f>
        <v>1</v>
      </c>
      <c r="BV311" s="28">
        <v>0</v>
      </c>
      <c r="BW311" s="18"/>
      <c r="BX311" s="18"/>
      <c r="BY311" s="18"/>
    </row>
    <row r="312" spans="1:77" ht="12.75" customHeight="1" x14ac:dyDescent="0.15">
      <c r="A312" s="55">
        <v>195</v>
      </c>
      <c r="B312" s="55" t="s">
        <v>1755</v>
      </c>
      <c r="C312" s="32" t="str">
        <f>'1. Lit. collection'!A$223</f>
        <v>SG52</v>
      </c>
      <c r="D312" s="47">
        <v>2010</v>
      </c>
      <c r="E312" s="47">
        <f>VALUE(TRIM(D312))</f>
        <v>2010</v>
      </c>
      <c r="F312" s="56" t="s">
        <v>1895</v>
      </c>
      <c r="G312" s="49" t="s">
        <v>18</v>
      </c>
      <c r="H312" s="56">
        <v>0</v>
      </c>
      <c r="I312" s="56">
        <v>0</v>
      </c>
      <c r="J312" s="56">
        <v>0</v>
      </c>
      <c r="K312" s="56">
        <v>0</v>
      </c>
      <c r="L312" s="56">
        <v>1</v>
      </c>
      <c r="M312" s="56">
        <v>0</v>
      </c>
      <c r="N312" s="50" t="s">
        <v>1891</v>
      </c>
      <c r="O312" s="56">
        <v>0</v>
      </c>
      <c r="P312" s="56">
        <v>1</v>
      </c>
      <c r="Q312" s="56">
        <v>0</v>
      </c>
      <c r="R312" s="56">
        <v>0</v>
      </c>
      <c r="S312" s="56">
        <v>0</v>
      </c>
      <c r="T312" s="56">
        <v>0</v>
      </c>
      <c r="U312" s="56">
        <v>0</v>
      </c>
      <c r="V312" s="56">
        <v>0</v>
      </c>
      <c r="W312" s="55" t="s">
        <v>213</v>
      </c>
      <c r="X312" s="55" t="s">
        <v>1448</v>
      </c>
      <c r="Y312" s="55" t="s">
        <v>1892</v>
      </c>
      <c r="Z312" s="55" t="s">
        <v>1893</v>
      </c>
      <c r="AA312" s="55"/>
      <c r="AB312" s="49">
        <v>21.43</v>
      </c>
      <c r="AC312" s="49">
        <v>-158.001</v>
      </c>
      <c r="AD312" s="55"/>
      <c r="AE312" s="55" t="s">
        <v>1896</v>
      </c>
      <c r="AF312" s="56">
        <v>0</v>
      </c>
      <c r="AG312" s="56">
        <v>0</v>
      </c>
      <c r="AH312" s="56">
        <v>0</v>
      </c>
      <c r="AI312" s="56">
        <v>0</v>
      </c>
      <c r="AJ312" s="56">
        <v>0</v>
      </c>
      <c r="AK312" s="56">
        <v>0</v>
      </c>
      <c r="AL312" s="56">
        <v>1</v>
      </c>
      <c r="AM312" s="56">
        <v>0</v>
      </c>
      <c r="AN312" s="56">
        <v>0</v>
      </c>
      <c r="AO312" s="56">
        <v>0</v>
      </c>
      <c r="AP312" s="56">
        <v>0</v>
      </c>
      <c r="AQ312" s="56">
        <v>0</v>
      </c>
      <c r="AR312" s="56">
        <v>0</v>
      </c>
      <c r="AS312" s="56">
        <v>0</v>
      </c>
      <c r="AT312" s="56">
        <v>1</v>
      </c>
      <c r="AU312" s="56">
        <v>0</v>
      </c>
      <c r="AV312" s="56">
        <v>0</v>
      </c>
      <c r="AW312" s="27">
        <f>SUM(AF312:AV312)</f>
        <v>2</v>
      </c>
      <c r="AX312" s="49" t="s">
        <v>94</v>
      </c>
      <c r="AY312" s="49" t="s">
        <v>97</v>
      </c>
      <c r="AZ312" s="56">
        <v>0</v>
      </c>
      <c r="BA312" s="56">
        <v>0</v>
      </c>
      <c r="BB312" s="56">
        <v>0</v>
      </c>
      <c r="BC312" s="56">
        <v>0</v>
      </c>
      <c r="BD312" s="56">
        <v>0</v>
      </c>
      <c r="BE312" s="56">
        <v>0</v>
      </c>
      <c r="BF312" s="56">
        <v>0</v>
      </c>
      <c r="BG312" s="56">
        <v>0</v>
      </c>
      <c r="BH312" s="28">
        <v>0</v>
      </c>
      <c r="BI312" s="56">
        <v>0</v>
      </c>
      <c r="BJ312" s="56">
        <v>0</v>
      </c>
      <c r="BK312" s="56">
        <v>0</v>
      </c>
      <c r="BL312" s="56">
        <v>0</v>
      </c>
      <c r="BM312" s="56">
        <v>0</v>
      </c>
      <c r="BN312" s="56">
        <v>0</v>
      </c>
      <c r="BO312" s="56">
        <v>1</v>
      </c>
      <c r="BP312" s="27">
        <f>SUM(BQ312:BT312)</f>
        <v>1</v>
      </c>
      <c r="BQ312" s="56">
        <f>BL312+BM312</f>
        <v>0</v>
      </c>
      <c r="BR312" s="56">
        <f>SUM(BF312+BG312+BI312+BJ312+BH312)</f>
        <v>0</v>
      </c>
      <c r="BS312" s="56">
        <f>SUM(AZ312+BA312+BC312+BD312+BE312+BK312)</f>
        <v>0</v>
      </c>
      <c r="BT312" s="28">
        <f>IF(OR(IF((BN312+BO312)&gt;0,1,0),IF(AND(BV312=1,BL312=1),1,0)),1,0)</f>
        <v>1</v>
      </c>
      <c r="BU312" s="28">
        <f>BL312</f>
        <v>0</v>
      </c>
      <c r="BV312" s="28">
        <v>0</v>
      </c>
      <c r="BW312" s="18"/>
      <c r="BX312" s="18"/>
      <c r="BY312" s="18"/>
    </row>
    <row r="313" spans="1:77" ht="12.75" customHeight="1" x14ac:dyDescent="0.15">
      <c r="A313" s="55">
        <v>213</v>
      </c>
      <c r="B313" s="73" t="s">
        <v>1731</v>
      </c>
      <c r="C313" s="32" t="str">
        <f>'1. Lit. collection'!A$205</f>
        <v>SG34</v>
      </c>
      <c r="D313" s="47">
        <v>2010</v>
      </c>
      <c r="E313" s="47">
        <f>VALUE(TRIM(D313))</f>
        <v>2010</v>
      </c>
      <c r="F313" s="56">
        <v>2009</v>
      </c>
      <c r="G313" s="49" t="s">
        <v>18</v>
      </c>
      <c r="H313" s="56">
        <v>0</v>
      </c>
      <c r="I313" s="56">
        <v>0</v>
      </c>
      <c r="J313" s="56">
        <v>0</v>
      </c>
      <c r="K313" s="56">
        <v>0</v>
      </c>
      <c r="L313" s="56">
        <v>1</v>
      </c>
      <c r="M313" s="56">
        <v>0</v>
      </c>
      <c r="N313" s="50" t="s">
        <v>1911</v>
      </c>
      <c r="O313" s="56">
        <v>1</v>
      </c>
      <c r="P313" s="56">
        <v>0</v>
      </c>
      <c r="Q313" s="56">
        <v>0</v>
      </c>
      <c r="R313" s="56">
        <v>0</v>
      </c>
      <c r="S313" s="56">
        <v>0</v>
      </c>
      <c r="T313" s="56">
        <v>0</v>
      </c>
      <c r="U313" s="56">
        <v>0</v>
      </c>
      <c r="V313" s="56">
        <v>0</v>
      </c>
      <c r="W313" s="55" t="s">
        <v>1912</v>
      </c>
      <c r="X313" s="55" t="s">
        <v>1913</v>
      </c>
      <c r="Y313" s="55" t="s">
        <v>1913</v>
      </c>
      <c r="Z313" s="55" t="s">
        <v>1721</v>
      </c>
      <c r="AA313" s="55"/>
      <c r="AB313" s="26">
        <v>24.7</v>
      </c>
      <c r="AC313" s="26">
        <v>-78.02</v>
      </c>
      <c r="AD313" s="55"/>
      <c r="AE313" s="55" t="s">
        <v>1914</v>
      </c>
      <c r="AF313" s="56">
        <v>0</v>
      </c>
      <c r="AG313" s="56">
        <v>0</v>
      </c>
      <c r="AH313" s="56">
        <v>0</v>
      </c>
      <c r="AI313" s="56">
        <v>0</v>
      </c>
      <c r="AJ313" s="56">
        <v>0</v>
      </c>
      <c r="AK313" s="56">
        <v>0</v>
      </c>
      <c r="AL313" s="56">
        <v>0</v>
      </c>
      <c r="AM313" s="56">
        <v>0</v>
      </c>
      <c r="AN313" s="56">
        <v>0</v>
      </c>
      <c r="AO313" s="56">
        <v>1</v>
      </c>
      <c r="AP313" s="56">
        <v>0</v>
      </c>
      <c r="AQ313" s="56">
        <v>0</v>
      </c>
      <c r="AR313" s="56">
        <v>0</v>
      </c>
      <c r="AS313" s="56">
        <v>0</v>
      </c>
      <c r="AT313" s="56">
        <v>0</v>
      </c>
      <c r="AU313" s="56">
        <v>0</v>
      </c>
      <c r="AV313" s="56">
        <v>1</v>
      </c>
      <c r="AW313" s="27">
        <f>SUM(AF313:AV313)</f>
        <v>2</v>
      </c>
      <c r="AX313" s="49" t="s">
        <v>686</v>
      </c>
      <c r="AY313" s="49" t="s">
        <v>686</v>
      </c>
      <c r="AZ313" s="56">
        <v>0</v>
      </c>
      <c r="BA313" s="56">
        <v>0</v>
      </c>
      <c r="BB313" s="56">
        <v>0</v>
      </c>
      <c r="BC313" s="56">
        <v>0</v>
      </c>
      <c r="BD313" s="56">
        <v>0</v>
      </c>
      <c r="BE313" s="56">
        <v>0</v>
      </c>
      <c r="BF313" s="56">
        <v>0</v>
      </c>
      <c r="BG313" s="56">
        <v>0</v>
      </c>
      <c r="BH313" s="56">
        <v>0</v>
      </c>
      <c r="BI313" s="56">
        <v>0</v>
      </c>
      <c r="BJ313" s="56">
        <v>0</v>
      </c>
      <c r="BK313" s="56">
        <v>1</v>
      </c>
      <c r="BL313" s="56">
        <v>0</v>
      </c>
      <c r="BM313" s="56">
        <v>0</v>
      </c>
      <c r="BN313" s="56">
        <v>0</v>
      </c>
      <c r="BO313" s="56">
        <v>0</v>
      </c>
      <c r="BP313" s="27">
        <f>SUM(BQ313:BT313)</f>
        <v>1</v>
      </c>
      <c r="BQ313" s="56">
        <f>BL313+BM313</f>
        <v>0</v>
      </c>
      <c r="BR313" s="56">
        <f>SUM(BF313+BG313+BI313+BJ313+BH313)</f>
        <v>0</v>
      </c>
      <c r="BS313" s="56">
        <f>SUM(AZ313+BA313+BC313+BD313+BE313+BK313)</f>
        <v>1</v>
      </c>
      <c r="BT313" s="28">
        <f>IF(OR(IF((BN313+BO313)&gt;0,1,0),IF(AND(BV313=1,BL313=1),1,0)),1,0)</f>
        <v>0</v>
      </c>
      <c r="BU313" s="28">
        <f>BL313</f>
        <v>0</v>
      </c>
      <c r="BV313" s="28">
        <v>0</v>
      </c>
      <c r="BW313" s="18"/>
      <c r="BX313" s="18"/>
      <c r="BY313" s="18"/>
    </row>
    <row r="314" spans="1:77" ht="12.75" customHeight="1" x14ac:dyDescent="0.15">
      <c r="A314" s="55">
        <v>214</v>
      </c>
      <c r="B314" s="73" t="s">
        <v>1731</v>
      </c>
      <c r="C314" s="32" t="str">
        <f>'1. Lit. collection'!A$205</f>
        <v>SG34</v>
      </c>
      <c r="D314" s="47">
        <v>2010</v>
      </c>
      <c r="E314" s="47">
        <f>VALUE(TRIM(D314))</f>
        <v>2010</v>
      </c>
      <c r="F314" s="56">
        <v>2009</v>
      </c>
      <c r="G314" s="49" t="s">
        <v>18</v>
      </c>
      <c r="H314" s="56">
        <v>0</v>
      </c>
      <c r="I314" s="56">
        <v>0</v>
      </c>
      <c r="J314" s="56">
        <v>0</v>
      </c>
      <c r="K314" s="56">
        <v>0</v>
      </c>
      <c r="L314" s="56">
        <v>1</v>
      </c>
      <c r="M314" s="56">
        <v>0</v>
      </c>
      <c r="N314" s="50" t="s">
        <v>1911</v>
      </c>
      <c r="O314" s="56">
        <v>1</v>
      </c>
      <c r="P314" s="56">
        <v>0</v>
      </c>
      <c r="Q314" s="56">
        <v>0</v>
      </c>
      <c r="R314" s="56">
        <v>0</v>
      </c>
      <c r="S314" s="56">
        <v>0</v>
      </c>
      <c r="T314" s="56">
        <v>0</v>
      </c>
      <c r="U314" s="56">
        <v>0</v>
      </c>
      <c r="V314" s="56">
        <v>0</v>
      </c>
      <c r="W314" s="55" t="s">
        <v>1912</v>
      </c>
      <c r="X314" s="55" t="s">
        <v>1913</v>
      </c>
      <c r="Y314" s="55" t="s">
        <v>1913</v>
      </c>
      <c r="Z314" s="55" t="s">
        <v>399</v>
      </c>
      <c r="AA314" s="55"/>
      <c r="AB314" s="26">
        <v>24.7</v>
      </c>
      <c r="AC314" s="26">
        <v>-78.02</v>
      </c>
      <c r="AD314" s="55"/>
      <c r="AE314" s="55" t="s">
        <v>1914</v>
      </c>
      <c r="AF314" s="56">
        <v>0</v>
      </c>
      <c r="AG314" s="56">
        <v>0</v>
      </c>
      <c r="AH314" s="56">
        <v>0</v>
      </c>
      <c r="AI314" s="56">
        <v>0</v>
      </c>
      <c r="AJ314" s="56">
        <v>0</v>
      </c>
      <c r="AK314" s="56">
        <v>0</v>
      </c>
      <c r="AL314" s="56">
        <v>0</v>
      </c>
      <c r="AM314" s="56">
        <v>0</v>
      </c>
      <c r="AN314" s="56">
        <v>0</v>
      </c>
      <c r="AO314" s="56">
        <v>1</v>
      </c>
      <c r="AP314" s="56">
        <v>0</v>
      </c>
      <c r="AQ314" s="56">
        <v>0</v>
      </c>
      <c r="AR314" s="56">
        <v>0</v>
      </c>
      <c r="AS314" s="56">
        <v>0</v>
      </c>
      <c r="AT314" s="56">
        <v>0</v>
      </c>
      <c r="AU314" s="56">
        <v>0</v>
      </c>
      <c r="AV314" s="56">
        <v>0</v>
      </c>
      <c r="AW314" s="27">
        <f>SUM(AF314:AV314)</f>
        <v>1</v>
      </c>
      <c r="AX314" s="49" t="s">
        <v>686</v>
      </c>
      <c r="AY314" s="49" t="s">
        <v>686</v>
      </c>
      <c r="AZ314" s="56">
        <v>0</v>
      </c>
      <c r="BA314" s="56">
        <v>0</v>
      </c>
      <c r="BB314" s="56">
        <v>0</v>
      </c>
      <c r="BC314" s="56">
        <v>0</v>
      </c>
      <c r="BD314" s="56">
        <v>0</v>
      </c>
      <c r="BE314" s="56">
        <v>0</v>
      </c>
      <c r="BF314" s="56">
        <v>0</v>
      </c>
      <c r="BG314" s="56">
        <v>0</v>
      </c>
      <c r="BH314" s="56">
        <v>0</v>
      </c>
      <c r="BI314" s="56">
        <v>0</v>
      </c>
      <c r="BJ314" s="56">
        <v>0</v>
      </c>
      <c r="BK314" s="56">
        <v>1</v>
      </c>
      <c r="BL314" s="56">
        <v>0</v>
      </c>
      <c r="BM314" s="56">
        <v>0</v>
      </c>
      <c r="BN314" s="56">
        <v>0</v>
      </c>
      <c r="BO314" s="56">
        <v>0</v>
      </c>
      <c r="BP314" s="27">
        <f>SUM(BQ314:BT314)</f>
        <v>1</v>
      </c>
      <c r="BQ314" s="56">
        <f>BL314+BM314</f>
        <v>0</v>
      </c>
      <c r="BR314" s="56">
        <f>SUM(BF314+BG314+BI314+BJ314+BH314)</f>
        <v>0</v>
      </c>
      <c r="BS314" s="56">
        <f>SUM(AZ314+BA314+BC314+BD314+BE314+BK314)</f>
        <v>1</v>
      </c>
      <c r="BT314" s="28">
        <f>IF(OR(IF((BN314+BO314)&gt;0,1,0),IF(AND(BV314=1,BL314=1),1,0)),1,0)</f>
        <v>0</v>
      </c>
      <c r="BU314" s="28">
        <f>BL314</f>
        <v>0</v>
      </c>
      <c r="BV314" s="28">
        <v>0</v>
      </c>
      <c r="BW314" s="18"/>
      <c r="BX314" s="18"/>
      <c r="BY314" s="18"/>
    </row>
    <row r="315" spans="1:77" ht="12.75" customHeight="1" x14ac:dyDescent="0.15">
      <c r="A315" s="55">
        <v>215</v>
      </c>
      <c r="B315" s="73" t="s">
        <v>1731</v>
      </c>
      <c r="C315" s="32" t="str">
        <f>'1. Lit. collection'!A$205</f>
        <v>SG34</v>
      </c>
      <c r="D315" s="47">
        <v>2010</v>
      </c>
      <c r="E315" s="47">
        <f>VALUE(TRIM(D315))</f>
        <v>2010</v>
      </c>
      <c r="F315" s="56">
        <v>2009</v>
      </c>
      <c r="G315" s="49" t="s">
        <v>18</v>
      </c>
      <c r="H315" s="56">
        <v>0</v>
      </c>
      <c r="I315" s="56">
        <v>0</v>
      </c>
      <c r="J315" s="56">
        <v>0</v>
      </c>
      <c r="K315" s="56">
        <v>0</v>
      </c>
      <c r="L315" s="56">
        <v>1</v>
      </c>
      <c r="M315" s="56">
        <v>0</v>
      </c>
      <c r="N315" s="50" t="s">
        <v>1911</v>
      </c>
      <c r="O315" s="56">
        <v>1</v>
      </c>
      <c r="P315" s="56">
        <v>0</v>
      </c>
      <c r="Q315" s="56">
        <v>0</v>
      </c>
      <c r="R315" s="56">
        <v>0</v>
      </c>
      <c r="S315" s="56">
        <v>0</v>
      </c>
      <c r="T315" s="56">
        <v>0</v>
      </c>
      <c r="U315" s="56">
        <v>0</v>
      </c>
      <c r="V315" s="56">
        <v>0</v>
      </c>
      <c r="W315" s="55" t="s">
        <v>1912</v>
      </c>
      <c r="X315" s="55" t="s">
        <v>1913</v>
      </c>
      <c r="Y315" s="55" t="s">
        <v>1913</v>
      </c>
      <c r="Z315" s="55" t="s">
        <v>1691</v>
      </c>
      <c r="AA315" s="55"/>
      <c r="AB315" s="26">
        <v>24.7</v>
      </c>
      <c r="AC315" s="26">
        <v>-78.02</v>
      </c>
      <c r="AD315" s="55"/>
      <c r="AE315" s="55" t="s">
        <v>1914</v>
      </c>
      <c r="AF315" s="56">
        <v>0</v>
      </c>
      <c r="AG315" s="56">
        <v>0</v>
      </c>
      <c r="AH315" s="56">
        <v>0</v>
      </c>
      <c r="AI315" s="56">
        <v>0</v>
      </c>
      <c r="AJ315" s="56">
        <v>0</v>
      </c>
      <c r="AK315" s="56">
        <v>0</v>
      </c>
      <c r="AL315" s="56">
        <v>0</v>
      </c>
      <c r="AM315" s="56">
        <v>0</v>
      </c>
      <c r="AN315" s="56">
        <v>0</v>
      </c>
      <c r="AO315" s="56">
        <v>1</v>
      </c>
      <c r="AP315" s="56">
        <v>0</v>
      </c>
      <c r="AQ315" s="56">
        <v>0</v>
      </c>
      <c r="AR315" s="56">
        <v>0</v>
      </c>
      <c r="AS315" s="56">
        <v>0</v>
      </c>
      <c r="AT315" s="56">
        <v>0</v>
      </c>
      <c r="AU315" s="56">
        <v>0</v>
      </c>
      <c r="AV315" s="56">
        <v>0</v>
      </c>
      <c r="AW315" s="27">
        <f>SUM(AF315:AV315)</f>
        <v>1</v>
      </c>
      <c r="AX315" s="49" t="s">
        <v>686</v>
      </c>
      <c r="AY315" s="49" t="s">
        <v>686</v>
      </c>
      <c r="AZ315" s="56">
        <v>0</v>
      </c>
      <c r="BA315" s="56">
        <v>0</v>
      </c>
      <c r="BB315" s="56">
        <v>0</v>
      </c>
      <c r="BC315" s="56">
        <v>0</v>
      </c>
      <c r="BD315" s="56">
        <v>0</v>
      </c>
      <c r="BE315" s="56">
        <v>0</v>
      </c>
      <c r="BF315" s="56">
        <v>0</v>
      </c>
      <c r="BG315" s="56">
        <v>0</v>
      </c>
      <c r="BH315" s="56">
        <v>0</v>
      </c>
      <c r="BI315" s="56">
        <v>0</v>
      </c>
      <c r="BJ315" s="56">
        <v>0</v>
      </c>
      <c r="BK315" s="56">
        <v>1</v>
      </c>
      <c r="BL315" s="56">
        <v>0</v>
      </c>
      <c r="BM315" s="56">
        <v>0</v>
      </c>
      <c r="BN315" s="56">
        <v>0</v>
      </c>
      <c r="BO315" s="56">
        <v>0</v>
      </c>
      <c r="BP315" s="27">
        <f>SUM(BQ315:BT315)</f>
        <v>1</v>
      </c>
      <c r="BQ315" s="56">
        <f>BL315+BM315</f>
        <v>0</v>
      </c>
      <c r="BR315" s="56">
        <f>SUM(BF315+BG315+BI315+BJ315+BH315)</f>
        <v>0</v>
      </c>
      <c r="BS315" s="56">
        <f>SUM(AZ315+BA315+BC315+BD315+BE315+BK315)</f>
        <v>1</v>
      </c>
      <c r="BT315" s="28">
        <f>IF(OR(IF((BN315+BO315)&gt;0,1,0),IF(AND(BV315=1,BL315=1),1,0)),1,0)</f>
        <v>0</v>
      </c>
      <c r="BU315" s="28">
        <f>BL315</f>
        <v>0</v>
      </c>
      <c r="BV315" s="28">
        <v>0</v>
      </c>
      <c r="BW315" s="18"/>
      <c r="BX315" s="18"/>
      <c r="BY315" s="18"/>
    </row>
    <row r="316" spans="1:77" ht="12.75" customHeight="1" x14ac:dyDescent="0.15">
      <c r="A316" s="55">
        <v>216</v>
      </c>
      <c r="B316" s="73" t="s">
        <v>1731</v>
      </c>
      <c r="C316" s="32" t="str">
        <f>'1. Lit. collection'!A$205</f>
        <v>SG34</v>
      </c>
      <c r="D316" s="47">
        <v>2010</v>
      </c>
      <c r="E316" s="47">
        <f>VALUE(TRIM(D316))</f>
        <v>2010</v>
      </c>
      <c r="F316" s="56">
        <v>2009</v>
      </c>
      <c r="G316" s="49" t="s">
        <v>18</v>
      </c>
      <c r="H316" s="56">
        <v>0</v>
      </c>
      <c r="I316" s="56">
        <v>0</v>
      </c>
      <c r="J316" s="56">
        <v>0</v>
      </c>
      <c r="K316" s="56">
        <v>0</v>
      </c>
      <c r="L316" s="56">
        <v>1</v>
      </c>
      <c r="M316" s="56">
        <v>0</v>
      </c>
      <c r="N316" s="50" t="s">
        <v>1911</v>
      </c>
      <c r="O316" s="56">
        <v>1</v>
      </c>
      <c r="P316" s="56">
        <v>0</v>
      </c>
      <c r="Q316" s="56">
        <v>0</v>
      </c>
      <c r="R316" s="56">
        <v>0</v>
      </c>
      <c r="S316" s="56">
        <v>0</v>
      </c>
      <c r="T316" s="56">
        <v>0</v>
      </c>
      <c r="U316" s="56">
        <v>0</v>
      </c>
      <c r="V316" s="56">
        <v>0</v>
      </c>
      <c r="W316" s="55" t="s">
        <v>1912</v>
      </c>
      <c r="X316" s="55" t="s">
        <v>1913</v>
      </c>
      <c r="Y316" s="55" t="s">
        <v>1913</v>
      </c>
      <c r="Z316" s="55" t="s">
        <v>1915</v>
      </c>
      <c r="AA316" s="55"/>
      <c r="AB316" s="26">
        <v>24.7</v>
      </c>
      <c r="AC316" s="26">
        <v>-78.02</v>
      </c>
      <c r="AD316" s="55"/>
      <c r="AE316" s="55" t="s">
        <v>1914</v>
      </c>
      <c r="AF316" s="56">
        <v>0</v>
      </c>
      <c r="AG316" s="56">
        <v>0</v>
      </c>
      <c r="AH316" s="56">
        <v>0</v>
      </c>
      <c r="AI316" s="56">
        <v>0</v>
      </c>
      <c r="AJ316" s="56">
        <v>0</v>
      </c>
      <c r="AK316" s="56">
        <v>0</v>
      </c>
      <c r="AL316" s="56">
        <v>0</v>
      </c>
      <c r="AM316" s="56">
        <v>0</v>
      </c>
      <c r="AN316" s="56">
        <v>0</v>
      </c>
      <c r="AO316" s="56">
        <v>1</v>
      </c>
      <c r="AP316" s="56">
        <v>0</v>
      </c>
      <c r="AQ316" s="56">
        <v>0</v>
      </c>
      <c r="AR316" s="56">
        <v>0</v>
      </c>
      <c r="AS316" s="56">
        <v>0</v>
      </c>
      <c r="AT316" s="56">
        <v>0</v>
      </c>
      <c r="AU316" s="56">
        <v>0</v>
      </c>
      <c r="AV316" s="56">
        <v>0</v>
      </c>
      <c r="AW316" s="27">
        <f>SUM(AF316:AV316)</f>
        <v>1</v>
      </c>
      <c r="AX316" s="49" t="s">
        <v>686</v>
      </c>
      <c r="AY316" s="49" t="s">
        <v>686</v>
      </c>
      <c r="AZ316" s="56">
        <v>0</v>
      </c>
      <c r="BA316" s="56">
        <v>0</v>
      </c>
      <c r="BB316" s="56">
        <v>0</v>
      </c>
      <c r="BC316" s="56">
        <v>0</v>
      </c>
      <c r="BD316" s="56">
        <v>0</v>
      </c>
      <c r="BE316" s="56">
        <v>0</v>
      </c>
      <c r="BF316" s="56">
        <v>0</v>
      </c>
      <c r="BG316" s="56">
        <v>0</v>
      </c>
      <c r="BH316" s="56">
        <v>0</v>
      </c>
      <c r="BI316" s="56">
        <v>0</v>
      </c>
      <c r="BJ316" s="56">
        <v>0</v>
      </c>
      <c r="BK316" s="56">
        <v>1</v>
      </c>
      <c r="BL316" s="56">
        <v>0</v>
      </c>
      <c r="BM316" s="56">
        <v>0</v>
      </c>
      <c r="BN316" s="56">
        <v>0</v>
      </c>
      <c r="BO316" s="56">
        <v>0</v>
      </c>
      <c r="BP316" s="27">
        <f>SUM(BQ316:BT316)</f>
        <v>1</v>
      </c>
      <c r="BQ316" s="56">
        <f>BL316+BM316</f>
        <v>0</v>
      </c>
      <c r="BR316" s="56">
        <f>SUM(BF316+BG316+BI316+BJ316+BH316)</f>
        <v>0</v>
      </c>
      <c r="BS316" s="56">
        <f>SUM(AZ316+BA316+BC316+BD316+BE316+BK316)</f>
        <v>1</v>
      </c>
      <c r="BT316" s="28">
        <f>IF(OR(IF((BN316+BO316)&gt;0,1,0),IF(AND(BV316=1,BL316=1),1,0)),1,0)</f>
        <v>0</v>
      </c>
      <c r="BU316" s="28">
        <f>BL316</f>
        <v>0</v>
      </c>
      <c r="BV316" s="28">
        <v>0</v>
      </c>
      <c r="BW316" s="18"/>
      <c r="BX316" s="18"/>
      <c r="BY316" s="18"/>
    </row>
    <row r="317" spans="1:77" ht="12.75" customHeight="1" x14ac:dyDescent="0.15">
      <c r="A317" s="55">
        <v>217</v>
      </c>
      <c r="B317" s="73" t="s">
        <v>1731</v>
      </c>
      <c r="C317" s="32" t="str">
        <f>'1. Lit. collection'!A$205</f>
        <v>SG34</v>
      </c>
      <c r="D317" s="47">
        <v>2010</v>
      </c>
      <c r="E317" s="47">
        <f>VALUE(TRIM(D317))</f>
        <v>2010</v>
      </c>
      <c r="F317" s="56">
        <v>2009</v>
      </c>
      <c r="G317" s="49" t="s">
        <v>18</v>
      </c>
      <c r="H317" s="56">
        <v>0</v>
      </c>
      <c r="I317" s="56">
        <v>0</v>
      </c>
      <c r="J317" s="56">
        <v>0</v>
      </c>
      <c r="K317" s="56">
        <v>0</v>
      </c>
      <c r="L317" s="56">
        <v>1</v>
      </c>
      <c r="M317" s="56">
        <v>0</v>
      </c>
      <c r="N317" s="50" t="s">
        <v>1911</v>
      </c>
      <c r="O317" s="56">
        <v>1</v>
      </c>
      <c r="P317" s="56">
        <v>0</v>
      </c>
      <c r="Q317" s="56">
        <v>0</v>
      </c>
      <c r="R317" s="56">
        <v>0</v>
      </c>
      <c r="S317" s="56">
        <v>0</v>
      </c>
      <c r="T317" s="56">
        <v>0</v>
      </c>
      <c r="U317" s="56">
        <v>0</v>
      </c>
      <c r="V317" s="56">
        <v>0</v>
      </c>
      <c r="W317" s="55" t="s">
        <v>1912</v>
      </c>
      <c r="X317" s="55" t="s">
        <v>1913</v>
      </c>
      <c r="Y317" s="55" t="s">
        <v>1913</v>
      </c>
      <c r="Z317" s="55" t="s">
        <v>910</v>
      </c>
      <c r="AA317" s="55"/>
      <c r="AB317" s="26">
        <v>24.7</v>
      </c>
      <c r="AC317" s="26">
        <v>-78.02</v>
      </c>
      <c r="AD317" s="55"/>
      <c r="AE317" s="55" t="s">
        <v>1914</v>
      </c>
      <c r="AF317" s="56">
        <v>0</v>
      </c>
      <c r="AG317" s="56">
        <v>0</v>
      </c>
      <c r="AH317" s="56">
        <v>0</v>
      </c>
      <c r="AI317" s="56">
        <v>0</v>
      </c>
      <c r="AJ317" s="56">
        <v>0</v>
      </c>
      <c r="AK317" s="56">
        <v>0</v>
      </c>
      <c r="AL317" s="56">
        <v>0</v>
      </c>
      <c r="AM317" s="56">
        <v>0</v>
      </c>
      <c r="AN317" s="56">
        <v>0</v>
      </c>
      <c r="AO317" s="56">
        <v>1</v>
      </c>
      <c r="AP317" s="56">
        <v>0</v>
      </c>
      <c r="AQ317" s="56">
        <v>0</v>
      </c>
      <c r="AR317" s="56">
        <v>0</v>
      </c>
      <c r="AS317" s="56">
        <v>0</v>
      </c>
      <c r="AT317" s="56">
        <v>0</v>
      </c>
      <c r="AU317" s="56">
        <v>0</v>
      </c>
      <c r="AV317" s="56">
        <v>0</v>
      </c>
      <c r="AW317" s="27">
        <f>SUM(AF317:AV317)</f>
        <v>1</v>
      </c>
      <c r="AX317" s="49" t="s">
        <v>686</v>
      </c>
      <c r="AY317" s="49" t="s">
        <v>686</v>
      </c>
      <c r="AZ317" s="56">
        <v>0</v>
      </c>
      <c r="BA317" s="56">
        <v>0</v>
      </c>
      <c r="BB317" s="56">
        <v>0</v>
      </c>
      <c r="BC317" s="56">
        <v>0</v>
      </c>
      <c r="BD317" s="56">
        <v>0</v>
      </c>
      <c r="BE317" s="56">
        <v>0</v>
      </c>
      <c r="BF317" s="56">
        <v>0</v>
      </c>
      <c r="BG317" s="56">
        <v>0</v>
      </c>
      <c r="BH317" s="56">
        <v>0</v>
      </c>
      <c r="BI317" s="56">
        <v>0</v>
      </c>
      <c r="BJ317" s="56">
        <v>0</v>
      </c>
      <c r="BK317" s="56">
        <v>1</v>
      </c>
      <c r="BL317" s="56">
        <v>0</v>
      </c>
      <c r="BM317" s="56">
        <v>0</v>
      </c>
      <c r="BN317" s="56">
        <v>0</v>
      </c>
      <c r="BO317" s="56">
        <v>0</v>
      </c>
      <c r="BP317" s="27">
        <f>SUM(BQ317:BT317)</f>
        <v>1</v>
      </c>
      <c r="BQ317" s="56">
        <f>BL317+BM317</f>
        <v>0</v>
      </c>
      <c r="BR317" s="56">
        <f>SUM(BF317+BG317+BI317+BJ317+BH317)</f>
        <v>0</v>
      </c>
      <c r="BS317" s="56">
        <f>SUM(AZ317+BA317+BC317+BD317+BE317+BK317)</f>
        <v>1</v>
      </c>
      <c r="BT317" s="28">
        <f>IF(OR(IF((BN317+BO317)&gt;0,1,0),IF(AND(BV317=1,BL317=1),1,0)),1,0)</f>
        <v>0</v>
      </c>
      <c r="BU317" s="28">
        <f>BL317</f>
        <v>0</v>
      </c>
      <c r="BV317" s="28">
        <v>0</v>
      </c>
      <c r="BW317" s="18"/>
      <c r="BX317" s="18"/>
      <c r="BY317" s="18"/>
    </row>
    <row r="318" spans="1:77" ht="12.75" customHeight="1" x14ac:dyDescent="0.15">
      <c r="A318" s="55">
        <v>218</v>
      </c>
      <c r="B318" s="73" t="s">
        <v>1731</v>
      </c>
      <c r="C318" s="32" t="str">
        <f>'1. Lit. collection'!A$205</f>
        <v>SG34</v>
      </c>
      <c r="D318" s="47">
        <v>2010</v>
      </c>
      <c r="E318" s="47">
        <f>VALUE(TRIM(D318))</f>
        <v>2010</v>
      </c>
      <c r="F318" s="56">
        <v>2009</v>
      </c>
      <c r="G318" s="49" t="s">
        <v>18</v>
      </c>
      <c r="H318" s="56">
        <v>0</v>
      </c>
      <c r="I318" s="56">
        <v>0</v>
      </c>
      <c r="J318" s="56">
        <v>0</v>
      </c>
      <c r="K318" s="56">
        <v>0</v>
      </c>
      <c r="L318" s="56">
        <v>1</v>
      </c>
      <c r="M318" s="56">
        <v>0</v>
      </c>
      <c r="N318" s="50" t="s">
        <v>1911</v>
      </c>
      <c r="O318" s="56">
        <v>1</v>
      </c>
      <c r="P318" s="56">
        <v>0</v>
      </c>
      <c r="Q318" s="56">
        <v>0</v>
      </c>
      <c r="R318" s="56">
        <v>0</v>
      </c>
      <c r="S318" s="56">
        <v>0</v>
      </c>
      <c r="T318" s="56">
        <v>0</v>
      </c>
      <c r="U318" s="56">
        <v>0</v>
      </c>
      <c r="V318" s="56">
        <v>0</v>
      </c>
      <c r="W318" s="55" t="s">
        <v>1912</v>
      </c>
      <c r="X318" s="55" t="s">
        <v>1913</v>
      </c>
      <c r="Y318" s="55" t="s">
        <v>1913</v>
      </c>
      <c r="Z318" s="55" t="s">
        <v>1760</v>
      </c>
      <c r="AA318" s="55"/>
      <c r="AB318" s="26">
        <v>24.7</v>
      </c>
      <c r="AC318" s="26">
        <v>-78.02</v>
      </c>
      <c r="AD318" s="55"/>
      <c r="AE318" s="55" t="s">
        <v>1914</v>
      </c>
      <c r="AF318" s="56">
        <v>0</v>
      </c>
      <c r="AG318" s="56">
        <v>0</v>
      </c>
      <c r="AH318" s="56">
        <v>0</v>
      </c>
      <c r="AI318" s="56">
        <v>0</v>
      </c>
      <c r="AJ318" s="56">
        <v>0</v>
      </c>
      <c r="AK318" s="56">
        <v>0</v>
      </c>
      <c r="AL318" s="56">
        <v>0</v>
      </c>
      <c r="AM318" s="56">
        <v>0</v>
      </c>
      <c r="AN318" s="56">
        <v>0</v>
      </c>
      <c r="AO318" s="56">
        <v>1</v>
      </c>
      <c r="AP318" s="56">
        <v>0</v>
      </c>
      <c r="AQ318" s="56">
        <v>0</v>
      </c>
      <c r="AR318" s="56">
        <v>0</v>
      </c>
      <c r="AS318" s="56">
        <v>0</v>
      </c>
      <c r="AT318" s="56">
        <v>0</v>
      </c>
      <c r="AU318" s="56">
        <v>0</v>
      </c>
      <c r="AV318" s="56">
        <v>0</v>
      </c>
      <c r="AW318" s="27">
        <f>SUM(AF318:AV318)</f>
        <v>1</v>
      </c>
      <c r="AX318" s="49" t="s">
        <v>686</v>
      </c>
      <c r="AY318" s="49" t="s">
        <v>686</v>
      </c>
      <c r="AZ318" s="56">
        <v>0</v>
      </c>
      <c r="BA318" s="56">
        <v>0</v>
      </c>
      <c r="BB318" s="56">
        <v>0</v>
      </c>
      <c r="BC318" s="56">
        <v>0</v>
      </c>
      <c r="BD318" s="56">
        <v>0</v>
      </c>
      <c r="BE318" s="56">
        <v>0</v>
      </c>
      <c r="BF318" s="56">
        <v>0</v>
      </c>
      <c r="BG318" s="56">
        <v>0</v>
      </c>
      <c r="BH318" s="56">
        <v>0</v>
      </c>
      <c r="BI318" s="56">
        <v>0</v>
      </c>
      <c r="BJ318" s="56">
        <v>0</v>
      </c>
      <c r="BK318" s="56">
        <v>1</v>
      </c>
      <c r="BL318" s="56">
        <v>0</v>
      </c>
      <c r="BM318" s="56">
        <v>0</v>
      </c>
      <c r="BN318" s="56">
        <v>0</v>
      </c>
      <c r="BO318" s="56">
        <v>0</v>
      </c>
      <c r="BP318" s="27">
        <f>SUM(BQ318:BT318)</f>
        <v>1</v>
      </c>
      <c r="BQ318" s="56">
        <f>BL318+BM318</f>
        <v>0</v>
      </c>
      <c r="BR318" s="56">
        <f>SUM(BF318+BG318+BI318+BJ318+BH318)</f>
        <v>0</v>
      </c>
      <c r="BS318" s="56">
        <f>SUM(AZ318+BA318+BC318+BD318+BE318+BK318)</f>
        <v>1</v>
      </c>
      <c r="BT318" s="28">
        <f>IF(OR(IF((BN318+BO318)&gt;0,1,0),IF(AND(BV318=1,BL318=1),1,0)),1,0)</f>
        <v>0</v>
      </c>
      <c r="BU318" s="28">
        <f>BL318</f>
        <v>0</v>
      </c>
      <c r="BV318" s="28">
        <v>0</v>
      </c>
      <c r="BW318" s="18"/>
      <c r="BX318" s="18"/>
      <c r="BY318" s="18"/>
    </row>
    <row r="319" spans="1:77" ht="12.75" customHeight="1" x14ac:dyDescent="0.15">
      <c r="A319" s="55">
        <v>219</v>
      </c>
      <c r="B319" s="73" t="s">
        <v>1731</v>
      </c>
      <c r="C319" s="32" t="str">
        <f>'1. Lit. collection'!A$205</f>
        <v>SG34</v>
      </c>
      <c r="D319" s="47">
        <v>2010</v>
      </c>
      <c r="E319" s="47">
        <f>VALUE(TRIM(D319))</f>
        <v>2010</v>
      </c>
      <c r="F319" s="56">
        <v>2009</v>
      </c>
      <c r="G319" s="49" t="s">
        <v>18</v>
      </c>
      <c r="H319" s="56">
        <v>0</v>
      </c>
      <c r="I319" s="56">
        <v>0</v>
      </c>
      <c r="J319" s="56">
        <v>0</v>
      </c>
      <c r="K319" s="56">
        <v>0</v>
      </c>
      <c r="L319" s="56">
        <v>1</v>
      </c>
      <c r="M319" s="56">
        <v>0</v>
      </c>
      <c r="N319" s="50" t="s">
        <v>1911</v>
      </c>
      <c r="O319" s="56">
        <v>1</v>
      </c>
      <c r="P319" s="56">
        <v>0</v>
      </c>
      <c r="Q319" s="56">
        <v>0</v>
      </c>
      <c r="R319" s="56">
        <v>0</v>
      </c>
      <c r="S319" s="56">
        <v>0</v>
      </c>
      <c r="T319" s="56">
        <v>0</v>
      </c>
      <c r="U319" s="56">
        <v>0</v>
      </c>
      <c r="V319" s="56">
        <v>0</v>
      </c>
      <c r="W319" s="55" t="s">
        <v>1912</v>
      </c>
      <c r="X319" s="55" t="s">
        <v>1913</v>
      </c>
      <c r="Y319" s="55" t="s">
        <v>1913</v>
      </c>
      <c r="Z319" s="55" t="s">
        <v>1916</v>
      </c>
      <c r="AA319" s="55"/>
      <c r="AB319" s="26">
        <v>24.7</v>
      </c>
      <c r="AC319" s="26">
        <v>-78.02</v>
      </c>
      <c r="AD319" s="55"/>
      <c r="AE319" s="55" t="s">
        <v>1914</v>
      </c>
      <c r="AF319" s="56">
        <v>0</v>
      </c>
      <c r="AG319" s="56">
        <v>0</v>
      </c>
      <c r="AH319" s="56">
        <v>0</v>
      </c>
      <c r="AI319" s="56">
        <v>0</v>
      </c>
      <c r="AJ319" s="56">
        <v>0</v>
      </c>
      <c r="AK319" s="56">
        <v>0</v>
      </c>
      <c r="AL319" s="56">
        <v>0</v>
      </c>
      <c r="AM319" s="56">
        <v>0</v>
      </c>
      <c r="AN319" s="56">
        <v>0</v>
      </c>
      <c r="AO319" s="56">
        <v>1</v>
      </c>
      <c r="AP319" s="56">
        <v>0</v>
      </c>
      <c r="AQ319" s="56">
        <v>0</v>
      </c>
      <c r="AR319" s="56">
        <v>0</v>
      </c>
      <c r="AS319" s="56">
        <v>0</v>
      </c>
      <c r="AT319" s="56">
        <v>0</v>
      </c>
      <c r="AU319" s="56">
        <v>0</v>
      </c>
      <c r="AV319" s="56">
        <v>0</v>
      </c>
      <c r="AW319" s="27">
        <f>SUM(AF319:AV319)</f>
        <v>1</v>
      </c>
      <c r="AX319" s="49" t="s">
        <v>686</v>
      </c>
      <c r="AY319" s="49" t="s">
        <v>686</v>
      </c>
      <c r="AZ319" s="56">
        <v>0</v>
      </c>
      <c r="BA319" s="56">
        <v>0</v>
      </c>
      <c r="BB319" s="56">
        <v>0</v>
      </c>
      <c r="BC319" s="56">
        <v>0</v>
      </c>
      <c r="BD319" s="56">
        <v>0</v>
      </c>
      <c r="BE319" s="56">
        <v>0</v>
      </c>
      <c r="BF319" s="56">
        <v>0</v>
      </c>
      <c r="BG319" s="56">
        <v>0</v>
      </c>
      <c r="BH319" s="56">
        <v>0</v>
      </c>
      <c r="BI319" s="56">
        <v>0</v>
      </c>
      <c r="BJ319" s="56">
        <v>0</v>
      </c>
      <c r="BK319" s="56">
        <v>1</v>
      </c>
      <c r="BL319" s="56">
        <v>0</v>
      </c>
      <c r="BM319" s="56">
        <v>0</v>
      </c>
      <c r="BN319" s="56">
        <v>0</v>
      </c>
      <c r="BO319" s="56">
        <v>0</v>
      </c>
      <c r="BP319" s="27">
        <f>SUM(BQ319:BT319)</f>
        <v>1</v>
      </c>
      <c r="BQ319" s="56">
        <f>BL319+BM319</f>
        <v>0</v>
      </c>
      <c r="BR319" s="56">
        <f>SUM(BF319+BG319+BI319+BJ319+BH319)</f>
        <v>0</v>
      </c>
      <c r="BS319" s="56">
        <f>SUM(AZ319+BA319+BC319+BD319+BE319+BK319)</f>
        <v>1</v>
      </c>
      <c r="BT319" s="28">
        <f>IF(OR(IF((BN319+BO319)&gt;0,1,0),IF(AND(BV319=1,BL319=1),1,0)),1,0)</f>
        <v>0</v>
      </c>
      <c r="BU319" s="28">
        <f>BL319</f>
        <v>0</v>
      </c>
      <c r="BV319" s="28">
        <v>0</v>
      </c>
      <c r="BW319" s="18"/>
      <c r="BX319" s="18"/>
      <c r="BY319" s="18"/>
    </row>
    <row r="320" spans="1:77" ht="12.75" customHeight="1" x14ac:dyDescent="0.15">
      <c r="A320" s="55">
        <v>350</v>
      </c>
      <c r="B320" s="55" t="s">
        <v>2051</v>
      </c>
      <c r="C320" s="29" t="str">
        <f>'1. Lit. collection'!A$238</f>
        <v>SG67</v>
      </c>
      <c r="D320" s="47">
        <v>2010</v>
      </c>
      <c r="E320" s="47">
        <f>VALUE(TRIM(D320))</f>
        <v>2010</v>
      </c>
      <c r="F320" s="56" t="s">
        <v>1671</v>
      </c>
      <c r="G320" s="49" t="s">
        <v>385</v>
      </c>
      <c r="H320" s="56">
        <v>1</v>
      </c>
      <c r="I320" s="56">
        <v>0</v>
      </c>
      <c r="J320" s="56">
        <v>0</v>
      </c>
      <c r="K320" s="56">
        <v>0</v>
      </c>
      <c r="L320" s="56">
        <v>0</v>
      </c>
      <c r="M320" s="56">
        <v>0</v>
      </c>
      <c r="N320" s="50" t="s">
        <v>2052</v>
      </c>
      <c r="O320" s="56">
        <v>0</v>
      </c>
      <c r="P320" s="56">
        <v>0</v>
      </c>
      <c r="Q320" s="56">
        <v>1</v>
      </c>
      <c r="R320" s="56">
        <v>0</v>
      </c>
      <c r="S320" s="56">
        <v>0</v>
      </c>
      <c r="T320" s="56">
        <v>0</v>
      </c>
      <c r="U320" s="56">
        <v>0</v>
      </c>
      <c r="V320" s="56">
        <v>0</v>
      </c>
      <c r="W320" s="55" t="s">
        <v>2005</v>
      </c>
      <c r="X320" s="55" t="s">
        <v>2005</v>
      </c>
      <c r="Y320" s="55" t="s">
        <v>2005</v>
      </c>
      <c r="Z320" s="55" t="s">
        <v>450</v>
      </c>
      <c r="AA320" s="55"/>
      <c r="AB320" s="49">
        <v>-4.6795999999999998</v>
      </c>
      <c r="AC320" s="49">
        <v>55.491999999999997</v>
      </c>
      <c r="AD320" s="55"/>
      <c r="AE320" s="55" t="s">
        <v>53</v>
      </c>
      <c r="AF320" s="56">
        <v>0</v>
      </c>
      <c r="AG320" s="56">
        <v>0</v>
      </c>
      <c r="AH320" s="56">
        <v>0</v>
      </c>
      <c r="AI320" s="56">
        <v>0</v>
      </c>
      <c r="AJ320" s="56">
        <v>0</v>
      </c>
      <c r="AK320" s="56">
        <v>0</v>
      </c>
      <c r="AL320" s="56">
        <v>0</v>
      </c>
      <c r="AM320" s="56">
        <v>0</v>
      </c>
      <c r="AN320" s="56">
        <v>0</v>
      </c>
      <c r="AO320" s="56">
        <v>1</v>
      </c>
      <c r="AP320" s="56">
        <v>0</v>
      </c>
      <c r="AQ320" s="56">
        <v>0</v>
      </c>
      <c r="AR320" s="56">
        <v>0</v>
      </c>
      <c r="AS320" s="56">
        <v>0</v>
      </c>
      <c r="AT320" s="56">
        <v>0</v>
      </c>
      <c r="AU320" s="56">
        <v>0</v>
      </c>
      <c r="AV320" s="56">
        <v>0</v>
      </c>
      <c r="AW320" s="27">
        <f>SUM(AF320:AV320)</f>
        <v>1</v>
      </c>
      <c r="AX320" s="49" t="s">
        <v>412</v>
      </c>
      <c r="AY320" s="49" t="s">
        <v>282</v>
      </c>
      <c r="AZ320" s="56">
        <v>0</v>
      </c>
      <c r="BA320" s="56">
        <v>0</v>
      </c>
      <c r="BB320" s="56">
        <v>0</v>
      </c>
      <c r="BC320" s="56">
        <v>0</v>
      </c>
      <c r="BD320" s="56">
        <v>0</v>
      </c>
      <c r="BE320" s="56">
        <v>0</v>
      </c>
      <c r="BF320" s="56">
        <v>0</v>
      </c>
      <c r="BG320" s="56">
        <v>0</v>
      </c>
      <c r="BH320" s="56">
        <v>0</v>
      </c>
      <c r="BI320" s="56">
        <v>1</v>
      </c>
      <c r="BJ320" s="56">
        <v>0</v>
      </c>
      <c r="BK320" s="56">
        <v>0</v>
      </c>
      <c r="BL320" s="56">
        <v>0</v>
      </c>
      <c r="BM320" s="56">
        <v>0</v>
      </c>
      <c r="BN320" s="56">
        <v>0</v>
      </c>
      <c r="BO320" s="56">
        <v>0</v>
      </c>
      <c r="BP320" s="27">
        <f>SUM(BQ320:BT320)</f>
        <v>1</v>
      </c>
      <c r="BQ320" s="56">
        <f>BL320+BM320</f>
        <v>0</v>
      </c>
      <c r="BR320" s="56">
        <f>SUM(BF320+BG320+BI320+BJ320+BH320)</f>
        <v>1</v>
      </c>
      <c r="BS320" s="56">
        <f>SUM(AZ320+BA320+BC320+BD320+BE320+BK320)</f>
        <v>0</v>
      </c>
      <c r="BT320" s="28">
        <f>IF(OR(IF((BN320+BO320)&gt;0,1,0),IF(AND(BV320=1,BL320=1),1,0)),1,0)</f>
        <v>0</v>
      </c>
      <c r="BU320" s="28">
        <f>BL320</f>
        <v>0</v>
      </c>
      <c r="BV320" s="28">
        <v>0</v>
      </c>
      <c r="BW320" s="18"/>
      <c r="BX320" s="18"/>
      <c r="BY320" s="18"/>
    </row>
    <row r="321" spans="1:77" ht="12.75" customHeight="1" x14ac:dyDescent="0.15">
      <c r="A321" s="55">
        <v>351</v>
      </c>
      <c r="B321" s="55" t="s">
        <v>2051</v>
      </c>
      <c r="C321" s="29" t="str">
        <f>'1. Lit. collection'!A$238</f>
        <v>SG67</v>
      </c>
      <c r="D321" s="47">
        <v>2010</v>
      </c>
      <c r="E321" s="47">
        <f>VALUE(TRIM(D321))</f>
        <v>2010</v>
      </c>
      <c r="F321" s="56" t="s">
        <v>1671</v>
      </c>
      <c r="G321" s="49" t="s">
        <v>385</v>
      </c>
      <c r="H321" s="56">
        <v>1</v>
      </c>
      <c r="I321" s="56">
        <v>0</v>
      </c>
      <c r="J321" s="56">
        <v>0</v>
      </c>
      <c r="K321" s="56">
        <v>0</v>
      </c>
      <c r="L321" s="56">
        <v>0</v>
      </c>
      <c r="M321" s="56">
        <v>0</v>
      </c>
      <c r="N321" s="50" t="s">
        <v>2052</v>
      </c>
      <c r="O321" s="56">
        <v>0</v>
      </c>
      <c r="P321" s="56">
        <v>0</v>
      </c>
      <c r="Q321" s="56">
        <v>1</v>
      </c>
      <c r="R321" s="56">
        <v>0</v>
      </c>
      <c r="S321" s="56">
        <v>0</v>
      </c>
      <c r="T321" s="56">
        <v>0</v>
      </c>
      <c r="U321" s="56">
        <v>0</v>
      </c>
      <c r="V321" s="56">
        <v>0</v>
      </c>
      <c r="W321" s="55" t="s">
        <v>2005</v>
      </c>
      <c r="X321" s="55" t="s">
        <v>2005</v>
      </c>
      <c r="Y321" s="55" t="s">
        <v>2005</v>
      </c>
      <c r="Z321" s="55" t="s">
        <v>450</v>
      </c>
      <c r="AA321" s="55"/>
      <c r="AB321" s="49">
        <v>-4.6795999999999998</v>
      </c>
      <c r="AC321" s="49">
        <v>55.491999999999997</v>
      </c>
      <c r="AD321" s="55"/>
      <c r="AE321" s="55" t="s">
        <v>1724</v>
      </c>
      <c r="AF321" s="56">
        <v>0</v>
      </c>
      <c r="AG321" s="56">
        <v>0</v>
      </c>
      <c r="AH321" s="56">
        <v>1</v>
      </c>
      <c r="AI321" s="56">
        <v>0</v>
      </c>
      <c r="AJ321" s="56">
        <v>0</v>
      </c>
      <c r="AK321" s="56">
        <v>0</v>
      </c>
      <c r="AL321" s="56">
        <v>0</v>
      </c>
      <c r="AM321" s="56">
        <v>0</v>
      </c>
      <c r="AN321" s="56">
        <v>0</v>
      </c>
      <c r="AO321" s="56">
        <v>0</v>
      </c>
      <c r="AP321" s="56">
        <v>0</v>
      </c>
      <c r="AQ321" s="56">
        <v>0</v>
      </c>
      <c r="AR321" s="56">
        <v>0</v>
      </c>
      <c r="AS321" s="56">
        <v>0</v>
      </c>
      <c r="AT321" s="56">
        <v>0</v>
      </c>
      <c r="AU321" s="56">
        <v>0</v>
      </c>
      <c r="AV321" s="56">
        <v>0</v>
      </c>
      <c r="AW321" s="27">
        <f>SUM(AF321:AV321)</f>
        <v>1</v>
      </c>
      <c r="AX321" s="49" t="s">
        <v>82</v>
      </c>
      <c r="AY321" s="49" t="s">
        <v>106</v>
      </c>
      <c r="AZ321" s="56">
        <v>0</v>
      </c>
      <c r="BA321" s="56">
        <v>1</v>
      </c>
      <c r="BB321" s="56">
        <v>0</v>
      </c>
      <c r="BC321" s="56">
        <v>0</v>
      </c>
      <c r="BD321" s="56">
        <v>0</v>
      </c>
      <c r="BE321" s="56">
        <v>0</v>
      </c>
      <c r="BF321" s="56">
        <v>0</v>
      </c>
      <c r="BG321" s="56">
        <v>0</v>
      </c>
      <c r="BH321" s="56">
        <v>0</v>
      </c>
      <c r="BI321" s="56">
        <v>0</v>
      </c>
      <c r="BJ321" s="56">
        <v>0</v>
      </c>
      <c r="BK321" s="56">
        <v>0</v>
      </c>
      <c r="BL321" s="56">
        <v>0</v>
      </c>
      <c r="BM321" s="56">
        <v>0</v>
      </c>
      <c r="BN321" s="56">
        <v>0</v>
      </c>
      <c r="BO321" s="56">
        <v>0</v>
      </c>
      <c r="BP321" s="27">
        <f>SUM(BQ321:BT321)</f>
        <v>1</v>
      </c>
      <c r="BQ321" s="56">
        <f>BL321+BM321</f>
        <v>0</v>
      </c>
      <c r="BR321" s="56">
        <f>SUM(BF321+BG321+BI321+BJ321+BH321)</f>
        <v>0</v>
      </c>
      <c r="BS321" s="56">
        <f>SUM(AZ321+BA321+BC321+BD321+BE321+BK321)</f>
        <v>1</v>
      </c>
      <c r="BT321" s="28">
        <f>IF(OR(IF((BN321+BO321)&gt;0,1,0),IF(AND(BV321=1,BL321=1),1,0)),1,0)</f>
        <v>0</v>
      </c>
      <c r="BU321" s="28">
        <f>BL321</f>
        <v>0</v>
      </c>
      <c r="BV321" s="28">
        <v>0</v>
      </c>
      <c r="BW321" s="18"/>
      <c r="BX321" s="18"/>
      <c r="BY321" s="18"/>
    </row>
    <row r="322" spans="1:77" ht="12.75" customHeight="1" x14ac:dyDescent="0.15">
      <c r="A322" s="55">
        <v>352</v>
      </c>
      <c r="B322" s="55" t="s">
        <v>2051</v>
      </c>
      <c r="C322" s="29" t="str">
        <f>'1. Lit. collection'!A$238</f>
        <v>SG67</v>
      </c>
      <c r="D322" s="47">
        <v>2010</v>
      </c>
      <c r="E322" s="47">
        <f>VALUE(TRIM(D322))</f>
        <v>2010</v>
      </c>
      <c r="F322" s="56" t="s">
        <v>1671</v>
      </c>
      <c r="G322" s="49" t="s">
        <v>385</v>
      </c>
      <c r="H322" s="56">
        <v>1</v>
      </c>
      <c r="I322" s="56">
        <v>0</v>
      </c>
      <c r="J322" s="56">
        <v>0</v>
      </c>
      <c r="K322" s="56">
        <v>0</v>
      </c>
      <c r="L322" s="56">
        <v>0</v>
      </c>
      <c r="M322" s="56">
        <v>0</v>
      </c>
      <c r="N322" s="50" t="s">
        <v>2052</v>
      </c>
      <c r="O322" s="56">
        <v>0</v>
      </c>
      <c r="P322" s="56">
        <v>0</v>
      </c>
      <c r="Q322" s="56">
        <v>1</v>
      </c>
      <c r="R322" s="56">
        <v>0</v>
      </c>
      <c r="S322" s="56">
        <v>0</v>
      </c>
      <c r="T322" s="56">
        <v>0</v>
      </c>
      <c r="U322" s="56">
        <v>0</v>
      </c>
      <c r="V322" s="56">
        <v>0</v>
      </c>
      <c r="W322" s="55" t="s">
        <v>2005</v>
      </c>
      <c r="X322" s="55" t="s">
        <v>2005</v>
      </c>
      <c r="Y322" s="55" t="s">
        <v>2005</v>
      </c>
      <c r="Z322" s="55" t="s">
        <v>450</v>
      </c>
      <c r="AA322" s="55"/>
      <c r="AB322" s="49">
        <v>-4.6795999999999998</v>
      </c>
      <c r="AC322" s="49">
        <v>55.491999999999997</v>
      </c>
      <c r="AD322" s="55"/>
      <c r="AE322" s="55" t="s">
        <v>1699</v>
      </c>
      <c r="AF322" s="56">
        <v>0</v>
      </c>
      <c r="AG322" s="56">
        <v>0</v>
      </c>
      <c r="AH322" s="56">
        <v>0</v>
      </c>
      <c r="AI322" s="56">
        <v>0</v>
      </c>
      <c r="AJ322" s="56">
        <v>1</v>
      </c>
      <c r="AK322" s="56">
        <v>0</v>
      </c>
      <c r="AL322" s="56">
        <v>0</v>
      </c>
      <c r="AM322" s="56">
        <v>0</v>
      </c>
      <c r="AN322" s="56">
        <v>0</v>
      </c>
      <c r="AO322" s="56">
        <v>0</v>
      </c>
      <c r="AP322" s="56">
        <v>0</v>
      </c>
      <c r="AQ322" s="56">
        <v>0</v>
      </c>
      <c r="AR322" s="56">
        <v>0</v>
      </c>
      <c r="AS322" s="56">
        <v>0</v>
      </c>
      <c r="AT322" s="56">
        <v>0</v>
      </c>
      <c r="AU322" s="56">
        <v>0</v>
      </c>
      <c r="AV322" s="56">
        <v>0</v>
      </c>
      <c r="AW322" s="27">
        <f>SUM(AF322:AV322)</f>
        <v>1</v>
      </c>
      <c r="AX322" s="49" t="s">
        <v>412</v>
      </c>
      <c r="AY322" s="49" t="s">
        <v>282</v>
      </c>
      <c r="AZ322" s="56">
        <v>0</v>
      </c>
      <c r="BA322" s="56">
        <v>0</v>
      </c>
      <c r="BB322" s="56">
        <v>0</v>
      </c>
      <c r="BC322" s="56">
        <v>0</v>
      </c>
      <c r="BD322" s="56">
        <v>0</v>
      </c>
      <c r="BE322" s="56">
        <v>0</v>
      </c>
      <c r="BF322" s="56">
        <v>0</v>
      </c>
      <c r="BG322" s="56">
        <v>0</v>
      </c>
      <c r="BH322" s="56">
        <v>0</v>
      </c>
      <c r="BI322" s="56">
        <v>1</v>
      </c>
      <c r="BJ322" s="56">
        <v>0</v>
      </c>
      <c r="BK322" s="56">
        <v>0</v>
      </c>
      <c r="BL322" s="56">
        <v>0</v>
      </c>
      <c r="BM322" s="56">
        <v>0</v>
      </c>
      <c r="BN322" s="56">
        <v>0</v>
      </c>
      <c r="BO322" s="56">
        <v>0</v>
      </c>
      <c r="BP322" s="27">
        <f>SUM(BQ322:BT322)</f>
        <v>1</v>
      </c>
      <c r="BQ322" s="56">
        <f>BL322+BM322</f>
        <v>0</v>
      </c>
      <c r="BR322" s="56">
        <f>SUM(BF322+BG322+BI322+BJ322+BH322)</f>
        <v>1</v>
      </c>
      <c r="BS322" s="56">
        <f>SUM(AZ322+BA322+BC322+BD322+BE322+BK322)</f>
        <v>0</v>
      </c>
      <c r="BT322" s="28">
        <f>IF(OR(IF((BN322+BO322)&gt;0,1,0),IF(AND(BV322=1,BL322=1),1,0)),1,0)</f>
        <v>0</v>
      </c>
      <c r="BU322" s="28">
        <f>BL322</f>
        <v>0</v>
      </c>
      <c r="BV322" s="28">
        <v>0</v>
      </c>
      <c r="BW322" s="18"/>
      <c r="BX322" s="18"/>
      <c r="BY322" s="18"/>
    </row>
    <row r="323" spans="1:77" ht="12.75" customHeight="1" x14ac:dyDescent="0.15">
      <c r="A323" s="55">
        <v>388</v>
      </c>
      <c r="B323" s="55" t="s">
        <v>1717</v>
      </c>
      <c r="C323" s="32" t="str">
        <f>'1. Lit. collection'!A$200</f>
        <v>SG29</v>
      </c>
      <c r="D323" s="47">
        <v>2010</v>
      </c>
      <c r="E323" s="47">
        <f>VALUE(TRIM(D323))</f>
        <v>2010</v>
      </c>
      <c r="F323" s="56" t="s">
        <v>1671</v>
      </c>
      <c r="G323" s="49" t="s">
        <v>18</v>
      </c>
      <c r="H323" s="56">
        <v>0</v>
      </c>
      <c r="I323" s="56">
        <v>0</v>
      </c>
      <c r="J323" s="56">
        <v>0</v>
      </c>
      <c r="K323" s="56">
        <v>0</v>
      </c>
      <c r="L323" s="56">
        <v>1</v>
      </c>
      <c r="M323" s="56">
        <v>0</v>
      </c>
      <c r="N323" s="50" t="s">
        <v>2070</v>
      </c>
      <c r="O323" s="56">
        <v>0</v>
      </c>
      <c r="P323" s="56">
        <v>0</v>
      </c>
      <c r="Q323" s="56">
        <v>0</v>
      </c>
      <c r="R323" s="56">
        <v>0</v>
      </c>
      <c r="S323" s="56">
        <v>0</v>
      </c>
      <c r="T323" s="56">
        <v>0</v>
      </c>
      <c r="U323" s="56">
        <v>0</v>
      </c>
      <c r="V323" s="56">
        <v>1</v>
      </c>
      <c r="W323" s="55" t="s">
        <v>2067</v>
      </c>
      <c r="X323" s="55"/>
      <c r="Y323" s="55"/>
      <c r="Z323" s="55" t="s">
        <v>399</v>
      </c>
      <c r="AA323" s="55"/>
      <c r="AB323" s="49">
        <v>-15.37</v>
      </c>
      <c r="AC323" s="49">
        <v>166.96</v>
      </c>
      <c r="AD323" s="55"/>
      <c r="AE323" s="55" t="s">
        <v>53</v>
      </c>
      <c r="AF323" s="56">
        <v>0</v>
      </c>
      <c r="AG323" s="56">
        <v>0</v>
      </c>
      <c r="AH323" s="56">
        <v>0</v>
      </c>
      <c r="AI323" s="56">
        <v>0</v>
      </c>
      <c r="AJ323" s="56">
        <v>0</v>
      </c>
      <c r="AK323" s="56">
        <v>0</v>
      </c>
      <c r="AL323" s="56">
        <v>0</v>
      </c>
      <c r="AM323" s="56">
        <v>0</v>
      </c>
      <c r="AN323" s="56">
        <v>0</v>
      </c>
      <c r="AO323" s="56">
        <v>1</v>
      </c>
      <c r="AP323" s="56">
        <v>0</v>
      </c>
      <c r="AQ323" s="56">
        <v>0</v>
      </c>
      <c r="AR323" s="56">
        <v>0</v>
      </c>
      <c r="AS323" s="56">
        <v>0</v>
      </c>
      <c r="AT323" s="56">
        <v>0</v>
      </c>
      <c r="AU323" s="56">
        <v>0</v>
      </c>
      <c r="AV323" s="56">
        <v>0</v>
      </c>
      <c r="AW323" s="27">
        <f>SUM(AF323:AV323)</f>
        <v>1</v>
      </c>
      <c r="AX323" s="49" t="s">
        <v>686</v>
      </c>
      <c r="AY323" s="49" t="s">
        <v>686</v>
      </c>
      <c r="AZ323" s="56">
        <v>0</v>
      </c>
      <c r="BA323" s="56">
        <v>0</v>
      </c>
      <c r="BB323" s="56">
        <v>0</v>
      </c>
      <c r="BC323" s="56">
        <v>0</v>
      </c>
      <c r="BD323" s="56">
        <v>0</v>
      </c>
      <c r="BE323" s="56">
        <v>0</v>
      </c>
      <c r="BF323" s="56">
        <v>0</v>
      </c>
      <c r="BG323" s="56">
        <v>0</v>
      </c>
      <c r="BH323" s="56">
        <v>0</v>
      </c>
      <c r="BI323" s="56">
        <v>0</v>
      </c>
      <c r="BJ323" s="56">
        <v>0</v>
      </c>
      <c r="BK323" s="56">
        <v>1</v>
      </c>
      <c r="BL323" s="56">
        <v>0</v>
      </c>
      <c r="BM323" s="56">
        <v>0</v>
      </c>
      <c r="BN323" s="56">
        <v>0</v>
      </c>
      <c r="BO323" s="56">
        <v>0</v>
      </c>
      <c r="BP323" s="27">
        <f>SUM(BQ323:BT323)</f>
        <v>1</v>
      </c>
      <c r="BQ323" s="56">
        <f>BL323+BM323</f>
        <v>0</v>
      </c>
      <c r="BR323" s="56">
        <f>SUM(BF323+BG323+BI323+BJ323+BH323)</f>
        <v>0</v>
      </c>
      <c r="BS323" s="56">
        <f>SUM(AZ323+BA323+BC323+BD323+BE323+BK323)</f>
        <v>1</v>
      </c>
      <c r="BT323" s="28">
        <f>IF(OR(IF((BN323+BO323)&gt;0,1,0),IF(AND(BV323=1,BL323=1),1,0)),1,0)</f>
        <v>0</v>
      </c>
      <c r="BU323" s="28">
        <f>BL323</f>
        <v>0</v>
      </c>
      <c r="BV323" s="28">
        <v>0</v>
      </c>
      <c r="BW323" s="18"/>
      <c r="BX323" s="18"/>
      <c r="BY323" s="18"/>
    </row>
    <row r="324" spans="1:77" ht="12.75" customHeight="1" x14ac:dyDescent="0.15">
      <c r="A324" s="55">
        <v>389</v>
      </c>
      <c r="B324" s="55" t="s">
        <v>1717</v>
      </c>
      <c r="C324" s="32" t="str">
        <f>'1. Lit. collection'!A$200</f>
        <v>SG29</v>
      </c>
      <c r="D324" s="47">
        <v>2010</v>
      </c>
      <c r="E324" s="47">
        <f>VALUE(TRIM(D324))</f>
        <v>2010</v>
      </c>
      <c r="F324" s="56" t="s">
        <v>1671</v>
      </c>
      <c r="G324" s="49" t="s">
        <v>18</v>
      </c>
      <c r="H324" s="56">
        <v>0</v>
      </c>
      <c r="I324" s="56">
        <v>0</v>
      </c>
      <c r="J324" s="56">
        <v>0</v>
      </c>
      <c r="K324" s="56">
        <v>0</v>
      </c>
      <c r="L324" s="56">
        <v>1</v>
      </c>
      <c r="M324" s="56">
        <v>0</v>
      </c>
      <c r="N324" s="50" t="s">
        <v>2070</v>
      </c>
      <c r="O324" s="56">
        <v>0</v>
      </c>
      <c r="P324" s="56">
        <v>0</v>
      </c>
      <c r="Q324" s="56">
        <v>0</v>
      </c>
      <c r="R324" s="56">
        <v>0</v>
      </c>
      <c r="S324" s="56">
        <v>0</v>
      </c>
      <c r="T324" s="56">
        <v>0</v>
      </c>
      <c r="U324" s="56">
        <v>0</v>
      </c>
      <c r="V324" s="56">
        <v>1</v>
      </c>
      <c r="W324" s="55" t="s">
        <v>2067</v>
      </c>
      <c r="X324" s="55"/>
      <c r="Y324" s="55"/>
      <c r="Z324" s="55" t="s">
        <v>399</v>
      </c>
      <c r="AA324" s="55"/>
      <c r="AB324" s="49">
        <v>-15.37</v>
      </c>
      <c r="AC324" s="49">
        <v>166.96</v>
      </c>
      <c r="AD324" s="55"/>
      <c r="AE324" s="55" t="s">
        <v>1681</v>
      </c>
      <c r="AF324" s="56">
        <v>0</v>
      </c>
      <c r="AG324" s="56">
        <v>0</v>
      </c>
      <c r="AH324" s="56">
        <v>0</v>
      </c>
      <c r="AI324" s="56">
        <v>0</v>
      </c>
      <c r="AJ324" s="56">
        <v>0</v>
      </c>
      <c r="AK324" s="56">
        <v>0</v>
      </c>
      <c r="AL324" s="56">
        <v>1</v>
      </c>
      <c r="AM324" s="56">
        <v>0</v>
      </c>
      <c r="AN324" s="56">
        <v>0</v>
      </c>
      <c r="AO324" s="56">
        <v>0</v>
      </c>
      <c r="AP324" s="56">
        <v>0</v>
      </c>
      <c r="AQ324" s="56">
        <v>0</v>
      </c>
      <c r="AR324" s="56">
        <v>0</v>
      </c>
      <c r="AS324" s="56">
        <v>0</v>
      </c>
      <c r="AT324" s="56">
        <v>0</v>
      </c>
      <c r="AU324" s="56">
        <v>0</v>
      </c>
      <c r="AV324" s="56">
        <v>0</v>
      </c>
      <c r="AW324" s="27">
        <f>SUM(AF324:AV324)</f>
        <v>1</v>
      </c>
      <c r="AX324" s="49" t="s">
        <v>1725</v>
      </c>
      <c r="AY324" s="49" t="s">
        <v>110</v>
      </c>
      <c r="AZ324" s="56">
        <v>0</v>
      </c>
      <c r="BA324" s="56">
        <v>0</v>
      </c>
      <c r="BB324" s="56">
        <v>0</v>
      </c>
      <c r="BC324" s="56">
        <v>0</v>
      </c>
      <c r="BD324" s="56">
        <v>0</v>
      </c>
      <c r="BE324" s="56">
        <v>0</v>
      </c>
      <c r="BF324" s="56">
        <v>0</v>
      </c>
      <c r="BG324" s="56">
        <v>1</v>
      </c>
      <c r="BH324" s="56">
        <v>0</v>
      </c>
      <c r="BI324" s="56">
        <v>0</v>
      </c>
      <c r="BJ324" s="56">
        <v>0</v>
      </c>
      <c r="BK324" s="56">
        <v>0</v>
      </c>
      <c r="BL324" s="56">
        <v>0</v>
      </c>
      <c r="BM324" s="56">
        <v>0</v>
      </c>
      <c r="BN324" s="56">
        <v>0</v>
      </c>
      <c r="BO324" s="56">
        <v>0</v>
      </c>
      <c r="BP324" s="27">
        <f>SUM(BQ324:BT324)</f>
        <v>1</v>
      </c>
      <c r="BQ324" s="56">
        <f>BL324+BM324</f>
        <v>0</v>
      </c>
      <c r="BR324" s="56">
        <f>SUM(BF324+BG324+BI324+BJ324+BH324)</f>
        <v>1</v>
      </c>
      <c r="BS324" s="56">
        <f>SUM(AZ324+BA324+BC324+BD324+BE324+BK324)</f>
        <v>0</v>
      </c>
      <c r="BT324" s="28">
        <f>IF(OR(IF((BN324+BO324)&gt;0,1,0),IF(AND(BV324=1,BL324=1),1,0)),1,0)</f>
        <v>0</v>
      </c>
      <c r="BU324" s="28">
        <f>BL324</f>
        <v>0</v>
      </c>
      <c r="BV324" s="28">
        <v>0</v>
      </c>
      <c r="BW324" s="18"/>
      <c r="BX324" s="18"/>
      <c r="BY324" s="18"/>
    </row>
    <row r="325" spans="1:77" ht="12.75" customHeight="1" x14ac:dyDescent="0.15">
      <c r="A325" s="55">
        <v>390</v>
      </c>
      <c r="B325" s="55" t="s">
        <v>1717</v>
      </c>
      <c r="C325" s="32" t="str">
        <f>'1. Lit. collection'!A$200</f>
        <v>SG29</v>
      </c>
      <c r="D325" s="47">
        <v>2010</v>
      </c>
      <c r="E325" s="47">
        <f>VALUE(TRIM(D325))</f>
        <v>2010</v>
      </c>
      <c r="F325" s="56" t="s">
        <v>1671</v>
      </c>
      <c r="G325" s="49" t="s">
        <v>18</v>
      </c>
      <c r="H325" s="56">
        <v>0</v>
      </c>
      <c r="I325" s="56">
        <v>0</v>
      </c>
      <c r="J325" s="56">
        <v>0</v>
      </c>
      <c r="K325" s="56">
        <v>0</v>
      </c>
      <c r="L325" s="56">
        <v>1</v>
      </c>
      <c r="M325" s="56">
        <v>0</v>
      </c>
      <c r="N325" s="50" t="s">
        <v>2070</v>
      </c>
      <c r="O325" s="56">
        <v>0</v>
      </c>
      <c r="P325" s="56">
        <v>0</v>
      </c>
      <c r="Q325" s="56">
        <v>0</v>
      </c>
      <c r="R325" s="56">
        <v>0</v>
      </c>
      <c r="S325" s="56">
        <v>0</v>
      </c>
      <c r="T325" s="56">
        <v>0</v>
      </c>
      <c r="U325" s="56">
        <v>0</v>
      </c>
      <c r="V325" s="56">
        <v>1</v>
      </c>
      <c r="W325" s="55" t="s">
        <v>2067</v>
      </c>
      <c r="X325" s="55"/>
      <c r="Y325" s="55"/>
      <c r="Z325" s="55" t="s">
        <v>399</v>
      </c>
      <c r="AA325" s="55"/>
      <c r="AB325" s="49">
        <v>-15.37</v>
      </c>
      <c r="AC325" s="49">
        <v>166.96</v>
      </c>
      <c r="AD325" s="55"/>
      <c r="AE325" s="55" t="s">
        <v>2068</v>
      </c>
      <c r="AF325" s="56">
        <v>0</v>
      </c>
      <c r="AG325" s="56">
        <v>0</v>
      </c>
      <c r="AH325" s="56">
        <v>0</v>
      </c>
      <c r="AI325" s="56">
        <v>0</v>
      </c>
      <c r="AJ325" s="56">
        <v>0</v>
      </c>
      <c r="AK325" s="56">
        <v>0</v>
      </c>
      <c r="AL325" s="56">
        <v>1</v>
      </c>
      <c r="AM325" s="56">
        <v>0</v>
      </c>
      <c r="AN325" s="56">
        <v>0</v>
      </c>
      <c r="AO325" s="56">
        <v>0</v>
      </c>
      <c r="AP325" s="56">
        <v>0</v>
      </c>
      <c r="AQ325" s="56">
        <v>0</v>
      </c>
      <c r="AR325" s="56">
        <v>0</v>
      </c>
      <c r="AS325" s="56">
        <v>0</v>
      </c>
      <c r="AT325" s="56">
        <v>0</v>
      </c>
      <c r="AU325" s="56">
        <v>0</v>
      </c>
      <c r="AV325" s="56">
        <v>0</v>
      </c>
      <c r="AW325" s="27">
        <f>SUM(AF325:AV325)</f>
        <v>1</v>
      </c>
      <c r="AX325" s="49" t="s">
        <v>92</v>
      </c>
      <c r="AY325" s="49" t="s">
        <v>488</v>
      </c>
      <c r="AZ325" s="56">
        <v>0</v>
      </c>
      <c r="BA325" s="56">
        <v>0</v>
      </c>
      <c r="BB325" s="56">
        <v>0</v>
      </c>
      <c r="BC325" s="56">
        <v>0</v>
      </c>
      <c r="BD325" s="56">
        <v>0</v>
      </c>
      <c r="BE325" s="56">
        <v>0</v>
      </c>
      <c r="BF325" s="56">
        <v>0</v>
      </c>
      <c r="BG325" s="56">
        <v>0</v>
      </c>
      <c r="BH325" s="56">
        <v>0</v>
      </c>
      <c r="BI325" s="56">
        <v>0</v>
      </c>
      <c r="BJ325" s="56">
        <v>1</v>
      </c>
      <c r="BK325" s="56">
        <v>0</v>
      </c>
      <c r="BL325" s="56">
        <v>0</v>
      </c>
      <c r="BM325" s="56">
        <v>0</v>
      </c>
      <c r="BN325" s="56">
        <v>0</v>
      </c>
      <c r="BO325" s="56">
        <v>0</v>
      </c>
      <c r="BP325" s="27">
        <f>SUM(BQ325:BT325)</f>
        <v>1</v>
      </c>
      <c r="BQ325" s="56">
        <f>BL325+BM325</f>
        <v>0</v>
      </c>
      <c r="BR325" s="56">
        <f>SUM(BF325+BG325+BI325+BJ325+BH325)</f>
        <v>1</v>
      </c>
      <c r="BS325" s="56">
        <f>SUM(AZ325+BA325+BC325+BD325+BE325+BK325)</f>
        <v>0</v>
      </c>
      <c r="BT325" s="28">
        <f>IF(OR(IF((BN325+BO325)&gt;0,1,0),IF(AND(BV325=1,BL325=1),1,0)),1,0)</f>
        <v>0</v>
      </c>
      <c r="BU325" s="28">
        <f>BL325</f>
        <v>0</v>
      </c>
      <c r="BV325" s="28">
        <v>0</v>
      </c>
      <c r="BW325" s="18"/>
      <c r="BX325" s="18"/>
      <c r="BY325" s="18"/>
    </row>
    <row r="326" spans="1:77" ht="12.75" customHeight="1" x14ac:dyDescent="0.15">
      <c r="A326" s="55">
        <v>391</v>
      </c>
      <c r="B326" s="55" t="s">
        <v>1717</v>
      </c>
      <c r="C326" s="32" t="str">
        <f>'1. Lit. collection'!A$200</f>
        <v>SG29</v>
      </c>
      <c r="D326" s="47">
        <v>2010</v>
      </c>
      <c r="E326" s="47">
        <f>VALUE(TRIM(D326))</f>
        <v>2010</v>
      </c>
      <c r="F326" s="56" t="s">
        <v>1671</v>
      </c>
      <c r="G326" s="49" t="s">
        <v>18</v>
      </c>
      <c r="H326" s="56">
        <v>0</v>
      </c>
      <c r="I326" s="56">
        <v>0</v>
      </c>
      <c r="J326" s="56">
        <v>0</v>
      </c>
      <c r="K326" s="56">
        <v>0</v>
      </c>
      <c r="L326" s="56">
        <v>1</v>
      </c>
      <c r="M326" s="56">
        <v>0</v>
      </c>
      <c r="N326" s="50" t="s">
        <v>2070</v>
      </c>
      <c r="O326" s="56">
        <v>0</v>
      </c>
      <c r="P326" s="56">
        <v>0</v>
      </c>
      <c r="Q326" s="56">
        <v>0</v>
      </c>
      <c r="R326" s="56">
        <v>0</v>
      </c>
      <c r="S326" s="56">
        <v>0</v>
      </c>
      <c r="T326" s="56">
        <v>0</v>
      </c>
      <c r="U326" s="56">
        <v>0</v>
      </c>
      <c r="V326" s="56">
        <v>1</v>
      </c>
      <c r="W326" s="55" t="s">
        <v>2067</v>
      </c>
      <c r="X326" s="55"/>
      <c r="Y326" s="55"/>
      <c r="Z326" s="55" t="s">
        <v>399</v>
      </c>
      <c r="AA326" s="55"/>
      <c r="AB326" s="49">
        <v>-15.37</v>
      </c>
      <c r="AC326" s="49">
        <v>166.96</v>
      </c>
      <c r="AD326" s="55"/>
      <c r="AE326" s="55" t="s">
        <v>452</v>
      </c>
      <c r="AF326" s="56">
        <v>0</v>
      </c>
      <c r="AG326" s="56">
        <v>0</v>
      </c>
      <c r="AH326" s="56">
        <v>1</v>
      </c>
      <c r="AI326" s="56">
        <v>0</v>
      </c>
      <c r="AJ326" s="56">
        <v>0</v>
      </c>
      <c r="AK326" s="56">
        <v>0</v>
      </c>
      <c r="AL326" s="56">
        <v>0</v>
      </c>
      <c r="AM326" s="56">
        <v>0</v>
      </c>
      <c r="AN326" s="56">
        <v>0</v>
      </c>
      <c r="AO326" s="56">
        <v>0</v>
      </c>
      <c r="AP326" s="56">
        <v>0</v>
      </c>
      <c r="AQ326" s="56">
        <v>0</v>
      </c>
      <c r="AR326" s="56">
        <v>0</v>
      </c>
      <c r="AS326" s="56">
        <v>0</v>
      </c>
      <c r="AT326" s="56">
        <v>0</v>
      </c>
      <c r="AU326" s="56">
        <v>0</v>
      </c>
      <c r="AV326" s="56">
        <v>0</v>
      </c>
      <c r="AW326" s="27">
        <f>SUM(AF326:AV326)</f>
        <v>1</v>
      </c>
      <c r="AX326" s="49" t="s">
        <v>92</v>
      </c>
      <c r="AY326" s="49" t="s">
        <v>488</v>
      </c>
      <c r="AZ326" s="56">
        <v>0</v>
      </c>
      <c r="BA326" s="56">
        <v>0</v>
      </c>
      <c r="BB326" s="56">
        <v>0</v>
      </c>
      <c r="BC326" s="56">
        <v>0</v>
      </c>
      <c r="BD326" s="56">
        <v>0</v>
      </c>
      <c r="BE326" s="56">
        <v>0</v>
      </c>
      <c r="BF326" s="56">
        <v>0</v>
      </c>
      <c r="BG326" s="56">
        <v>0</v>
      </c>
      <c r="BH326" s="56">
        <v>0</v>
      </c>
      <c r="BI326" s="56">
        <v>0</v>
      </c>
      <c r="BJ326" s="56">
        <v>1</v>
      </c>
      <c r="BK326" s="56">
        <v>0</v>
      </c>
      <c r="BL326" s="56">
        <v>0</v>
      </c>
      <c r="BM326" s="56">
        <v>0</v>
      </c>
      <c r="BN326" s="56">
        <v>0</v>
      </c>
      <c r="BO326" s="56">
        <v>0</v>
      </c>
      <c r="BP326" s="27">
        <f>SUM(BQ326:BT326)</f>
        <v>1</v>
      </c>
      <c r="BQ326" s="56">
        <f>BL326+BM326</f>
        <v>0</v>
      </c>
      <c r="BR326" s="56">
        <f>SUM(BF326+BG326+BI326+BJ326+BH326)</f>
        <v>1</v>
      </c>
      <c r="BS326" s="56">
        <f>SUM(AZ326+BA326+BC326+BD326+BE326+BK326)</f>
        <v>0</v>
      </c>
      <c r="BT326" s="28">
        <f>IF(OR(IF((BN326+BO326)&gt;0,1,0),IF(AND(BV326=1,BL326=1),1,0)),1,0)</f>
        <v>0</v>
      </c>
      <c r="BU326" s="28">
        <f>BL326</f>
        <v>0</v>
      </c>
      <c r="BV326" s="28">
        <v>0</v>
      </c>
      <c r="BW326" s="18"/>
      <c r="BX326" s="18"/>
      <c r="BY326" s="18"/>
    </row>
    <row r="327" spans="1:77" ht="12.75" customHeight="1" x14ac:dyDescent="0.15">
      <c r="A327" s="55">
        <v>392</v>
      </c>
      <c r="B327" s="55" t="s">
        <v>1717</v>
      </c>
      <c r="C327" s="32" t="str">
        <f>'1. Lit. collection'!A$200</f>
        <v>SG29</v>
      </c>
      <c r="D327" s="47">
        <v>2010</v>
      </c>
      <c r="E327" s="47">
        <f>VALUE(TRIM(D327))</f>
        <v>2010</v>
      </c>
      <c r="F327" s="56" t="s">
        <v>1671</v>
      </c>
      <c r="G327" s="49" t="s">
        <v>18</v>
      </c>
      <c r="H327" s="56">
        <v>0</v>
      </c>
      <c r="I327" s="56">
        <v>0</v>
      </c>
      <c r="J327" s="56">
        <v>0</v>
      </c>
      <c r="K327" s="56">
        <v>0</v>
      </c>
      <c r="L327" s="56">
        <v>1</v>
      </c>
      <c r="M327" s="56">
        <v>0</v>
      </c>
      <c r="N327" s="50" t="s">
        <v>2070</v>
      </c>
      <c r="O327" s="56">
        <v>0</v>
      </c>
      <c r="P327" s="56">
        <v>0</v>
      </c>
      <c r="Q327" s="56">
        <v>0</v>
      </c>
      <c r="R327" s="56">
        <v>0</v>
      </c>
      <c r="S327" s="56">
        <v>0</v>
      </c>
      <c r="T327" s="56">
        <v>0</v>
      </c>
      <c r="U327" s="56">
        <v>0</v>
      </c>
      <c r="V327" s="56">
        <v>1</v>
      </c>
      <c r="W327" s="55" t="s">
        <v>2067</v>
      </c>
      <c r="X327" s="55"/>
      <c r="Y327" s="55"/>
      <c r="Z327" s="55" t="s">
        <v>399</v>
      </c>
      <c r="AA327" s="55"/>
      <c r="AB327" s="49">
        <v>-15.37</v>
      </c>
      <c r="AC327" s="49">
        <v>166.96</v>
      </c>
      <c r="AD327" s="55"/>
      <c r="AE327" s="55" t="s">
        <v>1633</v>
      </c>
      <c r="AF327" s="56">
        <v>1</v>
      </c>
      <c r="AG327" s="56">
        <v>0</v>
      </c>
      <c r="AH327" s="56">
        <v>0</v>
      </c>
      <c r="AI327" s="56">
        <v>0</v>
      </c>
      <c r="AJ327" s="56">
        <v>0</v>
      </c>
      <c r="AK327" s="56">
        <v>0</v>
      </c>
      <c r="AL327" s="56">
        <v>0</v>
      </c>
      <c r="AM327" s="56">
        <v>0</v>
      </c>
      <c r="AN327" s="56">
        <v>0</v>
      </c>
      <c r="AO327" s="56">
        <v>0</v>
      </c>
      <c r="AP327" s="56">
        <v>0</v>
      </c>
      <c r="AQ327" s="56">
        <v>0</v>
      </c>
      <c r="AR327" s="56">
        <v>0</v>
      </c>
      <c r="AS327" s="56">
        <v>0</v>
      </c>
      <c r="AT327" s="56">
        <v>0</v>
      </c>
      <c r="AU327" s="56">
        <v>0</v>
      </c>
      <c r="AV327" s="56">
        <v>0</v>
      </c>
      <c r="AW327" s="27">
        <f>SUM(AF327:AV327)</f>
        <v>1</v>
      </c>
      <c r="AX327" s="49" t="s">
        <v>92</v>
      </c>
      <c r="AY327" s="49" t="s">
        <v>488</v>
      </c>
      <c r="AZ327" s="56">
        <v>0</v>
      </c>
      <c r="BA327" s="56">
        <v>0</v>
      </c>
      <c r="BB327" s="56">
        <v>0</v>
      </c>
      <c r="BC327" s="56">
        <v>0</v>
      </c>
      <c r="BD327" s="56">
        <v>0</v>
      </c>
      <c r="BE327" s="56">
        <v>0</v>
      </c>
      <c r="BF327" s="56">
        <v>0</v>
      </c>
      <c r="BG327" s="56">
        <v>0</v>
      </c>
      <c r="BH327" s="56">
        <v>0</v>
      </c>
      <c r="BI327" s="56">
        <v>0</v>
      </c>
      <c r="BJ327" s="56">
        <v>1</v>
      </c>
      <c r="BK327" s="56">
        <v>0</v>
      </c>
      <c r="BL327" s="56">
        <v>0</v>
      </c>
      <c r="BM327" s="56">
        <v>0</v>
      </c>
      <c r="BN327" s="56">
        <v>0</v>
      </c>
      <c r="BO327" s="56">
        <v>0</v>
      </c>
      <c r="BP327" s="27">
        <f>SUM(BQ327:BT327)</f>
        <v>1</v>
      </c>
      <c r="BQ327" s="56">
        <f>BL327+BM327</f>
        <v>0</v>
      </c>
      <c r="BR327" s="56">
        <f>SUM(BF327+BG327+BI327+BJ327+BH327)</f>
        <v>1</v>
      </c>
      <c r="BS327" s="56">
        <f>SUM(AZ327+BA327+BC327+BD327+BE327+BK327)</f>
        <v>0</v>
      </c>
      <c r="BT327" s="28">
        <f>IF(OR(IF((BN327+BO327)&gt;0,1,0),IF(AND(BV327=1,BL327=1),1,0)),1,0)</f>
        <v>0</v>
      </c>
      <c r="BU327" s="28">
        <f>BL327</f>
        <v>0</v>
      </c>
      <c r="BV327" s="28">
        <v>0</v>
      </c>
      <c r="BW327" s="18"/>
      <c r="BX327" s="18"/>
      <c r="BY327" s="18"/>
    </row>
    <row r="328" spans="1:77" ht="12.75" customHeight="1" x14ac:dyDescent="0.15">
      <c r="A328" s="55">
        <v>393</v>
      </c>
      <c r="B328" s="55" t="s">
        <v>1717</v>
      </c>
      <c r="C328" s="32" t="str">
        <f>'1. Lit. collection'!A$200</f>
        <v>SG29</v>
      </c>
      <c r="D328" s="47">
        <v>2010</v>
      </c>
      <c r="E328" s="47">
        <f>VALUE(TRIM(D328))</f>
        <v>2010</v>
      </c>
      <c r="F328" s="56" t="s">
        <v>1671</v>
      </c>
      <c r="G328" s="49" t="s">
        <v>18</v>
      </c>
      <c r="H328" s="56">
        <v>0</v>
      </c>
      <c r="I328" s="56">
        <v>0</v>
      </c>
      <c r="J328" s="56">
        <v>0</v>
      </c>
      <c r="K328" s="56">
        <v>0</v>
      </c>
      <c r="L328" s="56">
        <v>1</v>
      </c>
      <c r="M328" s="56">
        <v>0</v>
      </c>
      <c r="N328" s="50" t="s">
        <v>2070</v>
      </c>
      <c r="O328" s="56">
        <v>0</v>
      </c>
      <c r="P328" s="56">
        <v>0</v>
      </c>
      <c r="Q328" s="56">
        <v>0</v>
      </c>
      <c r="R328" s="56">
        <v>0</v>
      </c>
      <c r="S328" s="56">
        <v>0</v>
      </c>
      <c r="T328" s="56">
        <v>0</v>
      </c>
      <c r="U328" s="56">
        <v>0</v>
      </c>
      <c r="V328" s="56">
        <v>1</v>
      </c>
      <c r="W328" s="55" t="s">
        <v>2067</v>
      </c>
      <c r="X328" s="55"/>
      <c r="Y328" s="55"/>
      <c r="Z328" s="55" t="s">
        <v>399</v>
      </c>
      <c r="AA328" s="55"/>
      <c r="AB328" s="49">
        <v>-15.37</v>
      </c>
      <c r="AC328" s="49">
        <v>166.96</v>
      </c>
      <c r="AD328" s="55"/>
      <c r="AE328" s="55" t="s">
        <v>758</v>
      </c>
      <c r="AF328" s="56">
        <v>0</v>
      </c>
      <c r="AG328" s="56">
        <v>0</v>
      </c>
      <c r="AH328" s="56">
        <v>0</v>
      </c>
      <c r="AI328" s="56">
        <v>0</v>
      </c>
      <c r="AJ328" s="56">
        <v>0</v>
      </c>
      <c r="AK328" s="56">
        <v>0</v>
      </c>
      <c r="AL328" s="56">
        <v>0</v>
      </c>
      <c r="AM328" s="56">
        <v>1</v>
      </c>
      <c r="AN328" s="56">
        <v>0</v>
      </c>
      <c r="AO328" s="56">
        <v>0</v>
      </c>
      <c r="AP328" s="56">
        <v>0</v>
      </c>
      <c r="AQ328" s="56">
        <v>0</v>
      </c>
      <c r="AR328" s="56">
        <v>0</v>
      </c>
      <c r="AS328" s="56">
        <v>0</v>
      </c>
      <c r="AT328" s="56">
        <v>0</v>
      </c>
      <c r="AU328" s="56">
        <v>0</v>
      </c>
      <c r="AV328" s="56">
        <v>0</v>
      </c>
      <c r="AW328" s="27">
        <f>SUM(AF328:AV328)</f>
        <v>1</v>
      </c>
      <c r="AX328" s="49" t="s">
        <v>765</v>
      </c>
      <c r="AY328" s="49" t="s">
        <v>110</v>
      </c>
      <c r="AZ328" s="56">
        <v>0</v>
      </c>
      <c r="BA328" s="56">
        <v>0</v>
      </c>
      <c r="BB328" s="56">
        <v>0</v>
      </c>
      <c r="BC328" s="56">
        <v>0</v>
      </c>
      <c r="BD328" s="56">
        <v>0</v>
      </c>
      <c r="BE328" s="56">
        <v>0</v>
      </c>
      <c r="BF328" s="56">
        <v>0</v>
      </c>
      <c r="BG328" s="56">
        <v>1</v>
      </c>
      <c r="BH328" s="56">
        <v>0</v>
      </c>
      <c r="BI328" s="56">
        <v>0</v>
      </c>
      <c r="BJ328" s="56">
        <v>0</v>
      </c>
      <c r="BK328" s="56">
        <v>0</v>
      </c>
      <c r="BL328" s="56">
        <v>0</v>
      </c>
      <c r="BM328" s="56">
        <v>0</v>
      </c>
      <c r="BN328" s="56">
        <v>0</v>
      </c>
      <c r="BO328" s="56">
        <v>0</v>
      </c>
      <c r="BP328" s="27">
        <f>SUM(BQ328:BT328)</f>
        <v>1</v>
      </c>
      <c r="BQ328" s="56">
        <f>BL328+BM328</f>
        <v>0</v>
      </c>
      <c r="BR328" s="56">
        <f>SUM(BF328+BG328+BI328+BJ328+BH328)</f>
        <v>1</v>
      </c>
      <c r="BS328" s="56">
        <f>SUM(AZ328+BA328+BC328+BD328+BE328+BK328)</f>
        <v>0</v>
      </c>
      <c r="BT328" s="28">
        <f>IF(OR(IF((BN328+BO328)&gt;0,1,0),IF(AND(BV328=1,BL328=1),1,0)),1,0)</f>
        <v>0</v>
      </c>
      <c r="BU328" s="28">
        <f>BL328</f>
        <v>0</v>
      </c>
      <c r="BV328" s="28">
        <v>0</v>
      </c>
      <c r="BW328" s="18"/>
      <c r="BX328" s="18"/>
      <c r="BY328" s="18"/>
    </row>
    <row r="329" spans="1:77" ht="12.75" customHeight="1" x14ac:dyDescent="0.15">
      <c r="A329" s="55">
        <v>394</v>
      </c>
      <c r="B329" s="55" t="s">
        <v>1717</v>
      </c>
      <c r="C329" s="32" t="str">
        <f>'1. Lit. collection'!A$200</f>
        <v>SG29</v>
      </c>
      <c r="D329" s="47">
        <v>2010</v>
      </c>
      <c r="E329" s="47">
        <f>VALUE(TRIM(D329))</f>
        <v>2010</v>
      </c>
      <c r="F329" s="56" t="s">
        <v>1671</v>
      </c>
      <c r="G329" s="49" t="s">
        <v>18</v>
      </c>
      <c r="H329" s="56">
        <v>0</v>
      </c>
      <c r="I329" s="56">
        <v>0</v>
      </c>
      <c r="J329" s="56">
        <v>0</v>
      </c>
      <c r="K329" s="56">
        <v>0</v>
      </c>
      <c r="L329" s="56">
        <v>1</v>
      </c>
      <c r="M329" s="56">
        <v>0</v>
      </c>
      <c r="N329" s="50" t="s">
        <v>2070</v>
      </c>
      <c r="O329" s="56">
        <v>0</v>
      </c>
      <c r="P329" s="56">
        <v>0</v>
      </c>
      <c r="Q329" s="56">
        <v>0</v>
      </c>
      <c r="R329" s="56">
        <v>0</v>
      </c>
      <c r="S329" s="56">
        <v>0</v>
      </c>
      <c r="T329" s="56">
        <v>0</v>
      </c>
      <c r="U329" s="56">
        <v>0</v>
      </c>
      <c r="V329" s="56">
        <v>1</v>
      </c>
      <c r="W329" s="55" t="s">
        <v>2067</v>
      </c>
      <c r="X329" s="55"/>
      <c r="Y329" s="55"/>
      <c r="Z329" s="55" t="s">
        <v>399</v>
      </c>
      <c r="AA329" s="55"/>
      <c r="AB329" s="49">
        <v>-15.37</v>
      </c>
      <c r="AC329" s="49">
        <v>166.96</v>
      </c>
      <c r="AD329" s="55"/>
      <c r="AE329" s="55" t="s">
        <v>1678</v>
      </c>
      <c r="AF329" s="56">
        <v>0</v>
      </c>
      <c r="AG329" s="56">
        <v>0</v>
      </c>
      <c r="AH329" s="56">
        <v>0</v>
      </c>
      <c r="AI329" s="56">
        <v>0</v>
      </c>
      <c r="AJ329" s="56">
        <v>0</v>
      </c>
      <c r="AK329" s="56">
        <v>0</v>
      </c>
      <c r="AL329" s="56">
        <v>0</v>
      </c>
      <c r="AM329" s="56">
        <v>0</v>
      </c>
      <c r="AN329" s="56">
        <v>0</v>
      </c>
      <c r="AO329" s="56">
        <v>0</v>
      </c>
      <c r="AP329" s="56">
        <v>0</v>
      </c>
      <c r="AQ329" s="56">
        <v>0</v>
      </c>
      <c r="AR329" s="56">
        <v>0</v>
      </c>
      <c r="AS329" s="56">
        <v>0</v>
      </c>
      <c r="AT329" s="56">
        <v>1</v>
      </c>
      <c r="AU329" s="56">
        <v>0</v>
      </c>
      <c r="AV329" s="56">
        <v>0</v>
      </c>
      <c r="AW329" s="27">
        <f>SUM(AF329:AV329)</f>
        <v>1</v>
      </c>
      <c r="AX329" s="49" t="s">
        <v>518</v>
      </c>
      <c r="AY329" s="49" t="s">
        <v>110</v>
      </c>
      <c r="AZ329" s="56">
        <v>0</v>
      </c>
      <c r="BA329" s="56">
        <v>0</v>
      </c>
      <c r="BB329" s="56">
        <v>0</v>
      </c>
      <c r="BC329" s="56">
        <v>0</v>
      </c>
      <c r="BD329" s="56">
        <v>0</v>
      </c>
      <c r="BE329" s="56">
        <v>0</v>
      </c>
      <c r="BF329" s="56">
        <v>0</v>
      </c>
      <c r="BG329" s="56">
        <v>1</v>
      </c>
      <c r="BH329" s="56">
        <v>0</v>
      </c>
      <c r="BI329" s="56">
        <v>0</v>
      </c>
      <c r="BJ329" s="56">
        <v>0</v>
      </c>
      <c r="BK329" s="56">
        <v>0</v>
      </c>
      <c r="BL329" s="56">
        <v>0</v>
      </c>
      <c r="BM329" s="56">
        <v>0</v>
      </c>
      <c r="BN329" s="56">
        <v>0</v>
      </c>
      <c r="BO329" s="56">
        <v>0</v>
      </c>
      <c r="BP329" s="27">
        <f>SUM(BQ329:BT329)</f>
        <v>1</v>
      </c>
      <c r="BQ329" s="56">
        <f>BL329+BM329</f>
        <v>0</v>
      </c>
      <c r="BR329" s="56">
        <f>SUM(BF329+BG329+BI329+BJ329+BH329)</f>
        <v>1</v>
      </c>
      <c r="BS329" s="56">
        <f>SUM(AZ329+BA329+BC329+BD329+BE329+BK329)</f>
        <v>0</v>
      </c>
      <c r="BT329" s="28">
        <f>IF(OR(IF((BN329+BO329)&gt;0,1,0),IF(AND(BV329=1,BL329=1),1,0)),1,0)</f>
        <v>0</v>
      </c>
      <c r="BU329" s="28">
        <f>BL329</f>
        <v>0</v>
      </c>
      <c r="BV329" s="28">
        <v>0</v>
      </c>
      <c r="BW329" s="18"/>
      <c r="BX329" s="18"/>
      <c r="BY329" s="18"/>
    </row>
    <row r="330" spans="1:77" ht="12.75" customHeight="1" x14ac:dyDescent="0.15">
      <c r="A330" s="55">
        <v>489</v>
      </c>
      <c r="B330" s="55" t="s">
        <v>833</v>
      </c>
      <c r="C330" s="56" t="s">
        <v>832</v>
      </c>
      <c r="D330" s="47">
        <v>2010</v>
      </c>
      <c r="E330" s="47">
        <f>VALUE(TRIM(D330))</f>
        <v>2010</v>
      </c>
      <c r="F330" s="56">
        <v>2008</v>
      </c>
      <c r="G330" s="49" t="s">
        <v>19</v>
      </c>
      <c r="H330" s="56">
        <v>0</v>
      </c>
      <c r="I330" s="56">
        <v>0</v>
      </c>
      <c r="J330" s="56">
        <v>0</v>
      </c>
      <c r="K330" s="56">
        <v>0</v>
      </c>
      <c r="L330" s="56">
        <v>0</v>
      </c>
      <c r="M330" s="56">
        <v>1</v>
      </c>
      <c r="N330" s="51"/>
      <c r="O330" s="56">
        <v>0</v>
      </c>
      <c r="P330" s="56">
        <v>0</v>
      </c>
      <c r="Q330" s="56">
        <v>0</v>
      </c>
      <c r="R330" s="56">
        <v>0</v>
      </c>
      <c r="S330" s="56">
        <v>0</v>
      </c>
      <c r="T330" s="56">
        <v>0</v>
      </c>
      <c r="U330" s="56">
        <v>0</v>
      </c>
      <c r="V330" s="56">
        <v>1</v>
      </c>
      <c r="W330" s="55" t="s">
        <v>213</v>
      </c>
      <c r="X330" s="55" t="s">
        <v>2164</v>
      </c>
      <c r="Y330" s="55"/>
      <c r="Z330" s="55"/>
      <c r="AA330" s="55"/>
      <c r="AB330" s="26">
        <v>26</v>
      </c>
      <c r="AC330" s="26">
        <v>-172</v>
      </c>
      <c r="AD330" s="55"/>
      <c r="AE330" s="55" t="s">
        <v>53</v>
      </c>
      <c r="AF330" s="56">
        <v>0</v>
      </c>
      <c r="AG330" s="56">
        <v>0</v>
      </c>
      <c r="AH330" s="56">
        <v>0</v>
      </c>
      <c r="AI330" s="56">
        <v>0</v>
      </c>
      <c r="AJ330" s="56">
        <v>0</v>
      </c>
      <c r="AK330" s="56">
        <v>0</v>
      </c>
      <c r="AL330" s="56">
        <v>0</v>
      </c>
      <c r="AM330" s="56">
        <v>0</v>
      </c>
      <c r="AN330" s="56">
        <v>0</v>
      </c>
      <c r="AO330" s="56">
        <v>1</v>
      </c>
      <c r="AP330" s="56">
        <v>0</v>
      </c>
      <c r="AQ330" s="56">
        <v>0</v>
      </c>
      <c r="AR330" s="56">
        <v>0</v>
      </c>
      <c r="AS330" s="56">
        <v>0</v>
      </c>
      <c r="AT330" s="56">
        <v>1</v>
      </c>
      <c r="AU330" s="56">
        <v>0</v>
      </c>
      <c r="AV330" s="56">
        <v>0</v>
      </c>
      <c r="AW330" s="27">
        <f>SUM(AF330:AV330)</f>
        <v>2</v>
      </c>
      <c r="AX330" s="55" t="s">
        <v>105</v>
      </c>
      <c r="AY330" s="55" t="s">
        <v>1045</v>
      </c>
      <c r="AZ330" s="56">
        <v>0</v>
      </c>
      <c r="BA330" s="56">
        <v>1</v>
      </c>
      <c r="BB330" s="56">
        <v>0</v>
      </c>
      <c r="BC330" s="56">
        <v>0</v>
      </c>
      <c r="BD330" s="56">
        <v>0</v>
      </c>
      <c r="BE330" s="56">
        <v>0</v>
      </c>
      <c r="BF330" s="56">
        <v>0</v>
      </c>
      <c r="BG330" s="56">
        <v>0</v>
      </c>
      <c r="BH330" s="56">
        <v>0</v>
      </c>
      <c r="BI330" s="56">
        <v>0</v>
      </c>
      <c r="BJ330" s="56">
        <v>0</v>
      </c>
      <c r="BK330" s="56">
        <v>0</v>
      </c>
      <c r="BL330" s="56">
        <v>0</v>
      </c>
      <c r="BM330" s="56">
        <v>0</v>
      </c>
      <c r="BN330" s="56">
        <v>0</v>
      </c>
      <c r="BO330" s="56">
        <v>0</v>
      </c>
      <c r="BP330" s="27">
        <f>SUM(BQ330:BT330)</f>
        <v>1</v>
      </c>
      <c r="BQ330" s="56">
        <f>BL330+BM330</f>
        <v>0</v>
      </c>
      <c r="BR330" s="56">
        <f>SUM(BF330+BG330+BI330+BJ330+BH330)</f>
        <v>0</v>
      </c>
      <c r="BS330" s="56">
        <f>SUM(AZ330+BA330+BC330+BD330+BE330+BK330)</f>
        <v>1</v>
      </c>
      <c r="BT330" s="28">
        <f>IF(OR(IF((BN330+BO330)&gt;0,1,0),IF(AND(BV330=1,BL330=1),1,0)),1,0)</f>
        <v>0</v>
      </c>
      <c r="BU330" s="28">
        <f>BL330</f>
        <v>0</v>
      </c>
      <c r="BV330" s="28">
        <v>0</v>
      </c>
      <c r="BW330" s="18"/>
      <c r="BX330" s="18"/>
      <c r="BY330" s="18"/>
    </row>
    <row r="331" spans="1:77" ht="12.75" customHeight="1" x14ac:dyDescent="0.15">
      <c r="A331" s="55">
        <v>490</v>
      </c>
      <c r="B331" s="55" t="s">
        <v>833</v>
      </c>
      <c r="C331" s="56" t="s">
        <v>832</v>
      </c>
      <c r="D331" s="47">
        <v>2010</v>
      </c>
      <c r="E331" s="47">
        <f>VALUE(TRIM(D331))</f>
        <v>2010</v>
      </c>
      <c r="F331" s="56">
        <v>2008</v>
      </c>
      <c r="G331" s="49" t="s">
        <v>19</v>
      </c>
      <c r="H331" s="56">
        <v>0</v>
      </c>
      <c r="I331" s="56">
        <v>0</v>
      </c>
      <c r="J331" s="56">
        <v>0</v>
      </c>
      <c r="K331" s="56">
        <v>0</v>
      </c>
      <c r="L331" s="56">
        <v>0</v>
      </c>
      <c r="M331" s="56">
        <v>1</v>
      </c>
      <c r="N331" s="51"/>
      <c r="O331" s="56">
        <v>0</v>
      </c>
      <c r="P331" s="56">
        <v>1</v>
      </c>
      <c r="Q331" s="56">
        <v>0</v>
      </c>
      <c r="R331" s="56">
        <v>0</v>
      </c>
      <c r="S331" s="56">
        <v>0</v>
      </c>
      <c r="T331" s="56">
        <v>0</v>
      </c>
      <c r="U331" s="56">
        <v>0</v>
      </c>
      <c r="V331" s="56">
        <v>0</v>
      </c>
      <c r="W331" s="55" t="s">
        <v>213</v>
      </c>
      <c r="X331" s="55" t="s">
        <v>1448</v>
      </c>
      <c r="Y331" s="55" t="s">
        <v>2164</v>
      </c>
      <c r="Z331" s="55"/>
      <c r="AA331" s="55"/>
      <c r="AB331" s="26">
        <v>20.48</v>
      </c>
      <c r="AC331" s="26">
        <v>-157.41999999999999</v>
      </c>
      <c r="AD331" s="55"/>
      <c r="AE331" s="55" t="s">
        <v>53</v>
      </c>
      <c r="AF331" s="56">
        <v>0</v>
      </c>
      <c r="AG331" s="56">
        <v>0</v>
      </c>
      <c r="AH331" s="56">
        <v>0</v>
      </c>
      <c r="AI331" s="56">
        <v>0</v>
      </c>
      <c r="AJ331" s="56">
        <v>0</v>
      </c>
      <c r="AK331" s="56">
        <v>0</v>
      </c>
      <c r="AL331" s="56">
        <v>0</v>
      </c>
      <c r="AM331" s="56">
        <v>0</v>
      </c>
      <c r="AN331" s="56">
        <v>0</v>
      </c>
      <c r="AO331" s="56">
        <v>1</v>
      </c>
      <c r="AP331" s="56">
        <v>0</v>
      </c>
      <c r="AQ331" s="56">
        <v>0</v>
      </c>
      <c r="AR331" s="56">
        <v>0</v>
      </c>
      <c r="AS331" s="56">
        <v>0</v>
      </c>
      <c r="AT331" s="56">
        <v>1</v>
      </c>
      <c r="AU331" s="56">
        <v>0</v>
      </c>
      <c r="AV331" s="56">
        <v>0</v>
      </c>
      <c r="AW331" s="27">
        <f>SUM(AF331:AV331)</f>
        <v>2</v>
      </c>
      <c r="AX331" s="55" t="s">
        <v>105</v>
      </c>
      <c r="AY331" s="55" t="s">
        <v>1045</v>
      </c>
      <c r="AZ331" s="56">
        <v>1</v>
      </c>
      <c r="BA331" s="56">
        <v>1</v>
      </c>
      <c r="BB331" s="56">
        <v>0</v>
      </c>
      <c r="BC331" s="56">
        <v>0</v>
      </c>
      <c r="BD331" s="56">
        <v>0</v>
      </c>
      <c r="BE331" s="56">
        <v>0</v>
      </c>
      <c r="BF331" s="56">
        <v>0</v>
      </c>
      <c r="BG331" s="56">
        <v>0</v>
      </c>
      <c r="BH331" s="56">
        <v>0</v>
      </c>
      <c r="BI331" s="56">
        <v>0</v>
      </c>
      <c r="BJ331" s="56">
        <v>0</v>
      </c>
      <c r="BK331" s="56">
        <v>0</v>
      </c>
      <c r="BL331" s="56">
        <v>0</v>
      </c>
      <c r="BM331" s="56">
        <v>0</v>
      </c>
      <c r="BN331" s="56">
        <v>0</v>
      </c>
      <c r="BO331" s="56">
        <v>0</v>
      </c>
      <c r="BP331" s="27">
        <f>SUM(BQ331:BT331)</f>
        <v>2</v>
      </c>
      <c r="BQ331" s="56">
        <f>BL331+BM331</f>
        <v>0</v>
      </c>
      <c r="BR331" s="56">
        <f>SUM(BF331+BG331+BI331+BJ331+BH331)</f>
        <v>0</v>
      </c>
      <c r="BS331" s="56">
        <f>SUM(AZ331+BA331+BC331+BD331+BE331+BK331)</f>
        <v>2</v>
      </c>
      <c r="BT331" s="28">
        <f>IF(OR(IF((BN331+BO331)&gt;0,1,0),IF(AND(BV331=1,BL331=1),1,0)),1,0)</f>
        <v>0</v>
      </c>
      <c r="BU331" s="28">
        <f>BL331</f>
        <v>0</v>
      </c>
      <c r="BV331" s="28">
        <v>0</v>
      </c>
      <c r="BW331" s="18"/>
      <c r="BX331" s="18"/>
      <c r="BY331" s="18"/>
    </row>
    <row r="332" spans="1:77" ht="12.75" customHeight="1" x14ac:dyDescent="0.15">
      <c r="A332" s="55">
        <v>495</v>
      </c>
      <c r="B332" s="55" t="s">
        <v>2167</v>
      </c>
      <c r="C332" s="32" t="str">
        <f>'1. Lit. collection'!A$225</f>
        <v>SG54</v>
      </c>
      <c r="D332" s="47">
        <v>2010</v>
      </c>
      <c r="E332" s="47">
        <f>VALUE(TRIM(D332))</f>
        <v>2010</v>
      </c>
      <c r="F332" s="56">
        <v>2006</v>
      </c>
      <c r="G332" s="49" t="s">
        <v>385</v>
      </c>
      <c r="H332" s="56">
        <v>1</v>
      </c>
      <c r="I332" s="56">
        <v>0</v>
      </c>
      <c r="J332" s="56">
        <v>0</v>
      </c>
      <c r="K332" s="56">
        <v>0</v>
      </c>
      <c r="L332" s="56">
        <v>0</v>
      </c>
      <c r="M332" s="56">
        <v>0</v>
      </c>
      <c r="N332" s="50" t="s">
        <v>2168</v>
      </c>
      <c r="O332" s="56">
        <v>0</v>
      </c>
      <c r="P332" s="56">
        <v>0</v>
      </c>
      <c r="Q332" s="56">
        <v>1</v>
      </c>
      <c r="R332" s="56">
        <v>0</v>
      </c>
      <c r="S332" s="56">
        <v>0</v>
      </c>
      <c r="T332" s="56">
        <v>0</v>
      </c>
      <c r="U332" s="56">
        <v>0</v>
      </c>
      <c r="V332" s="56">
        <v>0</v>
      </c>
      <c r="W332" s="55" t="s">
        <v>2169</v>
      </c>
      <c r="X332" s="55" t="s">
        <v>2170</v>
      </c>
      <c r="Y332" s="55" t="s">
        <v>2170</v>
      </c>
      <c r="Z332" s="55" t="s">
        <v>399</v>
      </c>
      <c r="AA332" s="55"/>
      <c r="AB332" s="26">
        <v>-21.11</v>
      </c>
      <c r="AC332" s="26">
        <v>55.53</v>
      </c>
      <c r="AD332" s="55"/>
      <c r="AE332" s="55" t="s">
        <v>1879</v>
      </c>
      <c r="AF332" s="56">
        <v>0</v>
      </c>
      <c r="AG332" s="56">
        <v>0</v>
      </c>
      <c r="AH332" s="56">
        <v>0</v>
      </c>
      <c r="AI332" s="56">
        <v>0</v>
      </c>
      <c r="AJ332" s="56">
        <v>0</v>
      </c>
      <c r="AK332" s="56">
        <v>0</v>
      </c>
      <c r="AL332" s="56">
        <v>1</v>
      </c>
      <c r="AM332" s="56">
        <v>0</v>
      </c>
      <c r="AN332" s="56">
        <v>0</v>
      </c>
      <c r="AO332" s="56">
        <v>0</v>
      </c>
      <c r="AP332" s="56">
        <v>0</v>
      </c>
      <c r="AQ332" s="56">
        <v>0</v>
      </c>
      <c r="AR332" s="56">
        <v>0</v>
      </c>
      <c r="AS332" s="56">
        <v>0</v>
      </c>
      <c r="AT332" s="56">
        <v>0</v>
      </c>
      <c r="AU332" s="56">
        <v>0</v>
      </c>
      <c r="AV332" s="56">
        <v>0</v>
      </c>
      <c r="AW332" s="27">
        <f>SUM(AF332:AV332)</f>
        <v>1</v>
      </c>
      <c r="AX332" s="49" t="s">
        <v>936</v>
      </c>
      <c r="AY332" s="49" t="s">
        <v>96</v>
      </c>
      <c r="AZ332" s="56">
        <v>0</v>
      </c>
      <c r="BA332" s="56">
        <v>0</v>
      </c>
      <c r="BB332" s="56">
        <v>0</v>
      </c>
      <c r="BC332" s="56">
        <v>0</v>
      </c>
      <c r="BD332" s="56">
        <v>0</v>
      </c>
      <c r="BE332" s="56">
        <v>0</v>
      </c>
      <c r="BF332" s="56">
        <v>0</v>
      </c>
      <c r="BG332" s="56">
        <v>0</v>
      </c>
      <c r="BH332" s="56">
        <v>0</v>
      </c>
      <c r="BI332" s="56">
        <v>0</v>
      </c>
      <c r="BJ332" s="56">
        <v>0</v>
      </c>
      <c r="BK332" s="56">
        <v>0</v>
      </c>
      <c r="BL332" s="56">
        <v>0</v>
      </c>
      <c r="BM332" s="56">
        <v>0</v>
      </c>
      <c r="BN332" s="56">
        <v>1</v>
      </c>
      <c r="BO332" s="56">
        <v>0</v>
      </c>
      <c r="BP332" s="27">
        <f>SUM(BQ332:BT332)</f>
        <v>1</v>
      </c>
      <c r="BQ332" s="56">
        <f>BL332+BM332</f>
        <v>0</v>
      </c>
      <c r="BR332" s="56">
        <f>SUM(BF332+BG332+BI332+BJ332+BH332)</f>
        <v>0</v>
      </c>
      <c r="BS332" s="56">
        <f>SUM(AZ332+BA332+BC332+BD332+BE332+BK332)</f>
        <v>0</v>
      </c>
      <c r="BT332" s="28">
        <f>IF(OR(IF((BN332+BO332)&gt;0,1,0),IF(AND(BV332=1,BL332=1),1,0)),1,0)</f>
        <v>1</v>
      </c>
      <c r="BU332" s="28">
        <f>BL332</f>
        <v>0</v>
      </c>
      <c r="BV332" s="28">
        <v>0</v>
      </c>
      <c r="BW332" s="18"/>
      <c r="BX332" s="18"/>
      <c r="BY332" s="18"/>
    </row>
    <row r="333" spans="1:77" ht="12.75" customHeight="1" x14ac:dyDescent="0.15">
      <c r="A333" s="55">
        <v>496</v>
      </c>
      <c r="B333" s="55" t="s">
        <v>2167</v>
      </c>
      <c r="C333" s="32" t="str">
        <f>'1. Lit. collection'!A$225</f>
        <v>SG54</v>
      </c>
      <c r="D333" s="47">
        <v>2010</v>
      </c>
      <c r="E333" s="47">
        <f>VALUE(TRIM(D333))</f>
        <v>2010</v>
      </c>
      <c r="F333" s="56">
        <v>2006</v>
      </c>
      <c r="G333" s="49" t="s">
        <v>385</v>
      </c>
      <c r="H333" s="56">
        <v>1</v>
      </c>
      <c r="I333" s="56">
        <v>0</v>
      </c>
      <c r="J333" s="56">
        <v>0</v>
      </c>
      <c r="K333" s="56">
        <v>0</v>
      </c>
      <c r="L333" s="56">
        <v>0</v>
      </c>
      <c r="M333" s="56">
        <v>0</v>
      </c>
      <c r="N333" s="50" t="s">
        <v>2168</v>
      </c>
      <c r="O333" s="56">
        <v>0</v>
      </c>
      <c r="P333" s="56">
        <v>0</v>
      </c>
      <c r="Q333" s="56">
        <v>1</v>
      </c>
      <c r="R333" s="56">
        <v>0</v>
      </c>
      <c r="S333" s="56">
        <v>0</v>
      </c>
      <c r="T333" s="56">
        <v>0</v>
      </c>
      <c r="U333" s="56">
        <v>0</v>
      </c>
      <c r="V333" s="56">
        <v>0</v>
      </c>
      <c r="W333" s="55" t="s">
        <v>2169</v>
      </c>
      <c r="X333" s="55" t="s">
        <v>2170</v>
      </c>
      <c r="Y333" s="55" t="s">
        <v>2170</v>
      </c>
      <c r="Z333" s="55" t="s">
        <v>399</v>
      </c>
      <c r="AA333" s="55"/>
      <c r="AB333" s="26">
        <v>-21.11</v>
      </c>
      <c r="AC333" s="26">
        <v>55.53</v>
      </c>
      <c r="AD333" s="55"/>
      <c r="AE333" s="55" t="s">
        <v>2171</v>
      </c>
      <c r="AF333" s="56">
        <v>1</v>
      </c>
      <c r="AG333" s="56">
        <v>1</v>
      </c>
      <c r="AH333" s="56">
        <v>0</v>
      </c>
      <c r="AI333" s="56">
        <v>0</v>
      </c>
      <c r="AJ333" s="56">
        <v>0</v>
      </c>
      <c r="AK333" s="56">
        <v>0</v>
      </c>
      <c r="AL333" s="56">
        <v>0</v>
      </c>
      <c r="AM333" s="56">
        <v>0</v>
      </c>
      <c r="AN333" s="56">
        <v>0</v>
      </c>
      <c r="AO333" s="56">
        <v>0</v>
      </c>
      <c r="AP333" s="56">
        <v>0</v>
      </c>
      <c r="AQ333" s="56">
        <v>0</v>
      </c>
      <c r="AR333" s="56">
        <v>0</v>
      </c>
      <c r="AS333" s="56">
        <v>0</v>
      </c>
      <c r="AT333" s="56">
        <v>0</v>
      </c>
      <c r="AU333" s="56">
        <v>0</v>
      </c>
      <c r="AV333" s="56">
        <v>0</v>
      </c>
      <c r="AW333" s="27">
        <f>SUM(AF333:AV333)</f>
        <v>2</v>
      </c>
      <c r="AX333" s="49" t="s">
        <v>936</v>
      </c>
      <c r="AY333" s="49" t="s">
        <v>96</v>
      </c>
      <c r="AZ333" s="56">
        <v>0</v>
      </c>
      <c r="BA333" s="56">
        <v>0</v>
      </c>
      <c r="BB333" s="56">
        <v>0</v>
      </c>
      <c r="BC333" s="56">
        <v>0</v>
      </c>
      <c r="BD333" s="56">
        <v>0</v>
      </c>
      <c r="BE333" s="56">
        <v>0</v>
      </c>
      <c r="BF333" s="56">
        <v>0</v>
      </c>
      <c r="BG333" s="56">
        <v>0</v>
      </c>
      <c r="BH333" s="56">
        <v>0</v>
      </c>
      <c r="BI333" s="56">
        <v>0</v>
      </c>
      <c r="BJ333" s="56">
        <v>0</v>
      </c>
      <c r="BK333" s="56">
        <v>0</v>
      </c>
      <c r="BL333" s="56">
        <v>0</v>
      </c>
      <c r="BM333" s="56">
        <v>0</v>
      </c>
      <c r="BN333" s="56">
        <v>1</v>
      </c>
      <c r="BO333" s="56">
        <v>0</v>
      </c>
      <c r="BP333" s="27">
        <f>SUM(BQ333:BT333)</f>
        <v>1</v>
      </c>
      <c r="BQ333" s="56">
        <f>BL333+BM333</f>
        <v>0</v>
      </c>
      <c r="BR333" s="56">
        <f>SUM(BF333+BG333+BI333+BJ333+BH333)</f>
        <v>0</v>
      </c>
      <c r="BS333" s="56">
        <f>SUM(AZ333+BA333+BC333+BD333+BE333+BK333)</f>
        <v>0</v>
      </c>
      <c r="BT333" s="28">
        <f>IF(OR(IF((BN333+BO333)&gt;0,1,0),IF(AND(BV333=1,BL333=1),1,0)),1,0)</f>
        <v>1</v>
      </c>
      <c r="BU333" s="28">
        <f>BL333</f>
        <v>0</v>
      </c>
      <c r="BV333" s="28">
        <v>0</v>
      </c>
      <c r="BW333" s="18"/>
      <c r="BX333" s="18"/>
      <c r="BY333" s="18"/>
    </row>
    <row r="334" spans="1:77" ht="12.75" customHeight="1" x14ac:dyDescent="0.15">
      <c r="A334" s="55">
        <v>497</v>
      </c>
      <c r="B334" s="55" t="s">
        <v>2167</v>
      </c>
      <c r="C334" s="32" t="str">
        <f>'1. Lit. collection'!A$225</f>
        <v>SG54</v>
      </c>
      <c r="D334" s="47">
        <v>2010</v>
      </c>
      <c r="E334" s="47">
        <f>VALUE(TRIM(D334))</f>
        <v>2010</v>
      </c>
      <c r="F334" s="56">
        <v>2006</v>
      </c>
      <c r="G334" s="49" t="s">
        <v>385</v>
      </c>
      <c r="H334" s="56">
        <v>1</v>
      </c>
      <c r="I334" s="56">
        <v>0</v>
      </c>
      <c r="J334" s="56">
        <v>0</v>
      </c>
      <c r="K334" s="56">
        <v>0</v>
      </c>
      <c r="L334" s="56">
        <v>0</v>
      </c>
      <c r="M334" s="56">
        <v>0</v>
      </c>
      <c r="N334" s="50" t="s">
        <v>2168</v>
      </c>
      <c r="O334" s="56">
        <v>0</v>
      </c>
      <c r="P334" s="56">
        <v>0</v>
      </c>
      <c r="Q334" s="56">
        <v>1</v>
      </c>
      <c r="R334" s="56">
        <v>0</v>
      </c>
      <c r="S334" s="56">
        <v>0</v>
      </c>
      <c r="T334" s="56">
        <v>0</v>
      </c>
      <c r="U334" s="56">
        <v>0</v>
      </c>
      <c r="V334" s="56">
        <v>0</v>
      </c>
      <c r="W334" s="55" t="s">
        <v>2169</v>
      </c>
      <c r="X334" s="55" t="s">
        <v>2170</v>
      </c>
      <c r="Y334" s="55" t="s">
        <v>2170</v>
      </c>
      <c r="Z334" s="55" t="s">
        <v>399</v>
      </c>
      <c r="AA334" s="55"/>
      <c r="AB334" s="26">
        <v>-21.11</v>
      </c>
      <c r="AC334" s="26">
        <v>55.53</v>
      </c>
      <c r="AD334" s="55"/>
      <c r="AE334" s="55" t="s">
        <v>2093</v>
      </c>
      <c r="AF334" s="56">
        <v>0</v>
      </c>
      <c r="AG334" s="56">
        <v>0</v>
      </c>
      <c r="AH334" s="56">
        <v>0</v>
      </c>
      <c r="AI334" s="56">
        <v>1</v>
      </c>
      <c r="AJ334" s="56">
        <v>0</v>
      </c>
      <c r="AK334" s="56">
        <v>0</v>
      </c>
      <c r="AL334" s="56">
        <v>0</v>
      </c>
      <c r="AM334" s="56">
        <v>0</v>
      </c>
      <c r="AN334" s="56">
        <v>0</v>
      </c>
      <c r="AO334" s="56">
        <v>0</v>
      </c>
      <c r="AP334" s="56">
        <v>0</v>
      </c>
      <c r="AQ334" s="56">
        <v>0</v>
      </c>
      <c r="AR334" s="56">
        <v>0</v>
      </c>
      <c r="AS334" s="56">
        <v>0</v>
      </c>
      <c r="AT334" s="56">
        <v>0</v>
      </c>
      <c r="AU334" s="56">
        <v>0</v>
      </c>
      <c r="AV334" s="56">
        <v>0</v>
      </c>
      <c r="AW334" s="27">
        <f>SUM(AF334:AV334)</f>
        <v>1</v>
      </c>
      <c r="AX334" s="49" t="s">
        <v>936</v>
      </c>
      <c r="AY334" s="49" t="s">
        <v>96</v>
      </c>
      <c r="AZ334" s="56">
        <v>0</v>
      </c>
      <c r="BA334" s="56">
        <v>0</v>
      </c>
      <c r="BB334" s="56">
        <v>0</v>
      </c>
      <c r="BC334" s="56">
        <v>0</v>
      </c>
      <c r="BD334" s="56">
        <v>0</v>
      </c>
      <c r="BE334" s="56">
        <v>0</v>
      </c>
      <c r="BF334" s="56">
        <v>0</v>
      </c>
      <c r="BG334" s="56">
        <v>0</v>
      </c>
      <c r="BH334" s="56">
        <v>0</v>
      </c>
      <c r="BI334" s="56">
        <v>0</v>
      </c>
      <c r="BJ334" s="56">
        <v>0</v>
      </c>
      <c r="BK334" s="56">
        <v>0</v>
      </c>
      <c r="BL334" s="56">
        <v>0</v>
      </c>
      <c r="BM334" s="56">
        <v>0</v>
      </c>
      <c r="BN334" s="56">
        <v>1</v>
      </c>
      <c r="BO334" s="56">
        <v>0</v>
      </c>
      <c r="BP334" s="27">
        <f>SUM(BQ334:BT334)</f>
        <v>1</v>
      </c>
      <c r="BQ334" s="56">
        <f>BL334+BM334</f>
        <v>0</v>
      </c>
      <c r="BR334" s="56">
        <f>SUM(BF334+BG334+BI334+BJ334+BH334)</f>
        <v>0</v>
      </c>
      <c r="BS334" s="56">
        <f>SUM(AZ334+BA334+BC334+BD334+BE334+BK334)</f>
        <v>0</v>
      </c>
      <c r="BT334" s="28">
        <f>IF(OR(IF((BN334+BO334)&gt;0,1,0),IF(AND(BV334=1,BL334=1),1,0)),1,0)</f>
        <v>1</v>
      </c>
      <c r="BU334" s="28">
        <f>BL334</f>
        <v>0</v>
      </c>
      <c r="BV334" s="28">
        <v>0</v>
      </c>
      <c r="BW334" s="18"/>
      <c r="BX334" s="18"/>
      <c r="BY334" s="18"/>
    </row>
    <row r="335" spans="1:77" ht="12.75" customHeight="1" x14ac:dyDescent="0.15">
      <c r="A335" s="55">
        <v>498</v>
      </c>
      <c r="B335" s="55" t="s">
        <v>2167</v>
      </c>
      <c r="C335" s="32" t="str">
        <f>'1. Lit. collection'!A$225</f>
        <v>SG54</v>
      </c>
      <c r="D335" s="47">
        <v>2010</v>
      </c>
      <c r="E335" s="47">
        <f>VALUE(TRIM(D335))</f>
        <v>2010</v>
      </c>
      <c r="F335" s="56">
        <v>2006</v>
      </c>
      <c r="G335" s="49" t="s">
        <v>385</v>
      </c>
      <c r="H335" s="56">
        <v>1</v>
      </c>
      <c r="I335" s="56">
        <v>0</v>
      </c>
      <c r="J335" s="56">
        <v>0</v>
      </c>
      <c r="K335" s="56">
        <v>0</v>
      </c>
      <c r="L335" s="56">
        <v>0</v>
      </c>
      <c r="M335" s="56">
        <v>0</v>
      </c>
      <c r="N335" s="50" t="s">
        <v>2168</v>
      </c>
      <c r="O335" s="56">
        <v>0</v>
      </c>
      <c r="P335" s="56">
        <v>0</v>
      </c>
      <c r="Q335" s="56">
        <v>1</v>
      </c>
      <c r="R335" s="56">
        <v>0</v>
      </c>
      <c r="S335" s="56">
        <v>0</v>
      </c>
      <c r="T335" s="56">
        <v>0</v>
      </c>
      <c r="U335" s="56">
        <v>0</v>
      </c>
      <c r="V335" s="56">
        <v>0</v>
      </c>
      <c r="W335" s="55" t="s">
        <v>2169</v>
      </c>
      <c r="X335" s="55" t="s">
        <v>2170</v>
      </c>
      <c r="Y335" s="55" t="s">
        <v>2170</v>
      </c>
      <c r="Z335" s="55" t="s">
        <v>399</v>
      </c>
      <c r="AA335" s="55"/>
      <c r="AB335" s="26">
        <v>-21.11</v>
      </c>
      <c r="AC335" s="26">
        <v>55.53</v>
      </c>
      <c r="AD335" s="55"/>
      <c r="AE335" s="55" t="s">
        <v>2172</v>
      </c>
      <c r="AF335" s="56">
        <v>0</v>
      </c>
      <c r="AG335" s="56">
        <v>0</v>
      </c>
      <c r="AH335" s="56">
        <v>0</v>
      </c>
      <c r="AI335" s="56">
        <v>0</v>
      </c>
      <c r="AJ335" s="56">
        <v>0</v>
      </c>
      <c r="AK335" s="56">
        <v>0</v>
      </c>
      <c r="AL335" s="56">
        <v>0</v>
      </c>
      <c r="AM335" s="56">
        <v>0</v>
      </c>
      <c r="AN335" s="56">
        <v>0</v>
      </c>
      <c r="AO335" s="56">
        <v>0</v>
      </c>
      <c r="AP335" s="56">
        <v>0</v>
      </c>
      <c r="AQ335" s="56">
        <v>0</v>
      </c>
      <c r="AR335" s="56">
        <v>0</v>
      </c>
      <c r="AS335" s="56">
        <v>0</v>
      </c>
      <c r="AT335" s="56">
        <v>1</v>
      </c>
      <c r="AU335" s="56">
        <v>0</v>
      </c>
      <c r="AV335" s="56">
        <v>0</v>
      </c>
      <c r="AW335" s="27">
        <f>SUM(AF335:AV335)</f>
        <v>1</v>
      </c>
      <c r="AX335" s="49" t="s">
        <v>936</v>
      </c>
      <c r="AY335" s="49" t="s">
        <v>96</v>
      </c>
      <c r="AZ335" s="56">
        <v>0</v>
      </c>
      <c r="BA335" s="56">
        <v>0</v>
      </c>
      <c r="BB335" s="56">
        <v>0</v>
      </c>
      <c r="BC335" s="56">
        <v>0</v>
      </c>
      <c r="BD335" s="56">
        <v>0</v>
      </c>
      <c r="BE335" s="56">
        <v>0</v>
      </c>
      <c r="BF335" s="56">
        <v>0</v>
      </c>
      <c r="BG335" s="56">
        <v>0</v>
      </c>
      <c r="BH335" s="56">
        <v>0</v>
      </c>
      <c r="BI335" s="56">
        <v>0</v>
      </c>
      <c r="BJ335" s="56">
        <v>0</v>
      </c>
      <c r="BK335" s="56">
        <v>0</v>
      </c>
      <c r="BL335" s="56">
        <v>0</v>
      </c>
      <c r="BM335" s="56">
        <v>0</v>
      </c>
      <c r="BN335" s="56">
        <v>1</v>
      </c>
      <c r="BO335" s="56">
        <v>0</v>
      </c>
      <c r="BP335" s="27">
        <f>SUM(BQ335:BT335)</f>
        <v>1</v>
      </c>
      <c r="BQ335" s="56">
        <f>BL335+BM335</f>
        <v>0</v>
      </c>
      <c r="BR335" s="56">
        <f>SUM(BF335+BG335+BI335+BJ335+BH335)</f>
        <v>0</v>
      </c>
      <c r="BS335" s="56">
        <f>SUM(AZ335+BA335+BC335+BD335+BE335+BK335)</f>
        <v>0</v>
      </c>
      <c r="BT335" s="28">
        <f>IF(OR(IF((BN335+BO335)&gt;0,1,0),IF(AND(BV335=1,BL335=1),1,0)),1,0)</f>
        <v>1</v>
      </c>
      <c r="BU335" s="28">
        <f>BL335</f>
        <v>0</v>
      </c>
      <c r="BV335" s="28">
        <v>0</v>
      </c>
      <c r="BW335" s="18"/>
      <c r="BX335" s="18"/>
      <c r="BY335" s="18"/>
    </row>
    <row r="336" spans="1:77" ht="12.75" customHeight="1" x14ac:dyDescent="0.15">
      <c r="A336" s="55">
        <v>499</v>
      </c>
      <c r="B336" s="55" t="s">
        <v>1730</v>
      </c>
      <c r="C336" s="32" t="str">
        <f>'1. Lit. collection'!A204</f>
        <v>SG33</v>
      </c>
      <c r="D336" s="47">
        <v>2010</v>
      </c>
      <c r="E336" s="47">
        <f>VALUE(TRIM(D336))</f>
        <v>2010</v>
      </c>
      <c r="F336" s="56">
        <v>2002</v>
      </c>
      <c r="G336" s="49" t="s">
        <v>385</v>
      </c>
      <c r="H336" s="56">
        <v>1</v>
      </c>
      <c r="I336" s="56">
        <v>0</v>
      </c>
      <c r="J336" s="56">
        <v>0</v>
      </c>
      <c r="K336" s="56">
        <v>0</v>
      </c>
      <c r="L336" s="56">
        <v>0</v>
      </c>
      <c r="M336" s="56">
        <v>0</v>
      </c>
      <c r="N336" s="50" t="s">
        <v>2173</v>
      </c>
      <c r="O336" s="56">
        <v>1</v>
      </c>
      <c r="P336" s="56">
        <v>0</v>
      </c>
      <c r="Q336" s="56">
        <v>0</v>
      </c>
      <c r="R336" s="56">
        <v>0</v>
      </c>
      <c r="S336" s="56">
        <v>0</v>
      </c>
      <c r="T336" s="56">
        <v>0</v>
      </c>
      <c r="U336" s="56">
        <v>0</v>
      </c>
      <c r="V336" s="56">
        <v>0</v>
      </c>
      <c r="W336" s="55" t="s">
        <v>371</v>
      </c>
      <c r="X336" s="55" t="s">
        <v>1716</v>
      </c>
      <c r="Y336" s="55"/>
      <c r="Z336" s="55" t="s">
        <v>399</v>
      </c>
      <c r="AA336" s="55" t="s">
        <v>2066</v>
      </c>
      <c r="AB336" s="26">
        <v>12.2</v>
      </c>
      <c r="AC336" s="26">
        <v>-68.260000000000005</v>
      </c>
      <c r="AD336" s="55"/>
      <c r="AE336" s="55" t="s">
        <v>1809</v>
      </c>
      <c r="AF336" s="56">
        <v>1</v>
      </c>
      <c r="AG336" s="56">
        <v>0</v>
      </c>
      <c r="AH336" s="56">
        <v>0</v>
      </c>
      <c r="AI336" s="56">
        <v>0</v>
      </c>
      <c r="AJ336" s="56">
        <v>0</v>
      </c>
      <c r="AK336" s="56">
        <v>0</v>
      </c>
      <c r="AL336" s="56">
        <v>0</v>
      </c>
      <c r="AM336" s="56">
        <v>0</v>
      </c>
      <c r="AN336" s="56">
        <v>0</v>
      </c>
      <c r="AO336" s="56">
        <v>0</v>
      </c>
      <c r="AP336" s="56">
        <v>0</v>
      </c>
      <c r="AQ336" s="56">
        <v>0</v>
      </c>
      <c r="AR336" s="56">
        <v>0</v>
      </c>
      <c r="AS336" s="56">
        <v>0</v>
      </c>
      <c r="AT336" s="56">
        <v>0</v>
      </c>
      <c r="AU336" s="56">
        <v>0</v>
      </c>
      <c r="AV336" s="56">
        <v>0</v>
      </c>
      <c r="AW336" s="27">
        <f>SUM(AF336:AV336)</f>
        <v>1</v>
      </c>
      <c r="AX336" s="49" t="s">
        <v>82</v>
      </c>
      <c r="AY336" s="49" t="s">
        <v>106</v>
      </c>
      <c r="AZ336" s="56">
        <v>0</v>
      </c>
      <c r="BA336" s="56">
        <v>1</v>
      </c>
      <c r="BB336" s="56">
        <v>0</v>
      </c>
      <c r="BC336" s="56">
        <v>0</v>
      </c>
      <c r="BD336" s="56">
        <v>0</v>
      </c>
      <c r="BE336" s="56">
        <v>0</v>
      </c>
      <c r="BF336" s="56">
        <v>0</v>
      </c>
      <c r="BG336" s="56">
        <v>0</v>
      </c>
      <c r="BH336" s="56">
        <v>0</v>
      </c>
      <c r="BI336" s="56">
        <v>0</v>
      </c>
      <c r="BJ336" s="56">
        <v>0</v>
      </c>
      <c r="BK336" s="56">
        <v>0</v>
      </c>
      <c r="BL336" s="56">
        <v>0</v>
      </c>
      <c r="BM336" s="56">
        <v>0</v>
      </c>
      <c r="BN336" s="56">
        <v>0</v>
      </c>
      <c r="BO336" s="56">
        <v>0</v>
      </c>
      <c r="BP336" s="27">
        <f>SUM(BQ336:BT336)</f>
        <v>1</v>
      </c>
      <c r="BQ336" s="56">
        <f>BL336+BM336</f>
        <v>0</v>
      </c>
      <c r="BR336" s="56">
        <f>SUM(BF336+BG336+BI336+BJ336+BH336)</f>
        <v>0</v>
      </c>
      <c r="BS336" s="56">
        <f>SUM(AZ336+BA336+BC336+BD336+BE336+BK336)</f>
        <v>1</v>
      </c>
      <c r="BT336" s="28">
        <f>IF(OR(IF((BN336+BO336)&gt;0,1,0),IF(AND(BV336=1,BL336=1),1,0)),1,0)</f>
        <v>0</v>
      </c>
      <c r="BU336" s="28">
        <f>BL336</f>
        <v>0</v>
      </c>
      <c r="BV336" s="28">
        <v>0</v>
      </c>
      <c r="BW336" s="18"/>
      <c r="BX336" s="18"/>
      <c r="BY336" s="18"/>
    </row>
    <row r="337" spans="1:77" ht="12.75" customHeight="1" x14ac:dyDescent="0.15">
      <c r="A337" s="55">
        <v>511</v>
      </c>
      <c r="B337" s="55" t="s">
        <v>1548</v>
      </c>
      <c r="C337" s="56" t="s">
        <v>846</v>
      </c>
      <c r="D337" s="47">
        <v>2010</v>
      </c>
      <c r="E337" s="47">
        <f>VALUE(TRIM(D337))</f>
        <v>2010</v>
      </c>
      <c r="F337" s="56">
        <v>2007</v>
      </c>
      <c r="G337" s="49" t="s">
        <v>18</v>
      </c>
      <c r="H337" s="56">
        <v>0</v>
      </c>
      <c r="I337" s="56">
        <v>0</v>
      </c>
      <c r="J337" s="56">
        <v>0</v>
      </c>
      <c r="K337" s="56">
        <v>0</v>
      </c>
      <c r="L337" s="56">
        <v>1</v>
      </c>
      <c r="M337" s="56">
        <v>0</v>
      </c>
      <c r="N337" s="51"/>
      <c r="O337" s="56">
        <v>0</v>
      </c>
      <c r="P337" s="56">
        <v>0</v>
      </c>
      <c r="Q337" s="56">
        <v>0</v>
      </c>
      <c r="R337" s="56">
        <v>0</v>
      </c>
      <c r="S337" s="56">
        <v>0</v>
      </c>
      <c r="T337" s="56">
        <v>0</v>
      </c>
      <c r="U337" s="56">
        <v>0</v>
      </c>
      <c r="V337" s="56">
        <v>1</v>
      </c>
      <c r="W337" s="55" t="s">
        <v>2181</v>
      </c>
      <c r="X337" s="55" t="s">
        <v>2181</v>
      </c>
      <c r="Y337" s="55"/>
      <c r="Z337" s="55"/>
      <c r="AA337" s="55"/>
      <c r="AB337" s="26">
        <v>32.17</v>
      </c>
      <c r="AC337" s="26">
        <v>-64.430000000000007</v>
      </c>
      <c r="AD337" s="55"/>
      <c r="AE337" s="55" t="s">
        <v>2186</v>
      </c>
      <c r="AF337" s="56">
        <v>0</v>
      </c>
      <c r="AG337" s="56">
        <v>0</v>
      </c>
      <c r="AH337" s="56">
        <v>0</v>
      </c>
      <c r="AI337" s="56">
        <v>0</v>
      </c>
      <c r="AJ337" s="56">
        <v>0</v>
      </c>
      <c r="AK337" s="56">
        <v>0</v>
      </c>
      <c r="AL337" s="56">
        <v>0</v>
      </c>
      <c r="AM337" s="56">
        <v>1</v>
      </c>
      <c r="AN337" s="56">
        <v>0</v>
      </c>
      <c r="AO337" s="56">
        <v>0</v>
      </c>
      <c r="AP337" s="56">
        <v>0</v>
      </c>
      <c r="AQ337" s="56">
        <v>0</v>
      </c>
      <c r="AR337" s="56">
        <v>0</v>
      </c>
      <c r="AS337" s="56">
        <v>0</v>
      </c>
      <c r="AT337" s="56">
        <v>0</v>
      </c>
      <c r="AU337" s="56">
        <v>0</v>
      </c>
      <c r="AV337" s="56">
        <v>0</v>
      </c>
      <c r="AW337" s="27">
        <f>SUM(AF337:AV337)</f>
        <v>1</v>
      </c>
      <c r="AX337" s="55" t="s">
        <v>107</v>
      </c>
      <c r="AY337" s="55" t="s">
        <v>576</v>
      </c>
      <c r="AZ337" s="56">
        <v>0</v>
      </c>
      <c r="BA337" s="56">
        <v>0</v>
      </c>
      <c r="BB337" s="56">
        <v>0</v>
      </c>
      <c r="BC337" s="56">
        <v>1</v>
      </c>
      <c r="BD337" s="56">
        <v>0</v>
      </c>
      <c r="BE337" s="56">
        <v>0</v>
      </c>
      <c r="BF337" s="56">
        <v>0</v>
      </c>
      <c r="BG337" s="56">
        <v>0</v>
      </c>
      <c r="BH337" s="56">
        <v>0</v>
      </c>
      <c r="BI337" s="56">
        <v>0</v>
      </c>
      <c r="BJ337" s="56">
        <v>0</v>
      </c>
      <c r="BK337" s="56">
        <v>0</v>
      </c>
      <c r="BL337" s="56">
        <v>0</v>
      </c>
      <c r="BM337" s="56">
        <v>0</v>
      </c>
      <c r="BN337" s="56">
        <v>0</v>
      </c>
      <c r="BO337" s="56">
        <v>0</v>
      </c>
      <c r="BP337" s="27">
        <f>SUM(BQ337:BT337)</f>
        <v>1</v>
      </c>
      <c r="BQ337" s="56">
        <f>BL337+BM337</f>
        <v>0</v>
      </c>
      <c r="BR337" s="56">
        <f>SUM(BF337+BG337+BI337+BJ337+BH337)</f>
        <v>0</v>
      </c>
      <c r="BS337" s="56">
        <f>SUM(AZ337+BA337+BC337+BD337+BE337+BK337)</f>
        <v>1</v>
      </c>
      <c r="BT337" s="28">
        <f>IF(OR(IF((BN337+BO337)&gt;0,1,0),IF(AND(BV337=1,BL337=1),1,0)),1,0)</f>
        <v>0</v>
      </c>
      <c r="BU337" s="28">
        <f>BL337</f>
        <v>0</v>
      </c>
      <c r="BV337" s="28">
        <v>0</v>
      </c>
      <c r="BW337" s="18"/>
      <c r="BX337" s="18"/>
      <c r="BY337" s="18"/>
    </row>
    <row r="338" spans="1:77" ht="12.75" customHeight="1" x14ac:dyDescent="0.15">
      <c r="A338" s="55">
        <v>512</v>
      </c>
      <c r="B338" s="55" t="s">
        <v>1548</v>
      </c>
      <c r="C338" s="56" t="s">
        <v>846</v>
      </c>
      <c r="D338" s="47">
        <v>2010</v>
      </c>
      <c r="E338" s="47">
        <f>VALUE(TRIM(D338))</f>
        <v>2010</v>
      </c>
      <c r="F338" s="56">
        <v>2007</v>
      </c>
      <c r="G338" s="49" t="s">
        <v>18</v>
      </c>
      <c r="H338" s="56">
        <v>0</v>
      </c>
      <c r="I338" s="56">
        <v>0</v>
      </c>
      <c r="J338" s="56">
        <v>0</v>
      </c>
      <c r="K338" s="56">
        <v>0</v>
      </c>
      <c r="L338" s="56">
        <v>1</v>
      </c>
      <c r="M338" s="56">
        <v>0</v>
      </c>
      <c r="N338" s="51"/>
      <c r="O338" s="56">
        <v>0</v>
      </c>
      <c r="P338" s="56">
        <v>0</v>
      </c>
      <c r="Q338" s="56">
        <v>0</v>
      </c>
      <c r="R338" s="56">
        <v>0</v>
      </c>
      <c r="S338" s="56">
        <v>0</v>
      </c>
      <c r="T338" s="56">
        <v>0</v>
      </c>
      <c r="U338" s="56">
        <v>0</v>
      </c>
      <c r="V338" s="56">
        <v>1</v>
      </c>
      <c r="W338" s="55" t="s">
        <v>2181</v>
      </c>
      <c r="X338" s="55" t="s">
        <v>2181</v>
      </c>
      <c r="Y338" s="55"/>
      <c r="Z338" s="55"/>
      <c r="AA338" s="55"/>
      <c r="AB338" s="26">
        <v>32.17</v>
      </c>
      <c r="AC338" s="26">
        <v>-64.430000000000007</v>
      </c>
      <c r="AD338" s="55"/>
      <c r="AE338" s="55" t="s">
        <v>2187</v>
      </c>
      <c r="AF338" s="56">
        <v>0</v>
      </c>
      <c r="AG338" s="56">
        <v>0</v>
      </c>
      <c r="AH338" s="56">
        <v>0</v>
      </c>
      <c r="AI338" s="56">
        <v>0</v>
      </c>
      <c r="AJ338" s="56">
        <v>0</v>
      </c>
      <c r="AK338" s="56">
        <v>0</v>
      </c>
      <c r="AL338" s="56">
        <v>1</v>
      </c>
      <c r="AM338" s="56">
        <v>0</v>
      </c>
      <c r="AN338" s="56">
        <v>0</v>
      </c>
      <c r="AO338" s="56">
        <v>0</v>
      </c>
      <c r="AP338" s="56">
        <v>0</v>
      </c>
      <c r="AQ338" s="56">
        <v>0</v>
      </c>
      <c r="AR338" s="56">
        <v>0</v>
      </c>
      <c r="AS338" s="56">
        <v>0</v>
      </c>
      <c r="AT338" s="56">
        <v>0</v>
      </c>
      <c r="AU338" s="56">
        <v>0</v>
      </c>
      <c r="AV338" s="56">
        <v>0</v>
      </c>
      <c r="AW338" s="27">
        <f>SUM(AF338:AV338)</f>
        <v>1</v>
      </c>
      <c r="AX338" s="55" t="s">
        <v>412</v>
      </c>
      <c r="AY338" s="55" t="s">
        <v>282</v>
      </c>
      <c r="AZ338" s="56">
        <v>0</v>
      </c>
      <c r="BA338" s="56">
        <v>0</v>
      </c>
      <c r="BB338" s="56">
        <v>0</v>
      </c>
      <c r="BC338" s="56">
        <v>0</v>
      </c>
      <c r="BD338" s="56">
        <v>0</v>
      </c>
      <c r="BE338" s="56">
        <v>0</v>
      </c>
      <c r="BF338" s="56">
        <v>0</v>
      </c>
      <c r="BG338" s="56">
        <v>0</v>
      </c>
      <c r="BH338" s="56">
        <v>0</v>
      </c>
      <c r="BI338" s="56">
        <v>1</v>
      </c>
      <c r="BJ338" s="56">
        <v>0</v>
      </c>
      <c r="BK338" s="56">
        <v>0</v>
      </c>
      <c r="BL338" s="56">
        <v>0</v>
      </c>
      <c r="BM338" s="56">
        <v>0</v>
      </c>
      <c r="BN338" s="56">
        <v>0</v>
      </c>
      <c r="BO338" s="56">
        <v>0</v>
      </c>
      <c r="BP338" s="27">
        <f>SUM(BQ338:BT338)</f>
        <v>1</v>
      </c>
      <c r="BQ338" s="56">
        <f>BL338+BM338</f>
        <v>0</v>
      </c>
      <c r="BR338" s="56">
        <f>SUM(BF338+BG338+BI338+BJ338+BH338)</f>
        <v>1</v>
      </c>
      <c r="BS338" s="56">
        <f>SUM(AZ338+BA338+BC338+BD338+BE338+BK338)</f>
        <v>0</v>
      </c>
      <c r="BT338" s="28">
        <f>IF(OR(IF((BN338+BO338)&gt;0,1,0),IF(AND(BV338=1,BL338=1),1,0)),1,0)</f>
        <v>0</v>
      </c>
      <c r="BU338" s="28">
        <f>BL338</f>
        <v>0</v>
      </c>
      <c r="BV338" s="28">
        <v>0</v>
      </c>
      <c r="BW338" s="18"/>
      <c r="BX338" s="18"/>
      <c r="BY338" s="18"/>
    </row>
    <row r="339" spans="1:77" ht="12.75" customHeight="1" x14ac:dyDescent="0.15">
      <c r="A339" s="55">
        <v>513</v>
      </c>
      <c r="B339" s="55" t="s">
        <v>1548</v>
      </c>
      <c r="C339" s="56" t="s">
        <v>846</v>
      </c>
      <c r="D339" s="47">
        <v>2010</v>
      </c>
      <c r="E339" s="47">
        <f>VALUE(TRIM(D339))</f>
        <v>2010</v>
      </c>
      <c r="F339" s="56">
        <v>2007</v>
      </c>
      <c r="G339" s="49" t="s">
        <v>18</v>
      </c>
      <c r="H339" s="56">
        <v>0</v>
      </c>
      <c r="I339" s="56">
        <v>0</v>
      </c>
      <c r="J339" s="56">
        <v>0</v>
      </c>
      <c r="K339" s="56">
        <v>0</v>
      </c>
      <c r="L339" s="56">
        <v>1</v>
      </c>
      <c r="M339" s="56">
        <v>0</v>
      </c>
      <c r="N339" s="51"/>
      <c r="O339" s="56">
        <v>0</v>
      </c>
      <c r="P339" s="56">
        <v>0</v>
      </c>
      <c r="Q339" s="56">
        <v>0</v>
      </c>
      <c r="R339" s="56">
        <v>0</v>
      </c>
      <c r="S339" s="56">
        <v>0</v>
      </c>
      <c r="T339" s="56">
        <v>0</v>
      </c>
      <c r="U339" s="56">
        <v>0</v>
      </c>
      <c r="V339" s="56">
        <v>1</v>
      </c>
      <c r="W339" s="55" t="s">
        <v>2181</v>
      </c>
      <c r="X339" s="55" t="s">
        <v>2181</v>
      </c>
      <c r="Y339" s="55"/>
      <c r="Z339" s="55"/>
      <c r="AA339" s="55"/>
      <c r="AB339" s="26">
        <v>32.17</v>
      </c>
      <c r="AC339" s="26">
        <v>-64.430000000000007</v>
      </c>
      <c r="AD339" s="55"/>
      <c r="AE339" s="55" t="s">
        <v>2188</v>
      </c>
      <c r="AF339" s="56">
        <v>1</v>
      </c>
      <c r="AG339" s="56">
        <v>1</v>
      </c>
      <c r="AH339" s="56">
        <v>1</v>
      </c>
      <c r="AI339" s="56">
        <v>0</v>
      </c>
      <c r="AJ339" s="56">
        <v>0</v>
      </c>
      <c r="AK339" s="56">
        <v>0</v>
      </c>
      <c r="AL339" s="56">
        <v>0</v>
      </c>
      <c r="AM339" s="56">
        <v>0</v>
      </c>
      <c r="AN339" s="56">
        <v>0</v>
      </c>
      <c r="AO339" s="56">
        <v>0</v>
      </c>
      <c r="AP339" s="56">
        <v>0</v>
      </c>
      <c r="AQ339" s="56">
        <v>0</v>
      </c>
      <c r="AR339" s="56">
        <v>0</v>
      </c>
      <c r="AS339" s="56">
        <v>0</v>
      </c>
      <c r="AT339" s="56">
        <v>0</v>
      </c>
      <c r="AU339" s="56">
        <v>0</v>
      </c>
      <c r="AV339" s="56">
        <v>0</v>
      </c>
      <c r="AW339" s="27">
        <f>SUM(AF339:AV339)</f>
        <v>3</v>
      </c>
      <c r="AX339" s="55" t="s">
        <v>256</v>
      </c>
      <c r="AY339" s="55" t="s">
        <v>1246</v>
      </c>
      <c r="AZ339" s="56">
        <v>0</v>
      </c>
      <c r="BA339" s="56">
        <v>0</v>
      </c>
      <c r="BB339" s="56">
        <v>0</v>
      </c>
      <c r="BC339" s="56">
        <v>0</v>
      </c>
      <c r="BD339" s="56">
        <v>1</v>
      </c>
      <c r="BE339" s="56">
        <v>0</v>
      </c>
      <c r="BF339" s="56">
        <v>0</v>
      </c>
      <c r="BG339" s="56">
        <v>0</v>
      </c>
      <c r="BH339" s="56">
        <v>0</v>
      </c>
      <c r="BI339" s="56">
        <v>0</v>
      </c>
      <c r="BJ339" s="56">
        <v>0</v>
      </c>
      <c r="BK339" s="56">
        <v>0</v>
      </c>
      <c r="BL339" s="56">
        <v>0</v>
      </c>
      <c r="BM339" s="56">
        <v>0</v>
      </c>
      <c r="BN339" s="56">
        <v>0</v>
      </c>
      <c r="BO339" s="56">
        <v>0</v>
      </c>
      <c r="BP339" s="27">
        <f>SUM(BQ339:BT339)</f>
        <v>1</v>
      </c>
      <c r="BQ339" s="56">
        <f>BL339+BM339</f>
        <v>0</v>
      </c>
      <c r="BR339" s="56">
        <f>SUM(BF339+BG339+BI339+BJ339+BH339)</f>
        <v>0</v>
      </c>
      <c r="BS339" s="56">
        <f>SUM(AZ339+BA339+BC339+BD339+BE339+BK339)</f>
        <v>1</v>
      </c>
      <c r="BT339" s="28">
        <f>IF(OR(IF((BN339+BO339)&gt;0,1,0),IF(AND(BV339=1,BL339=1),1,0)),1,0)</f>
        <v>0</v>
      </c>
      <c r="BU339" s="28">
        <f>BL339</f>
        <v>0</v>
      </c>
      <c r="BV339" s="28">
        <v>0</v>
      </c>
      <c r="BW339" s="18"/>
      <c r="BX339" s="18"/>
      <c r="BY339" s="18"/>
    </row>
    <row r="340" spans="1:77" ht="12.75" customHeight="1" x14ac:dyDescent="0.15">
      <c r="A340" s="55">
        <v>514</v>
      </c>
      <c r="B340" s="55" t="s">
        <v>1548</v>
      </c>
      <c r="C340" s="56" t="s">
        <v>846</v>
      </c>
      <c r="D340" s="47">
        <v>2010</v>
      </c>
      <c r="E340" s="47">
        <f>VALUE(TRIM(D340))</f>
        <v>2010</v>
      </c>
      <c r="F340" s="56">
        <v>2007</v>
      </c>
      <c r="G340" s="49" t="s">
        <v>18</v>
      </c>
      <c r="H340" s="56">
        <v>0</v>
      </c>
      <c r="I340" s="56">
        <v>0</v>
      </c>
      <c r="J340" s="56">
        <v>0</v>
      </c>
      <c r="K340" s="56">
        <v>0</v>
      </c>
      <c r="L340" s="56">
        <v>1</v>
      </c>
      <c r="M340" s="56">
        <v>0</v>
      </c>
      <c r="N340" s="51"/>
      <c r="O340" s="56">
        <v>0</v>
      </c>
      <c r="P340" s="56">
        <v>0</v>
      </c>
      <c r="Q340" s="56">
        <v>0</v>
      </c>
      <c r="R340" s="56">
        <v>0</v>
      </c>
      <c r="S340" s="56">
        <v>0</v>
      </c>
      <c r="T340" s="56">
        <v>0</v>
      </c>
      <c r="U340" s="56">
        <v>0</v>
      </c>
      <c r="V340" s="56">
        <v>1</v>
      </c>
      <c r="W340" s="55" t="s">
        <v>2181</v>
      </c>
      <c r="X340" s="55" t="s">
        <v>2181</v>
      </c>
      <c r="Y340" s="55"/>
      <c r="Z340" s="55"/>
      <c r="AA340" s="55"/>
      <c r="AB340" s="26">
        <v>32.17</v>
      </c>
      <c r="AC340" s="26">
        <v>-64.430000000000007</v>
      </c>
      <c r="AD340" s="55"/>
      <c r="AE340" s="55" t="s">
        <v>758</v>
      </c>
      <c r="AF340" s="56">
        <v>0</v>
      </c>
      <c r="AG340" s="56">
        <v>0</v>
      </c>
      <c r="AH340" s="56">
        <v>0</v>
      </c>
      <c r="AI340" s="56">
        <v>0</v>
      </c>
      <c r="AJ340" s="56">
        <v>0</v>
      </c>
      <c r="AK340" s="56">
        <v>0</v>
      </c>
      <c r="AL340" s="56">
        <v>0</v>
      </c>
      <c r="AM340" s="56">
        <v>1</v>
      </c>
      <c r="AN340" s="56">
        <v>0</v>
      </c>
      <c r="AO340" s="56">
        <v>0</v>
      </c>
      <c r="AP340" s="56">
        <v>0</v>
      </c>
      <c r="AQ340" s="56">
        <v>0</v>
      </c>
      <c r="AR340" s="56">
        <v>0</v>
      </c>
      <c r="AS340" s="56">
        <v>0</v>
      </c>
      <c r="AT340" s="56">
        <v>0</v>
      </c>
      <c r="AU340" s="56">
        <v>0</v>
      </c>
      <c r="AV340" s="56">
        <v>0</v>
      </c>
      <c r="AW340" s="27">
        <f>SUM(AF340:AV340)</f>
        <v>1</v>
      </c>
      <c r="AX340" s="55" t="s">
        <v>1565</v>
      </c>
      <c r="AY340" s="55" t="s">
        <v>110</v>
      </c>
      <c r="AZ340" s="56">
        <v>0</v>
      </c>
      <c r="BA340" s="56">
        <v>0</v>
      </c>
      <c r="BB340" s="56">
        <v>0</v>
      </c>
      <c r="BC340" s="56">
        <v>0</v>
      </c>
      <c r="BD340" s="56">
        <v>0</v>
      </c>
      <c r="BE340" s="56">
        <v>0</v>
      </c>
      <c r="BF340" s="56">
        <v>0</v>
      </c>
      <c r="BG340" s="56">
        <v>1</v>
      </c>
      <c r="BH340" s="56">
        <v>0</v>
      </c>
      <c r="BI340" s="56">
        <v>0</v>
      </c>
      <c r="BJ340" s="56">
        <v>0</v>
      </c>
      <c r="BK340" s="56">
        <v>0</v>
      </c>
      <c r="BL340" s="56">
        <v>0</v>
      </c>
      <c r="BM340" s="56">
        <v>0</v>
      </c>
      <c r="BN340" s="56">
        <v>0</v>
      </c>
      <c r="BO340" s="56">
        <v>0</v>
      </c>
      <c r="BP340" s="27">
        <f>SUM(BQ340:BT340)</f>
        <v>1</v>
      </c>
      <c r="BQ340" s="56">
        <f>BL340+BM340</f>
        <v>0</v>
      </c>
      <c r="BR340" s="56">
        <f>SUM(BF340+BG340+BI340+BJ340+BH340)</f>
        <v>1</v>
      </c>
      <c r="BS340" s="56">
        <f>SUM(AZ340+BA340+BC340+BD340+BE340+BK340)</f>
        <v>0</v>
      </c>
      <c r="BT340" s="28">
        <f>IF(OR(IF((BN340+BO340)&gt;0,1,0),IF(AND(BV340=1,BL340=1),1,0)),1,0)</f>
        <v>0</v>
      </c>
      <c r="BU340" s="28">
        <f>BL340</f>
        <v>0</v>
      </c>
      <c r="BV340" s="28">
        <v>0</v>
      </c>
      <c r="BW340" s="18"/>
      <c r="BX340" s="18"/>
      <c r="BY340" s="18"/>
    </row>
    <row r="341" spans="1:77" ht="12.75" customHeight="1" x14ac:dyDescent="0.15">
      <c r="A341" s="55">
        <v>515</v>
      </c>
      <c r="B341" s="55" t="s">
        <v>1548</v>
      </c>
      <c r="C341" s="56" t="s">
        <v>846</v>
      </c>
      <c r="D341" s="47">
        <v>2010</v>
      </c>
      <c r="E341" s="47">
        <f>VALUE(TRIM(D341))</f>
        <v>2010</v>
      </c>
      <c r="F341" s="56">
        <v>2007</v>
      </c>
      <c r="G341" s="49" t="s">
        <v>18</v>
      </c>
      <c r="H341" s="56">
        <v>0</v>
      </c>
      <c r="I341" s="56">
        <v>0</v>
      </c>
      <c r="J341" s="56">
        <v>0</v>
      </c>
      <c r="K341" s="56">
        <v>0</v>
      </c>
      <c r="L341" s="56">
        <v>1</v>
      </c>
      <c r="M341" s="56">
        <v>0</v>
      </c>
      <c r="N341" s="51"/>
      <c r="O341" s="56">
        <v>0</v>
      </c>
      <c r="P341" s="56">
        <v>0</v>
      </c>
      <c r="Q341" s="56">
        <v>0</v>
      </c>
      <c r="R341" s="56">
        <v>0</v>
      </c>
      <c r="S341" s="56">
        <v>0</v>
      </c>
      <c r="T341" s="56">
        <v>0</v>
      </c>
      <c r="U341" s="56">
        <v>0</v>
      </c>
      <c r="V341" s="56">
        <v>1</v>
      </c>
      <c r="W341" s="55" t="s">
        <v>2181</v>
      </c>
      <c r="X341" s="55" t="s">
        <v>2181</v>
      </c>
      <c r="Y341" s="55"/>
      <c r="Z341" s="55"/>
      <c r="AA341" s="55"/>
      <c r="AB341" s="26">
        <v>32.17</v>
      </c>
      <c r="AC341" s="26">
        <v>-64.430000000000007</v>
      </c>
      <c r="AD341" s="55"/>
      <c r="AE341" s="55" t="s">
        <v>2189</v>
      </c>
      <c r="AF341" s="56">
        <v>0</v>
      </c>
      <c r="AG341" s="56">
        <v>0</v>
      </c>
      <c r="AH341" s="56">
        <v>0</v>
      </c>
      <c r="AI341" s="56">
        <v>0</v>
      </c>
      <c r="AJ341" s="56">
        <v>0</v>
      </c>
      <c r="AK341" s="56">
        <v>0</v>
      </c>
      <c r="AL341" s="56">
        <v>0</v>
      </c>
      <c r="AM341" s="56">
        <v>0</v>
      </c>
      <c r="AN341" s="56">
        <v>0</v>
      </c>
      <c r="AO341" s="56">
        <v>0</v>
      </c>
      <c r="AP341" s="56">
        <v>0</v>
      </c>
      <c r="AQ341" s="56">
        <v>0</v>
      </c>
      <c r="AR341" s="56">
        <v>0</v>
      </c>
      <c r="AS341" s="56">
        <v>0</v>
      </c>
      <c r="AT341" s="56">
        <v>1</v>
      </c>
      <c r="AU341" s="56">
        <v>0</v>
      </c>
      <c r="AV341" s="56">
        <v>0</v>
      </c>
      <c r="AW341" s="27">
        <f>SUM(AF341:AV341)</f>
        <v>1</v>
      </c>
      <c r="AX341" s="55" t="s">
        <v>105</v>
      </c>
      <c r="AY341" s="55" t="s">
        <v>1045</v>
      </c>
      <c r="AZ341" s="56">
        <v>0</v>
      </c>
      <c r="BA341" s="56">
        <v>1</v>
      </c>
      <c r="BB341" s="56">
        <v>0</v>
      </c>
      <c r="BC341" s="56">
        <v>0</v>
      </c>
      <c r="BD341" s="56">
        <v>0</v>
      </c>
      <c r="BE341" s="56">
        <v>0</v>
      </c>
      <c r="BF341" s="56">
        <v>0</v>
      </c>
      <c r="BG341" s="56">
        <v>0</v>
      </c>
      <c r="BH341" s="56">
        <v>0</v>
      </c>
      <c r="BI341" s="56">
        <v>0</v>
      </c>
      <c r="BJ341" s="56">
        <v>0</v>
      </c>
      <c r="BK341" s="56">
        <v>0</v>
      </c>
      <c r="BL341" s="56">
        <v>0</v>
      </c>
      <c r="BM341" s="56">
        <v>0</v>
      </c>
      <c r="BN341" s="56">
        <v>0</v>
      </c>
      <c r="BO341" s="56">
        <v>0</v>
      </c>
      <c r="BP341" s="27">
        <f>SUM(BQ341:BT341)</f>
        <v>1</v>
      </c>
      <c r="BQ341" s="56">
        <f>BL341+BM341</f>
        <v>0</v>
      </c>
      <c r="BR341" s="56">
        <f>SUM(BF341+BG341+BI341+BJ341+BH341)</f>
        <v>0</v>
      </c>
      <c r="BS341" s="56">
        <f>SUM(AZ341+BA341+BC341+BD341+BE341+BK341)</f>
        <v>1</v>
      </c>
      <c r="BT341" s="28">
        <f>IF(OR(IF((BN341+BO341)&gt;0,1,0),IF(AND(BV341=1,BL341=1),1,0)),1,0)</f>
        <v>0</v>
      </c>
      <c r="BU341" s="28">
        <f>BL341</f>
        <v>0</v>
      </c>
      <c r="BV341" s="28">
        <v>0</v>
      </c>
      <c r="BW341" s="18"/>
      <c r="BX341" s="18"/>
      <c r="BY341" s="18"/>
    </row>
    <row r="342" spans="1:77" ht="12.75" customHeight="1" x14ac:dyDescent="0.15">
      <c r="A342" s="55">
        <v>599</v>
      </c>
      <c r="B342" s="55" t="s">
        <v>2272</v>
      </c>
      <c r="C342" s="56" t="s">
        <v>1475</v>
      </c>
      <c r="D342" s="57">
        <v>2010</v>
      </c>
      <c r="E342" s="57">
        <f>VALUE(TRIM(D342))</f>
        <v>2010</v>
      </c>
      <c r="F342" s="28"/>
      <c r="G342" s="49" t="s">
        <v>18</v>
      </c>
      <c r="H342" s="56">
        <v>0</v>
      </c>
      <c r="I342" s="56">
        <v>0</v>
      </c>
      <c r="J342" s="56">
        <v>0</v>
      </c>
      <c r="K342" s="56">
        <v>0</v>
      </c>
      <c r="L342" s="56">
        <v>1</v>
      </c>
      <c r="M342" s="56">
        <v>0</v>
      </c>
      <c r="N342" s="50" t="s">
        <v>2273</v>
      </c>
      <c r="O342" s="56">
        <v>1</v>
      </c>
      <c r="P342" s="56">
        <v>0</v>
      </c>
      <c r="Q342" s="56">
        <v>0</v>
      </c>
      <c r="R342" s="56">
        <v>0</v>
      </c>
      <c r="S342" s="56">
        <v>0</v>
      </c>
      <c r="T342" s="56">
        <v>0</v>
      </c>
      <c r="U342" s="56">
        <v>0</v>
      </c>
      <c r="V342" s="56">
        <v>0</v>
      </c>
      <c r="W342" s="55" t="s">
        <v>2274</v>
      </c>
      <c r="X342" s="59"/>
      <c r="Y342" s="59"/>
      <c r="Z342" s="55" t="s">
        <v>1523</v>
      </c>
      <c r="AA342" s="59"/>
      <c r="AB342" s="84">
        <v>10.67</v>
      </c>
      <c r="AC342" s="84">
        <v>-61.52</v>
      </c>
      <c r="AD342" s="59"/>
      <c r="AE342" s="55" t="s">
        <v>1968</v>
      </c>
      <c r="AF342" s="56">
        <v>0</v>
      </c>
      <c r="AG342" s="56">
        <v>0</v>
      </c>
      <c r="AH342" s="56">
        <v>0</v>
      </c>
      <c r="AI342" s="56">
        <v>0</v>
      </c>
      <c r="AJ342" s="56">
        <v>0</v>
      </c>
      <c r="AK342" s="56">
        <v>0</v>
      </c>
      <c r="AL342" s="56">
        <v>1</v>
      </c>
      <c r="AM342" s="56">
        <v>0</v>
      </c>
      <c r="AN342" s="56">
        <v>0</v>
      </c>
      <c r="AO342" s="56">
        <v>0</v>
      </c>
      <c r="AP342" s="56">
        <v>0</v>
      </c>
      <c r="AQ342" s="56">
        <v>0</v>
      </c>
      <c r="AR342" s="28">
        <v>0</v>
      </c>
      <c r="AS342" s="28">
        <v>0</v>
      </c>
      <c r="AT342" s="28">
        <v>0</v>
      </c>
      <c r="AU342" s="56">
        <v>0</v>
      </c>
      <c r="AV342" s="56">
        <v>0</v>
      </c>
      <c r="AW342" s="27">
        <f>SUM(AF342:AV342)</f>
        <v>1</v>
      </c>
      <c r="AX342" s="49" t="s">
        <v>92</v>
      </c>
      <c r="AY342" s="59"/>
      <c r="AZ342" s="56">
        <v>0</v>
      </c>
      <c r="BA342" s="56">
        <v>0</v>
      </c>
      <c r="BB342" s="56">
        <v>0</v>
      </c>
      <c r="BC342" s="56">
        <v>0</v>
      </c>
      <c r="BD342" s="56">
        <v>0</v>
      </c>
      <c r="BE342" s="56">
        <v>0</v>
      </c>
      <c r="BF342" s="56">
        <v>0</v>
      </c>
      <c r="BG342" s="56">
        <v>0</v>
      </c>
      <c r="BH342" s="56">
        <v>0</v>
      </c>
      <c r="BI342" s="56">
        <v>0</v>
      </c>
      <c r="BJ342" s="56">
        <v>1</v>
      </c>
      <c r="BK342" s="56">
        <v>0</v>
      </c>
      <c r="BL342" s="56">
        <v>0</v>
      </c>
      <c r="BM342" s="56">
        <v>0</v>
      </c>
      <c r="BN342" s="56">
        <v>0</v>
      </c>
      <c r="BO342" s="56">
        <v>0</v>
      </c>
      <c r="BP342" s="27">
        <f>SUM(BQ342:BT342)</f>
        <v>1</v>
      </c>
      <c r="BQ342" s="56">
        <f>BL342+BM342</f>
        <v>0</v>
      </c>
      <c r="BR342" s="56">
        <f>SUM(BF342+BG342+BI342+BJ342+BH342)</f>
        <v>1</v>
      </c>
      <c r="BS342" s="56">
        <f>SUM(AZ342+BA342+BC342+BD342+BE342+BK342)</f>
        <v>0</v>
      </c>
      <c r="BT342" s="28">
        <f>IF(OR(IF((BN342+BO342)&gt;0,1,0),IF(AND(BV342=1,BL342=1),1,0)),1,0)</f>
        <v>0</v>
      </c>
      <c r="BU342" s="28">
        <f>BL342</f>
        <v>0</v>
      </c>
      <c r="BV342" s="28">
        <v>0</v>
      </c>
      <c r="BW342" s="18"/>
      <c r="BX342" s="18"/>
      <c r="BY342" s="18"/>
    </row>
    <row r="343" spans="1:77" ht="12.75" customHeight="1" x14ac:dyDescent="0.15">
      <c r="A343" s="55">
        <v>603</v>
      </c>
      <c r="B343" s="55" t="s">
        <v>2280</v>
      </c>
      <c r="C343" s="56" t="s">
        <v>1485</v>
      </c>
      <c r="D343" s="57">
        <v>2010</v>
      </c>
      <c r="E343" s="57">
        <f>VALUE(TRIM(D343))</f>
        <v>2010</v>
      </c>
      <c r="F343" s="28"/>
      <c r="G343" s="49" t="s">
        <v>19</v>
      </c>
      <c r="H343" s="56">
        <v>0</v>
      </c>
      <c r="I343" s="56">
        <v>0</v>
      </c>
      <c r="J343" s="56">
        <v>0</v>
      </c>
      <c r="K343" s="56">
        <v>0</v>
      </c>
      <c r="L343" s="56">
        <v>0</v>
      </c>
      <c r="M343" s="56">
        <v>1</v>
      </c>
      <c r="N343" s="50" t="s">
        <v>2281</v>
      </c>
      <c r="O343" s="56">
        <v>1</v>
      </c>
      <c r="P343" s="56">
        <v>0</v>
      </c>
      <c r="Q343" s="56">
        <v>0</v>
      </c>
      <c r="R343" s="56">
        <v>0</v>
      </c>
      <c r="S343" s="56">
        <v>0</v>
      </c>
      <c r="T343" s="56">
        <v>0</v>
      </c>
      <c r="U343" s="56">
        <v>0</v>
      </c>
      <c r="V343" s="56">
        <v>0</v>
      </c>
      <c r="W343" s="55" t="s">
        <v>2278</v>
      </c>
      <c r="X343" s="59" t="s">
        <v>1178</v>
      </c>
      <c r="Y343" s="59"/>
      <c r="Z343" s="55" t="s">
        <v>1523</v>
      </c>
      <c r="AA343" s="59"/>
      <c r="AB343" s="26">
        <v>11.23</v>
      </c>
      <c r="AC343" s="26">
        <v>-60.57</v>
      </c>
      <c r="AD343" s="59"/>
      <c r="AE343" s="55" t="s">
        <v>1809</v>
      </c>
      <c r="AF343" s="56">
        <v>1</v>
      </c>
      <c r="AG343" s="56">
        <v>0</v>
      </c>
      <c r="AH343" s="56">
        <v>0</v>
      </c>
      <c r="AI343" s="56">
        <v>0</v>
      </c>
      <c r="AJ343" s="56">
        <v>0</v>
      </c>
      <c r="AK343" s="56">
        <v>0</v>
      </c>
      <c r="AL343" s="56">
        <v>0</v>
      </c>
      <c r="AM343" s="56">
        <v>0</v>
      </c>
      <c r="AN343" s="56">
        <v>0</v>
      </c>
      <c r="AO343" s="56">
        <v>0</v>
      </c>
      <c r="AP343" s="56">
        <v>0</v>
      </c>
      <c r="AQ343" s="56">
        <v>0</v>
      </c>
      <c r="AR343" s="56">
        <v>0</v>
      </c>
      <c r="AS343" s="56">
        <v>0</v>
      </c>
      <c r="AT343" s="56">
        <v>0</v>
      </c>
      <c r="AU343" s="56">
        <v>0</v>
      </c>
      <c r="AV343" s="56">
        <v>0</v>
      </c>
      <c r="AW343" s="27">
        <f>SUM(AF343:AV343)</f>
        <v>1</v>
      </c>
      <c r="AX343" s="49" t="s">
        <v>106</v>
      </c>
      <c r="AY343" s="59"/>
      <c r="AZ343" s="56">
        <v>0</v>
      </c>
      <c r="BA343" s="56">
        <v>1</v>
      </c>
      <c r="BB343" s="56">
        <v>0</v>
      </c>
      <c r="BC343" s="56">
        <v>0</v>
      </c>
      <c r="BD343" s="56">
        <v>0</v>
      </c>
      <c r="BE343" s="56">
        <v>0</v>
      </c>
      <c r="BF343" s="56">
        <v>0</v>
      </c>
      <c r="BG343" s="56">
        <v>0</v>
      </c>
      <c r="BH343" s="56">
        <v>0</v>
      </c>
      <c r="BI343" s="56">
        <v>0</v>
      </c>
      <c r="BJ343" s="56">
        <v>0</v>
      </c>
      <c r="BK343" s="56">
        <v>0</v>
      </c>
      <c r="BL343" s="56">
        <v>0</v>
      </c>
      <c r="BM343" s="56">
        <v>0</v>
      </c>
      <c r="BN343" s="56">
        <v>0</v>
      </c>
      <c r="BO343" s="56">
        <v>0</v>
      </c>
      <c r="BP343" s="27">
        <f>SUM(BQ343:BT343)</f>
        <v>1</v>
      </c>
      <c r="BQ343" s="56">
        <f>BL343+BM343</f>
        <v>0</v>
      </c>
      <c r="BR343" s="56">
        <f>SUM(BF343+BG343+BI343+BJ343+BH343)</f>
        <v>0</v>
      </c>
      <c r="BS343" s="56">
        <f>SUM(AZ343+BA343+BC343+BD343+BE343+BK343)</f>
        <v>1</v>
      </c>
      <c r="BT343" s="28">
        <f>IF(OR(IF((BN343+BO343)&gt;0,1,0),IF(AND(BV343=1,BL343=1),1,0)),1,0)</f>
        <v>0</v>
      </c>
      <c r="BU343" s="28">
        <f>BL343</f>
        <v>0</v>
      </c>
      <c r="BV343" s="28">
        <v>0</v>
      </c>
      <c r="BW343" s="18"/>
      <c r="BX343" s="18"/>
      <c r="BY343" s="18"/>
    </row>
    <row r="344" spans="1:77" ht="12.75" customHeight="1" x14ac:dyDescent="0.15">
      <c r="A344" s="55">
        <v>637</v>
      </c>
      <c r="B344" s="55" t="s">
        <v>2304</v>
      </c>
      <c r="C344" s="56" t="s">
        <v>1524</v>
      </c>
      <c r="D344" s="57">
        <v>2010</v>
      </c>
      <c r="E344" s="57">
        <f>VALUE(TRIM(D344))</f>
        <v>2010</v>
      </c>
      <c r="F344" s="28"/>
      <c r="G344" s="49" t="s">
        <v>18</v>
      </c>
      <c r="H344" s="56">
        <v>0</v>
      </c>
      <c r="I344" s="56">
        <v>0</v>
      </c>
      <c r="J344" s="56">
        <v>0</v>
      </c>
      <c r="K344" s="56">
        <v>0</v>
      </c>
      <c r="L344" s="56">
        <v>1</v>
      </c>
      <c r="M344" s="56">
        <v>0</v>
      </c>
      <c r="N344" s="50" t="s">
        <v>2305</v>
      </c>
      <c r="O344" s="56">
        <v>1</v>
      </c>
      <c r="P344" s="56">
        <v>0</v>
      </c>
      <c r="Q344" s="56">
        <v>0</v>
      </c>
      <c r="R344" s="56">
        <v>0</v>
      </c>
      <c r="S344" s="56">
        <v>0</v>
      </c>
      <c r="T344" s="56">
        <v>0</v>
      </c>
      <c r="U344" s="56">
        <v>0</v>
      </c>
      <c r="V344" s="56">
        <v>0</v>
      </c>
      <c r="W344" s="55" t="s">
        <v>2306</v>
      </c>
      <c r="X344" s="59"/>
      <c r="Y344" s="59"/>
      <c r="Z344" s="59" t="s">
        <v>2134</v>
      </c>
      <c r="AA344" s="59"/>
      <c r="AB344" s="26">
        <v>18.899999999999999</v>
      </c>
      <c r="AC344" s="26">
        <v>-70.430000000000007</v>
      </c>
      <c r="AD344" s="59"/>
      <c r="AE344" s="55" t="s">
        <v>452</v>
      </c>
      <c r="AF344" s="56">
        <v>0</v>
      </c>
      <c r="AG344" s="56">
        <v>0</v>
      </c>
      <c r="AH344" s="56">
        <v>1</v>
      </c>
      <c r="AI344" s="56">
        <v>0</v>
      </c>
      <c r="AJ344" s="56">
        <v>0</v>
      </c>
      <c r="AK344" s="56">
        <v>0</v>
      </c>
      <c r="AL344" s="56">
        <v>0</v>
      </c>
      <c r="AM344" s="56">
        <v>1</v>
      </c>
      <c r="AN344" s="56">
        <v>0</v>
      </c>
      <c r="AO344" s="56">
        <v>0</v>
      </c>
      <c r="AP344" s="56">
        <v>0</v>
      </c>
      <c r="AQ344" s="56">
        <v>0</v>
      </c>
      <c r="AR344" s="56">
        <v>0</v>
      </c>
      <c r="AS344" s="56">
        <v>0</v>
      </c>
      <c r="AT344" s="56">
        <v>0</v>
      </c>
      <c r="AU344" s="56">
        <v>0</v>
      </c>
      <c r="AV344" s="56">
        <v>0</v>
      </c>
      <c r="AW344" s="27">
        <f>SUM(AF344:AV344)</f>
        <v>2</v>
      </c>
      <c r="AX344" s="49" t="s">
        <v>107</v>
      </c>
      <c r="AY344" s="59"/>
      <c r="AZ344" s="56">
        <v>0</v>
      </c>
      <c r="BA344" s="56">
        <v>0</v>
      </c>
      <c r="BB344" s="56">
        <v>0</v>
      </c>
      <c r="BC344" s="56">
        <v>1</v>
      </c>
      <c r="BD344" s="56">
        <v>0</v>
      </c>
      <c r="BE344" s="56">
        <v>0</v>
      </c>
      <c r="BF344" s="56">
        <v>0</v>
      </c>
      <c r="BG344" s="56">
        <v>0</v>
      </c>
      <c r="BH344" s="56">
        <v>0</v>
      </c>
      <c r="BI344" s="56">
        <v>0</v>
      </c>
      <c r="BJ344" s="56">
        <v>0</v>
      </c>
      <c r="BK344" s="56">
        <v>0</v>
      </c>
      <c r="BL344" s="56">
        <v>0</v>
      </c>
      <c r="BM344" s="56">
        <v>0</v>
      </c>
      <c r="BN344" s="56">
        <v>0</v>
      </c>
      <c r="BO344" s="56">
        <v>0</v>
      </c>
      <c r="BP344" s="27">
        <f>SUM(BQ344:BT344)</f>
        <v>1</v>
      </c>
      <c r="BQ344" s="56">
        <f>BL344+BM344</f>
        <v>0</v>
      </c>
      <c r="BR344" s="56">
        <f>SUM(BF344+BG344+BI344+BJ344+BH344)</f>
        <v>0</v>
      </c>
      <c r="BS344" s="56">
        <f>SUM(AZ344+BA344+BC344+BD344+BE344+BK344)</f>
        <v>1</v>
      </c>
      <c r="BT344" s="28">
        <f>IF(OR(IF((BN344+BO344)&gt;0,1,0),IF(AND(BV344=1,BL344=1),1,0)),1,0)</f>
        <v>0</v>
      </c>
      <c r="BU344" s="28">
        <f>BL344</f>
        <v>0</v>
      </c>
      <c r="BV344" s="28">
        <v>0</v>
      </c>
      <c r="BW344" s="18"/>
      <c r="BX344" s="18"/>
      <c r="BY344" s="18"/>
    </row>
    <row r="345" spans="1:77" ht="12.75" customHeight="1" x14ac:dyDescent="0.15">
      <c r="A345" s="55">
        <v>664</v>
      </c>
      <c r="B345" s="55" t="s">
        <v>2345</v>
      </c>
      <c r="C345" s="56" t="s">
        <v>1598</v>
      </c>
      <c r="D345" s="57">
        <v>2010</v>
      </c>
      <c r="E345" s="57">
        <f>VALUE(TRIM(D345))</f>
        <v>2010</v>
      </c>
      <c r="F345" s="28"/>
      <c r="G345" s="49" t="s">
        <v>385</v>
      </c>
      <c r="H345" s="56">
        <v>1</v>
      </c>
      <c r="I345" s="56">
        <v>0</v>
      </c>
      <c r="J345" s="56">
        <v>0</v>
      </c>
      <c r="K345" s="56">
        <v>0</v>
      </c>
      <c r="L345" s="56">
        <v>0</v>
      </c>
      <c r="M345" s="56">
        <v>0</v>
      </c>
      <c r="N345" s="50" t="s">
        <v>2346</v>
      </c>
      <c r="O345" s="56">
        <v>0</v>
      </c>
      <c r="P345" s="56">
        <v>1</v>
      </c>
      <c r="Q345" s="56">
        <v>0</v>
      </c>
      <c r="R345" s="56">
        <v>0</v>
      </c>
      <c r="S345" s="56">
        <v>0</v>
      </c>
      <c r="T345" s="56">
        <v>0</v>
      </c>
      <c r="U345" s="56">
        <v>0</v>
      </c>
      <c r="V345" s="56">
        <v>0</v>
      </c>
      <c r="W345" s="55" t="s">
        <v>213</v>
      </c>
      <c r="X345" s="18" t="s">
        <v>1448</v>
      </c>
      <c r="Y345" s="18"/>
      <c r="Z345" s="18" t="s">
        <v>1721</v>
      </c>
      <c r="AA345" s="18"/>
      <c r="AB345" s="49">
        <v>21.44</v>
      </c>
      <c r="AC345" s="49">
        <v>-158</v>
      </c>
      <c r="AD345" s="18"/>
      <c r="AE345" s="55" t="s">
        <v>59</v>
      </c>
      <c r="AF345" s="56">
        <v>0</v>
      </c>
      <c r="AG345" s="56">
        <v>0</v>
      </c>
      <c r="AH345" s="56">
        <v>0</v>
      </c>
      <c r="AI345" s="56">
        <v>0</v>
      </c>
      <c r="AJ345" s="56">
        <v>0</v>
      </c>
      <c r="AK345" s="56">
        <v>0</v>
      </c>
      <c r="AL345" s="56">
        <v>0</v>
      </c>
      <c r="AM345" s="56">
        <v>0</v>
      </c>
      <c r="AN345" s="56">
        <v>0</v>
      </c>
      <c r="AO345" s="56">
        <v>0</v>
      </c>
      <c r="AP345" s="56">
        <v>0</v>
      </c>
      <c r="AQ345" s="56">
        <v>1</v>
      </c>
      <c r="AR345" s="56">
        <v>0</v>
      </c>
      <c r="AS345" s="56">
        <v>0</v>
      </c>
      <c r="AT345" s="56">
        <v>0</v>
      </c>
      <c r="AU345" s="56">
        <v>0</v>
      </c>
      <c r="AV345" s="56">
        <v>0</v>
      </c>
      <c r="AW345" s="27">
        <f>SUM(AF345:AV345)</f>
        <v>1</v>
      </c>
      <c r="AX345" s="18" t="s">
        <v>97</v>
      </c>
      <c r="AY345" s="18"/>
      <c r="AZ345" s="28">
        <v>0</v>
      </c>
      <c r="BA345" s="28">
        <v>0</v>
      </c>
      <c r="BB345" s="28">
        <v>0</v>
      </c>
      <c r="BC345" s="28">
        <v>0</v>
      </c>
      <c r="BD345" s="28">
        <v>0</v>
      </c>
      <c r="BE345" s="28">
        <v>0</v>
      </c>
      <c r="BF345" s="28">
        <v>0</v>
      </c>
      <c r="BG345" s="28">
        <v>0</v>
      </c>
      <c r="BH345" s="28">
        <v>0</v>
      </c>
      <c r="BI345" s="28">
        <v>0</v>
      </c>
      <c r="BJ345" s="28">
        <v>0</v>
      </c>
      <c r="BK345" s="28">
        <v>0</v>
      </c>
      <c r="BL345" s="28">
        <v>0</v>
      </c>
      <c r="BM345" s="28">
        <v>0</v>
      </c>
      <c r="BN345" s="28">
        <v>0</v>
      </c>
      <c r="BO345" s="28">
        <v>1</v>
      </c>
      <c r="BP345" s="27">
        <f>SUM(BQ345:BT345)</f>
        <v>1</v>
      </c>
      <c r="BQ345" s="56">
        <f>BL345+BM345</f>
        <v>0</v>
      </c>
      <c r="BR345" s="56">
        <f>SUM(BF345+BG345+BI345+BJ345+BH345)</f>
        <v>0</v>
      </c>
      <c r="BS345" s="56">
        <f>SUM(AZ345+BA345+BC345+BD345+BE345+BK345)</f>
        <v>0</v>
      </c>
      <c r="BT345" s="28">
        <f>IF(OR(IF((BN345+BO345)&gt;0,1,0),IF(AND(BV345=1,BL345=1),1,0)),1,0)</f>
        <v>1</v>
      </c>
      <c r="BU345" s="28">
        <f>BL345</f>
        <v>0</v>
      </c>
      <c r="BV345" s="28">
        <v>0</v>
      </c>
      <c r="BW345" s="18"/>
      <c r="BX345" s="18"/>
      <c r="BY345" s="18"/>
    </row>
    <row r="346" spans="1:77" ht="12.75" customHeight="1" x14ac:dyDescent="0.15">
      <c r="A346" s="55">
        <v>674</v>
      </c>
      <c r="B346" s="55" t="s">
        <v>676</v>
      </c>
      <c r="C346" s="56" t="s">
        <v>1619</v>
      </c>
      <c r="D346" s="57">
        <v>2010</v>
      </c>
      <c r="E346" s="57">
        <f>VALUE(TRIM(D346))</f>
        <v>2010</v>
      </c>
      <c r="F346" s="28"/>
      <c r="G346" s="49" t="s">
        <v>18</v>
      </c>
      <c r="H346" s="56">
        <v>0</v>
      </c>
      <c r="I346" s="56">
        <v>0</v>
      </c>
      <c r="J346" s="56">
        <v>0</v>
      </c>
      <c r="K346" s="56">
        <v>0</v>
      </c>
      <c r="L346" s="56">
        <v>1</v>
      </c>
      <c r="M346" s="56">
        <v>0</v>
      </c>
      <c r="N346" s="78" t="s">
        <v>2361</v>
      </c>
      <c r="O346" s="56">
        <v>0</v>
      </c>
      <c r="P346" s="56">
        <v>0</v>
      </c>
      <c r="Q346" s="56">
        <v>0</v>
      </c>
      <c r="R346" s="56">
        <v>0</v>
      </c>
      <c r="S346" s="56">
        <v>0</v>
      </c>
      <c r="T346" s="56">
        <v>0</v>
      </c>
      <c r="U346" s="56">
        <v>0</v>
      </c>
      <c r="V346" s="56">
        <v>1</v>
      </c>
      <c r="W346" s="55" t="s">
        <v>1898</v>
      </c>
      <c r="X346" s="18"/>
      <c r="Y346" s="18"/>
      <c r="Z346" s="18" t="s">
        <v>399</v>
      </c>
      <c r="AA346" s="18"/>
      <c r="AB346" s="26">
        <v>-17.616666666666667</v>
      </c>
      <c r="AC346" s="26">
        <v>177.45</v>
      </c>
      <c r="AD346" s="18"/>
      <c r="AE346" s="18" t="s">
        <v>49</v>
      </c>
      <c r="AF346" s="28">
        <v>0</v>
      </c>
      <c r="AG346" s="28">
        <v>0</v>
      </c>
      <c r="AH346" s="28">
        <v>0</v>
      </c>
      <c r="AI346" s="28">
        <v>0</v>
      </c>
      <c r="AJ346" s="28">
        <v>0</v>
      </c>
      <c r="AK346" s="28">
        <v>0</v>
      </c>
      <c r="AL346" s="28">
        <v>0</v>
      </c>
      <c r="AM346" s="28">
        <v>1</v>
      </c>
      <c r="AN346" s="28">
        <v>0</v>
      </c>
      <c r="AO346" s="28">
        <v>0</v>
      </c>
      <c r="AP346" s="28">
        <v>0</v>
      </c>
      <c r="AQ346" s="28">
        <v>0</v>
      </c>
      <c r="AR346" s="28">
        <v>0</v>
      </c>
      <c r="AS346" s="28">
        <v>0</v>
      </c>
      <c r="AT346" s="28">
        <v>0</v>
      </c>
      <c r="AU346" s="56">
        <v>0</v>
      </c>
      <c r="AV346" s="56">
        <v>0</v>
      </c>
      <c r="AW346" s="27">
        <f>SUM(AF346:AV346)</f>
        <v>1</v>
      </c>
      <c r="AX346" s="18" t="s">
        <v>93</v>
      </c>
      <c r="AY346" s="18"/>
      <c r="AZ346" s="28">
        <v>0</v>
      </c>
      <c r="BA346" s="28">
        <v>0</v>
      </c>
      <c r="BB346" s="28">
        <v>0</v>
      </c>
      <c r="BC346" s="28">
        <v>0</v>
      </c>
      <c r="BD346" s="28">
        <v>0</v>
      </c>
      <c r="BE346" s="28">
        <v>0</v>
      </c>
      <c r="BF346" s="28">
        <v>0</v>
      </c>
      <c r="BG346" s="28">
        <v>0</v>
      </c>
      <c r="BH346" s="28">
        <v>0</v>
      </c>
      <c r="BI346" s="28">
        <v>0</v>
      </c>
      <c r="BJ346" s="28">
        <v>0</v>
      </c>
      <c r="BK346" s="28">
        <v>1</v>
      </c>
      <c r="BL346" s="28">
        <v>0</v>
      </c>
      <c r="BM346" s="28">
        <v>0</v>
      </c>
      <c r="BN346" s="28">
        <v>0</v>
      </c>
      <c r="BO346" s="28">
        <v>0</v>
      </c>
      <c r="BP346" s="27">
        <f>SUM(BQ346:BT346)</f>
        <v>1</v>
      </c>
      <c r="BQ346" s="56">
        <f>BL346+BM346</f>
        <v>0</v>
      </c>
      <c r="BR346" s="56">
        <f>SUM(BF346+BG346+BI346+BJ346+BH346)</f>
        <v>0</v>
      </c>
      <c r="BS346" s="56">
        <f>SUM(AZ346+BA346+BC346+BD346+BE346+BK346)</f>
        <v>1</v>
      </c>
      <c r="BT346" s="28">
        <f>IF(OR(IF((BN346+BO346)&gt;0,1,0),IF(AND(BV346=1,BL346=1),1,0)),1,0)</f>
        <v>0</v>
      </c>
      <c r="BU346" s="28">
        <f>BL346</f>
        <v>0</v>
      </c>
      <c r="BV346" s="28">
        <v>0</v>
      </c>
      <c r="BW346" s="18"/>
      <c r="BX346" s="18"/>
      <c r="BY346" s="18"/>
    </row>
    <row r="347" spans="1:77" ht="12.75" customHeight="1" x14ac:dyDescent="0.15">
      <c r="A347" s="55">
        <v>51</v>
      </c>
      <c r="B347" s="55" t="s">
        <v>600</v>
      </c>
      <c r="C347" s="29" t="str">
        <f>'1. Lit. collection'!A$236</f>
        <v>SG65</v>
      </c>
      <c r="D347" s="47">
        <v>2009</v>
      </c>
      <c r="E347" s="47">
        <f>VALUE(TRIM(D347))</f>
        <v>2009</v>
      </c>
      <c r="F347" s="56" t="s">
        <v>1671</v>
      </c>
      <c r="G347" s="49" t="s">
        <v>385</v>
      </c>
      <c r="H347" s="56">
        <v>1</v>
      </c>
      <c r="I347" s="56">
        <v>0</v>
      </c>
      <c r="J347" s="56">
        <v>0</v>
      </c>
      <c r="K347" s="56">
        <v>0</v>
      </c>
      <c r="L347" s="56">
        <v>0</v>
      </c>
      <c r="M347" s="56">
        <v>0</v>
      </c>
      <c r="N347" s="50" t="s">
        <v>1672</v>
      </c>
      <c r="O347" s="56">
        <v>0</v>
      </c>
      <c r="P347" s="56">
        <v>0</v>
      </c>
      <c r="Q347" s="56">
        <v>1</v>
      </c>
      <c r="R347" s="56">
        <v>0</v>
      </c>
      <c r="S347" s="56">
        <v>0</v>
      </c>
      <c r="T347" s="56">
        <v>0</v>
      </c>
      <c r="U347" s="56">
        <v>0</v>
      </c>
      <c r="V347" s="56">
        <v>0</v>
      </c>
      <c r="W347" s="55" t="s">
        <v>1673</v>
      </c>
      <c r="X347" s="55" t="s">
        <v>1674</v>
      </c>
      <c r="Y347" s="55" t="s">
        <v>1674</v>
      </c>
      <c r="Z347" s="55" t="s">
        <v>450</v>
      </c>
      <c r="AA347" s="55"/>
      <c r="AB347" s="26">
        <v>-19.702000000000002</v>
      </c>
      <c r="AC347" s="26">
        <v>63.427199999999999</v>
      </c>
      <c r="AD347" s="55"/>
      <c r="AE347" s="55" t="s">
        <v>53</v>
      </c>
      <c r="AF347" s="56">
        <v>0</v>
      </c>
      <c r="AG347" s="56">
        <v>0</v>
      </c>
      <c r="AH347" s="56">
        <v>0</v>
      </c>
      <c r="AI347" s="56">
        <v>0</v>
      </c>
      <c r="AJ347" s="56">
        <v>0</v>
      </c>
      <c r="AK347" s="56">
        <v>0</v>
      </c>
      <c r="AL347" s="56">
        <v>0</v>
      </c>
      <c r="AM347" s="56">
        <v>0</v>
      </c>
      <c r="AN347" s="56">
        <v>0</v>
      </c>
      <c r="AO347" s="56">
        <v>1</v>
      </c>
      <c r="AP347" s="56">
        <v>0</v>
      </c>
      <c r="AQ347" s="56">
        <v>0</v>
      </c>
      <c r="AR347" s="56">
        <v>0</v>
      </c>
      <c r="AS347" s="56">
        <v>0</v>
      </c>
      <c r="AT347" s="56">
        <v>0</v>
      </c>
      <c r="AU347" s="56">
        <v>0</v>
      </c>
      <c r="AV347" s="56">
        <v>0</v>
      </c>
      <c r="AW347" s="27">
        <f>SUM(AF347:AV347)</f>
        <v>1</v>
      </c>
      <c r="AX347" s="49" t="s">
        <v>936</v>
      </c>
      <c r="AY347" s="49" t="s">
        <v>96</v>
      </c>
      <c r="AZ347" s="56">
        <v>0</v>
      </c>
      <c r="BA347" s="56">
        <v>0</v>
      </c>
      <c r="BB347" s="56">
        <v>0</v>
      </c>
      <c r="BC347" s="56">
        <v>0</v>
      </c>
      <c r="BD347" s="56">
        <v>0</v>
      </c>
      <c r="BE347" s="56">
        <v>0</v>
      </c>
      <c r="BF347" s="56">
        <v>0</v>
      </c>
      <c r="BG347" s="56">
        <v>0</v>
      </c>
      <c r="BH347" s="28">
        <v>0</v>
      </c>
      <c r="BI347" s="56">
        <v>0</v>
      </c>
      <c r="BJ347" s="56">
        <v>0</v>
      </c>
      <c r="BK347" s="56">
        <v>0</v>
      </c>
      <c r="BL347" s="56">
        <v>0</v>
      </c>
      <c r="BM347" s="56">
        <v>0</v>
      </c>
      <c r="BN347" s="56">
        <v>1</v>
      </c>
      <c r="BO347" s="56">
        <v>0</v>
      </c>
      <c r="BP347" s="27">
        <f>SUM(BQ347:BT347)</f>
        <v>1</v>
      </c>
      <c r="BQ347" s="56">
        <f>BL347+BM347</f>
        <v>0</v>
      </c>
      <c r="BR347" s="56">
        <f>SUM(BF347+BG347+BI347+BJ347+BH347)</f>
        <v>0</v>
      </c>
      <c r="BS347" s="56">
        <f>SUM(AZ347+BA347+BC347+BD347+BE347+BK347)</f>
        <v>0</v>
      </c>
      <c r="BT347" s="28">
        <f>IF(OR(IF((BN347+BO347)&gt;0,1,0),IF(AND(BV347=1,BL347=1),1,0)),1,0)</f>
        <v>1</v>
      </c>
      <c r="BU347" s="28">
        <f>BL347</f>
        <v>0</v>
      </c>
      <c r="BV347" s="28">
        <v>0</v>
      </c>
      <c r="BW347" s="18"/>
      <c r="BX347" s="18"/>
      <c r="BY347" s="18"/>
    </row>
    <row r="348" spans="1:77" ht="12.75" customHeight="1" x14ac:dyDescent="0.15">
      <c r="A348" s="55">
        <v>52</v>
      </c>
      <c r="B348" s="55" t="s">
        <v>600</v>
      </c>
      <c r="C348" s="29" t="str">
        <f>'1. Lit. collection'!A$236</f>
        <v>SG65</v>
      </c>
      <c r="D348" s="47">
        <v>2009</v>
      </c>
      <c r="E348" s="47">
        <f>VALUE(TRIM(D348))</f>
        <v>2009</v>
      </c>
      <c r="F348" s="56" t="s">
        <v>1671</v>
      </c>
      <c r="G348" s="49" t="s">
        <v>385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56">
        <v>0</v>
      </c>
      <c r="N348" s="50" t="s">
        <v>1672</v>
      </c>
      <c r="O348" s="56">
        <v>0</v>
      </c>
      <c r="P348" s="56">
        <v>0</v>
      </c>
      <c r="Q348" s="56">
        <v>1</v>
      </c>
      <c r="R348" s="56">
        <v>0</v>
      </c>
      <c r="S348" s="56">
        <v>0</v>
      </c>
      <c r="T348" s="56">
        <v>0</v>
      </c>
      <c r="U348" s="56">
        <v>0</v>
      </c>
      <c r="V348" s="56">
        <v>0</v>
      </c>
      <c r="W348" s="55" t="s">
        <v>1673</v>
      </c>
      <c r="X348" s="55" t="s">
        <v>1674</v>
      </c>
      <c r="Y348" s="55" t="s">
        <v>1674</v>
      </c>
      <c r="Z348" s="55" t="s">
        <v>450</v>
      </c>
      <c r="AA348" s="55"/>
      <c r="AB348" s="26">
        <v>-19.702000000000002</v>
      </c>
      <c r="AC348" s="26">
        <v>63.427199999999999</v>
      </c>
      <c r="AD348" s="55"/>
      <c r="AE348" s="55" t="s">
        <v>1678</v>
      </c>
      <c r="AF348" s="56">
        <v>0</v>
      </c>
      <c r="AG348" s="56">
        <v>0</v>
      </c>
      <c r="AH348" s="56">
        <v>0</v>
      </c>
      <c r="AI348" s="56">
        <v>0</v>
      </c>
      <c r="AJ348" s="56">
        <v>0</v>
      </c>
      <c r="AK348" s="56">
        <v>0</v>
      </c>
      <c r="AL348" s="56">
        <v>0</v>
      </c>
      <c r="AM348" s="56">
        <v>0</v>
      </c>
      <c r="AN348" s="56">
        <v>0</v>
      </c>
      <c r="AO348" s="56">
        <v>0</v>
      </c>
      <c r="AP348" s="56">
        <v>0</v>
      </c>
      <c r="AQ348" s="56">
        <v>0</v>
      </c>
      <c r="AR348" s="56">
        <v>0</v>
      </c>
      <c r="AS348" s="56">
        <v>0</v>
      </c>
      <c r="AT348" s="56">
        <v>1</v>
      </c>
      <c r="AU348" s="56">
        <v>0</v>
      </c>
      <c r="AV348" s="56">
        <v>0</v>
      </c>
      <c r="AW348" s="27">
        <f>SUM(AF348:AV348)</f>
        <v>1</v>
      </c>
      <c r="AX348" s="49" t="s">
        <v>936</v>
      </c>
      <c r="AY348" s="49" t="s">
        <v>96</v>
      </c>
      <c r="AZ348" s="56">
        <v>0</v>
      </c>
      <c r="BA348" s="56">
        <v>0</v>
      </c>
      <c r="BB348" s="56">
        <v>0</v>
      </c>
      <c r="BC348" s="56">
        <v>0</v>
      </c>
      <c r="BD348" s="56">
        <v>0</v>
      </c>
      <c r="BE348" s="56">
        <v>0</v>
      </c>
      <c r="BF348" s="56">
        <v>0</v>
      </c>
      <c r="BG348" s="56">
        <v>0</v>
      </c>
      <c r="BH348" s="28">
        <v>0</v>
      </c>
      <c r="BI348" s="56">
        <v>0</v>
      </c>
      <c r="BJ348" s="56">
        <v>0</v>
      </c>
      <c r="BK348" s="56">
        <v>0</v>
      </c>
      <c r="BL348" s="56">
        <v>0</v>
      </c>
      <c r="BM348" s="56">
        <v>0</v>
      </c>
      <c r="BN348" s="56">
        <v>1</v>
      </c>
      <c r="BO348" s="56">
        <v>0</v>
      </c>
      <c r="BP348" s="27">
        <f>SUM(BQ348:BT348)</f>
        <v>1</v>
      </c>
      <c r="BQ348" s="56">
        <f>BL348+BM348</f>
        <v>0</v>
      </c>
      <c r="BR348" s="56">
        <f>SUM(BF348+BG348+BI348+BJ348+BH348)</f>
        <v>0</v>
      </c>
      <c r="BS348" s="56">
        <f>SUM(AZ348+BA348+BC348+BD348+BE348+BK348)</f>
        <v>0</v>
      </c>
      <c r="BT348" s="28">
        <f>IF(OR(IF((BN348+BO348)&gt;0,1,0),IF(AND(BV348=1,BL348=1),1,0)),1,0)</f>
        <v>1</v>
      </c>
      <c r="BU348" s="28">
        <f>BL348</f>
        <v>0</v>
      </c>
      <c r="BV348" s="28">
        <v>0</v>
      </c>
      <c r="BW348" s="18"/>
      <c r="BX348" s="18"/>
      <c r="BY348" s="18"/>
    </row>
    <row r="349" spans="1:77" ht="12.75" customHeight="1" x14ac:dyDescent="0.15">
      <c r="A349" s="55">
        <v>53</v>
      </c>
      <c r="B349" s="55" t="s">
        <v>600</v>
      </c>
      <c r="C349" s="29" t="str">
        <f>'1. Lit. collection'!A$236</f>
        <v>SG65</v>
      </c>
      <c r="D349" s="47">
        <v>2009</v>
      </c>
      <c r="E349" s="47">
        <f>VALUE(TRIM(D349))</f>
        <v>2009</v>
      </c>
      <c r="F349" s="56" t="s">
        <v>1671</v>
      </c>
      <c r="G349" s="49" t="s">
        <v>385</v>
      </c>
      <c r="H349" s="56">
        <v>1</v>
      </c>
      <c r="I349" s="56">
        <v>0</v>
      </c>
      <c r="J349" s="56">
        <v>0</v>
      </c>
      <c r="K349" s="56">
        <v>0</v>
      </c>
      <c r="L349" s="56">
        <v>0</v>
      </c>
      <c r="M349" s="56">
        <v>0</v>
      </c>
      <c r="N349" s="50" t="s">
        <v>1672</v>
      </c>
      <c r="O349" s="56">
        <v>0</v>
      </c>
      <c r="P349" s="56">
        <v>0</v>
      </c>
      <c r="Q349" s="56">
        <v>1</v>
      </c>
      <c r="R349" s="56">
        <v>0</v>
      </c>
      <c r="S349" s="56">
        <v>0</v>
      </c>
      <c r="T349" s="56">
        <v>0</v>
      </c>
      <c r="U349" s="56">
        <v>0</v>
      </c>
      <c r="V349" s="56">
        <v>0</v>
      </c>
      <c r="W349" s="55" t="s">
        <v>1673</v>
      </c>
      <c r="X349" s="55" t="s">
        <v>1674</v>
      </c>
      <c r="Y349" s="55" t="s">
        <v>1674</v>
      </c>
      <c r="Z349" s="55" t="s">
        <v>450</v>
      </c>
      <c r="AA349" s="55"/>
      <c r="AB349" s="26">
        <v>-19.702000000000002</v>
      </c>
      <c r="AC349" s="26">
        <v>63.427199999999999</v>
      </c>
      <c r="AD349" s="55"/>
      <c r="AE349" s="55" t="s">
        <v>1681</v>
      </c>
      <c r="AF349" s="56">
        <v>0</v>
      </c>
      <c r="AG349" s="56">
        <v>0</v>
      </c>
      <c r="AH349" s="56">
        <v>0</v>
      </c>
      <c r="AI349" s="56">
        <v>0</v>
      </c>
      <c r="AJ349" s="56">
        <v>0</v>
      </c>
      <c r="AK349" s="56">
        <v>0</v>
      </c>
      <c r="AL349" s="56">
        <v>1</v>
      </c>
      <c r="AM349" s="56">
        <v>0</v>
      </c>
      <c r="AN349" s="56">
        <v>0</v>
      </c>
      <c r="AO349" s="56">
        <v>0</v>
      </c>
      <c r="AP349" s="56">
        <v>0</v>
      </c>
      <c r="AQ349" s="56">
        <v>0</v>
      </c>
      <c r="AR349" s="56">
        <v>0</v>
      </c>
      <c r="AS349" s="56">
        <v>0</v>
      </c>
      <c r="AT349" s="56">
        <v>0</v>
      </c>
      <c r="AU349" s="56">
        <v>0</v>
      </c>
      <c r="AV349" s="56">
        <v>0</v>
      </c>
      <c r="AW349" s="27">
        <f>SUM(AF349:AV349)</f>
        <v>1</v>
      </c>
      <c r="AX349" s="49" t="s">
        <v>936</v>
      </c>
      <c r="AY349" s="49" t="s">
        <v>96</v>
      </c>
      <c r="AZ349" s="56">
        <v>0</v>
      </c>
      <c r="BA349" s="56">
        <v>0</v>
      </c>
      <c r="BB349" s="56">
        <v>0</v>
      </c>
      <c r="BC349" s="56">
        <v>0</v>
      </c>
      <c r="BD349" s="56">
        <v>0</v>
      </c>
      <c r="BE349" s="56">
        <v>0</v>
      </c>
      <c r="BF349" s="56">
        <v>0</v>
      </c>
      <c r="BG349" s="56">
        <v>0</v>
      </c>
      <c r="BH349" s="28">
        <v>0</v>
      </c>
      <c r="BI349" s="56">
        <v>0</v>
      </c>
      <c r="BJ349" s="56">
        <v>0</v>
      </c>
      <c r="BK349" s="56">
        <v>0</v>
      </c>
      <c r="BL349" s="56">
        <v>0</v>
      </c>
      <c r="BM349" s="56">
        <v>0</v>
      </c>
      <c r="BN349" s="56">
        <v>1</v>
      </c>
      <c r="BO349" s="56">
        <v>0</v>
      </c>
      <c r="BP349" s="27">
        <f>SUM(BQ349:BT349)</f>
        <v>1</v>
      </c>
      <c r="BQ349" s="56">
        <f>BL349+BM349</f>
        <v>0</v>
      </c>
      <c r="BR349" s="56">
        <f>SUM(BF349+BG349+BI349+BJ349+BH349)</f>
        <v>0</v>
      </c>
      <c r="BS349" s="56">
        <f>SUM(AZ349+BA349+BC349+BD349+BE349+BK349)</f>
        <v>0</v>
      </c>
      <c r="BT349" s="28">
        <f>IF(OR(IF((BN349+BO349)&gt;0,1,0),IF(AND(BV349=1,BL349=1),1,0)),1,0)</f>
        <v>1</v>
      </c>
      <c r="BU349" s="28">
        <f>BL349</f>
        <v>0</v>
      </c>
      <c r="BV349" s="28">
        <v>0</v>
      </c>
      <c r="BW349" s="18"/>
      <c r="BX349" s="18"/>
      <c r="BY349" s="18"/>
    </row>
    <row r="350" spans="1:77" ht="12.75" customHeight="1" x14ac:dyDescent="0.15">
      <c r="A350" s="55">
        <v>54</v>
      </c>
      <c r="B350" s="55" t="s">
        <v>600</v>
      </c>
      <c r="C350" s="29" t="str">
        <f>'1. Lit. collection'!A$236</f>
        <v>SG65</v>
      </c>
      <c r="D350" s="47">
        <v>2009</v>
      </c>
      <c r="E350" s="47">
        <f>VALUE(TRIM(D350))</f>
        <v>2009</v>
      </c>
      <c r="F350" s="56" t="s">
        <v>1671</v>
      </c>
      <c r="G350" s="49" t="s">
        <v>385</v>
      </c>
      <c r="H350" s="56">
        <v>1</v>
      </c>
      <c r="I350" s="56">
        <v>0</v>
      </c>
      <c r="J350" s="56">
        <v>0</v>
      </c>
      <c r="K350" s="56">
        <v>0</v>
      </c>
      <c r="L350" s="56">
        <v>0</v>
      </c>
      <c r="M350" s="56">
        <v>0</v>
      </c>
      <c r="N350" s="50" t="s">
        <v>1672</v>
      </c>
      <c r="O350" s="56">
        <v>0</v>
      </c>
      <c r="P350" s="56">
        <v>0</v>
      </c>
      <c r="Q350" s="56">
        <v>1</v>
      </c>
      <c r="R350" s="56">
        <v>0</v>
      </c>
      <c r="S350" s="56">
        <v>0</v>
      </c>
      <c r="T350" s="56">
        <v>0</v>
      </c>
      <c r="U350" s="56">
        <v>0</v>
      </c>
      <c r="V350" s="56">
        <v>0</v>
      </c>
      <c r="W350" s="55" t="s">
        <v>1673</v>
      </c>
      <c r="X350" s="55" t="s">
        <v>1674</v>
      </c>
      <c r="Y350" s="55" t="s">
        <v>1674</v>
      </c>
      <c r="Z350" s="55" t="s">
        <v>450</v>
      </c>
      <c r="AA350" s="55"/>
      <c r="AB350" s="26">
        <v>-19.702000000000002</v>
      </c>
      <c r="AC350" s="26">
        <v>63.427199999999999</v>
      </c>
      <c r="AD350" s="55"/>
      <c r="AE350" s="55" t="s">
        <v>59</v>
      </c>
      <c r="AF350" s="56">
        <v>0</v>
      </c>
      <c r="AG350" s="56">
        <v>0</v>
      </c>
      <c r="AH350" s="56">
        <v>0</v>
      </c>
      <c r="AI350" s="56">
        <v>0</v>
      </c>
      <c r="AJ350" s="56">
        <v>0</v>
      </c>
      <c r="AK350" s="56">
        <v>0</v>
      </c>
      <c r="AL350" s="56">
        <v>0</v>
      </c>
      <c r="AM350" s="56">
        <v>0</v>
      </c>
      <c r="AN350" s="56">
        <v>0</v>
      </c>
      <c r="AO350" s="56">
        <v>0</v>
      </c>
      <c r="AP350" s="56">
        <v>0</v>
      </c>
      <c r="AQ350" s="56">
        <v>1</v>
      </c>
      <c r="AR350" s="56">
        <v>0</v>
      </c>
      <c r="AS350" s="56">
        <v>0</v>
      </c>
      <c r="AT350" s="56">
        <v>0</v>
      </c>
      <c r="AU350" s="56">
        <v>0</v>
      </c>
      <c r="AV350" s="56">
        <v>0</v>
      </c>
      <c r="AW350" s="27">
        <f>SUM(AF350:AV350)</f>
        <v>1</v>
      </c>
      <c r="AX350" s="49" t="s">
        <v>936</v>
      </c>
      <c r="AY350" s="49" t="s">
        <v>96</v>
      </c>
      <c r="AZ350" s="56">
        <v>0</v>
      </c>
      <c r="BA350" s="56">
        <v>0</v>
      </c>
      <c r="BB350" s="56">
        <v>0</v>
      </c>
      <c r="BC350" s="56">
        <v>0</v>
      </c>
      <c r="BD350" s="56">
        <v>0</v>
      </c>
      <c r="BE350" s="56">
        <v>0</v>
      </c>
      <c r="BF350" s="56">
        <v>0</v>
      </c>
      <c r="BG350" s="56">
        <v>0</v>
      </c>
      <c r="BH350" s="28">
        <v>0</v>
      </c>
      <c r="BI350" s="56">
        <v>0</v>
      </c>
      <c r="BJ350" s="56">
        <v>0</v>
      </c>
      <c r="BK350" s="56">
        <v>0</v>
      </c>
      <c r="BL350" s="56">
        <v>0</v>
      </c>
      <c r="BM350" s="56">
        <v>0</v>
      </c>
      <c r="BN350" s="56">
        <v>1</v>
      </c>
      <c r="BO350" s="56">
        <v>0</v>
      </c>
      <c r="BP350" s="27">
        <f>SUM(BQ350:BT350)</f>
        <v>1</v>
      </c>
      <c r="BQ350" s="56">
        <f>BL350+BM350</f>
        <v>0</v>
      </c>
      <c r="BR350" s="56">
        <f>SUM(BF350+BG350+BI350+BJ350+BH350)</f>
        <v>0</v>
      </c>
      <c r="BS350" s="56">
        <f>SUM(AZ350+BA350+BC350+BD350+BE350+BK350)</f>
        <v>0</v>
      </c>
      <c r="BT350" s="28">
        <f>IF(OR(IF((BN350+BO350)&gt;0,1,0),IF(AND(BV350=1,BL350=1),1,0)),1,0)</f>
        <v>1</v>
      </c>
      <c r="BU350" s="28">
        <f>BL350</f>
        <v>0</v>
      </c>
      <c r="BV350" s="28">
        <v>0</v>
      </c>
      <c r="BW350" s="18"/>
      <c r="BX350" s="18"/>
      <c r="BY350" s="18"/>
    </row>
    <row r="351" spans="1:77" ht="12.75" customHeight="1" x14ac:dyDescent="0.15">
      <c r="A351" s="55">
        <v>55</v>
      </c>
      <c r="B351" s="55" t="s">
        <v>600</v>
      </c>
      <c r="C351" s="29" t="str">
        <f>'1. Lit. collection'!A$236</f>
        <v>SG65</v>
      </c>
      <c r="D351" s="47">
        <v>2009</v>
      </c>
      <c r="E351" s="47">
        <f>VALUE(TRIM(D351))</f>
        <v>2009</v>
      </c>
      <c r="F351" s="56" t="s">
        <v>1671</v>
      </c>
      <c r="G351" s="49" t="s">
        <v>385</v>
      </c>
      <c r="H351" s="56">
        <v>1</v>
      </c>
      <c r="I351" s="56">
        <v>0</v>
      </c>
      <c r="J351" s="56">
        <v>0</v>
      </c>
      <c r="K351" s="56">
        <v>0</v>
      </c>
      <c r="L351" s="56">
        <v>0</v>
      </c>
      <c r="M351" s="56">
        <v>0</v>
      </c>
      <c r="N351" s="50" t="s">
        <v>1672</v>
      </c>
      <c r="O351" s="56">
        <v>0</v>
      </c>
      <c r="P351" s="56">
        <v>0</v>
      </c>
      <c r="Q351" s="56">
        <v>1</v>
      </c>
      <c r="R351" s="56">
        <v>0</v>
      </c>
      <c r="S351" s="56">
        <v>0</v>
      </c>
      <c r="T351" s="56">
        <v>0</v>
      </c>
      <c r="U351" s="56">
        <v>0</v>
      </c>
      <c r="V351" s="56">
        <v>0</v>
      </c>
      <c r="W351" s="55" t="s">
        <v>1673</v>
      </c>
      <c r="X351" s="55" t="s">
        <v>1674</v>
      </c>
      <c r="Y351" s="55" t="s">
        <v>1674</v>
      </c>
      <c r="Z351" s="55" t="s">
        <v>450</v>
      </c>
      <c r="AA351" s="55"/>
      <c r="AB351" s="26">
        <v>-19.702000000000002</v>
      </c>
      <c r="AC351" s="26">
        <v>63.427199999999999</v>
      </c>
      <c r="AD351" s="55"/>
      <c r="AE351" s="55" t="s">
        <v>452</v>
      </c>
      <c r="AF351" s="56">
        <v>0</v>
      </c>
      <c r="AG351" s="56">
        <v>0</v>
      </c>
      <c r="AH351" s="56">
        <v>1</v>
      </c>
      <c r="AI351" s="56">
        <v>0</v>
      </c>
      <c r="AJ351" s="56">
        <v>0</v>
      </c>
      <c r="AK351" s="56">
        <v>0</v>
      </c>
      <c r="AL351" s="56">
        <v>0</v>
      </c>
      <c r="AM351" s="56">
        <v>0</v>
      </c>
      <c r="AN351" s="56">
        <v>0</v>
      </c>
      <c r="AO351" s="56">
        <v>0</v>
      </c>
      <c r="AP351" s="56">
        <v>0</v>
      </c>
      <c r="AQ351" s="56">
        <v>0</v>
      </c>
      <c r="AR351" s="56">
        <v>0</v>
      </c>
      <c r="AS351" s="56">
        <v>0</v>
      </c>
      <c r="AT351" s="56">
        <v>0</v>
      </c>
      <c r="AU351" s="56">
        <v>0</v>
      </c>
      <c r="AV351" s="56">
        <v>0</v>
      </c>
      <c r="AW351" s="27">
        <f>SUM(AF351:AV351)</f>
        <v>1</v>
      </c>
      <c r="AX351" s="49" t="s">
        <v>936</v>
      </c>
      <c r="AY351" s="49" t="s">
        <v>96</v>
      </c>
      <c r="AZ351" s="56">
        <v>0</v>
      </c>
      <c r="BA351" s="56">
        <v>0</v>
      </c>
      <c r="BB351" s="56">
        <v>0</v>
      </c>
      <c r="BC351" s="56">
        <v>0</v>
      </c>
      <c r="BD351" s="56">
        <v>0</v>
      </c>
      <c r="BE351" s="56">
        <v>0</v>
      </c>
      <c r="BF351" s="56">
        <v>0</v>
      </c>
      <c r="BG351" s="56">
        <v>0</v>
      </c>
      <c r="BH351" s="28">
        <v>0</v>
      </c>
      <c r="BI351" s="56">
        <v>0</v>
      </c>
      <c r="BJ351" s="56">
        <v>0</v>
      </c>
      <c r="BK351" s="56">
        <v>0</v>
      </c>
      <c r="BL351" s="56">
        <v>0</v>
      </c>
      <c r="BM351" s="56">
        <v>0</v>
      </c>
      <c r="BN351" s="56">
        <v>1</v>
      </c>
      <c r="BO351" s="56">
        <v>0</v>
      </c>
      <c r="BP351" s="27">
        <f>SUM(BQ351:BT351)</f>
        <v>1</v>
      </c>
      <c r="BQ351" s="56">
        <f>BL351+BM351</f>
        <v>0</v>
      </c>
      <c r="BR351" s="56">
        <f>SUM(BF351+BG351+BI351+BJ351+BH351)</f>
        <v>0</v>
      </c>
      <c r="BS351" s="56">
        <f>SUM(AZ351+BA351+BC351+BD351+BE351+BK351)</f>
        <v>0</v>
      </c>
      <c r="BT351" s="28">
        <f>IF(OR(IF((BN351+BO351)&gt;0,1,0),IF(AND(BV351=1,BL351=1),1,0)),1,0)</f>
        <v>1</v>
      </c>
      <c r="BU351" s="28">
        <f>BL351</f>
        <v>0</v>
      </c>
      <c r="BV351" s="28">
        <v>0</v>
      </c>
      <c r="BW351" s="18"/>
      <c r="BX351" s="18"/>
      <c r="BY351" s="18"/>
    </row>
    <row r="352" spans="1:77" ht="12.75" customHeight="1" x14ac:dyDescent="0.15">
      <c r="A352" s="55">
        <v>148</v>
      </c>
      <c r="B352" s="55" t="s">
        <v>954</v>
      </c>
      <c r="C352" s="32" t="str">
        <f>'1. Lit. collection'!A208</f>
        <v>SG37</v>
      </c>
      <c r="D352" s="47">
        <v>2009</v>
      </c>
      <c r="E352" s="47">
        <f>VALUE(TRIM(D352))</f>
        <v>2009</v>
      </c>
      <c r="F352" s="56">
        <v>2008</v>
      </c>
      <c r="G352" s="49" t="s">
        <v>385</v>
      </c>
      <c r="H352" s="56">
        <v>1</v>
      </c>
      <c r="I352" s="56">
        <v>0</v>
      </c>
      <c r="J352" s="56">
        <v>0</v>
      </c>
      <c r="K352" s="56">
        <v>0</v>
      </c>
      <c r="L352" s="56">
        <v>0</v>
      </c>
      <c r="M352" s="56">
        <v>0</v>
      </c>
      <c r="N352" s="50" t="s">
        <v>1853</v>
      </c>
      <c r="O352" s="56">
        <v>1</v>
      </c>
      <c r="P352" s="56">
        <v>0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5" t="s">
        <v>1664</v>
      </c>
      <c r="X352" s="55"/>
      <c r="Y352" s="55"/>
      <c r="Z352" s="55" t="s">
        <v>399</v>
      </c>
      <c r="AA352" s="55"/>
      <c r="AB352" s="49">
        <v>18.11</v>
      </c>
      <c r="AC352" s="49">
        <v>-77.290000000000006</v>
      </c>
      <c r="AD352" s="55"/>
      <c r="AE352" s="55" t="s">
        <v>1854</v>
      </c>
      <c r="AF352" s="56">
        <v>0</v>
      </c>
      <c r="AG352" s="56">
        <v>0</v>
      </c>
      <c r="AH352" s="56">
        <v>0</v>
      </c>
      <c r="AI352" s="56">
        <v>0</v>
      </c>
      <c r="AJ352" s="56">
        <v>0</v>
      </c>
      <c r="AK352" s="56">
        <v>0</v>
      </c>
      <c r="AL352" s="56">
        <v>0</v>
      </c>
      <c r="AM352" s="56">
        <v>0</v>
      </c>
      <c r="AN352" s="56">
        <v>0</v>
      </c>
      <c r="AO352" s="56">
        <v>1</v>
      </c>
      <c r="AP352" s="56">
        <v>0</v>
      </c>
      <c r="AQ352" s="56">
        <v>0</v>
      </c>
      <c r="AR352" s="56">
        <v>0</v>
      </c>
      <c r="AS352" s="56">
        <v>0</v>
      </c>
      <c r="AT352" s="56">
        <v>0</v>
      </c>
      <c r="AU352" s="56">
        <v>0</v>
      </c>
      <c r="AV352" s="56">
        <v>0</v>
      </c>
      <c r="AW352" s="27">
        <f>SUM(AF352:AV352)</f>
        <v>1</v>
      </c>
      <c r="AX352" s="49" t="s">
        <v>82</v>
      </c>
      <c r="AY352" s="49" t="s">
        <v>106</v>
      </c>
      <c r="AZ352" s="56">
        <v>0</v>
      </c>
      <c r="BA352" s="56">
        <v>1</v>
      </c>
      <c r="BB352" s="56">
        <v>0</v>
      </c>
      <c r="BC352" s="56">
        <v>0</v>
      </c>
      <c r="BD352" s="56">
        <v>0</v>
      </c>
      <c r="BE352" s="56">
        <v>0</v>
      </c>
      <c r="BF352" s="56">
        <v>0</v>
      </c>
      <c r="BG352" s="56">
        <v>0</v>
      </c>
      <c r="BH352" s="56">
        <v>0</v>
      </c>
      <c r="BI352" s="56">
        <v>0</v>
      </c>
      <c r="BJ352" s="56">
        <v>0</v>
      </c>
      <c r="BK352" s="56">
        <v>0</v>
      </c>
      <c r="BL352" s="56">
        <v>0</v>
      </c>
      <c r="BM352" s="56">
        <v>0</v>
      </c>
      <c r="BN352" s="56">
        <v>0</v>
      </c>
      <c r="BO352" s="56">
        <v>0</v>
      </c>
      <c r="BP352" s="27">
        <f>SUM(BQ352:BT352)</f>
        <v>1</v>
      </c>
      <c r="BQ352" s="56">
        <f>BL352+BM352</f>
        <v>0</v>
      </c>
      <c r="BR352" s="56">
        <f>SUM(BF352+BG352+BI352+BJ352+BH352)</f>
        <v>0</v>
      </c>
      <c r="BS352" s="56">
        <f>SUM(AZ352+BA352+BC352+BD352+BE352+BK352)</f>
        <v>1</v>
      </c>
      <c r="BT352" s="28">
        <f>IF(OR(IF((BN352+BO352)&gt;0,1,0),IF(AND(BV352=1,BL352=1),1,0)),1,0)</f>
        <v>0</v>
      </c>
      <c r="BU352" s="28">
        <f>BL352</f>
        <v>0</v>
      </c>
      <c r="BV352" s="28">
        <v>0</v>
      </c>
      <c r="BW352" s="18"/>
      <c r="BX352" s="18"/>
      <c r="BY352" s="18"/>
    </row>
    <row r="353" spans="1:77" ht="12.75" customHeight="1" x14ac:dyDescent="0.15">
      <c r="A353" s="55">
        <v>277</v>
      </c>
      <c r="B353" s="55" t="s">
        <v>1735</v>
      </c>
      <c r="C353" s="32" t="str">
        <f>'1. Lit. collection'!A$207</f>
        <v>SG36</v>
      </c>
      <c r="D353" s="47">
        <v>2009</v>
      </c>
      <c r="E353" s="47">
        <f>VALUE(TRIM(D353))</f>
        <v>2009</v>
      </c>
      <c r="F353" s="56">
        <v>2007</v>
      </c>
      <c r="G353" s="49" t="s">
        <v>385</v>
      </c>
      <c r="H353" s="56">
        <v>1</v>
      </c>
      <c r="I353" s="56">
        <v>0</v>
      </c>
      <c r="J353" s="56">
        <v>0</v>
      </c>
      <c r="K353" s="56">
        <v>0</v>
      </c>
      <c r="L353" s="56">
        <v>0</v>
      </c>
      <c r="M353" s="56">
        <v>0</v>
      </c>
      <c r="N353" s="50" t="s">
        <v>1967</v>
      </c>
      <c r="O353" s="56">
        <v>0</v>
      </c>
      <c r="P353" s="56">
        <v>0</v>
      </c>
      <c r="Q353" s="56">
        <v>1</v>
      </c>
      <c r="R353" s="56">
        <v>0</v>
      </c>
      <c r="S353" s="56">
        <v>0</v>
      </c>
      <c r="T353" s="56">
        <v>0</v>
      </c>
      <c r="U353" s="56">
        <v>0</v>
      </c>
      <c r="V353" s="56">
        <v>0</v>
      </c>
      <c r="W353" s="55" t="s">
        <v>482</v>
      </c>
      <c r="X353" s="55" t="s">
        <v>528</v>
      </c>
      <c r="Y353" s="55"/>
      <c r="Z353" s="55" t="s">
        <v>450</v>
      </c>
      <c r="AA353" s="55"/>
      <c r="AB353" s="49">
        <v>-6.16</v>
      </c>
      <c r="AC353" s="49">
        <v>39.200000000000003</v>
      </c>
      <c r="AD353" s="55"/>
      <c r="AE353" s="55" t="s">
        <v>452</v>
      </c>
      <c r="AF353" s="56">
        <v>0</v>
      </c>
      <c r="AG353" s="56">
        <v>0</v>
      </c>
      <c r="AH353" s="56">
        <v>1</v>
      </c>
      <c r="AI353" s="56">
        <v>0</v>
      </c>
      <c r="AJ353" s="56">
        <v>0</v>
      </c>
      <c r="AK353" s="56">
        <v>0</v>
      </c>
      <c r="AL353" s="56">
        <v>0</v>
      </c>
      <c r="AM353" s="56">
        <v>0</v>
      </c>
      <c r="AN353" s="56">
        <v>0</v>
      </c>
      <c r="AO353" s="56">
        <v>0</v>
      </c>
      <c r="AP353" s="56">
        <v>0</v>
      </c>
      <c r="AQ353" s="56">
        <v>0</v>
      </c>
      <c r="AR353" s="56">
        <v>0</v>
      </c>
      <c r="AS353" s="56">
        <v>0</v>
      </c>
      <c r="AT353" s="56">
        <v>0</v>
      </c>
      <c r="AU353" s="56">
        <v>0</v>
      </c>
      <c r="AV353" s="56">
        <v>0</v>
      </c>
      <c r="AW353" s="27">
        <f>SUM(AF353:AV353)</f>
        <v>1</v>
      </c>
      <c r="AX353" s="49" t="s">
        <v>92</v>
      </c>
      <c r="AY353" s="49" t="s">
        <v>488</v>
      </c>
      <c r="AZ353" s="56">
        <v>0</v>
      </c>
      <c r="BA353" s="56">
        <v>0</v>
      </c>
      <c r="BB353" s="56">
        <v>0</v>
      </c>
      <c r="BC353" s="56">
        <v>0</v>
      </c>
      <c r="BD353" s="56">
        <v>0</v>
      </c>
      <c r="BE353" s="56">
        <v>0</v>
      </c>
      <c r="BF353" s="56">
        <v>0</v>
      </c>
      <c r="BG353" s="56">
        <v>0</v>
      </c>
      <c r="BH353" s="56">
        <v>0</v>
      </c>
      <c r="BI353" s="56">
        <v>0</v>
      </c>
      <c r="BJ353" s="56">
        <v>1</v>
      </c>
      <c r="BK353" s="56">
        <v>0</v>
      </c>
      <c r="BL353" s="56">
        <v>0</v>
      </c>
      <c r="BM353" s="56">
        <v>0</v>
      </c>
      <c r="BN353" s="56">
        <v>0</v>
      </c>
      <c r="BO353" s="56">
        <v>0</v>
      </c>
      <c r="BP353" s="27">
        <f>SUM(BQ353:BT353)</f>
        <v>1</v>
      </c>
      <c r="BQ353" s="56">
        <f>BL353+BM353</f>
        <v>0</v>
      </c>
      <c r="BR353" s="56">
        <f>SUM(BF353+BG353+BI353+BJ353+BH353)</f>
        <v>1</v>
      </c>
      <c r="BS353" s="56">
        <f>SUM(AZ353+BA353+BC353+BD353+BE353+BK353)</f>
        <v>0</v>
      </c>
      <c r="BT353" s="28">
        <f>IF(OR(IF((BN353+BO353)&gt;0,1,0),IF(AND(BV353=1,BL353=1),1,0)),1,0)</f>
        <v>0</v>
      </c>
      <c r="BU353" s="28">
        <f>BL353</f>
        <v>0</v>
      </c>
      <c r="BV353" s="28">
        <v>0</v>
      </c>
      <c r="BW353" s="18"/>
      <c r="BX353" s="18"/>
      <c r="BY353" s="18"/>
    </row>
    <row r="354" spans="1:77" ht="12.75" customHeight="1" x14ac:dyDescent="0.15">
      <c r="A354" s="55">
        <v>278</v>
      </c>
      <c r="B354" s="55" t="s">
        <v>1735</v>
      </c>
      <c r="C354" s="32" t="str">
        <f>'1. Lit. collection'!A$207</f>
        <v>SG36</v>
      </c>
      <c r="D354" s="47">
        <v>2009</v>
      </c>
      <c r="E354" s="47">
        <f>VALUE(TRIM(D354))</f>
        <v>2009</v>
      </c>
      <c r="F354" s="56">
        <v>2007</v>
      </c>
      <c r="G354" s="49" t="s">
        <v>385</v>
      </c>
      <c r="H354" s="56">
        <v>1</v>
      </c>
      <c r="I354" s="56">
        <v>0</v>
      </c>
      <c r="J354" s="56">
        <v>0</v>
      </c>
      <c r="K354" s="56">
        <v>0</v>
      </c>
      <c r="L354" s="56">
        <v>0</v>
      </c>
      <c r="M354" s="56">
        <v>0</v>
      </c>
      <c r="N354" s="50" t="s">
        <v>1967</v>
      </c>
      <c r="O354" s="56">
        <v>0</v>
      </c>
      <c r="P354" s="56">
        <v>0</v>
      </c>
      <c r="Q354" s="56">
        <v>1</v>
      </c>
      <c r="R354" s="56">
        <v>0</v>
      </c>
      <c r="S354" s="56">
        <v>0</v>
      </c>
      <c r="T354" s="56">
        <v>0</v>
      </c>
      <c r="U354" s="56">
        <v>0</v>
      </c>
      <c r="V354" s="56">
        <v>0</v>
      </c>
      <c r="W354" s="55" t="s">
        <v>482</v>
      </c>
      <c r="X354" s="55" t="s">
        <v>528</v>
      </c>
      <c r="Y354" s="55"/>
      <c r="Z354" s="55" t="s">
        <v>399</v>
      </c>
      <c r="AA354" s="55"/>
      <c r="AB354" s="49">
        <v>-6.16</v>
      </c>
      <c r="AC354" s="49">
        <v>39.200000000000003</v>
      </c>
      <c r="AD354" s="55"/>
      <c r="AE354" s="55" t="s">
        <v>1968</v>
      </c>
      <c r="AF354" s="56">
        <v>0</v>
      </c>
      <c r="AG354" s="56">
        <v>0</v>
      </c>
      <c r="AH354" s="56">
        <v>0</v>
      </c>
      <c r="AI354" s="56">
        <v>0</v>
      </c>
      <c r="AJ354" s="56">
        <v>0</v>
      </c>
      <c r="AK354" s="56">
        <v>0</v>
      </c>
      <c r="AL354" s="56">
        <v>1</v>
      </c>
      <c r="AM354" s="56">
        <v>0</v>
      </c>
      <c r="AN354" s="56">
        <v>0</v>
      </c>
      <c r="AO354" s="56">
        <v>0</v>
      </c>
      <c r="AP354" s="56">
        <v>0</v>
      </c>
      <c r="AQ354" s="56">
        <v>0</v>
      </c>
      <c r="AR354" s="56">
        <v>0</v>
      </c>
      <c r="AS354" s="56">
        <v>0</v>
      </c>
      <c r="AT354" s="56">
        <v>0</v>
      </c>
      <c r="AU354" s="56">
        <v>0</v>
      </c>
      <c r="AV354" s="56">
        <v>0</v>
      </c>
      <c r="AW354" s="27">
        <f>SUM(AF354:AV354)</f>
        <v>1</v>
      </c>
      <c r="AX354" s="49" t="s">
        <v>92</v>
      </c>
      <c r="AY354" s="49" t="s">
        <v>488</v>
      </c>
      <c r="AZ354" s="56">
        <v>0</v>
      </c>
      <c r="BA354" s="56">
        <v>0</v>
      </c>
      <c r="BB354" s="56">
        <v>0</v>
      </c>
      <c r="BC354" s="56">
        <v>0</v>
      </c>
      <c r="BD354" s="56">
        <v>0</v>
      </c>
      <c r="BE354" s="56">
        <v>0</v>
      </c>
      <c r="BF354" s="56">
        <v>0</v>
      </c>
      <c r="BG354" s="56">
        <v>0</v>
      </c>
      <c r="BH354" s="56">
        <v>0</v>
      </c>
      <c r="BI354" s="56">
        <v>0</v>
      </c>
      <c r="BJ354" s="56">
        <v>1</v>
      </c>
      <c r="BK354" s="56">
        <v>0</v>
      </c>
      <c r="BL354" s="56">
        <v>0</v>
      </c>
      <c r="BM354" s="56">
        <v>0</v>
      </c>
      <c r="BN354" s="56">
        <v>0</v>
      </c>
      <c r="BO354" s="56">
        <v>0</v>
      </c>
      <c r="BP354" s="27">
        <f>SUM(BQ354:BT354)</f>
        <v>1</v>
      </c>
      <c r="BQ354" s="56">
        <f>BL354+BM354</f>
        <v>0</v>
      </c>
      <c r="BR354" s="56">
        <f>SUM(BF354+BG354+BI354+BJ354+BH354)</f>
        <v>1</v>
      </c>
      <c r="BS354" s="56">
        <f>SUM(AZ354+BA354+BC354+BD354+BE354+BK354)</f>
        <v>0</v>
      </c>
      <c r="BT354" s="28">
        <f>IF(OR(IF((BN354+BO354)&gt;0,1,0),IF(AND(BV354=1,BL354=1),1,0)),1,0)</f>
        <v>0</v>
      </c>
      <c r="BU354" s="28">
        <f>BL354</f>
        <v>0</v>
      </c>
      <c r="BV354" s="28">
        <v>0</v>
      </c>
      <c r="BW354" s="18"/>
      <c r="BX354" s="18"/>
      <c r="BY354" s="18"/>
    </row>
    <row r="355" spans="1:77" ht="12.75" customHeight="1" x14ac:dyDescent="0.15">
      <c r="A355" s="55">
        <v>279</v>
      </c>
      <c r="B355" s="55" t="s">
        <v>1735</v>
      </c>
      <c r="C355" s="32" t="str">
        <f>'1. Lit. collection'!A$207</f>
        <v>SG36</v>
      </c>
      <c r="D355" s="47">
        <v>2009</v>
      </c>
      <c r="E355" s="47">
        <f>VALUE(TRIM(D355))</f>
        <v>2009</v>
      </c>
      <c r="F355" s="56">
        <v>2007</v>
      </c>
      <c r="G355" s="49" t="s">
        <v>385</v>
      </c>
      <c r="H355" s="56">
        <v>1</v>
      </c>
      <c r="I355" s="56">
        <v>0</v>
      </c>
      <c r="J355" s="56">
        <v>0</v>
      </c>
      <c r="K355" s="56">
        <v>0</v>
      </c>
      <c r="L355" s="56">
        <v>0</v>
      </c>
      <c r="M355" s="56">
        <v>0</v>
      </c>
      <c r="N355" s="50" t="s">
        <v>1967</v>
      </c>
      <c r="O355" s="56">
        <v>0</v>
      </c>
      <c r="P355" s="56">
        <v>0</v>
      </c>
      <c r="Q355" s="56">
        <v>1</v>
      </c>
      <c r="R355" s="56">
        <v>0</v>
      </c>
      <c r="S355" s="56">
        <v>0</v>
      </c>
      <c r="T355" s="56">
        <v>0</v>
      </c>
      <c r="U355" s="56">
        <v>0</v>
      </c>
      <c r="V355" s="56">
        <v>0</v>
      </c>
      <c r="W355" s="55" t="s">
        <v>482</v>
      </c>
      <c r="X355" s="55" t="s">
        <v>528</v>
      </c>
      <c r="Y355" s="55"/>
      <c r="Z355" s="55" t="s">
        <v>1691</v>
      </c>
      <c r="AA355" s="55"/>
      <c r="AB355" s="49">
        <v>-6.16</v>
      </c>
      <c r="AC355" s="49">
        <v>39.200000000000003</v>
      </c>
      <c r="AD355" s="55"/>
      <c r="AE355" s="55" t="s">
        <v>1692</v>
      </c>
      <c r="AF355" s="56">
        <v>0</v>
      </c>
      <c r="AG355" s="56">
        <v>0</v>
      </c>
      <c r="AH355" s="56">
        <v>0</v>
      </c>
      <c r="AI355" s="56">
        <v>0</v>
      </c>
      <c r="AJ355" s="56">
        <v>0</v>
      </c>
      <c r="AK355" s="56">
        <v>0</v>
      </c>
      <c r="AL355" s="56">
        <v>0</v>
      </c>
      <c r="AM355" s="56">
        <v>0</v>
      </c>
      <c r="AN355" s="56">
        <v>0</v>
      </c>
      <c r="AO355" s="56">
        <v>0</v>
      </c>
      <c r="AP355" s="56">
        <v>0</v>
      </c>
      <c r="AQ355" s="56">
        <v>0</v>
      </c>
      <c r="AR355" s="56">
        <v>0</v>
      </c>
      <c r="AS355" s="56">
        <v>1</v>
      </c>
      <c r="AT355" s="56">
        <v>0</v>
      </c>
      <c r="AU355" s="56">
        <v>0</v>
      </c>
      <c r="AV355" s="56">
        <v>0</v>
      </c>
      <c r="AW355" s="27">
        <f>SUM(AF355:AV355)</f>
        <v>1</v>
      </c>
      <c r="AX355" s="49" t="s">
        <v>92</v>
      </c>
      <c r="AY355" s="49" t="s">
        <v>488</v>
      </c>
      <c r="AZ355" s="56">
        <v>0</v>
      </c>
      <c r="BA355" s="56">
        <v>0</v>
      </c>
      <c r="BB355" s="56">
        <v>0</v>
      </c>
      <c r="BC355" s="56">
        <v>0</v>
      </c>
      <c r="BD355" s="56">
        <v>0</v>
      </c>
      <c r="BE355" s="56">
        <v>0</v>
      </c>
      <c r="BF355" s="56">
        <v>0</v>
      </c>
      <c r="BG355" s="56">
        <v>0</v>
      </c>
      <c r="BH355" s="56">
        <v>0</v>
      </c>
      <c r="BI355" s="56">
        <v>0</v>
      </c>
      <c r="BJ355" s="56">
        <v>1</v>
      </c>
      <c r="BK355" s="56">
        <v>0</v>
      </c>
      <c r="BL355" s="56">
        <v>0</v>
      </c>
      <c r="BM355" s="56">
        <v>0</v>
      </c>
      <c r="BN355" s="56">
        <v>0</v>
      </c>
      <c r="BO355" s="56">
        <v>0</v>
      </c>
      <c r="BP355" s="27">
        <f>SUM(BQ355:BT355)</f>
        <v>1</v>
      </c>
      <c r="BQ355" s="56">
        <f>BL355+BM355</f>
        <v>0</v>
      </c>
      <c r="BR355" s="56">
        <f>SUM(BF355+BG355+BI355+BJ355+BH355)</f>
        <v>1</v>
      </c>
      <c r="BS355" s="56">
        <f>SUM(AZ355+BA355+BC355+BD355+BE355+BK355)</f>
        <v>0</v>
      </c>
      <c r="BT355" s="28">
        <f>IF(OR(IF((BN355+BO355)&gt;0,1,0),IF(AND(BV355=1,BL355=1),1,0)),1,0)</f>
        <v>0</v>
      </c>
      <c r="BU355" s="28">
        <f>BL355</f>
        <v>0</v>
      </c>
      <c r="BV355" s="28">
        <v>0</v>
      </c>
      <c r="BW355" s="18"/>
      <c r="BX355" s="18"/>
      <c r="BY355" s="18"/>
    </row>
    <row r="356" spans="1:77" ht="12.75" customHeight="1" x14ac:dyDescent="0.15">
      <c r="A356" s="55">
        <v>280</v>
      </c>
      <c r="B356" s="55" t="s">
        <v>1735</v>
      </c>
      <c r="C356" s="32" t="str">
        <f>'1. Lit. collection'!A$207</f>
        <v>SG36</v>
      </c>
      <c r="D356" s="47">
        <v>2009</v>
      </c>
      <c r="E356" s="47">
        <f>VALUE(TRIM(D356))</f>
        <v>2009</v>
      </c>
      <c r="F356" s="56">
        <v>2007</v>
      </c>
      <c r="G356" s="49" t="s">
        <v>385</v>
      </c>
      <c r="H356" s="56">
        <v>1</v>
      </c>
      <c r="I356" s="56">
        <v>0</v>
      </c>
      <c r="J356" s="56">
        <v>0</v>
      </c>
      <c r="K356" s="56">
        <v>0</v>
      </c>
      <c r="L356" s="56">
        <v>0</v>
      </c>
      <c r="M356" s="56">
        <v>0</v>
      </c>
      <c r="N356" s="50" t="s">
        <v>1967</v>
      </c>
      <c r="O356" s="56">
        <v>0</v>
      </c>
      <c r="P356" s="56">
        <v>0</v>
      </c>
      <c r="Q356" s="56">
        <v>1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5" t="s">
        <v>482</v>
      </c>
      <c r="X356" s="55" t="s">
        <v>528</v>
      </c>
      <c r="Y356" s="55"/>
      <c r="Z356" s="55" t="s">
        <v>450</v>
      </c>
      <c r="AA356" s="55"/>
      <c r="AB356" s="49">
        <v>-6.16</v>
      </c>
      <c r="AC356" s="49">
        <v>39.200000000000003</v>
      </c>
      <c r="AD356" s="55"/>
      <c r="AE356" s="55" t="s">
        <v>758</v>
      </c>
      <c r="AF356" s="56">
        <v>0</v>
      </c>
      <c r="AG356" s="56">
        <v>0</v>
      </c>
      <c r="AH356" s="56">
        <v>0</v>
      </c>
      <c r="AI356" s="56">
        <v>0</v>
      </c>
      <c r="AJ356" s="56">
        <v>0</v>
      </c>
      <c r="AK356" s="56">
        <v>0</v>
      </c>
      <c r="AL356" s="56">
        <v>0</v>
      </c>
      <c r="AM356" s="56">
        <v>1</v>
      </c>
      <c r="AN356" s="56">
        <v>0</v>
      </c>
      <c r="AO356" s="56">
        <v>0</v>
      </c>
      <c r="AP356" s="56">
        <v>0</v>
      </c>
      <c r="AQ356" s="56">
        <v>0</v>
      </c>
      <c r="AR356" s="56">
        <v>0</v>
      </c>
      <c r="AS356" s="56">
        <v>0</v>
      </c>
      <c r="AT356" s="56">
        <v>0</v>
      </c>
      <c r="AU356" s="56">
        <v>0</v>
      </c>
      <c r="AV356" s="56">
        <v>0</v>
      </c>
      <c r="AW356" s="27">
        <f>SUM(AF356:AV356)</f>
        <v>1</v>
      </c>
      <c r="AX356" s="49" t="s">
        <v>97</v>
      </c>
      <c r="AY356" s="49" t="s">
        <v>97</v>
      </c>
      <c r="AZ356" s="56">
        <v>0</v>
      </c>
      <c r="BA356" s="56">
        <v>0</v>
      </c>
      <c r="BB356" s="56">
        <v>0</v>
      </c>
      <c r="BC356" s="56">
        <v>0</v>
      </c>
      <c r="BD356" s="56">
        <v>0</v>
      </c>
      <c r="BE356" s="56">
        <v>0</v>
      </c>
      <c r="BF356" s="56">
        <v>0</v>
      </c>
      <c r="BG356" s="56">
        <v>0</v>
      </c>
      <c r="BH356" s="56">
        <v>0</v>
      </c>
      <c r="BI356" s="56">
        <v>0</v>
      </c>
      <c r="BJ356" s="56">
        <v>0</v>
      </c>
      <c r="BK356" s="56">
        <v>0</v>
      </c>
      <c r="BL356" s="56">
        <v>0</v>
      </c>
      <c r="BM356" s="56">
        <v>0</v>
      </c>
      <c r="BN356" s="56">
        <v>0</v>
      </c>
      <c r="BO356" s="56">
        <v>1</v>
      </c>
      <c r="BP356" s="27">
        <f>SUM(BQ356:BT356)</f>
        <v>1</v>
      </c>
      <c r="BQ356" s="56">
        <f>BL356+BM356</f>
        <v>0</v>
      </c>
      <c r="BR356" s="56">
        <f>SUM(BF356+BG356+BI356+BJ356+BH356)</f>
        <v>0</v>
      </c>
      <c r="BS356" s="56">
        <f>SUM(AZ356+BA356+BC356+BD356+BE356+BK356)</f>
        <v>0</v>
      </c>
      <c r="BT356" s="28">
        <f>IF(OR(IF((BN356+BO356)&gt;0,1,0),IF(AND(BV356=1,BL356=1),1,0)),1,0)</f>
        <v>1</v>
      </c>
      <c r="BU356" s="28">
        <f>BL356</f>
        <v>0</v>
      </c>
      <c r="BV356" s="28">
        <v>0</v>
      </c>
      <c r="BW356" s="18"/>
      <c r="BX356" s="18"/>
      <c r="BY356" s="18"/>
    </row>
    <row r="357" spans="1:77" ht="12.75" customHeight="1" x14ac:dyDescent="0.15">
      <c r="A357" s="55">
        <v>281</v>
      </c>
      <c r="B357" s="55" t="s">
        <v>1735</v>
      </c>
      <c r="C357" s="32" t="str">
        <f>'1. Lit. collection'!A$207</f>
        <v>SG36</v>
      </c>
      <c r="D357" s="47">
        <v>2009</v>
      </c>
      <c r="E357" s="47">
        <f>VALUE(TRIM(D357))</f>
        <v>2009</v>
      </c>
      <c r="F357" s="56">
        <v>2007</v>
      </c>
      <c r="G357" s="49" t="s">
        <v>385</v>
      </c>
      <c r="H357" s="56">
        <v>1</v>
      </c>
      <c r="I357" s="56">
        <v>0</v>
      </c>
      <c r="J357" s="56">
        <v>0</v>
      </c>
      <c r="K357" s="56">
        <v>0</v>
      </c>
      <c r="L357" s="56">
        <v>0</v>
      </c>
      <c r="M357" s="56">
        <v>0</v>
      </c>
      <c r="N357" s="50" t="s">
        <v>1967</v>
      </c>
      <c r="O357" s="56">
        <v>0</v>
      </c>
      <c r="P357" s="56">
        <v>0</v>
      </c>
      <c r="Q357" s="56">
        <v>1</v>
      </c>
      <c r="R357" s="56">
        <v>0</v>
      </c>
      <c r="S357" s="56">
        <v>0</v>
      </c>
      <c r="T357" s="56">
        <v>0</v>
      </c>
      <c r="U357" s="56">
        <v>0</v>
      </c>
      <c r="V357" s="56">
        <v>0</v>
      </c>
      <c r="W357" s="55" t="s">
        <v>482</v>
      </c>
      <c r="X357" s="55" t="s">
        <v>528</v>
      </c>
      <c r="Y357" s="55"/>
      <c r="Z357" s="55" t="s">
        <v>450</v>
      </c>
      <c r="AA357" s="55"/>
      <c r="AB357" s="49">
        <v>-6.16</v>
      </c>
      <c r="AC357" s="49">
        <v>39.200000000000003</v>
      </c>
      <c r="AD357" s="55"/>
      <c r="AE357" s="55" t="s">
        <v>1969</v>
      </c>
      <c r="AF357" s="56">
        <v>0</v>
      </c>
      <c r="AG357" s="56">
        <v>0</v>
      </c>
      <c r="AH357" s="56">
        <v>0</v>
      </c>
      <c r="AI357" s="56">
        <v>0</v>
      </c>
      <c r="AJ357" s="56">
        <v>0</v>
      </c>
      <c r="AK357" s="56">
        <v>0</v>
      </c>
      <c r="AL357" s="56">
        <v>0</v>
      </c>
      <c r="AM357" s="56">
        <v>0</v>
      </c>
      <c r="AN357" s="56">
        <v>0</v>
      </c>
      <c r="AO357" s="56">
        <v>0</v>
      </c>
      <c r="AP357" s="56">
        <v>0</v>
      </c>
      <c r="AQ357" s="56">
        <v>0</v>
      </c>
      <c r="AR357" s="56">
        <v>0</v>
      </c>
      <c r="AS357" s="56">
        <v>0</v>
      </c>
      <c r="AT357" s="56">
        <v>1</v>
      </c>
      <c r="AU357" s="56">
        <v>0</v>
      </c>
      <c r="AV357" s="56">
        <v>0</v>
      </c>
      <c r="AW357" s="27">
        <f>SUM(AF357:AV357)</f>
        <v>1</v>
      </c>
      <c r="AX357" s="49" t="s">
        <v>97</v>
      </c>
      <c r="AY357" s="49" t="s">
        <v>97</v>
      </c>
      <c r="AZ357" s="56">
        <v>0</v>
      </c>
      <c r="BA357" s="56">
        <v>0</v>
      </c>
      <c r="BB357" s="56">
        <v>0</v>
      </c>
      <c r="BC357" s="56">
        <v>0</v>
      </c>
      <c r="BD357" s="56">
        <v>0</v>
      </c>
      <c r="BE357" s="56">
        <v>0</v>
      </c>
      <c r="BF357" s="56">
        <v>0</v>
      </c>
      <c r="BG357" s="56">
        <v>0</v>
      </c>
      <c r="BH357" s="56">
        <v>0</v>
      </c>
      <c r="BI357" s="56">
        <v>0</v>
      </c>
      <c r="BJ357" s="56">
        <v>0</v>
      </c>
      <c r="BK357" s="56">
        <v>0</v>
      </c>
      <c r="BL357" s="56">
        <v>0</v>
      </c>
      <c r="BM357" s="56">
        <v>0</v>
      </c>
      <c r="BN357" s="56">
        <v>0</v>
      </c>
      <c r="BO357" s="56">
        <v>1</v>
      </c>
      <c r="BP357" s="27">
        <f>SUM(BQ357:BT357)</f>
        <v>1</v>
      </c>
      <c r="BQ357" s="56">
        <f>BL357+BM357</f>
        <v>0</v>
      </c>
      <c r="BR357" s="56">
        <f>SUM(BF357+BG357+BI357+BJ357+BH357)</f>
        <v>0</v>
      </c>
      <c r="BS357" s="56">
        <f>SUM(AZ357+BA357+BC357+BD357+BE357+BK357)</f>
        <v>0</v>
      </c>
      <c r="BT357" s="28">
        <f>IF(OR(IF((BN357+BO357)&gt;0,1,0),IF(AND(BV357=1,BL357=1),1,0)),1,0)</f>
        <v>1</v>
      </c>
      <c r="BU357" s="28">
        <f>BL357</f>
        <v>0</v>
      </c>
      <c r="BV357" s="28">
        <v>0</v>
      </c>
      <c r="BW357" s="18"/>
      <c r="BX357" s="18"/>
      <c r="BY357" s="18"/>
    </row>
    <row r="358" spans="1:77" ht="12.75" customHeight="1" x14ac:dyDescent="0.15">
      <c r="A358" s="55">
        <v>282</v>
      </c>
      <c r="B358" s="55" t="s">
        <v>1735</v>
      </c>
      <c r="C358" s="32" t="str">
        <f>'1. Lit. collection'!A$207</f>
        <v>SG36</v>
      </c>
      <c r="D358" s="47">
        <v>2009</v>
      </c>
      <c r="E358" s="47">
        <f>VALUE(TRIM(D358))</f>
        <v>2009</v>
      </c>
      <c r="F358" s="56">
        <v>2007</v>
      </c>
      <c r="G358" s="49" t="s">
        <v>385</v>
      </c>
      <c r="H358" s="56">
        <v>1</v>
      </c>
      <c r="I358" s="56">
        <v>0</v>
      </c>
      <c r="J358" s="56">
        <v>0</v>
      </c>
      <c r="K358" s="56">
        <v>0</v>
      </c>
      <c r="L358" s="56">
        <v>0</v>
      </c>
      <c r="M358" s="56">
        <v>0</v>
      </c>
      <c r="N358" s="50" t="s">
        <v>1967</v>
      </c>
      <c r="O358" s="56">
        <v>0</v>
      </c>
      <c r="P358" s="56">
        <v>0</v>
      </c>
      <c r="Q358" s="56">
        <v>1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5" t="s">
        <v>482</v>
      </c>
      <c r="X358" s="55" t="s">
        <v>528</v>
      </c>
      <c r="Y358" s="55"/>
      <c r="Z358" s="55" t="s">
        <v>450</v>
      </c>
      <c r="AA358" s="55"/>
      <c r="AB358" s="49">
        <v>-6.16</v>
      </c>
      <c r="AC358" s="49">
        <v>39.200000000000003</v>
      </c>
      <c r="AD358" s="55"/>
      <c r="AE358" s="55" t="s">
        <v>1881</v>
      </c>
      <c r="AF358" s="56">
        <v>0</v>
      </c>
      <c r="AG358" s="56">
        <v>0</v>
      </c>
      <c r="AH358" s="56">
        <v>0</v>
      </c>
      <c r="AI358" s="56">
        <v>0</v>
      </c>
      <c r="AJ358" s="56">
        <v>0</v>
      </c>
      <c r="AK358" s="56">
        <v>0</v>
      </c>
      <c r="AL358" s="56">
        <v>0</v>
      </c>
      <c r="AM358" s="56">
        <v>0</v>
      </c>
      <c r="AN358" s="56">
        <v>0</v>
      </c>
      <c r="AO358" s="56">
        <v>0</v>
      </c>
      <c r="AP358" s="56">
        <v>0</v>
      </c>
      <c r="AQ358" s="56">
        <v>1</v>
      </c>
      <c r="AR358" s="56">
        <v>0</v>
      </c>
      <c r="AS358" s="56">
        <v>0</v>
      </c>
      <c r="AT358" s="56">
        <v>0</v>
      </c>
      <c r="AU358" s="56">
        <v>0</v>
      </c>
      <c r="AV358" s="56">
        <v>0</v>
      </c>
      <c r="AW358" s="27">
        <f>SUM(AF358:AV358)</f>
        <v>1</v>
      </c>
      <c r="AX358" s="49" t="s">
        <v>97</v>
      </c>
      <c r="AY358" s="49" t="s">
        <v>97</v>
      </c>
      <c r="AZ358" s="56">
        <v>0</v>
      </c>
      <c r="BA358" s="56">
        <v>0</v>
      </c>
      <c r="BB358" s="56">
        <v>0</v>
      </c>
      <c r="BC358" s="56">
        <v>0</v>
      </c>
      <c r="BD358" s="56">
        <v>0</v>
      </c>
      <c r="BE358" s="56">
        <v>0</v>
      </c>
      <c r="BF358" s="56">
        <v>0</v>
      </c>
      <c r="BG358" s="56">
        <v>0</v>
      </c>
      <c r="BH358" s="56">
        <v>0</v>
      </c>
      <c r="BI358" s="56">
        <v>0</v>
      </c>
      <c r="BJ358" s="56">
        <v>0</v>
      </c>
      <c r="BK358" s="56">
        <v>0</v>
      </c>
      <c r="BL358" s="56">
        <v>0</v>
      </c>
      <c r="BM358" s="56">
        <v>0</v>
      </c>
      <c r="BN358" s="56">
        <v>0</v>
      </c>
      <c r="BO358" s="56">
        <v>1</v>
      </c>
      <c r="BP358" s="27">
        <f>SUM(BQ358:BT358)</f>
        <v>1</v>
      </c>
      <c r="BQ358" s="56">
        <f>BL358+BM358</f>
        <v>0</v>
      </c>
      <c r="BR358" s="56">
        <f>SUM(BF358+BG358+BI358+BJ358+BH358)</f>
        <v>0</v>
      </c>
      <c r="BS358" s="56">
        <f>SUM(AZ358+BA358+BC358+BD358+BE358+BK358)</f>
        <v>0</v>
      </c>
      <c r="BT358" s="28">
        <f>IF(OR(IF((BN358+BO358)&gt;0,1,0),IF(AND(BV358=1,BL358=1),1,0)),1,0)</f>
        <v>1</v>
      </c>
      <c r="BU358" s="28">
        <f>BL358</f>
        <v>0</v>
      </c>
      <c r="BV358" s="28">
        <v>0</v>
      </c>
      <c r="BW358" s="18"/>
      <c r="BX358" s="18"/>
      <c r="BY358" s="18"/>
    </row>
    <row r="359" spans="1:77" ht="12.75" customHeight="1" x14ac:dyDescent="0.15">
      <c r="A359" s="55">
        <v>283</v>
      </c>
      <c r="B359" s="55" t="s">
        <v>1735</v>
      </c>
      <c r="C359" s="32" t="str">
        <f>'1. Lit. collection'!A$207</f>
        <v>SG36</v>
      </c>
      <c r="D359" s="47">
        <v>2009</v>
      </c>
      <c r="E359" s="47">
        <f>VALUE(TRIM(D359))</f>
        <v>2009</v>
      </c>
      <c r="F359" s="56">
        <v>2007</v>
      </c>
      <c r="G359" s="49" t="s">
        <v>385</v>
      </c>
      <c r="H359" s="56">
        <v>1</v>
      </c>
      <c r="I359" s="56">
        <v>0</v>
      </c>
      <c r="J359" s="56">
        <v>0</v>
      </c>
      <c r="K359" s="56">
        <v>0</v>
      </c>
      <c r="L359" s="56">
        <v>0</v>
      </c>
      <c r="M359" s="56">
        <v>0</v>
      </c>
      <c r="N359" s="50" t="s">
        <v>1967</v>
      </c>
      <c r="O359" s="56">
        <v>0</v>
      </c>
      <c r="P359" s="56">
        <v>0</v>
      </c>
      <c r="Q359" s="56">
        <v>1</v>
      </c>
      <c r="R359" s="56">
        <v>0</v>
      </c>
      <c r="S359" s="56">
        <v>0</v>
      </c>
      <c r="T359" s="56">
        <v>0</v>
      </c>
      <c r="U359" s="56">
        <v>0</v>
      </c>
      <c r="V359" s="56">
        <v>0</v>
      </c>
      <c r="W359" s="55" t="s">
        <v>482</v>
      </c>
      <c r="X359" s="55" t="s">
        <v>528</v>
      </c>
      <c r="Y359" s="55"/>
      <c r="Z359" s="55" t="s">
        <v>450</v>
      </c>
      <c r="AA359" s="55"/>
      <c r="AB359" s="49">
        <v>-6.16</v>
      </c>
      <c r="AC359" s="49">
        <v>39.200000000000003</v>
      </c>
      <c r="AD359" s="55"/>
      <c r="AE359" s="55" t="s">
        <v>1970</v>
      </c>
      <c r="AF359" s="56">
        <v>0</v>
      </c>
      <c r="AG359" s="56">
        <v>0</v>
      </c>
      <c r="AH359" s="56">
        <v>0</v>
      </c>
      <c r="AI359" s="56">
        <v>0</v>
      </c>
      <c r="AJ359" s="56">
        <v>0</v>
      </c>
      <c r="AK359" s="56">
        <v>0</v>
      </c>
      <c r="AL359" s="56">
        <v>0</v>
      </c>
      <c r="AM359" s="56">
        <v>0</v>
      </c>
      <c r="AN359" s="56">
        <v>1</v>
      </c>
      <c r="AO359" s="56">
        <v>0</v>
      </c>
      <c r="AP359" s="56">
        <v>0</v>
      </c>
      <c r="AQ359" s="56">
        <v>0</v>
      </c>
      <c r="AR359" s="56">
        <v>0</v>
      </c>
      <c r="AS359" s="56">
        <v>0</v>
      </c>
      <c r="AT359" s="56">
        <v>0</v>
      </c>
      <c r="AU359" s="56">
        <v>0</v>
      </c>
      <c r="AV359" s="56">
        <v>0</v>
      </c>
      <c r="AW359" s="27">
        <f>SUM(AF359:AV359)</f>
        <v>1</v>
      </c>
      <c r="AX359" s="49" t="s">
        <v>97</v>
      </c>
      <c r="AY359" s="49" t="s">
        <v>97</v>
      </c>
      <c r="AZ359" s="56">
        <v>0</v>
      </c>
      <c r="BA359" s="56">
        <v>0</v>
      </c>
      <c r="BB359" s="56">
        <v>0</v>
      </c>
      <c r="BC359" s="56">
        <v>0</v>
      </c>
      <c r="BD359" s="56">
        <v>0</v>
      </c>
      <c r="BE359" s="56">
        <v>0</v>
      </c>
      <c r="BF359" s="56">
        <v>0</v>
      </c>
      <c r="BG359" s="56">
        <v>0</v>
      </c>
      <c r="BH359" s="56">
        <v>0</v>
      </c>
      <c r="BI359" s="56">
        <v>0</v>
      </c>
      <c r="BJ359" s="56">
        <v>0</v>
      </c>
      <c r="BK359" s="56">
        <v>0</v>
      </c>
      <c r="BL359" s="56">
        <v>0</v>
      </c>
      <c r="BM359" s="56">
        <v>0</v>
      </c>
      <c r="BN359" s="56">
        <v>0</v>
      </c>
      <c r="BO359" s="56">
        <v>1</v>
      </c>
      <c r="BP359" s="27">
        <f>SUM(BQ359:BT359)</f>
        <v>1</v>
      </c>
      <c r="BQ359" s="56">
        <f>BL359+BM359</f>
        <v>0</v>
      </c>
      <c r="BR359" s="56">
        <f>SUM(BF359+BG359+BI359+BJ359+BH359)</f>
        <v>0</v>
      </c>
      <c r="BS359" s="56">
        <f>SUM(AZ359+BA359+BC359+BD359+BE359+BK359)</f>
        <v>0</v>
      </c>
      <c r="BT359" s="28">
        <f>IF(OR(IF((BN359+BO359)&gt;0,1,0),IF(AND(BV359=1,BL359=1),1,0)),1,0)</f>
        <v>1</v>
      </c>
      <c r="BU359" s="28">
        <f>BL359</f>
        <v>0</v>
      </c>
      <c r="BV359" s="28">
        <v>0</v>
      </c>
      <c r="BW359" s="18"/>
      <c r="BX359" s="18"/>
      <c r="BY359" s="18"/>
    </row>
    <row r="360" spans="1:77" ht="12.75" customHeight="1" x14ac:dyDescent="0.15">
      <c r="A360" s="55">
        <v>360</v>
      </c>
      <c r="B360" s="55" t="s">
        <v>676</v>
      </c>
      <c r="C360" s="56" t="s">
        <v>675</v>
      </c>
      <c r="D360" s="47">
        <v>2009</v>
      </c>
      <c r="E360" s="47">
        <f>VALUE(TRIM(D360))</f>
        <v>2009</v>
      </c>
      <c r="F360" s="56">
        <v>2006</v>
      </c>
      <c r="G360" s="49" t="s">
        <v>208</v>
      </c>
      <c r="H360" s="56">
        <v>1</v>
      </c>
      <c r="I360" s="56">
        <v>0</v>
      </c>
      <c r="J360" s="56">
        <v>0</v>
      </c>
      <c r="K360" s="56">
        <v>0</v>
      </c>
      <c r="L360" s="56">
        <v>0</v>
      </c>
      <c r="M360" s="56">
        <v>0</v>
      </c>
      <c r="N360" s="51"/>
      <c r="O360" s="56">
        <v>0</v>
      </c>
      <c r="P360" s="56">
        <v>0</v>
      </c>
      <c r="Q360" s="56">
        <v>0</v>
      </c>
      <c r="R360" s="56">
        <v>0</v>
      </c>
      <c r="S360" s="56">
        <v>0</v>
      </c>
      <c r="T360" s="56">
        <v>0</v>
      </c>
      <c r="U360" s="56">
        <v>0</v>
      </c>
      <c r="V360" s="56">
        <v>1</v>
      </c>
      <c r="W360" s="55" t="s">
        <v>1898</v>
      </c>
      <c r="X360" s="55" t="s">
        <v>2058</v>
      </c>
      <c r="Y360" s="55"/>
      <c r="Z360" s="55"/>
      <c r="AA360" s="55" t="s">
        <v>2059</v>
      </c>
      <c r="AB360" s="26">
        <v>-18.010000000000002</v>
      </c>
      <c r="AC360" s="26">
        <v>177.46</v>
      </c>
      <c r="AD360" s="55"/>
      <c r="AE360" s="55" t="s">
        <v>2023</v>
      </c>
      <c r="AF360" s="56">
        <v>0</v>
      </c>
      <c r="AG360" s="56">
        <v>0</v>
      </c>
      <c r="AH360" s="56">
        <v>0</v>
      </c>
      <c r="AI360" s="56">
        <v>0</v>
      </c>
      <c r="AJ360" s="56">
        <v>0</v>
      </c>
      <c r="AK360" s="56">
        <v>0</v>
      </c>
      <c r="AL360" s="56">
        <v>0</v>
      </c>
      <c r="AM360" s="56">
        <v>0</v>
      </c>
      <c r="AN360" s="56">
        <v>0</v>
      </c>
      <c r="AO360" s="56">
        <v>0</v>
      </c>
      <c r="AP360" s="56">
        <v>0</v>
      </c>
      <c r="AQ360" s="56">
        <v>0</v>
      </c>
      <c r="AR360" s="56">
        <v>0</v>
      </c>
      <c r="AS360" s="56">
        <v>0</v>
      </c>
      <c r="AT360" s="56">
        <v>1</v>
      </c>
      <c r="AU360" s="56">
        <v>0</v>
      </c>
      <c r="AV360" s="56">
        <v>0</v>
      </c>
      <c r="AW360" s="27">
        <f>SUM(AF360:AV360)</f>
        <v>1</v>
      </c>
      <c r="AX360" s="55" t="s">
        <v>301</v>
      </c>
      <c r="AY360" s="55" t="s">
        <v>106</v>
      </c>
      <c r="AZ360" s="56">
        <v>0</v>
      </c>
      <c r="BA360" s="56">
        <v>1</v>
      </c>
      <c r="BB360" s="56">
        <v>0</v>
      </c>
      <c r="BC360" s="56">
        <v>0</v>
      </c>
      <c r="BD360" s="56">
        <v>0</v>
      </c>
      <c r="BE360" s="56">
        <v>0</v>
      </c>
      <c r="BF360" s="56">
        <v>0</v>
      </c>
      <c r="BG360" s="56">
        <v>0</v>
      </c>
      <c r="BH360" s="56">
        <v>0</v>
      </c>
      <c r="BI360" s="56">
        <v>0</v>
      </c>
      <c r="BJ360" s="56">
        <v>0</v>
      </c>
      <c r="BK360" s="56">
        <v>0</v>
      </c>
      <c r="BL360" s="56">
        <v>0</v>
      </c>
      <c r="BM360" s="56">
        <v>0</v>
      </c>
      <c r="BN360" s="56">
        <v>0</v>
      </c>
      <c r="BO360" s="56">
        <v>0</v>
      </c>
      <c r="BP360" s="27">
        <f>SUM(BQ360:BT360)</f>
        <v>1</v>
      </c>
      <c r="BQ360" s="56">
        <f>BL360+BM360</f>
        <v>0</v>
      </c>
      <c r="BR360" s="56">
        <f>SUM(BF360+BG360+BI360+BJ360+BH360)</f>
        <v>0</v>
      </c>
      <c r="BS360" s="56">
        <f>SUM(AZ360+BA360+BC360+BD360+BE360+BK360)</f>
        <v>1</v>
      </c>
      <c r="BT360" s="28">
        <f>IF(OR(IF((BN360+BO360)&gt;0,1,0),IF(AND(BV360=1,BL360=1),1,0)),1,0)</f>
        <v>0</v>
      </c>
      <c r="BU360" s="28">
        <f>BL360</f>
        <v>0</v>
      </c>
      <c r="BV360" s="28">
        <v>0</v>
      </c>
      <c r="BW360" s="18"/>
      <c r="BX360" s="18"/>
      <c r="BY360" s="18"/>
    </row>
    <row r="361" spans="1:77" ht="12.75" customHeight="1" x14ac:dyDescent="0.15">
      <c r="A361" s="55">
        <v>506</v>
      </c>
      <c r="B361" s="55" t="s">
        <v>1548</v>
      </c>
      <c r="C361" s="56" t="s">
        <v>1416</v>
      </c>
      <c r="D361" s="47">
        <v>2009</v>
      </c>
      <c r="E361" s="47">
        <f>VALUE(TRIM(D361))</f>
        <v>2009</v>
      </c>
      <c r="F361" s="56" t="s">
        <v>2183</v>
      </c>
      <c r="G361" s="49" t="s">
        <v>18</v>
      </c>
      <c r="H361" s="56">
        <v>0</v>
      </c>
      <c r="I361" s="56">
        <v>0</v>
      </c>
      <c r="J361" s="56">
        <v>0</v>
      </c>
      <c r="K361" s="56">
        <v>0</v>
      </c>
      <c r="L361" s="56">
        <v>1</v>
      </c>
      <c r="M361" s="56">
        <v>0</v>
      </c>
      <c r="N361" s="50" t="s">
        <v>2184</v>
      </c>
      <c r="O361" s="56">
        <v>0</v>
      </c>
      <c r="P361" s="56">
        <v>1</v>
      </c>
      <c r="Q361" s="56">
        <v>0</v>
      </c>
      <c r="R361" s="56">
        <v>0</v>
      </c>
      <c r="S361" s="56">
        <v>0</v>
      </c>
      <c r="T361" s="56">
        <v>0</v>
      </c>
      <c r="U361" s="56">
        <v>0</v>
      </c>
      <c r="V361" s="56">
        <v>0</v>
      </c>
      <c r="W361" s="55" t="s">
        <v>2181</v>
      </c>
      <c r="X361" s="55"/>
      <c r="Y361" s="55"/>
      <c r="Z361" s="55" t="s">
        <v>450</v>
      </c>
      <c r="AA361" s="55"/>
      <c r="AB361" s="26">
        <v>32.295258955203103</v>
      </c>
      <c r="AC361" s="26">
        <v>-64.762344360351506</v>
      </c>
      <c r="AD361" s="55"/>
      <c r="AE361" s="55" t="s">
        <v>1706</v>
      </c>
      <c r="AF361" s="56">
        <v>1</v>
      </c>
      <c r="AG361" s="56">
        <v>1</v>
      </c>
      <c r="AH361" s="56">
        <v>1</v>
      </c>
      <c r="AI361" s="56">
        <v>1</v>
      </c>
      <c r="AJ361" s="56">
        <v>0</v>
      </c>
      <c r="AK361" s="56">
        <v>1</v>
      </c>
      <c r="AL361" s="56">
        <v>1</v>
      </c>
      <c r="AM361" s="56">
        <v>1</v>
      </c>
      <c r="AN361" s="56">
        <v>1</v>
      </c>
      <c r="AO361" s="56">
        <v>1</v>
      </c>
      <c r="AP361" s="56">
        <v>1</v>
      </c>
      <c r="AQ361" s="56">
        <v>1</v>
      </c>
      <c r="AR361" s="56">
        <v>0</v>
      </c>
      <c r="AS361" s="56">
        <v>0</v>
      </c>
      <c r="AT361" s="56">
        <v>1</v>
      </c>
      <c r="AU361" s="56">
        <v>0</v>
      </c>
      <c r="AV361" s="56">
        <v>0</v>
      </c>
      <c r="AW361" s="27">
        <f>SUM(AF361:AV361)</f>
        <v>12</v>
      </c>
      <c r="AX361" s="49" t="s">
        <v>916</v>
      </c>
      <c r="AY361" s="49" t="s">
        <v>1707</v>
      </c>
      <c r="AZ361" s="56">
        <v>0</v>
      </c>
      <c r="BA361" s="56">
        <v>0</v>
      </c>
      <c r="BB361" s="56">
        <v>0</v>
      </c>
      <c r="BC361" s="56">
        <v>0</v>
      </c>
      <c r="BD361" s="56">
        <v>0</v>
      </c>
      <c r="BE361" s="56">
        <v>0</v>
      </c>
      <c r="BF361" s="56">
        <v>0</v>
      </c>
      <c r="BG361" s="56">
        <v>0</v>
      </c>
      <c r="BH361" s="28">
        <v>0</v>
      </c>
      <c r="BI361" s="56">
        <v>0</v>
      </c>
      <c r="BJ361" s="56">
        <v>0</v>
      </c>
      <c r="BK361" s="56">
        <v>0</v>
      </c>
      <c r="BL361" s="56">
        <v>0</v>
      </c>
      <c r="BM361" s="56">
        <v>1</v>
      </c>
      <c r="BN361" s="56">
        <v>0</v>
      </c>
      <c r="BO361" s="56">
        <v>0</v>
      </c>
      <c r="BP361" s="27">
        <f>SUM(BQ361:BT361)</f>
        <v>1</v>
      </c>
      <c r="BQ361" s="56">
        <f>BL361+BM361</f>
        <v>1</v>
      </c>
      <c r="BR361" s="56">
        <f>SUM(BF361+BG361+BI361+BJ361+BH361)</f>
        <v>0</v>
      </c>
      <c r="BS361" s="56">
        <f>SUM(AZ361+BA361+BC361+BD361+BE361+BK361)</f>
        <v>0</v>
      </c>
      <c r="BT361" s="28">
        <f>IF(OR(IF((BN361+BO361)&gt;0,1,0),IF(AND(BV361=1,BL361=1),1,0)),1,0)</f>
        <v>0</v>
      </c>
      <c r="BU361" s="28">
        <f>BL361</f>
        <v>0</v>
      </c>
      <c r="BV361" s="28">
        <v>0</v>
      </c>
      <c r="BW361" s="18"/>
      <c r="BX361" s="18"/>
      <c r="BY361" s="18"/>
    </row>
    <row r="362" spans="1:77" ht="12.75" customHeight="1" x14ac:dyDescent="0.15">
      <c r="A362" s="55">
        <v>507</v>
      </c>
      <c r="B362" s="55" t="s">
        <v>1548</v>
      </c>
      <c r="C362" s="56" t="s">
        <v>1416</v>
      </c>
      <c r="D362" s="47">
        <v>2009</v>
      </c>
      <c r="E362" s="47">
        <f>VALUE(TRIM(D362))</f>
        <v>2009</v>
      </c>
      <c r="F362" s="56" t="s">
        <v>2183</v>
      </c>
      <c r="G362" s="49" t="s">
        <v>18</v>
      </c>
      <c r="H362" s="56">
        <v>0</v>
      </c>
      <c r="I362" s="56">
        <v>0</v>
      </c>
      <c r="J362" s="56">
        <v>0</v>
      </c>
      <c r="K362" s="56">
        <v>0</v>
      </c>
      <c r="L362" s="56">
        <v>1</v>
      </c>
      <c r="M362" s="56">
        <v>0</v>
      </c>
      <c r="N362" s="50" t="s">
        <v>1830</v>
      </c>
      <c r="O362" s="56">
        <v>0</v>
      </c>
      <c r="P362" s="56">
        <v>1</v>
      </c>
      <c r="Q362" s="56">
        <v>0</v>
      </c>
      <c r="R362" s="56">
        <v>0</v>
      </c>
      <c r="S362" s="56">
        <v>0</v>
      </c>
      <c r="T362" s="56">
        <v>0</v>
      </c>
      <c r="U362" s="56">
        <v>0</v>
      </c>
      <c r="V362" s="56">
        <v>0</v>
      </c>
      <c r="W362" s="55" t="s">
        <v>2181</v>
      </c>
      <c r="X362" s="55"/>
      <c r="Y362" s="55"/>
      <c r="Z362" s="55" t="s">
        <v>450</v>
      </c>
      <c r="AA362" s="55"/>
      <c r="AB362" s="26">
        <v>32.295258955203103</v>
      </c>
      <c r="AC362" s="26">
        <v>-64.762344360351506</v>
      </c>
      <c r="AD362" s="55"/>
      <c r="AE362" s="55" t="s">
        <v>988</v>
      </c>
      <c r="AF362" s="56">
        <v>0</v>
      </c>
      <c r="AG362" s="56">
        <v>1</v>
      </c>
      <c r="AH362" s="56">
        <v>0</v>
      </c>
      <c r="AI362" s="56">
        <v>0</v>
      </c>
      <c r="AJ362" s="56">
        <v>0</v>
      </c>
      <c r="AK362" s="56">
        <v>1</v>
      </c>
      <c r="AL362" s="56">
        <v>0</v>
      </c>
      <c r="AM362" s="56">
        <v>0</v>
      </c>
      <c r="AN362" s="56">
        <v>0</v>
      </c>
      <c r="AO362" s="56">
        <v>1</v>
      </c>
      <c r="AP362" s="56">
        <v>0</v>
      </c>
      <c r="AQ362" s="56">
        <v>0</v>
      </c>
      <c r="AR362" s="56">
        <v>0</v>
      </c>
      <c r="AS362" s="56">
        <v>0</v>
      </c>
      <c r="AT362" s="56">
        <v>1</v>
      </c>
      <c r="AU362" s="56">
        <v>0</v>
      </c>
      <c r="AV362" s="56">
        <v>0</v>
      </c>
      <c r="AW362" s="27">
        <f>SUM(AF362:AV362)</f>
        <v>4</v>
      </c>
      <c r="AX362" s="49" t="s">
        <v>1045</v>
      </c>
      <c r="AY362" s="49" t="s">
        <v>1045</v>
      </c>
      <c r="AZ362" s="56">
        <v>1</v>
      </c>
      <c r="BA362" s="56">
        <v>1</v>
      </c>
      <c r="BB362" s="56">
        <v>0</v>
      </c>
      <c r="BC362" s="56">
        <v>0</v>
      </c>
      <c r="BD362" s="56">
        <v>0</v>
      </c>
      <c r="BE362" s="56">
        <v>0</v>
      </c>
      <c r="BF362" s="56">
        <v>0</v>
      </c>
      <c r="BG362" s="56">
        <v>0</v>
      </c>
      <c r="BH362" s="28">
        <v>0</v>
      </c>
      <c r="BI362" s="56">
        <v>0</v>
      </c>
      <c r="BJ362" s="56">
        <v>0</v>
      </c>
      <c r="BK362" s="56">
        <v>0</v>
      </c>
      <c r="BL362" s="56">
        <v>0</v>
      </c>
      <c r="BM362" s="56">
        <v>0</v>
      </c>
      <c r="BN362" s="56">
        <v>0</v>
      </c>
      <c r="BO362" s="56">
        <v>0</v>
      </c>
      <c r="BP362" s="27">
        <f>SUM(BQ362:BT362)</f>
        <v>2</v>
      </c>
      <c r="BQ362" s="56">
        <f>BL362+BM362</f>
        <v>0</v>
      </c>
      <c r="BR362" s="56">
        <f>SUM(BF362+BG362+BI362+BJ362+BH362)</f>
        <v>0</v>
      </c>
      <c r="BS362" s="56">
        <f>SUM(AZ362+BA362+BC362+BD362+BE362+BK362)</f>
        <v>2</v>
      </c>
      <c r="BT362" s="28">
        <f>IF(OR(IF((BN362+BO362)&gt;0,1,0),IF(AND(BV362=1,BL362=1),1,0)),1,0)</f>
        <v>0</v>
      </c>
      <c r="BU362" s="28">
        <f>BL362</f>
        <v>0</v>
      </c>
      <c r="BV362" s="28">
        <v>0</v>
      </c>
      <c r="BW362" s="18"/>
      <c r="BX362" s="18"/>
      <c r="BY362" s="18"/>
    </row>
    <row r="363" spans="1:77" ht="12.75" customHeight="1" x14ac:dyDescent="0.15">
      <c r="A363" s="55">
        <v>508</v>
      </c>
      <c r="B363" s="55" t="s">
        <v>1548</v>
      </c>
      <c r="C363" s="56" t="s">
        <v>1416</v>
      </c>
      <c r="D363" s="47">
        <v>2009</v>
      </c>
      <c r="E363" s="47">
        <f>VALUE(TRIM(D363))</f>
        <v>2009</v>
      </c>
      <c r="F363" s="56" t="s">
        <v>2183</v>
      </c>
      <c r="G363" s="49" t="s">
        <v>18</v>
      </c>
      <c r="H363" s="56">
        <v>0</v>
      </c>
      <c r="I363" s="56">
        <v>0</v>
      </c>
      <c r="J363" s="56">
        <v>0</v>
      </c>
      <c r="K363" s="56">
        <v>0</v>
      </c>
      <c r="L363" s="56">
        <v>1</v>
      </c>
      <c r="M363" s="56">
        <v>0</v>
      </c>
      <c r="N363" s="50" t="s">
        <v>2118</v>
      </c>
      <c r="O363" s="56">
        <v>0</v>
      </c>
      <c r="P363" s="56">
        <v>1</v>
      </c>
      <c r="Q363" s="56">
        <v>0</v>
      </c>
      <c r="R363" s="56">
        <v>0</v>
      </c>
      <c r="S363" s="56">
        <v>0</v>
      </c>
      <c r="T363" s="56">
        <v>0</v>
      </c>
      <c r="U363" s="56">
        <v>0</v>
      </c>
      <c r="V363" s="56">
        <v>0</v>
      </c>
      <c r="W363" s="55" t="s">
        <v>2181</v>
      </c>
      <c r="X363" s="55"/>
      <c r="Y363" s="55"/>
      <c r="Z363" s="55" t="s">
        <v>1523</v>
      </c>
      <c r="AA363" s="55"/>
      <c r="AB363" s="26">
        <v>32.295258955203103</v>
      </c>
      <c r="AC363" s="26">
        <v>-64.762344360351506</v>
      </c>
      <c r="AD363" s="55"/>
      <c r="AE363" s="55" t="s">
        <v>1467</v>
      </c>
      <c r="AF363" s="56">
        <v>0</v>
      </c>
      <c r="AG363" s="56">
        <v>0</v>
      </c>
      <c r="AH363" s="56">
        <v>0</v>
      </c>
      <c r="AI363" s="56">
        <v>0</v>
      </c>
      <c r="AJ363" s="56">
        <v>0</v>
      </c>
      <c r="AK363" s="56">
        <v>1</v>
      </c>
      <c r="AL363" s="56">
        <v>1</v>
      </c>
      <c r="AM363" s="56">
        <v>0</v>
      </c>
      <c r="AN363" s="56">
        <v>0</v>
      </c>
      <c r="AO363" s="56">
        <v>0</v>
      </c>
      <c r="AP363" s="56">
        <v>0</v>
      </c>
      <c r="AQ363" s="56">
        <v>0</v>
      </c>
      <c r="AR363" s="56">
        <v>0</v>
      </c>
      <c r="AS363" s="56">
        <v>0</v>
      </c>
      <c r="AT363" s="56">
        <v>0</v>
      </c>
      <c r="AU363" s="56">
        <v>0</v>
      </c>
      <c r="AV363" s="56">
        <v>0</v>
      </c>
      <c r="AW363" s="27">
        <f>SUM(AF363:AV363)</f>
        <v>2</v>
      </c>
      <c r="AX363" s="49" t="s">
        <v>2119</v>
      </c>
      <c r="AY363" s="49" t="s">
        <v>2119</v>
      </c>
      <c r="AZ363" s="56">
        <v>0</v>
      </c>
      <c r="BA363" s="56">
        <v>1</v>
      </c>
      <c r="BB363" s="56">
        <v>0</v>
      </c>
      <c r="BC363" s="56">
        <v>0</v>
      </c>
      <c r="BD363" s="56">
        <v>0</v>
      </c>
      <c r="BE363" s="56">
        <v>1</v>
      </c>
      <c r="BF363" s="56">
        <v>0</v>
      </c>
      <c r="BG363" s="56">
        <v>0</v>
      </c>
      <c r="BH363" s="28">
        <v>0</v>
      </c>
      <c r="BI363" s="56">
        <v>0</v>
      </c>
      <c r="BJ363" s="56">
        <v>0</v>
      </c>
      <c r="BK363" s="56">
        <v>0</v>
      </c>
      <c r="BL363" s="56">
        <v>0</v>
      </c>
      <c r="BM363" s="56">
        <v>0</v>
      </c>
      <c r="BN363" s="56">
        <v>0</v>
      </c>
      <c r="BO363" s="56">
        <v>0</v>
      </c>
      <c r="BP363" s="27">
        <f>SUM(BQ363:BT363)</f>
        <v>2</v>
      </c>
      <c r="BQ363" s="56">
        <f>BL363+BM363</f>
        <v>0</v>
      </c>
      <c r="BR363" s="56">
        <f>SUM(BF363+BG363+BI363+BJ363+BH363)</f>
        <v>0</v>
      </c>
      <c r="BS363" s="56">
        <f>SUM(AZ363+BA363+BC363+BD363+BE363+BK363)</f>
        <v>2</v>
      </c>
      <c r="BT363" s="28">
        <f>IF(OR(IF((BN363+BO363)&gt;0,1,0),IF(AND(BV363=1,BL363=1),1,0)),1,0)</f>
        <v>0</v>
      </c>
      <c r="BU363" s="28">
        <f>BL363</f>
        <v>0</v>
      </c>
      <c r="BV363" s="28">
        <v>0</v>
      </c>
      <c r="BW363" s="18"/>
      <c r="BX363" s="18"/>
      <c r="BY363" s="18"/>
    </row>
    <row r="364" spans="1:77" ht="12.75" customHeight="1" x14ac:dyDescent="0.15">
      <c r="A364" s="55">
        <v>509</v>
      </c>
      <c r="B364" s="55" t="s">
        <v>1548</v>
      </c>
      <c r="C364" s="56" t="s">
        <v>1416</v>
      </c>
      <c r="D364" s="47">
        <v>2009</v>
      </c>
      <c r="E364" s="47">
        <f>VALUE(TRIM(D364))</f>
        <v>2009</v>
      </c>
      <c r="F364" s="56" t="s">
        <v>2183</v>
      </c>
      <c r="G364" s="49" t="s">
        <v>18</v>
      </c>
      <c r="H364" s="56">
        <v>0</v>
      </c>
      <c r="I364" s="56">
        <v>0</v>
      </c>
      <c r="J364" s="56">
        <v>0</v>
      </c>
      <c r="K364" s="56">
        <v>0</v>
      </c>
      <c r="L364" s="56">
        <v>1</v>
      </c>
      <c r="M364" s="56">
        <v>0</v>
      </c>
      <c r="N364" s="50" t="s">
        <v>2120</v>
      </c>
      <c r="O364" s="56">
        <v>0</v>
      </c>
      <c r="P364" s="56">
        <v>1</v>
      </c>
      <c r="Q364" s="56">
        <v>0</v>
      </c>
      <c r="R364" s="56">
        <v>0</v>
      </c>
      <c r="S364" s="56">
        <v>0</v>
      </c>
      <c r="T364" s="56">
        <v>0</v>
      </c>
      <c r="U364" s="56">
        <v>0</v>
      </c>
      <c r="V364" s="56">
        <v>0</v>
      </c>
      <c r="W364" s="55" t="s">
        <v>2181</v>
      </c>
      <c r="X364" s="55"/>
      <c r="Y364" s="55"/>
      <c r="Z364" s="55" t="s">
        <v>450</v>
      </c>
      <c r="AA364" s="55"/>
      <c r="AB364" s="26">
        <v>32.295258955203103</v>
      </c>
      <c r="AC364" s="26">
        <v>-64.762344360351506</v>
      </c>
      <c r="AD364" s="55"/>
      <c r="AE364" s="55" t="s">
        <v>452</v>
      </c>
      <c r="AF364" s="56">
        <v>1</v>
      </c>
      <c r="AG364" s="56">
        <v>1</v>
      </c>
      <c r="AH364" s="56">
        <v>1</v>
      </c>
      <c r="AI364" s="56">
        <v>0</v>
      </c>
      <c r="AJ364" s="56">
        <v>0</v>
      </c>
      <c r="AK364" s="56">
        <v>0</v>
      </c>
      <c r="AL364" s="56">
        <v>0</v>
      </c>
      <c r="AM364" s="56">
        <v>0</v>
      </c>
      <c r="AN364" s="56">
        <v>0</v>
      </c>
      <c r="AO364" s="56">
        <v>0</v>
      </c>
      <c r="AP364" s="56">
        <v>0</v>
      </c>
      <c r="AQ364" s="56">
        <v>0</v>
      </c>
      <c r="AR364" s="56">
        <v>0</v>
      </c>
      <c r="AS364" s="56">
        <v>0</v>
      </c>
      <c r="AT364" s="56">
        <v>0</v>
      </c>
      <c r="AU364" s="56">
        <v>0</v>
      </c>
      <c r="AV364" s="56">
        <v>0</v>
      </c>
      <c r="AW364" s="27">
        <f>SUM(AF364:AV364)</f>
        <v>3</v>
      </c>
      <c r="AX364" s="49" t="s">
        <v>1045</v>
      </c>
      <c r="AY364" s="49" t="s">
        <v>1045</v>
      </c>
      <c r="AZ364" s="56">
        <v>1</v>
      </c>
      <c r="BA364" s="56">
        <v>1</v>
      </c>
      <c r="BB364" s="56">
        <v>0</v>
      </c>
      <c r="BC364" s="56">
        <v>0</v>
      </c>
      <c r="BD364" s="56">
        <v>1</v>
      </c>
      <c r="BE364" s="56">
        <v>0</v>
      </c>
      <c r="BF364" s="56">
        <v>0</v>
      </c>
      <c r="BG364" s="56">
        <v>0</v>
      </c>
      <c r="BH364" s="28">
        <v>0</v>
      </c>
      <c r="BI364" s="56">
        <v>0</v>
      </c>
      <c r="BJ364" s="56">
        <v>0</v>
      </c>
      <c r="BK364" s="56">
        <v>0</v>
      </c>
      <c r="BL364" s="56">
        <v>0</v>
      </c>
      <c r="BM364" s="56">
        <v>0</v>
      </c>
      <c r="BN364" s="56">
        <v>0</v>
      </c>
      <c r="BO364" s="56">
        <v>0</v>
      </c>
      <c r="BP364" s="27">
        <f>SUM(BQ364:BT364)</f>
        <v>3</v>
      </c>
      <c r="BQ364" s="56">
        <f>BL364+BM364</f>
        <v>0</v>
      </c>
      <c r="BR364" s="56">
        <f>SUM(BF364+BG364+BI364+BJ364+BH364)</f>
        <v>0</v>
      </c>
      <c r="BS364" s="56">
        <f>SUM(AZ364+BA364+BC364+BD364+BE364+BK364)</f>
        <v>3</v>
      </c>
      <c r="BT364" s="28">
        <f>IF(OR(IF((BN364+BO364)&gt;0,1,0),IF(AND(BV364=1,BL364=1),1,0)),1,0)</f>
        <v>0</v>
      </c>
      <c r="BU364" s="28">
        <f>BL364</f>
        <v>0</v>
      </c>
      <c r="BV364" s="28">
        <v>0</v>
      </c>
      <c r="BW364" s="18"/>
      <c r="BX364" s="18"/>
      <c r="BY364" s="18"/>
    </row>
    <row r="365" spans="1:77" ht="12.75" customHeight="1" x14ac:dyDescent="0.15">
      <c r="A365" s="55">
        <v>510</v>
      </c>
      <c r="B365" s="55" t="s">
        <v>1548</v>
      </c>
      <c r="C365" s="56" t="s">
        <v>1416</v>
      </c>
      <c r="D365" s="47">
        <v>2009</v>
      </c>
      <c r="E365" s="47">
        <f>VALUE(TRIM(D365))</f>
        <v>2009</v>
      </c>
      <c r="F365" s="56" t="s">
        <v>2183</v>
      </c>
      <c r="G365" s="49" t="s">
        <v>18</v>
      </c>
      <c r="H365" s="56">
        <v>0</v>
      </c>
      <c r="I365" s="56">
        <v>0</v>
      </c>
      <c r="J365" s="56">
        <v>0</v>
      </c>
      <c r="K365" s="56">
        <v>0</v>
      </c>
      <c r="L365" s="56">
        <v>1</v>
      </c>
      <c r="M365" s="56">
        <v>0</v>
      </c>
      <c r="N365" s="50" t="s">
        <v>2185</v>
      </c>
      <c r="O365" s="56">
        <v>0</v>
      </c>
      <c r="P365" s="56">
        <v>1</v>
      </c>
      <c r="Q365" s="56">
        <v>0</v>
      </c>
      <c r="R365" s="56">
        <v>0</v>
      </c>
      <c r="S365" s="56">
        <v>0</v>
      </c>
      <c r="T365" s="56">
        <v>0</v>
      </c>
      <c r="U365" s="56">
        <v>0</v>
      </c>
      <c r="V365" s="56">
        <v>0</v>
      </c>
      <c r="W365" s="55" t="s">
        <v>2181</v>
      </c>
      <c r="X365" s="55"/>
      <c r="Y365" s="55"/>
      <c r="Z365" s="55" t="s">
        <v>1523</v>
      </c>
      <c r="AA365" s="55"/>
      <c r="AB365" s="26">
        <v>32.295258955203103</v>
      </c>
      <c r="AC365" s="26">
        <v>-64.762344360351506</v>
      </c>
      <c r="AD365" s="55"/>
      <c r="AE365" s="55" t="s">
        <v>30</v>
      </c>
      <c r="AF365" s="56">
        <v>0</v>
      </c>
      <c r="AG365" s="56">
        <v>0</v>
      </c>
      <c r="AH365" s="56">
        <v>0</v>
      </c>
      <c r="AI365" s="56">
        <v>1</v>
      </c>
      <c r="AJ365" s="56">
        <v>0</v>
      </c>
      <c r="AK365" s="56">
        <v>0</v>
      </c>
      <c r="AL365" s="56">
        <v>0</v>
      </c>
      <c r="AM365" s="56">
        <v>0</v>
      </c>
      <c r="AN365" s="56">
        <v>0</v>
      </c>
      <c r="AO365" s="56">
        <v>0</v>
      </c>
      <c r="AP365" s="56">
        <v>0</v>
      </c>
      <c r="AQ365" s="56">
        <v>0</v>
      </c>
      <c r="AR365" s="56">
        <v>0</v>
      </c>
      <c r="AS365" s="56">
        <v>0</v>
      </c>
      <c r="AT365" s="56">
        <v>0</v>
      </c>
      <c r="AU365" s="56">
        <v>0</v>
      </c>
      <c r="AV365" s="56">
        <v>0</v>
      </c>
      <c r="AW365" s="27">
        <f>SUM(AF365:AV365)</f>
        <v>1</v>
      </c>
      <c r="AX365" s="49" t="s">
        <v>576</v>
      </c>
      <c r="AY365" s="49" t="s">
        <v>576</v>
      </c>
      <c r="AZ365" s="56">
        <v>0</v>
      </c>
      <c r="BA365" s="56">
        <v>0</v>
      </c>
      <c r="BB365" s="56">
        <v>0</v>
      </c>
      <c r="BC365" s="56">
        <v>1</v>
      </c>
      <c r="BD365" s="56">
        <v>0</v>
      </c>
      <c r="BE365" s="56">
        <v>0</v>
      </c>
      <c r="BF365" s="56">
        <v>0</v>
      </c>
      <c r="BG365" s="56">
        <v>0</v>
      </c>
      <c r="BH365" s="28">
        <v>0</v>
      </c>
      <c r="BI365" s="56">
        <v>0</v>
      </c>
      <c r="BJ365" s="56">
        <v>0</v>
      </c>
      <c r="BK365" s="56">
        <v>0</v>
      </c>
      <c r="BL365" s="56">
        <v>0</v>
      </c>
      <c r="BM365" s="56">
        <v>0</v>
      </c>
      <c r="BN365" s="56">
        <v>0</v>
      </c>
      <c r="BO365" s="56">
        <v>0</v>
      </c>
      <c r="BP365" s="27">
        <f>SUM(BQ365:BT365)</f>
        <v>1</v>
      </c>
      <c r="BQ365" s="56">
        <f>BL365+BM365</f>
        <v>0</v>
      </c>
      <c r="BR365" s="56">
        <f>SUM(BF365+BG365+BI365+BJ365+BH365)</f>
        <v>0</v>
      </c>
      <c r="BS365" s="56">
        <f>SUM(AZ365+BA365+BC365+BD365+BE365+BK365)</f>
        <v>1</v>
      </c>
      <c r="BT365" s="28">
        <f>IF(OR(IF((BN365+BO365)&gt;0,1,0),IF(AND(BV365=1,BL365=1),1,0)),1,0)</f>
        <v>0</v>
      </c>
      <c r="BU365" s="28">
        <f>BL365</f>
        <v>0</v>
      </c>
      <c r="BV365" s="28">
        <v>0</v>
      </c>
      <c r="BW365" s="18"/>
      <c r="BX365" s="18"/>
      <c r="BY365" s="18"/>
    </row>
    <row r="366" spans="1:77" ht="12.75" customHeight="1" x14ac:dyDescent="0.15">
      <c r="A366" s="55">
        <v>567</v>
      </c>
      <c r="B366" s="55" t="s">
        <v>1682</v>
      </c>
      <c r="C366" s="32" t="str">
        <f>'1. Lit. collection'!A$183</f>
        <v>SG12</v>
      </c>
      <c r="D366" s="47">
        <v>2009</v>
      </c>
      <c r="E366" s="47">
        <f>VALUE(TRIM(D366))</f>
        <v>2009</v>
      </c>
      <c r="F366" s="56"/>
      <c r="G366" s="49" t="s">
        <v>385</v>
      </c>
      <c r="H366" s="56">
        <v>1</v>
      </c>
      <c r="I366" s="56">
        <v>0</v>
      </c>
      <c r="J366" s="56">
        <v>0</v>
      </c>
      <c r="K366" s="56">
        <v>0</v>
      </c>
      <c r="L366" s="56">
        <v>0</v>
      </c>
      <c r="M366" s="56">
        <v>0</v>
      </c>
      <c r="N366" s="50" t="s">
        <v>2231</v>
      </c>
      <c r="O366" s="56">
        <v>0</v>
      </c>
      <c r="P366" s="56">
        <v>0</v>
      </c>
      <c r="Q366" s="56">
        <v>1</v>
      </c>
      <c r="R366" s="56">
        <v>0</v>
      </c>
      <c r="S366" s="56">
        <v>0</v>
      </c>
      <c r="T366" s="56">
        <v>0</v>
      </c>
      <c r="U366" s="56">
        <v>0</v>
      </c>
      <c r="V366" s="56">
        <v>0</v>
      </c>
      <c r="W366" s="55" t="s">
        <v>1037</v>
      </c>
      <c r="X366" s="55"/>
      <c r="Y366" s="55"/>
      <c r="Z366" s="55" t="s">
        <v>1940</v>
      </c>
      <c r="AA366" s="55"/>
      <c r="AB366" s="49">
        <v>-18.77</v>
      </c>
      <c r="AC366" s="49">
        <v>46.87</v>
      </c>
      <c r="AD366" s="55"/>
      <c r="AE366" s="55" t="s">
        <v>53</v>
      </c>
      <c r="AF366" s="56">
        <v>0</v>
      </c>
      <c r="AG366" s="56">
        <v>0</v>
      </c>
      <c r="AH366" s="56">
        <v>0</v>
      </c>
      <c r="AI366" s="56">
        <v>0</v>
      </c>
      <c r="AJ366" s="56">
        <v>0</v>
      </c>
      <c r="AK366" s="56">
        <v>0</v>
      </c>
      <c r="AL366" s="56">
        <v>0</v>
      </c>
      <c r="AM366" s="56">
        <v>0</v>
      </c>
      <c r="AN366" s="56">
        <v>0</v>
      </c>
      <c r="AO366" s="56">
        <v>1</v>
      </c>
      <c r="AP366" s="56">
        <v>0</v>
      </c>
      <c r="AQ366" s="56">
        <v>0</v>
      </c>
      <c r="AR366" s="56">
        <v>0</v>
      </c>
      <c r="AS366" s="56">
        <v>0</v>
      </c>
      <c r="AT366" s="56">
        <v>0</v>
      </c>
      <c r="AU366" s="56">
        <v>0</v>
      </c>
      <c r="AV366" s="56">
        <v>0</v>
      </c>
      <c r="AW366" s="27">
        <f>SUM(AF366:AV366)</f>
        <v>1</v>
      </c>
      <c r="AX366" s="49" t="s">
        <v>97</v>
      </c>
      <c r="AY366" s="49" t="s">
        <v>97</v>
      </c>
      <c r="AZ366" s="56">
        <v>0</v>
      </c>
      <c r="BA366" s="56">
        <v>0</v>
      </c>
      <c r="BB366" s="56">
        <v>0</v>
      </c>
      <c r="BC366" s="56">
        <v>0</v>
      </c>
      <c r="BD366" s="56">
        <v>0</v>
      </c>
      <c r="BE366" s="56">
        <v>0</v>
      </c>
      <c r="BF366" s="56">
        <v>0</v>
      </c>
      <c r="BG366" s="56">
        <v>0</v>
      </c>
      <c r="BH366" s="56">
        <v>0</v>
      </c>
      <c r="BI366" s="56">
        <v>0</v>
      </c>
      <c r="BJ366" s="56">
        <v>0</v>
      </c>
      <c r="BK366" s="56">
        <v>0</v>
      </c>
      <c r="BL366" s="56">
        <v>0</v>
      </c>
      <c r="BM366" s="56">
        <v>0</v>
      </c>
      <c r="BN366" s="56">
        <v>0</v>
      </c>
      <c r="BO366" s="56">
        <v>1</v>
      </c>
      <c r="BP366" s="27">
        <f>SUM(BQ366:BT366)</f>
        <v>1</v>
      </c>
      <c r="BQ366" s="56">
        <f>BL366+BM366</f>
        <v>0</v>
      </c>
      <c r="BR366" s="56">
        <f>SUM(BF366+BG366+BI366+BJ366+BH366)</f>
        <v>0</v>
      </c>
      <c r="BS366" s="56">
        <f>SUM(AZ366+BA366+BC366+BD366+BE366+BK366)</f>
        <v>0</v>
      </c>
      <c r="BT366" s="28">
        <f>IF(OR(IF((BN366+BO366)&gt;0,1,0),IF(AND(BV366=1,BL366=1),1,0)),1,0)</f>
        <v>1</v>
      </c>
      <c r="BU366" s="28">
        <f>BL366</f>
        <v>0</v>
      </c>
      <c r="BV366" s="28">
        <v>0</v>
      </c>
      <c r="BW366" s="18"/>
      <c r="BX366" s="18"/>
      <c r="BY366" s="18"/>
    </row>
    <row r="367" spans="1:77" ht="12.75" customHeight="1" x14ac:dyDescent="0.15">
      <c r="A367" s="55">
        <v>568</v>
      </c>
      <c r="B367" s="55" t="s">
        <v>1682</v>
      </c>
      <c r="C367" s="32" t="str">
        <f>'1. Lit. collection'!A$183</f>
        <v>SG12</v>
      </c>
      <c r="D367" s="47">
        <v>2009</v>
      </c>
      <c r="E367" s="47">
        <f>VALUE(TRIM(D367))</f>
        <v>2009</v>
      </c>
      <c r="F367" s="56"/>
      <c r="G367" s="49" t="s">
        <v>385</v>
      </c>
      <c r="H367" s="56">
        <v>1</v>
      </c>
      <c r="I367" s="56">
        <v>0</v>
      </c>
      <c r="J367" s="56">
        <v>0</v>
      </c>
      <c r="K367" s="56">
        <v>0</v>
      </c>
      <c r="L367" s="56">
        <v>0</v>
      </c>
      <c r="M367" s="56">
        <v>0</v>
      </c>
      <c r="N367" s="50" t="s">
        <v>2231</v>
      </c>
      <c r="O367" s="56">
        <v>0</v>
      </c>
      <c r="P367" s="56">
        <v>0</v>
      </c>
      <c r="Q367" s="56">
        <v>1</v>
      </c>
      <c r="R367" s="56">
        <v>0</v>
      </c>
      <c r="S367" s="56">
        <v>0</v>
      </c>
      <c r="T367" s="56">
        <v>0</v>
      </c>
      <c r="U367" s="56">
        <v>0</v>
      </c>
      <c r="V367" s="56">
        <v>0</v>
      </c>
      <c r="W367" s="55" t="s">
        <v>1037</v>
      </c>
      <c r="X367" s="55"/>
      <c r="Y367" s="55"/>
      <c r="Z367" s="55" t="s">
        <v>1940</v>
      </c>
      <c r="AA367" s="55"/>
      <c r="AB367" s="49">
        <v>-18.77</v>
      </c>
      <c r="AC367" s="49">
        <v>46.87</v>
      </c>
      <c r="AD367" s="55"/>
      <c r="AE367" s="55" t="s">
        <v>780</v>
      </c>
      <c r="AF367" s="56">
        <v>0</v>
      </c>
      <c r="AG367" s="56">
        <v>0</v>
      </c>
      <c r="AH367" s="56">
        <v>0</v>
      </c>
      <c r="AI367" s="56">
        <v>0</v>
      </c>
      <c r="AJ367" s="56">
        <v>0</v>
      </c>
      <c r="AK367" s="56">
        <v>0</v>
      </c>
      <c r="AL367" s="56">
        <v>0</v>
      </c>
      <c r="AM367" s="56">
        <v>0</v>
      </c>
      <c r="AN367" s="56">
        <v>0</v>
      </c>
      <c r="AO367" s="56">
        <v>0</v>
      </c>
      <c r="AP367" s="56">
        <v>1</v>
      </c>
      <c r="AQ367" s="56">
        <v>0</v>
      </c>
      <c r="AR367" s="56">
        <v>0</v>
      </c>
      <c r="AS367" s="56">
        <v>0</v>
      </c>
      <c r="AT367" s="56">
        <v>0</v>
      </c>
      <c r="AU367" s="56">
        <v>0</v>
      </c>
      <c r="AV367" s="56">
        <v>0</v>
      </c>
      <c r="AW367" s="27">
        <f>SUM(AF367:AV367)</f>
        <v>1</v>
      </c>
      <c r="AX367" s="49" t="s">
        <v>97</v>
      </c>
      <c r="AY367" s="49" t="s">
        <v>97</v>
      </c>
      <c r="AZ367" s="56">
        <v>0</v>
      </c>
      <c r="BA367" s="56">
        <v>0</v>
      </c>
      <c r="BB367" s="56">
        <v>0</v>
      </c>
      <c r="BC367" s="56">
        <v>0</v>
      </c>
      <c r="BD367" s="56">
        <v>0</v>
      </c>
      <c r="BE367" s="56">
        <v>0</v>
      </c>
      <c r="BF367" s="56">
        <v>0</v>
      </c>
      <c r="BG367" s="56">
        <v>0</v>
      </c>
      <c r="BH367" s="56">
        <v>0</v>
      </c>
      <c r="BI367" s="56">
        <v>0</v>
      </c>
      <c r="BJ367" s="56">
        <v>0</v>
      </c>
      <c r="BK367" s="56">
        <v>0</v>
      </c>
      <c r="BL367" s="56">
        <v>0</v>
      </c>
      <c r="BM367" s="56">
        <v>0</v>
      </c>
      <c r="BN367" s="56">
        <v>0</v>
      </c>
      <c r="BO367" s="56">
        <v>1</v>
      </c>
      <c r="BP367" s="27">
        <f>SUM(BQ367:BT367)</f>
        <v>1</v>
      </c>
      <c r="BQ367" s="56">
        <f>BL367+BM367</f>
        <v>0</v>
      </c>
      <c r="BR367" s="56">
        <f>SUM(BF367+BG367+BI367+BJ367+BH367)</f>
        <v>0</v>
      </c>
      <c r="BS367" s="56">
        <f>SUM(AZ367+BA367+BC367+BD367+BE367+BK367)</f>
        <v>0</v>
      </c>
      <c r="BT367" s="28">
        <f>IF(OR(IF((BN367+BO367)&gt;0,1,0),IF(AND(BV367=1,BL367=1),1,0)),1,0)</f>
        <v>1</v>
      </c>
      <c r="BU367" s="28">
        <f>BL367</f>
        <v>0</v>
      </c>
      <c r="BV367" s="28">
        <v>0</v>
      </c>
      <c r="BW367" s="18"/>
      <c r="BX367" s="18"/>
      <c r="BY367" s="18"/>
    </row>
    <row r="368" spans="1:77" ht="12.75" customHeight="1" x14ac:dyDescent="0.15">
      <c r="A368" s="55">
        <v>569</v>
      </c>
      <c r="B368" s="55" t="s">
        <v>1682</v>
      </c>
      <c r="C368" s="32" t="str">
        <f>'1. Lit. collection'!A$183</f>
        <v>SG12</v>
      </c>
      <c r="D368" s="47">
        <v>2009</v>
      </c>
      <c r="E368" s="47">
        <f>VALUE(TRIM(D368))</f>
        <v>2009</v>
      </c>
      <c r="F368" s="56"/>
      <c r="G368" s="49" t="s">
        <v>385</v>
      </c>
      <c r="H368" s="56">
        <v>1</v>
      </c>
      <c r="I368" s="56">
        <v>0</v>
      </c>
      <c r="J368" s="56">
        <v>0</v>
      </c>
      <c r="K368" s="56">
        <v>0</v>
      </c>
      <c r="L368" s="56">
        <v>0</v>
      </c>
      <c r="M368" s="56">
        <v>0</v>
      </c>
      <c r="N368" s="50" t="s">
        <v>2231</v>
      </c>
      <c r="O368" s="56">
        <v>0</v>
      </c>
      <c r="P368" s="56">
        <v>0</v>
      </c>
      <c r="Q368" s="56">
        <v>1</v>
      </c>
      <c r="R368" s="56">
        <v>0</v>
      </c>
      <c r="S368" s="56">
        <v>0</v>
      </c>
      <c r="T368" s="56">
        <v>0</v>
      </c>
      <c r="U368" s="56">
        <v>0</v>
      </c>
      <c r="V368" s="56">
        <v>0</v>
      </c>
      <c r="W368" s="55" t="s">
        <v>1037</v>
      </c>
      <c r="X368" s="55"/>
      <c r="Y368" s="55"/>
      <c r="Z368" s="55" t="s">
        <v>1940</v>
      </c>
      <c r="AA368" s="55"/>
      <c r="AB368" s="49">
        <v>-18.77</v>
      </c>
      <c r="AC368" s="49">
        <v>46.87</v>
      </c>
      <c r="AD368" s="55"/>
      <c r="AE368" s="55" t="s">
        <v>59</v>
      </c>
      <c r="AF368" s="56">
        <v>0</v>
      </c>
      <c r="AG368" s="56">
        <v>0</v>
      </c>
      <c r="AH368" s="56">
        <v>0</v>
      </c>
      <c r="AI368" s="56">
        <v>0</v>
      </c>
      <c r="AJ368" s="56">
        <v>0</v>
      </c>
      <c r="AK368" s="56">
        <v>0</v>
      </c>
      <c r="AL368" s="56">
        <v>0</v>
      </c>
      <c r="AM368" s="56">
        <v>0</v>
      </c>
      <c r="AN368" s="56">
        <v>0</v>
      </c>
      <c r="AO368" s="56">
        <v>0</v>
      </c>
      <c r="AP368" s="56">
        <v>0</v>
      </c>
      <c r="AQ368" s="56">
        <v>1</v>
      </c>
      <c r="AR368" s="56">
        <v>0</v>
      </c>
      <c r="AS368" s="56">
        <v>0</v>
      </c>
      <c r="AT368" s="56">
        <v>0</v>
      </c>
      <c r="AU368" s="56">
        <v>0</v>
      </c>
      <c r="AV368" s="56">
        <v>0</v>
      </c>
      <c r="AW368" s="27">
        <f>SUM(AF368:AV368)</f>
        <v>1</v>
      </c>
      <c r="AX368" s="49" t="s">
        <v>97</v>
      </c>
      <c r="AY368" s="49" t="s">
        <v>97</v>
      </c>
      <c r="AZ368" s="56">
        <v>0</v>
      </c>
      <c r="BA368" s="56">
        <v>0</v>
      </c>
      <c r="BB368" s="56">
        <v>0</v>
      </c>
      <c r="BC368" s="56">
        <v>0</v>
      </c>
      <c r="BD368" s="56">
        <v>0</v>
      </c>
      <c r="BE368" s="56">
        <v>0</v>
      </c>
      <c r="BF368" s="56">
        <v>0</v>
      </c>
      <c r="BG368" s="56">
        <v>0</v>
      </c>
      <c r="BH368" s="56">
        <v>0</v>
      </c>
      <c r="BI368" s="56">
        <v>0</v>
      </c>
      <c r="BJ368" s="56">
        <v>0</v>
      </c>
      <c r="BK368" s="56">
        <v>0</v>
      </c>
      <c r="BL368" s="56">
        <v>0</v>
      </c>
      <c r="BM368" s="56">
        <v>0</v>
      </c>
      <c r="BN368" s="56">
        <v>0</v>
      </c>
      <c r="BO368" s="56">
        <v>1</v>
      </c>
      <c r="BP368" s="27">
        <f>SUM(BQ368:BT368)</f>
        <v>1</v>
      </c>
      <c r="BQ368" s="56">
        <f>BL368+BM368</f>
        <v>0</v>
      </c>
      <c r="BR368" s="56">
        <f>SUM(BF368+BG368+BI368+BJ368+BH368)</f>
        <v>0</v>
      </c>
      <c r="BS368" s="56">
        <f>SUM(AZ368+BA368+BC368+BD368+BE368+BK368)</f>
        <v>0</v>
      </c>
      <c r="BT368" s="28">
        <f>IF(OR(IF((BN368+BO368)&gt;0,1,0),IF(AND(BV368=1,BL368=1),1,0)),1,0)</f>
        <v>1</v>
      </c>
      <c r="BU368" s="28">
        <f>BL368</f>
        <v>0</v>
      </c>
      <c r="BV368" s="28">
        <v>0</v>
      </c>
      <c r="BW368" s="18"/>
      <c r="BX368" s="18"/>
      <c r="BY368" s="18"/>
    </row>
    <row r="369" spans="1:77" ht="12.75" customHeight="1" x14ac:dyDescent="0.15">
      <c r="A369" s="55">
        <v>575</v>
      </c>
      <c r="B369" s="55" t="s">
        <v>2235</v>
      </c>
      <c r="C369" s="32" t="str">
        <f>'1. Lit. collection'!A$190</f>
        <v>SG19</v>
      </c>
      <c r="D369" s="47">
        <v>2009</v>
      </c>
      <c r="E369" s="47">
        <f>VALUE(TRIM(D369))</f>
        <v>2009</v>
      </c>
      <c r="F369" s="56" t="s">
        <v>1698</v>
      </c>
      <c r="G369" s="49" t="s">
        <v>385</v>
      </c>
      <c r="H369" s="56">
        <v>1</v>
      </c>
      <c r="I369" s="56">
        <v>0</v>
      </c>
      <c r="J369" s="56">
        <v>0</v>
      </c>
      <c r="K369" s="56">
        <v>0</v>
      </c>
      <c r="L369" s="56">
        <v>0</v>
      </c>
      <c r="M369" s="56">
        <v>0</v>
      </c>
      <c r="N369" s="50" t="s">
        <v>2236</v>
      </c>
      <c r="O369" s="56">
        <v>0</v>
      </c>
      <c r="P369" s="56">
        <v>1</v>
      </c>
      <c r="Q369" s="56">
        <v>0</v>
      </c>
      <c r="R369" s="56">
        <v>0</v>
      </c>
      <c r="S369" s="56">
        <v>0</v>
      </c>
      <c r="T369" s="56">
        <v>0</v>
      </c>
      <c r="U369" s="56">
        <v>0</v>
      </c>
      <c r="V369" s="56">
        <v>0</v>
      </c>
      <c r="W369" s="55" t="s">
        <v>213</v>
      </c>
      <c r="X369" s="55" t="s">
        <v>1448</v>
      </c>
      <c r="Y369" s="55" t="s">
        <v>1448</v>
      </c>
      <c r="Z369" s="55" t="s">
        <v>1922</v>
      </c>
      <c r="AA369" s="55"/>
      <c r="AB369" s="49">
        <v>21.44</v>
      </c>
      <c r="AC369" s="49">
        <v>-158</v>
      </c>
      <c r="AD369" s="55"/>
      <c r="AE369" s="55" t="s">
        <v>1809</v>
      </c>
      <c r="AF369" s="56">
        <v>1</v>
      </c>
      <c r="AG369" s="56">
        <v>0</v>
      </c>
      <c r="AH369" s="56">
        <v>0</v>
      </c>
      <c r="AI369" s="56">
        <v>0</v>
      </c>
      <c r="AJ369" s="56">
        <v>0</v>
      </c>
      <c r="AK369" s="56">
        <v>0</v>
      </c>
      <c r="AL369" s="56">
        <v>0</v>
      </c>
      <c r="AM369" s="56">
        <v>0</v>
      </c>
      <c r="AN369" s="56">
        <v>0</v>
      </c>
      <c r="AO369" s="56">
        <v>0</v>
      </c>
      <c r="AP369" s="56">
        <v>0</v>
      </c>
      <c r="AQ369" s="56">
        <v>0</v>
      </c>
      <c r="AR369" s="56">
        <v>0</v>
      </c>
      <c r="AS369" s="56">
        <v>0</v>
      </c>
      <c r="AT369" s="56">
        <v>0</v>
      </c>
      <c r="AU369" s="56">
        <v>0</v>
      </c>
      <c r="AV369" s="56">
        <v>0</v>
      </c>
      <c r="AW369" s="27">
        <f>SUM(AF369:AV369)</f>
        <v>1</v>
      </c>
      <c r="AX369" s="49" t="s">
        <v>105</v>
      </c>
      <c r="AY369" s="49" t="s">
        <v>1045</v>
      </c>
      <c r="AZ369" s="56">
        <v>1</v>
      </c>
      <c r="BA369" s="56">
        <v>0</v>
      </c>
      <c r="BB369" s="56">
        <v>0</v>
      </c>
      <c r="BC369" s="56">
        <v>0</v>
      </c>
      <c r="BD369" s="56">
        <v>0</v>
      </c>
      <c r="BE369" s="56">
        <v>0</v>
      </c>
      <c r="BF369" s="56">
        <v>0</v>
      </c>
      <c r="BG369" s="56">
        <v>0</v>
      </c>
      <c r="BH369" s="56">
        <v>0</v>
      </c>
      <c r="BI369" s="56">
        <v>0</v>
      </c>
      <c r="BJ369" s="56">
        <v>0</v>
      </c>
      <c r="BK369" s="56">
        <v>0</v>
      </c>
      <c r="BL369" s="56">
        <v>0</v>
      </c>
      <c r="BM369" s="56">
        <v>0</v>
      </c>
      <c r="BN369" s="56">
        <v>0</v>
      </c>
      <c r="BO369" s="56">
        <v>0</v>
      </c>
      <c r="BP369" s="27">
        <f>SUM(BQ369:BT369)</f>
        <v>1</v>
      </c>
      <c r="BQ369" s="56">
        <f>BL369+BM369</f>
        <v>0</v>
      </c>
      <c r="BR369" s="56">
        <f>SUM(BF369+BG369+BI369+BJ369+BH369)</f>
        <v>0</v>
      </c>
      <c r="BS369" s="56">
        <f>SUM(AZ369+BA369+BC369+BD369+BE369+BK369)</f>
        <v>1</v>
      </c>
      <c r="BT369" s="28">
        <f>IF(OR(IF((BN369+BO369)&gt;0,1,0),IF(AND(BV369=1,BL369=1),1,0)),1,0)</f>
        <v>0</v>
      </c>
      <c r="BU369" s="28">
        <f>BL369</f>
        <v>0</v>
      </c>
      <c r="BV369" s="28">
        <v>0</v>
      </c>
      <c r="BW369" s="18"/>
      <c r="BX369" s="18"/>
      <c r="BY369" s="18"/>
    </row>
    <row r="370" spans="1:77" ht="12.75" customHeight="1" x14ac:dyDescent="0.15">
      <c r="A370" s="55">
        <v>576</v>
      </c>
      <c r="B370" s="55" t="s">
        <v>2235</v>
      </c>
      <c r="C370" s="32" t="str">
        <f>'1. Lit. collection'!A$190</f>
        <v>SG19</v>
      </c>
      <c r="D370" s="47">
        <v>2009</v>
      </c>
      <c r="E370" s="47">
        <f>VALUE(TRIM(D370))</f>
        <v>2009</v>
      </c>
      <c r="F370" s="56" t="s">
        <v>1698</v>
      </c>
      <c r="G370" s="49" t="s">
        <v>385</v>
      </c>
      <c r="H370" s="56">
        <v>1</v>
      </c>
      <c r="I370" s="56">
        <v>0</v>
      </c>
      <c r="J370" s="56">
        <v>0</v>
      </c>
      <c r="K370" s="56">
        <v>0</v>
      </c>
      <c r="L370" s="56">
        <v>0</v>
      </c>
      <c r="M370" s="56">
        <v>0</v>
      </c>
      <c r="N370" s="50" t="s">
        <v>2236</v>
      </c>
      <c r="O370" s="56">
        <v>0</v>
      </c>
      <c r="P370" s="56">
        <v>1</v>
      </c>
      <c r="Q370" s="56">
        <v>0</v>
      </c>
      <c r="R370" s="56">
        <v>0</v>
      </c>
      <c r="S370" s="56">
        <v>0</v>
      </c>
      <c r="T370" s="56">
        <v>0</v>
      </c>
      <c r="U370" s="56">
        <v>0</v>
      </c>
      <c r="V370" s="56">
        <v>0</v>
      </c>
      <c r="W370" s="55" t="s">
        <v>213</v>
      </c>
      <c r="X370" s="55" t="s">
        <v>1448</v>
      </c>
      <c r="Y370" s="55" t="s">
        <v>1448</v>
      </c>
      <c r="Z370" s="55" t="s">
        <v>1922</v>
      </c>
      <c r="AA370" s="55"/>
      <c r="AB370" s="49">
        <v>21.44</v>
      </c>
      <c r="AC370" s="49">
        <v>-158</v>
      </c>
      <c r="AD370" s="55"/>
      <c r="AE370" s="55" t="s">
        <v>2237</v>
      </c>
      <c r="AF370" s="56">
        <v>0</v>
      </c>
      <c r="AG370" s="56">
        <v>1</v>
      </c>
      <c r="AH370" s="56">
        <v>0</v>
      </c>
      <c r="AI370" s="56">
        <v>0</v>
      </c>
      <c r="AJ370" s="56">
        <v>0</v>
      </c>
      <c r="AK370" s="56">
        <v>0</v>
      </c>
      <c r="AL370" s="56">
        <v>0</v>
      </c>
      <c r="AM370" s="56">
        <v>0</v>
      </c>
      <c r="AN370" s="56">
        <v>0</v>
      </c>
      <c r="AO370" s="56">
        <v>0</v>
      </c>
      <c r="AP370" s="56">
        <v>0</v>
      </c>
      <c r="AQ370" s="56">
        <v>0</v>
      </c>
      <c r="AR370" s="56">
        <v>0</v>
      </c>
      <c r="AS370" s="56">
        <v>0</v>
      </c>
      <c r="AT370" s="56">
        <v>0</v>
      </c>
      <c r="AU370" s="56">
        <v>0</v>
      </c>
      <c r="AV370" s="56">
        <v>0</v>
      </c>
      <c r="AW370" s="27">
        <f>SUM(AF370:AV370)</f>
        <v>1</v>
      </c>
      <c r="AX370" s="49" t="s">
        <v>105</v>
      </c>
      <c r="AY370" s="49" t="s">
        <v>1045</v>
      </c>
      <c r="AZ370" s="56">
        <v>1</v>
      </c>
      <c r="BA370" s="56">
        <v>0</v>
      </c>
      <c r="BB370" s="56">
        <v>0</v>
      </c>
      <c r="BC370" s="56">
        <v>0</v>
      </c>
      <c r="BD370" s="56">
        <v>0</v>
      </c>
      <c r="BE370" s="56">
        <v>0</v>
      </c>
      <c r="BF370" s="56">
        <v>0</v>
      </c>
      <c r="BG370" s="56">
        <v>0</v>
      </c>
      <c r="BH370" s="56">
        <v>0</v>
      </c>
      <c r="BI370" s="56">
        <v>0</v>
      </c>
      <c r="BJ370" s="56">
        <v>0</v>
      </c>
      <c r="BK370" s="56">
        <v>0</v>
      </c>
      <c r="BL370" s="56">
        <v>0</v>
      </c>
      <c r="BM370" s="56">
        <v>0</v>
      </c>
      <c r="BN370" s="56">
        <v>0</v>
      </c>
      <c r="BO370" s="56">
        <v>0</v>
      </c>
      <c r="BP370" s="27">
        <f>SUM(BQ370:BT370)</f>
        <v>1</v>
      </c>
      <c r="BQ370" s="56">
        <f>BL370+BM370</f>
        <v>0</v>
      </c>
      <c r="BR370" s="56">
        <f>SUM(BF370+BG370+BI370+BJ370+BH370)</f>
        <v>0</v>
      </c>
      <c r="BS370" s="56">
        <f>SUM(AZ370+BA370+BC370+BD370+BE370+BK370)</f>
        <v>1</v>
      </c>
      <c r="BT370" s="28">
        <f>IF(OR(IF((BN370+BO370)&gt;0,1,0),IF(AND(BV370=1,BL370=1),1,0)),1,0)</f>
        <v>0</v>
      </c>
      <c r="BU370" s="28">
        <f>BL370</f>
        <v>0</v>
      </c>
      <c r="BV370" s="28">
        <v>0</v>
      </c>
      <c r="BW370" s="18"/>
      <c r="BX370" s="18"/>
      <c r="BY370" s="18"/>
    </row>
    <row r="371" spans="1:77" ht="12.75" customHeight="1" x14ac:dyDescent="0.15">
      <c r="A371" s="55">
        <v>577</v>
      </c>
      <c r="B371" s="55" t="s">
        <v>1734</v>
      </c>
      <c r="C371" s="32" t="str">
        <f>'1. Lit. collection'!A206</f>
        <v>SG35</v>
      </c>
      <c r="D371" s="47">
        <v>2009</v>
      </c>
      <c r="E371" s="47">
        <f>VALUE(TRIM(D371))</f>
        <v>2009</v>
      </c>
      <c r="F371" s="56">
        <v>2007</v>
      </c>
      <c r="G371" s="49" t="s">
        <v>385</v>
      </c>
      <c r="H371" s="56">
        <v>1</v>
      </c>
      <c r="I371" s="56">
        <v>0</v>
      </c>
      <c r="J371" s="56">
        <v>0</v>
      </c>
      <c r="K371" s="56">
        <v>0</v>
      </c>
      <c r="L371" s="56">
        <v>0</v>
      </c>
      <c r="M371" s="56">
        <v>0</v>
      </c>
      <c r="N371" s="50" t="s">
        <v>2238</v>
      </c>
      <c r="O371" s="56">
        <v>0</v>
      </c>
      <c r="P371" s="56">
        <v>0</v>
      </c>
      <c r="Q371" s="56">
        <v>0</v>
      </c>
      <c r="R371" s="56">
        <v>1</v>
      </c>
      <c r="S371" s="56">
        <v>0</v>
      </c>
      <c r="T371" s="56">
        <v>0</v>
      </c>
      <c r="U371" s="56">
        <v>0</v>
      </c>
      <c r="V371" s="56">
        <v>0</v>
      </c>
      <c r="W371" s="55" t="s">
        <v>875</v>
      </c>
      <c r="X371" s="55" t="s">
        <v>2239</v>
      </c>
      <c r="Y371" s="55"/>
      <c r="Z371" s="55" t="s">
        <v>399</v>
      </c>
      <c r="AA371" s="55" t="s">
        <v>2240</v>
      </c>
      <c r="AB371" s="49">
        <v>5.33</v>
      </c>
      <c r="AC371" s="49">
        <v>103.13</v>
      </c>
      <c r="AD371" s="55"/>
      <c r="AE371" s="55" t="s">
        <v>1751</v>
      </c>
      <c r="AF371" s="56">
        <v>0</v>
      </c>
      <c r="AG371" s="56">
        <v>0</v>
      </c>
      <c r="AH371" s="56">
        <v>1</v>
      </c>
      <c r="AI371" s="56">
        <v>0</v>
      </c>
      <c r="AJ371" s="56">
        <v>0</v>
      </c>
      <c r="AK371" s="56">
        <v>0</v>
      </c>
      <c r="AL371" s="56">
        <v>0</v>
      </c>
      <c r="AM371" s="56">
        <v>0</v>
      </c>
      <c r="AN371" s="56">
        <v>0</v>
      </c>
      <c r="AO371" s="56">
        <v>0</v>
      </c>
      <c r="AP371" s="56">
        <v>0</v>
      </c>
      <c r="AQ371" s="56">
        <v>0</v>
      </c>
      <c r="AR371" s="56">
        <v>0</v>
      </c>
      <c r="AS371" s="56">
        <v>0</v>
      </c>
      <c r="AT371" s="56">
        <v>0</v>
      </c>
      <c r="AU371" s="56">
        <v>0</v>
      </c>
      <c r="AV371" s="56">
        <v>0</v>
      </c>
      <c r="AW371" s="27">
        <f>SUM(AF371:AV371)</f>
        <v>1</v>
      </c>
      <c r="AX371" s="49" t="s">
        <v>82</v>
      </c>
      <c r="AY371" s="49" t="s">
        <v>106</v>
      </c>
      <c r="AZ371" s="56">
        <v>0</v>
      </c>
      <c r="BA371" s="56">
        <v>1</v>
      </c>
      <c r="BB371" s="56">
        <v>0</v>
      </c>
      <c r="BC371" s="56">
        <v>0</v>
      </c>
      <c r="BD371" s="56">
        <v>0</v>
      </c>
      <c r="BE371" s="56">
        <v>0</v>
      </c>
      <c r="BF371" s="56">
        <v>0</v>
      </c>
      <c r="BG371" s="56">
        <v>0</v>
      </c>
      <c r="BH371" s="56">
        <v>0</v>
      </c>
      <c r="BI371" s="56">
        <v>0</v>
      </c>
      <c r="BJ371" s="56">
        <v>0</v>
      </c>
      <c r="BK371" s="56">
        <v>0</v>
      </c>
      <c r="BL371" s="56">
        <v>0</v>
      </c>
      <c r="BM371" s="56">
        <v>0</v>
      </c>
      <c r="BN371" s="56">
        <v>0</v>
      </c>
      <c r="BO371" s="56">
        <v>0</v>
      </c>
      <c r="BP371" s="27">
        <f>SUM(BQ371:BT371)</f>
        <v>1</v>
      </c>
      <c r="BQ371" s="56">
        <f>BL371+BM371</f>
        <v>0</v>
      </c>
      <c r="BR371" s="56">
        <f>SUM(BF371+BG371+BI371+BJ371+BH371)</f>
        <v>0</v>
      </c>
      <c r="BS371" s="56">
        <f>SUM(AZ371+BA371+BC371+BD371+BE371+BK371)</f>
        <v>1</v>
      </c>
      <c r="BT371" s="28">
        <f>IF(OR(IF((BN371+BO371)&gt;0,1,0),IF(AND(BV371=1,BL371=1),1,0)),1,0)</f>
        <v>0</v>
      </c>
      <c r="BU371" s="28">
        <f>BL371</f>
        <v>0</v>
      </c>
      <c r="BV371" s="28">
        <v>0</v>
      </c>
      <c r="BW371" s="18"/>
      <c r="BX371" s="18"/>
      <c r="BY371" s="18"/>
    </row>
    <row r="372" spans="1:77" ht="12.75" customHeight="1" x14ac:dyDescent="0.15">
      <c r="A372" s="55">
        <v>598</v>
      </c>
      <c r="B372" s="55" t="s">
        <v>2272</v>
      </c>
      <c r="C372" s="56" t="s">
        <v>1475</v>
      </c>
      <c r="D372" s="57">
        <v>2009</v>
      </c>
      <c r="E372" s="57">
        <f>VALUE(TRIM(D372))</f>
        <v>2009</v>
      </c>
      <c r="F372" s="28"/>
      <c r="G372" s="49" t="s">
        <v>18</v>
      </c>
      <c r="H372" s="56">
        <v>0</v>
      </c>
      <c r="I372" s="56">
        <v>0</v>
      </c>
      <c r="J372" s="56">
        <v>0</v>
      </c>
      <c r="K372" s="56">
        <v>0</v>
      </c>
      <c r="L372" s="56">
        <v>1</v>
      </c>
      <c r="M372" s="56">
        <v>0</v>
      </c>
      <c r="N372" s="50" t="s">
        <v>2273</v>
      </c>
      <c r="O372" s="56">
        <v>1</v>
      </c>
      <c r="P372" s="56">
        <v>0</v>
      </c>
      <c r="Q372" s="56">
        <v>0</v>
      </c>
      <c r="R372" s="56">
        <v>0</v>
      </c>
      <c r="S372" s="56">
        <v>0</v>
      </c>
      <c r="T372" s="56">
        <v>0</v>
      </c>
      <c r="U372" s="56">
        <v>0</v>
      </c>
      <c r="V372" s="56">
        <v>0</v>
      </c>
      <c r="W372" s="55" t="s">
        <v>2274</v>
      </c>
      <c r="X372" s="59"/>
      <c r="Y372" s="59"/>
      <c r="Z372" s="55" t="s">
        <v>1523</v>
      </c>
      <c r="AA372" s="59"/>
      <c r="AB372" s="84">
        <v>10.67</v>
      </c>
      <c r="AC372" s="84">
        <v>-61.52</v>
      </c>
      <c r="AD372" s="59"/>
      <c r="AE372" s="55" t="s">
        <v>2275</v>
      </c>
      <c r="AF372" s="56">
        <v>0</v>
      </c>
      <c r="AG372" s="56">
        <v>0</v>
      </c>
      <c r="AH372" s="56">
        <v>1</v>
      </c>
      <c r="AI372" s="56">
        <v>0</v>
      </c>
      <c r="AJ372" s="56">
        <v>0</v>
      </c>
      <c r="AK372" s="56">
        <v>0</v>
      </c>
      <c r="AL372" s="56">
        <v>0</v>
      </c>
      <c r="AM372" s="56">
        <v>0</v>
      </c>
      <c r="AN372" s="56">
        <v>0</v>
      </c>
      <c r="AO372" s="56">
        <v>0</v>
      </c>
      <c r="AP372" s="56">
        <v>0</v>
      </c>
      <c r="AQ372" s="56">
        <v>0</v>
      </c>
      <c r="AR372" s="28">
        <v>0</v>
      </c>
      <c r="AS372" s="28">
        <v>0</v>
      </c>
      <c r="AT372" s="28">
        <v>0</v>
      </c>
      <c r="AU372" s="56">
        <v>0</v>
      </c>
      <c r="AV372" s="56">
        <v>0</v>
      </c>
      <c r="AW372" s="27">
        <f>SUM(AF372:AV372)</f>
        <v>1</v>
      </c>
      <c r="AX372" s="49" t="s">
        <v>92</v>
      </c>
      <c r="AY372" s="59"/>
      <c r="AZ372" s="56">
        <v>0</v>
      </c>
      <c r="BA372" s="56">
        <v>0</v>
      </c>
      <c r="BB372" s="56">
        <v>0</v>
      </c>
      <c r="BC372" s="56">
        <v>0</v>
      </c>
      <c r="BD372" s="56">
        <v>0</v>
      </c>
      <c r="BE372" s="56">
        <v>0</v>
      </c>
      <c r="BF372" s="56">
        <v>0</v>
      </c>
      <c r="BG372" s="56">
        <v>0</v>
      </c>
      <c r="BH372" s="56">
        <v>0</v>
      </c>
      <c r="BI372" s="56">
        <v>0</v>
      </c>
      <c r="BJ372" s="56">
        <v>1</v>
      </c>
      <c r="BK372" s="56">
        <v>0</v>
      </c>
      <c r="BL372" s="56">
        <v>0</v>
      </c>
      <c r="BM372" s="56">
        <v>0</v>
      </c>
      <c r="BN372" s="56">
        <v>0</v>
      </c>
      <c r="BO372" s="56">
        <v>0</v>
      </c>
      <c r="BP372" s="27">
        <f>SUM(BQ372:BT372)</f>
        <v>1</v>
      </c>
      <c r="BQ372" s="56">
        <f>BL372+BM372</f>
        <v>0</v>
      </c>
      <c r="BR372" s="56">
        <f>SUM(BF372+BG372+BI372+BJ372+BH372)</f>
        <v>1</v>
      </c>
      <c r="BS372" s="56">
        <f>SUM(AZ372+BA372+BC372+BD372+BE372+BK372)</f>
        <v>0</v>
      </c>
      <c r="BT372" s="28">
        <f>IF(OR(IF((BN372+BO372)&gt;0,1,0),IF(AND(BV372=1,BL372=1),1,0)),1,0)</f>
        <v>0</v>
      </c>
      <c r="BU372" s="28">
        <f>BL372</f>
        <v>0</v>
      </c>
      <c r="BV372" s="28">
        <v>0</v>
      </c>
      <c r="BW372" s="18"/>
      <c r="BX372" s="18"/>
      <c r="BY372" s="18"/>
    </row>
    <row r="373" spans="1:77" ht="12.75" customHeight="1" x14ac:dyDescent="0.15">
      <c r="A373" s="55">
        <v>661</v>
      </c>
      <c r="B373" s="55" t="s">
        <v>2345</v>
      </c>
      <c r="C373" s="56" t="s">
        <v>1598</v>
      </c>
      <c r="D373" s="57">
        <v>2009</v>
      </c>
      <c r="E373" s="57">
        <f>VALUE(TRIM(D373))</f>
        <v>2009</v>
      </c>
      <c r="F373" s="28"/>
      <c r="G373" s="49" t="s">
        <v>385</v>
      </c>
      <c r="H373" s="56">
        <v>1</v>
      </c>
      <c r="I373" s="56">
        <v>0</v>
      </c>
      <c r="J373" s="56">
        <v>0</v>
      </c>
      <c r="K373" s="56">
        <v>0</v>
      </c>
      <c r="L373" s="56">
        <v>0</v>
      </c>
      <c r="M373" s="56">
        <v>0</v>
      </c>
      <c r="N373" s="50" t="s">
        <v>2346</v>
      </c>
      <c r="O373" s="56">
        <v>0</v>
      </c>
      <c r="P373" s="56">
        <v>1</v>
      </c>
      <c r="Q373" s="56">
        <v>0</v>
      </c>
      <c r="R373" s="56">
        <v>0</v>
      </c>
      <c r="S373" s="56">
        <v>0</v>
      </c>
      <c r="T373" s="56">
        <v>0</v>
      </c>
      <c r="U373" s="56">
        <v>0</v>
      </c>
      <c r="V373" s="56">
        <v>0</v>
      </c>
      <c r="W373" s="55" t="s">
        <v>213</v>
      </c>
      <c r="X373" s="18" t="s">
        <v>1448</v>
      </c>
      <c r="Y373" s="18"/>
      <c r="Z373" s="18" t="s">
        <v>1721</v>
      </c>
      <c r="AA373" s="18"/>
      <c r="AB373" s="49">
        <v>21.44</v>
      </c>
      <c r="AC373" s="49">
        <v>-158</v>
      </c>
      <c r="AD373" s="18"/>
      <c r="AE373" s="55" t="s">
        <v>2347</v>
      </c>
      <c r="AF373" s="56">
        <v>0</v>
      </c>
      <c r="AG373" s="56">
        <v>0</v>
      </c>
      <c r="AH373" s="56">
        <v>0</v>
      </c>
      <c r="AI373" s="56">
        <v>0</v>
      </c>
      <c r="AJ373" s="56">
        <v>1</v>
      </c>
      <c r="AK373" s="56">
        <v>0</v>
      </c>
      <c r="AL373" s="56">
        <v>0</v>
      </c>
      <c r="AM373" s="56">
        <v>0</v>
      </c>
      <c r="AN373" s="56">
        <v>0</v>
      </c>
      <c r="AO373" s="56">
        <v>0</v>
      </c>
      <c r="AP373" s="56">
        <v>0</v>
      </c>
      <c r="AQ373" s="56">
        <v>0</v>
      </c>
      <c r="AR373" s="56">
        <v>0</v>
      </c>
      <c r="AS373" s="56">
        <v>0</v>
      </c>
      <c r="AT373" s="56">
        <v>0</v>
      </c>
      <c r="AU373" s="56">
        <v>0</v>
      </c>
      <c r="AV373" s="56">
        <v>0</v>
      </c>
      <c r="AW373" s="27">
        <f>SUM(AF373:AV373)</f>
        <v>1</v>
      </c>
      <c r="AX373" s="49" t="s">
        <v>2344</v>
      </c>
      <c r="AY373" s="18"/>
      <c r="AZ373" s="28">
        <v>0</v>
      </c>
      <c r="BA373" s="28">
        <v>0</v>
      </c>
      <c r="BB373" s="28">
        <v>0</v>
      </c>
      <c r="BC373" s="28">
        <v>0</v>
      </c>
      <c r="BD373" s="28">
        <v>0</v>
      </c>
      <c r="BE373" s="28">
        <v>0</v>
      </c>
      <c r="BF373" s="28">
        <v>0</v>
      </c>
      <c r="BG373" s="28">
        <v>0</v>
      </c>
      <c r="BH373" s="28">
        <v>0</v>
      </c>
      <c r="BI373" s="28">
        <v>0</v>
      </c>
      <c r="BJ373" s="28">
        <v>0</v>
      </c>
      <c r="BK373" s="28">
        <v>1</v>
      </c>
      <c r="BL373" s="28">
        <v>0</v>
      </c>
      <c r="BM373" s="28">
        <v>0</v>
      </c>
      <c r="BN373" s="28">
        <v>0</v>
      </c>
      <c r="BO373" s="28">
        <v>0</v>
      </c>
      <c r="BP373" s="27">
        <f>SUM(BQ373:BT373)</f>
        <v>1</v>
      </c>
      <c r="BQ373" s="56">
        <f>BL373+BM373</f>
        <v>0</v>
      </c>
      <c r="BR373" s="56">
        <f>SUM(BF373+BG373+BI373+BJ373+BH373)</f>
        <v>0</v>
      </c>
      <c r="BS373" s="56">
        <f>SUM(AZ373+BA373+BC373+BD373+BE373+BK373)</f>
        <v>1</v>
      </c>
      <c r="BT373" s="28">
        <f>IF(OR(IF((BN373+BO373)&gt;0,1,0),IF(AND(BV373=1,BL373=1),1,0)),1,0)</f>
        <v>0</v>
      </c>
      <c r="BU373" s="28">
        <f>BL373</f>
        <v>0</v>
      </c>
      <c r="BV373" s="28">
        <v>0</v>
      </c>
      <c r="BW373" s="18"/>
      <c r="BX373" s="18"/>
      <c r="BY373" s="18"/>
    </row>
    <row r="374" spans="1:77" ht="12.75" customHeight="1" x14ac:dyDescent="0.15">
      <c r="A374" s="55">
        <v>662</v>
      </c>
      <c r="B374" s="55" t="s">
        <v>2345</v>
      </c>
      <c r="C374" s="56" t="s">
        <v>1598</v>
      </c>
      <c r="D374" s="57">
        <v>2009</v>
      </c>
      <c r="E374" s="57">
        <f>VALUE(TRIM(D374))</f>
        <v>2009</v>
      </c>
      <c r="F374" s="28"/>
      <c r="G374" s="49" t="s">
        <v>385</v>
      </c>
      <c r="H374" s="56">
        <v>1</v>
      </c>
      <c r="I374" s="56">
        <v>0</v>
      </c>
      <c r="J374" s="56">
        <v>0</v>
      </c>
      <c r="K374" s="56">
        <v>0</v>
      </c>
      <c r="L374" s="56">
        <v>0</v>
      </c>
      <c r="M374" s="56">
        <v>0</v>
      </c>
      <c r="N374" s="50" t="s">
        <v>2346</v>
      </c>
      <c r="O374" s="56">
        <v>0</v>
      </c>
      <c r="P374" s="56">
        <v>1</v>
      </c>
      <c r="Q374" s="56">
        <v>0</v>
      </c>
      <c r="R374" s="56">
        <v>0</v>
      </c>
      <c r="S374" s="56">
        <v>0</v>
      </c>
      <c r="T374" s="56">
        <v>0</v>
      </c>
      <c r="U374" s="56">
        <v>0</v>
      </c>
      <c r="V374" s="56">
        <v>0</v>
      </c>
      <c r="W374" s="55" t="s">
        <v>213</v>
      </c>
      <c r="X374" s="18" t="s">
        <v>1448</v>
      </c>
      <c r="Y374" s="18"/>
      <c r="Z374" s="18" t="s">
        <v>1721</v>
      </c>
      <c r="AA374" s="18"/>
      <c r="AB374" s="49">
        <v>21.44</v>
      </c>
      <c r="AC374" s="49">
        <v>-158</v>
      </c>
      <c r="AD374" s="18"/>
      <c r="AE374" s="55" t="s">
        <v>2348</v>
      </c>
      <c r="AF374" s="56">
        <v>0</v>
      </c>
      <c r="AG374" s="56">
        <v>0</v>
      </c>
      <c r="AH374" s="56">
        <v>0</v>
      </c>
      <c r="AI374" s="56">
        <v>0</v>
      </c>
      <c r="AJ374" s="56">
        <v>0</v>
      </c>
      <c r="AK374" s="56">
        <v>0</v>
      </c>
      <c r="AL374" s="56">
        <v>0</v>
      </c>
      <c r="AM374" s="56">
        <v>0</v>
      </c>
      <c r="AN374" s="56">
        <v>0</v>
      </c>
      <c r="AO374" s="56">
        <v>1</v>
      </c>
      <c r="AP374" s="56">
        <v>0</v>
      </c>
      <c r="AQ374" s="56">
        <v>0</v>
      </c>
      <c r="AR374" s="56">
        <v>0</v>
      </c>
      <c r="AS374" s="56">
        <v>0</v>
      </c>
      <c r="AT374" s="56">
        <v>0</v>
      </c>
      <c r="AU374" s="56">
        <v>0</v>
      </c>
      <c r="AV374" s="56">
        <v>0</v>
      </c>
      <c r="AW374" s="27">
        <f>SUM(AF374:AV374)</f>
        <v>1</v>
      </c>
      <c r="AX374" s="49" t="s">
        <v>97</v>
      </c>
      <c r="AY374" s="18"/>
      <c r="AZ374" s="28">
        <v>0</v>
      </c>
      <c r="BA374" s="28">
        <v>0</v>
      </c>
      <c r="BB374" s="28">
        <v>0</v>
      </c>
      <c r="BC374" s="28">
        <v>0</v>
      </c>
      <c r="BD374" s="28">
        <v>0</v>
      </c>
      <c r="BE374" s="28">
        <v>0</v>
      </c>
      <c r="BF374" s="28">
        <v>0</v>
      </c>
      <c r="BG374" s="28">
        <v>0</v>
      </c>
      <c r="BH374" s="28">
        <v>0</v>
      </c>
      <c r="BI374" s="28">
        <v>0</v>
      </c>
      <c r="BJ374" s="28">
        <v>0</v>
      </c>
      <c r="BK374" s="28">
        <v>0</v>
      </c>
      <c r="BL374" s="28">
        <v>0</v>
      </c>
      <c r="BM374" s="28">
        <v>0</v>
      </c>
      <c r="BN374" s="28">
        <v>0</v>
      </c>
      <c r="BO374" s="28">
        <v>1</v>
      </c>
      <c r="BP374" s="27">
        <f>SUM(BQ374:BT374)</f>
        <v>1</v>
      </c>
      <c r="BQ374" s="56">
        <f>BL374+BM374</f>
        <v>0</v>
      </c>
      <c r="BR374" s="56">
        <f>SUM(BF374+BG374+BI374+BJ374+BH374)</f>
        <v>0</v>
      </c>
      <c r="BS374" s="56">
        <f>SUM(AZ374+BA374+BC374+BD374+BE374+BK374)</f>
        <v>0</v>
      </c>
      <c r="BT374" s="28">
        <f>IF(OR(IF((BN374+BO374)&gt;0,1,0),IF(AND(BV374=1,BL374=1),1,0)),1,0)</f>
        <v>1</v>
      </c>
      <c r="BU374" s="28">
        <f>BL374</f>
        <v>0</v>
      </c>
      <c r="BV374" s="28">
        <v>0</v>
      </c>
      <c r="BW374" s="18"/>
      <c r="BX374" s="18"/>
      <c r="BY374" s="18"/>
    </row>
    <row r="375" spans="1:77" ht="12.75" customHeight="1" x14ac:dyDescent="0.15">
      <c r="A375" s="55">
        <v>663</v>
      </c>
      <c r="B375" s="55" t="s">
        <v>2345</v>
      </c>
      <c r="C375" s="56" t="s">
        <v>1598</v>
      </c>
      <c r="D375" s="57">
        <v>2009</v>
      </c>
      <c r="E375" s="57">
        <f>VALUE(TRIM(D375))</f>
        <v>2009</v>
      </c>
      <c r="F375" s="28"/>
      <c r="G375" s="49" t="s">
        <v>385</v>
      </c>
      <c r="H375" s="56">
        <v>1</v>
      </c>
      <c r="I375" s="56">
        <v>0</v>
      </c>
      <c r="J375" s="56">
        <v>0</v>
      </c>
      <c r="K375" s="56">
        <v>0</v>
      </c>
      <c r="L375" s="56">
        <v>0</v>
      </c>
      <c r="M375" s="56">
        <v>0</v>
      </c>
      <c r="N375" s="50" t="s">
        <v>2346</v>
      </c>
      <c r="O375" s="56">
        <v>0</v>
      </c>
      <c r="P375" s="56">
        <v>1</v>
      </c>
      <c r="Q375" s="56">
        <v>0</v>
      </c>
      <c r="R375" s="56">
        <v>0</v>
      </c>
      <c r="S375" s="56">
        <v>0</v>
      </c>
      <c r="T375" s="56">
        <v>0</v>
      </c>
      <c r="U375" s="56">
        <v>0</v>
      </c>
      <c r="V375" s="56">
        <v>0</v>
      </c>
      <c r="W375" s="55" t="s">
        <v>213</v>
      </c>
      <c r="X375" s="18" t="s">
        <v>1448</v>
      </c>
      <c r="Y375" s="18"/>
      <c r="Z375" s="18" t="s">
        <v>1721</v>
      </c>
      <c r="AA375" s="18"/>
      <c r="AB375" s="49">
        <v>21.44</v>
      </c>
      <c r="AC375" s="49">
        <v>-158</v>
      </c>
      <c r="AD375" s="18"/>
      <c r="AE375" s="55" t="s">
        <v>63</v>
      </c>
      <c r="AF375" s="56">
        <v>0</v>
      </c>
      <c r="AG375" s="56">
        <v>0</v>
      </c>
      <c r="AH375" s="56">
        <v>0</v>
      </c>
      <c r="AI375" s="56">
        <v>0</v>
      </c>
      <c r="AJ375" s="56">
        <v>0</v>
      </c>
      <c r="AK375" s="56">
        <v>0</v>
      </c>
      <c r="AL375" s="56">
        <v>0</v>
      </c>
      <c r="AM375" s="56">
        <v>0</v>
      </c>
      <c r="AN375" s="56">
        <v>0</v>
      </c>
      <c r="AO375" s="56">
        <v>0</v>
      </c>
      <c r="AP375" s="56">
        <v>0</v>
      </c>
      <c r="AQ375" s="56">
        <v>0</v>
      </c>
      <c r="AR375" s="56">
        <v>1</v>
      </c>
      <c r="AS375" s="56">
        <v>0</v>
      </c>
      <c r="AT375" s="56">
        <v>0</v>
      </c>
      <c r="AU375" s="56">
        <v>0</v>
      </c>
      <c r="AV375" s="56">
        <v>0</v>
      </c>
      <c r="AW375" s="27">
        <f>SUM(AF375:AV375)</f>
        <v>1</v>
      </c>
      <c r="AX375" s="49" t="s">
        <v>97</v>
      </c>
      <c r="AY375" s="18"/>
      <c r="AZ375" s="28">
        <v>0</v>
      </c>
      <c r="BA375" s="28">
        <v>0</v>
      </c>
      <c r="BB375" s="28">
        <v>0</v>
      </c>
      <c r="BC375" s="28">
        <v>0</v>
      </c>
      <c r="BD375" s="28">
        <v>0</v>
      </c>
      <c r="BE375" s="28">
        <v>0</v>
      </c>
      <c r="BF375" s="28">
        <v>0</v>
      </c>
      <c r="BG375" s="28">
        <v>0</v>
      </c>
      <c r="BH375" s="28">
        <v>0</v>
      </c>
      <c r="BI375" s="28">
        <v>0</v>
      </c>
      <c r="BJ375" s="28">
        <v>0</v>
      </c>
      <c r="BK375" s="28">
        <v>0</v>
      </c>
      <c r="BL375" s="28">
        <v>0</v>
      </c>
      <c r="BM375" s="28">
        <v>0</v>
      </c>
      <c r="BN375" s="28">
        <v>0</v>
      </c>
      <c r="BO375" s="28">
        <v>1</v>
      </c>
      <c r="BP375" s="27">
        <f>SUM(BQ375:BT375)</f>
        <v>1</v>
      </c>
      <c r="BQ375" s="56">
        <f>BL375+BM375</f>
        <v>0</v>
      </c>
      <c r="BR375" s="56">
        <f>SUM(BF375+BG375+BI375+BJ375+BH375)</f>
        <v>0</v>
      </c>
      <c r="BS375" s="56">
        <f>SUM(AZ375+BA375+BC375+BD375+BE375+BK375)</f>
        <v>0</v>
      </c>
      <c r="BT375" s="28">
        <f>IF(OR(IF((BN375+BO375)&gt;0,1,0),IF(AND(BV375=1,BL375=1),1,0)),1,0)</f>
        <v>1</v>
      </c>
      <c r="BU375" s="28">
        <f>BL375</f>
        <v>0</v>
      </c>
      <c r="BV375" s="28">
        <v>0</v>
      </c>
      <c r="BW375" s="18"/>
      <c r="BX375" s="18"/>
      <c r="BY375" s="18"/>
    </row>
    <row r="376" spans="1:77" ht="12.75" customHeight="1" x14ac:dyDescent="0.15">
      <c r="A376" s="55">
        <v>673</v>
      </c>
      <c r="B376" s="55" t="s">
        <v>676</v>
      </c>
      <c r="C376" s="56" t="s">
        <v>1619</v>
      </c>
      <c r="D376" s="57">
        <v>2009</v>
      </c>
      <c r="E376" s="57">
        <f>VALUE(TRIM(D376))</f>
        <v>2009</v>
      </c>
      <c r="F376" s="28"/>
      <c r="G376" s="49" t="s">
        <v>18</v>
      </c>
      <c r="H376" s="56">
        <v>0</v>
      </c>
      <c r="I376" s="56">
        <v>0</v>
      </c>
      <c r="J376" s="56">
        <v>0</v>
      </c>
      <c r="K376" s="56">
        <v>0</v>
      </c>
      <c r="L376" s="56">
        <v>1</v>
      </c>
      <c r="M376" s="56">
        <v>0</v>
      </c>
      <c r="N376" s="78" t="s">
        <v>2361</v>
      </c>
      <c r="O376" s="56">
        <v>0</v>
      </c>
      <c r="P376" s="56">
        <v>0</v>
      </c>
      <c r="Q376" s="56">
        <v>0</v>
      </c>
      <c r="R376" s="56">
        <v>0</v>
      </c>
      <c r="S376" s="56">
        <v>0</v>
      </c>
      <c r="T376" s="56">
        <v>0</v>
      </c>
      <c r="U376" s="56">
        <v>0</v>
      </c>
      <c r="V376" s="56">
        <v>1</v>
      </c>
      <c r="W376" s="55" t="s">
        <v>1898</v>
      </c>
      <c r="X376" s="18"/>
      <c r="Y376" s="18"/>
      <c r="Z376" s="18" t="s">
        <v>399</v>
      </c>
      <c r="AA376" s="18"/>
      <c r="AB376" s="26">
        <v>-17.616666666666667</v>
      </c>
      <c r="AC376" s="26">
        <v>177.45</v>
      </c>
      <c r="AD376" s="18"/>
      <c r="AE376" s="18" t="s">
        <v>1093</v>
      </c>
      <c r="AF376" s="28">
        <v>0</v>
      </c>
      <c r="AG376" s="28">
        <v>0</v>
      </c>
      <c r="AH376" s="28">
        <v>0</v>
      </c>
      <c r="AI376" s="28">
        <v>0</v>
      </c>
      <c r="AJ376" s="28">
        <v>0</v>
      </c>
      <c r="AK376" s="28">
        <v>0</v>
      </c>
      <c r="AL376" s="28">
        <v>0</v>
      </c>
      <c r="AM376" s="28">
        <v>0</v>
      </c>
      <c r="AN376" s="28">
        <v>0</v>
      </c>
      <c r="AO376" s="28">
        <v>0</v>
      </c>
      <c r="AP376" s="28">
        <v>0</v>
      </c>
      <c r="AQ376" s="28">
        <v>0</v>
      </c>
      <c r="AR376" s="28">
        <v>0</v>
      </c>
      <c r="AS376" s="28">
        <v>0</v>
      </c>
      <c r="AT376" s="28">
        <v>1</v>
      </c>
      <c r="AU376" s="56">
        <v>0</v>
      </c>
      <c r="AV376" s="56">
        <v>0</v>
      </c>
      <c r="AW376" s="27">
        <f>SUM(AF376:AV376)</f>
        <v>1</v>
      </c>
      <c r="AX376" s="18" t="s">
        <v>106</v>
      </c>
      <c r="AY376" s="18"/>
      <c r="AZ376" s="28">
        <v>0</v>
      </c>
      <c r="BA376" s="28">
        <v>1</v>
      </c>
      <c r="BB376" s="28">
        <v>0</v>
      </c>
      <c r="BC376" s="28">
        <v>0</v>
      </c>
      <c r="BD376" s="28">
        <v>0</v>
      </c>
      <c r="BE376" s="28">
        <v>0</v>
      </c>
      <c r="BF376" s="28">
        <v>0</v>
      </c>
      <c r="BG376" s="28">
        <v>0</v>
      </c>
      <c r="BH376" s="28">
        <v>0</v>
      </c>
      <c r="BI376" s="28">
        <v>0</v>
      </c>
      <c r="BJ376" s="28">
        <v>0</v>
      </c>
      <c r="BK376" s="28">
        <v>0</v>
      </c>
      <c r="BL376" s="28">
        <v>0</v>
      </c>
      <c r="BM376" s="28">
        <v>0</v>
      </c>
      <c r="BN376" s="28">
        <v>0</v>
      </c>
      <c r="BO376" s="28">
        <v>0</v>
      </c>
      <c r="BP376" s="27">
        <f>SUM(BQ376:BT376)</f>
        <v>1</v>
      </c>
      <c r="BQ376" s="56">
        <f>BL376+BM376</f>
        <v>0</v>
      </c>
      <c r="BR376" s="56">
        <f>SUM(BF376+BG376+BI376+BJ376+BH376)</f>
        <v>0</v>
      </c>
      <c r="BS376" s="56">
        <f>SUM(AZ376+BA376+BC376+BD376+BE376+BK376)</f>
        <v>1</v>
      </c>
      <c r="BT376" s="28">
        <f>IF(OR(IF((BN376+BO376)&gt;0,1,0),IF(AND(BV376=1,BL376=1),1,0)),1,0)</f>
        <v>0</v>
      </c>
      <c r="BU376" s="28">
        <f>BL376</f>
        <v>0</v>
      </c>
      <c r="BV376" s="28">
        <v>0</v>
      </c>
      <c r="BW376" s="18"/>
      <c r="BX376" s="18"/>
      <c r="BY376" s="18"/>
    </row>
    <row r="377" spans="1:77" ht="12.75" customHeight="1" x14ac:dyDescent="0.15">
      <c r="A377" s="55">
        <v>18</v>
      </c>
      <c r="B377" s="55" t="s">
        <v>147</v>
      </c>
      <c r="C377" s="56" t="s">
        <v>146</v>
      </c>
      <c r="D377" s="47">
        <v>2008</v>
      </c>
      <c r="E377" s="47">
        <f>VALUE(TRIM(D377))</f>
        <v>2008</v>
      </c>
      <c r="F377" s="56">
        <v>2004</v>
      </c>
      <c r="G377" s="49" t="s">
        <v>208</v>
      </c>
      <c r="H377" s="56">
        <v>1</v>
      </c>
      <c r="I377" s="56">
        <v>0</v>
      </c>
      <c r="J377" s="56">
        <v>0</v>
      </c>
      <c r="K377" s="56">
        <v>0</v>
      </c>
      <c r="L377" s="56">
        <v>0</v>
      </c>
      <c r="M377" s="56">
        <v>0</v>
      </c>
      <c r="N377" s="51"/>
      <c r="O377" s="56">
        <v>0</v>
      </c>
      <c r="P377" s="56">
        <v>0</v>
      </c>
      <c r="Q377" s="56">
        <v>0</v>
      </c>
      <c r="R377" s="56">
        <v>1</v>
      </c>
      <c r="S377" s="56">
        <v>0</v>
      </c>
      <c r="T377" s="56">
        <v>0</v>
      </c>
      <c r="U377" s="56">
        <v>0</v>
      </c>
      <c r="V377" s="56">
        <v>0</v>
      </c>
      <c r="W377" s="55" t="s">
        <v>843</v>
      </c>
      <c r="X377" s="55" t="s">
        <v>844</v>
      </c>
      <c r="Y377" s="55"/>
      <c r="Z377" s="55"/>
      <c r="AA377" s="55" t="s">
        <v>845</v>
      </c>
      <c r="AB377" s="26">
        <v>8.58</v>
      </c>
      <c r="AC377" s="26">
        <v>97.62</v>
      </c>
      <c r="AD377" s="55"/>
      <c r="AE377" s="55" t="s">
        <v>849</v>
      </c>
      <c r="AF377" s="56">
        <v>1</v>
      </c>
      <c r="AG377" s="56">
        <v>0</v>
      </c>
      <c r="AH377" s="56">
        <v>0</v>
      </c>
      <c r="AI377" s="56">
        <v>0</v>
      </c>
      <c r="AJ377" s="56">
        <v>0</v>
      </c>
      <c r="AK377" s="56">
        <v>0</v>
      </c>
      <c r="AL377" s="56">
        <v>0</v>
      </c>
      <c r="AM377" s="56">
        <v>0</v>
      </c>
      <c r="AN377" s="56">
        <v>0</v>
      </c>
      <c r="AO377" s="56">
        <v>0</v>
      </c>
      <c r="AP377" s="56">
        <v>0</v>
      </c>
      <c r="AQ377" s="56">
        <v>0</v>
      </c>
      <c r="AR377" s="56">
        <v>0</v>
      </c>
      <c r="AS377" s="56">
        <v>0</v>
      </c>
      <c r="AT377" s="56">
        <v>0</v>
      </c>
      <c r="AU377" s="56">
        <v>0</v>
      </c>
      <c r="AV377" s="56">
        <v>0</v>
      </c>
      <c r="AW377" s="27">
        <f>SUM(AF377:AV377)</f>
        <v>1</v>
      </c>
      <c r="AX377" s="55" t="s">
        <v>106</v>
      </c>
      <c r="AY377" s="55"/>
      <c r="AZ377" s="56">
        <v>0</v>
      </c>
      <c r="BA377" s="56">
        <v>1</v>
      </c>
      <c r="BB377" s="56">
        <v>0</v>
      </c>
      <c r="BC377" s="56">
        <v>0</v>
      </c>
      <c r="BD377" s="56">
        <v>0</v>
      </c>
      <c r="BE377" s="56">
        <v>0</v>
      </c>
      <c r="BF377" s="56">
        <v>0</v>
      </c>
      <c r="BG377" s="56">
        <v>0</v>
      </c>
      <c r="BH377" s="28">
        <v>0</v>
      </c>
      <c r="BI377" s="56">
        <v>0</v>
      </c>
      <c r="BJ377" s="56">
        <v>0</v>
      </c>
      <c r="BK377" s="56">
        <v>0</v>
      </c>
      <c r="BL377" s="56">
        <v>0</v>
      </c>
      <c r="BM377" s="56">
        <v>0</v>
      </c>
      <c r="BN377" s="56">
        <v>0</v>
      </c>
      <c r="BO377" s="56">
        <v>0</v>
      </c>
      <c r="BP377" s="27">
        <f>SUM(BQ377:BT377)</f>
        <v>1</v>
      </c>
      <c r="BQ377" s="56">
        <f>BL377+BM377</f>
        <v>0</v>
      </c>
      <c r="BR377" s="56">
        <f>SUM(BF377+BG377+BI377+BJ377+BH377)</f>
        <v>0</v>
      </c>
      <c r="BS377" s="56">
        <f>SUM(AZ377+BA377+BC377+BD377+BE377+BK377)</f>
        <v>1</v>
      </c>
      <c r="BT377" s="28">
        <f>IF(OR(IF((BN377+BO377)&gt;0,1,0),IF(AND(BV377=1,BL377=1),1,0)),1,0)</f>
        <v>0</v>
      </c>
      <c r="BU377" s="28">
        <f>BL377</f>
        <v>0</v>
      </c>
      <c r="BV377" s="28">
        <v>0</v>
      </c>
      <c r="BW377" s="18"/>
      <c r="BX377" s="18"/>
      <c r="BY377" s="18"/>
    </row>
    <row r="378" spans="1:77" ht="12.75" customHeight="1" x14ac:dyDescent="0.15">
      <c r="A378" s="55">
        <v>188</v>
      </c>
      <c r="B378" s="55" t="s">
        <v>1736</v>
      </c>
      <c r="C378" s="32" t="str">
        <f>'1. Lit. collection'!A209</f>
        <v>SG38</v>
      </c>
      <c r="D378" s="47">
        <v>2008</v>
      </c>
      <c r="E378" s="47">
        <f>VALUE(TRIM(D378))</f>
        <v>2008</v>
      </c>
      <c r="F378" s="56">
        <v>2007</v>
      </c>
      <c r="G378" s="49" t="s">
        <v>385</v>
      </c>
      <c r="H378" s="56">
        <v>1</v>
      </c>
      <c r="I378" s="56">
        <v>0</v>
      </c>
      <c r="J378" s="56">
        <v>0</v>
      </c>
      <c r="K378" s="56">
        <v>0</v>
      </c>
      <c r="L378" s="56">
        <v>0</v>
      </c>
      <c r="M378" s="56">
        <v>0</v>
      </c>
      <c r="N378" s="50" t="s">
        <v>1883</v>
      </c>
      <c r="O378" s="56">
        <v>0</v>
      </c>
      <c r="P378" s="56">
        <v>0</v>
      </c>
      <c r="Q378" s="56">
        <v>0</v>
      </c>
      <c r="R378" s="56">
        <v>0</v>
      </c>
      <c r="S378" s="56">
        <v>0</v>
      </c>
      <c r="T378" s="56">
        <v>1</v>
      </c>
      <c r="U378" s="56">
        <v>0</v>
      </c>
      <c r="V378" s="56">
        <v>0</v>
      </c>
      <c r="W378" s="55" t="s">
        <v>31</v>
      </c>
      <c r="X378" s="55" t="s">
        <v>1835</v>
      </c>
      <c r="Y378" s="55" t="s">
        <v>1884</v>
      </c>
      <c r="Z378" s="55" t="s">
        <v>1885</v>
      </c>
      <c r="AA378" s="55"/>
      <c r="AB378" s="26">
        <v>-25.24</v>
      </c>
      <c r="AC378" s="26">
        <v>153.13</v>
      </c>
      <c r="AD378" s="55"/>
      <c r="AE378" s="55" t="s">
        <v>1878</v>
      </c>
      <c r="AF378" s="56">
        <v>0</v>
      </c>
      <c r="AG378" s="56">
        <v>0</v>
      </c>
      <c r="AH378" s="56">
        <v>0</v>
      </c>
      <c r="AI378" s="56">
        <v>0</v>
      </c>
      <c r="AJ378" s="56">
        <v>0</v>
      </c>
      <c r="AK378" s="56">
        <v>1</v>
      </c>
      <c r="AL378" s="56">
        <v>0</v>
      </c>
      <c r="AM378" s="56">
        <v>0</v>
      </c>
      <c r="AN378" s="56">
        <v>0</v>
      </c>
      <c r="AO378" s="56">
        <v>0</v>
      </c>
      <c r="AP378" s="56">
        <v>0</v>
      </c>
      <c r="AQ378" s="56">
        <v>0</v>
      </c>
      <c r="AR378" s="56">
        <v>0</v>
      </c>
      <c r="AS378" s="56">
        <v>0</v>
      </c>
      <c r="AT378" s="56">
        <v>0</v>
      </c>
      <c r="AU378" s="56">
        <v>0</v>
      </c>
      <c r="AV378" s="56">
        <v>0</v>
      </c>
      <c r="AW378" s="27">
        <f>SUM(AF378:AV378)</f>
        <v>1</v>
      </c>
      <c r="AX378" s="49" t="s">
        <v>296</v>
      </c>
      <c r="AY378" s="49" t="s">
        <v>1246</v>
      </c>
      <c r="AZ378" s="56">
        <v>0</v>
      </c>
      <c r="BA378" s="56">
        <v>0</v>
      </c>
      <c r="BB378" s="56">
        <v>0</v>
      </c>
      <c r="BC378" s="56">
        <v>0</v>
      </c>
      <c r="BD378" s="56">
        <v>1</v>
      </c>
      <c r="BE378" s="56">
        <v>0</v>
      </c>
      <c r="BF378" s="56">
        <v>0</v>
      </c>
      <c r="BG378" s="56">
        <v>0</v>
      </c>
      <c r="BH378" s="56">
        <v>0</v>
      </c>
      <c r="BI378" s="56">
        <v>0</v>
      </c>
      <c r="BJ378" s="56">
        <v>0</v>
      </c>
      <c r="BK378" s="56">
        <v>0</v>
      </c>
      <c r="BL378" s="56">
        <v>0</v>
      </c>
      <c r="BM378" s="56">
        <v>0</v>
      </c>
      <c r="BN378" s="56">
        <v>0</v>
      </c>
      <c r="BO378" s="56">
        <v>0</v>
      </c>
      <c r="BP378" s="27">
        <f>SUM(BQ378:BT378)</f>
        <v>1</v>
      </c>
      <c r="BQ378" s="56">
        <f>BL378+BM378</f>
        <v>0</v>
      </c>
      <c r="BR378" s="56">
        <f>SUM(BF378+BG378+BI378+BJ378+BH378)</f>
        <v>0</v>
      </c>
      <c r="BS378" s="56">
        <f>SUM(AZ378+BA378+BC378+BD378+BE378+BK378)</f>
        <v>1</v>
      </c>
      <c r="BT378" s="28">
        <f>IF(OR(IF((BN378+BO378)&gt;0,1,0),IF(AND(BV378=1,BL378=1),1,0)),1,0)</f>
        <v>0</v>
      </c>
      <c r="BU378" s="28">
        <f>BL378</f>
        <v>0</v>
      </c>
      <c r="BV378" s="28">
        <v>0</v>
      </c>
      <c r="BW378" s="18"/>
      <c r="BX378" s="18"/>
      <c r="BY378" s="18"/>
    </row>
    <row r="379" spans="1:77" ht="12.75" customHeight="1" x14ac:dyDescent="0.15">
      <c r="A379" s="55">
        <v>251</v>
      </c>
      <c r="B379" s="31" t="s">
        <v>1737</v>
      </c>
      <c r="C379" s="32" t="str">
        <f>'1. Lit. collection'!A$210</f>
        <v>SG39</v>
      </c>
      <c r="D379" s="47">
        <v>2008</v>
      </c>
      <c r="E379" s="47">
        <f>VALUE(TRIM(D379))</f>
        <v>2008</v>
      </c>
      <c r="F379" s="56">
        <v>2007</v>
      </c>
      <c r="G379" s="49" t="s">
        <v>18</v>
      </c>
      <c r="H379" s="56">
        <v>0</v>
      </c>
      <c r="I379" s="56">
        <v>0</v>
      </c>
      <c r="J379" s="56">
        <v>0</v>
      </c>
      <c r="K379" s="56">
        <v>0</v>
      </c>
      <c r="L379" s="56">
        <v>1</v>
      </c>
      <c r="M379" s="56">
        <v>0</v>
      </c>
      <c r="N379" s="50" t="s">
        <v>1949</v>
      </c>
      <c r="O379" s="56">
        <v>0</v>
      </c>
      <c r="P379" s="56">
        <v>0</v>
      </c>
      <c r="Q379" s="56">
        <v>0</v>
      </c>
      <c r="R379" s="56">
        <v>0</v>
      </c>
      <c r="S379" s="56">
        <v>0</v>
      </c>
      <c r="T379" s="56">
        <v>0</v>
      </c>
      <c r="U379" s="56">
        <v>0</v>
      </c>
      <c r="V379" s="56">
        <v>1</v>
      </c>
      <c r="W379" s="55" t="s">
        <v>1898</v>
      </c>
      <c r="X379" s="55"/>
      <c r="Y379" s="55"/>
      <c r="Z379" s="55" t="s">
        <v>399</v>
      </c>
      <c r="AA379" s="55"/>
      <c r="AB379" s="26">
        <v>-17.71</v>
      </c>
      <c r="AC379" s="26">
        <v>178.06</v>
      </c>
      <c r="AD379" s="55"/>
      <c r="AE379" s="55" t="s">
        <v>1467</v>
      </c>
      <c r="AF379" s="56">
        <v>0</v>
      </c>
      <c r="AG379" s="56">
        <v>0</v>
      </c>
      <c r="AH379" s="56">
        <v>0</v>
      </c>
      <c r="AI379" s="56">
        <v>0</v>
      </c>
      <c r="AJ379" s="56">
        <v>0</v>
      </c>
      <c r="AK379" s="56">
        <v>0</v>
      </c>
      <c r="AL379" s="56">
        <v>1</v>
      </c>
      <c r="AM379" s="56">
        <v>0</v>
      </c>
      <c r="AN379" s="56">
        <v>0</v>
      </c>
      <c r="AO379" s="56">
        <v>0</v>
      </c>
      <c r="AP379" s="56">
        <v>0</v>
      </c>
      <c r="AQ379" s="56">
        <v>0</v>
      </c>
      <c r="AR379" s="56">
        <v>0</v>
      </c>
      <c r="AS379" s="56">
        <v>0</v>
      </c>
      <c r="AT379" s="56">
        <v>0</v>
      </c>
      <c r="AU379" s="56">
        <v>0</v>
      </c>
      <c r="AV379" s="56">
        <v>0</v>
      </c>
      <c r="AW379" s="27">
        <f>SUM(AF379:AV379)</f>
        <v>1</v>
      </c>
      <c r="AX379" s="49" t="s">
        <v>92</v>
      </c>
      <c r="AY379" s="49" t="s">
        <v>488</v>
      </c>
      <c r="AZ379" s="56">
        <v>0</v>
      </c>
      <c r="BA379" s="56">
        <v>0</v>
      </c>
      <c r="BB379" s="56">
        <v>0</v>
      </c>
      <c r="BC379" s="56">
        <v>0</v>
      </c>
      <c r="BD379" s="56">
        <v>0</v>
      </c>
      <c r="BE379" s="56">
        <v>0</v>
      </c>
      <c r="BF379" s="56">
        <v>0</v>
      </c>
      <c r="BG379" s="56">
        <v>0</v>
      </c>
      <c r="BH379" s="56">
        <v>0</v>
      </c>
      <c r="BI379" s="56">
        <v>0</v>
      </c>
      <c r="BJ379" s="56">
        <v>1</v>
      </c>
      <c r="BK379" s="56">
        <v>0</v>
      </c>
      <c r="BL379" s="56">
        <v>0</v>
      </c>
      <c r="BM379" s="56">
        <v>0</v>
      </c>
      <c r="BN379" s="56">
        <v>0</v>
      </c>
      <c r="BO379" s="56">
        <v>0</v>
      </c>
      <c r="BP379" s="27">
        <f>SUM(BQ379:BT379)</f>
        <v>1</v>
      </c>
      <c r="BQ379" s="56">
        <f>BL379+BM379</f>
        <v>0</v>
      </c>
      <c r="BR379" s="56">
        <f>SUM(BF379+BG379+BI379+BJ379+BH379)</f>
        <v>1</v>
      </c>
      <c r="BS379" s="56">
        <f>SUM(AZ379+BA379+BC379+BD379+BE379+BK379)</f>
        <v>0</v>
      </c>
      <c r="BT379" s="28">
        <f>IF(OR(IF((BN379+BO379)&gt;0,1,0),IF(AND(BV379=1,BL379=1),1,0)),1,0)</f>
        <v>0</v>
      </c>
      <c r="BU379" s="28">
        <f>BL379</f>
        <v>0</v>
      </c>
      <c r="BV379" s="28">
        <v>0</v>
      </c>
      <c r="BW379" s="18"/>
      <c r="BX379" s="18"/>
      <c r="BY379" s="18"/>
    </row>
    <row r="380" spans="1:77" ht="12.75" customHeight="1" x14ac:dyDescent="0.15">
      <c r="A380" s="55">
        <v>252</v>
      </c>
      <c r="B380" s="31" t="s">
        <v>1737</v>
      </c>
      <c r="C380" s="32" t="str">
        <f>'1. Lit. collection'!A$210</f>
        <v>SG39</v>
      </c>
      <c r="D380" s="47">
        <v>2008</v>
      </c>
      <c r="E380" s="47">
        <f>VALUE(TRIM(D380))</f>
        <v>2008</v>
      </c>
      <c r="F380" s="56">
        <v>2007</v>
      </c>
      <c r="G380" s="49" t="s">
        <v>18</v>
      </c>
      <c r="H380" s="56">
        <v>0</v>
      </c>
      <c r="I380" s="56">
        <v>0</v>
      </c>
      <c r="J380" s="56">
        <v>0</v>
      </c>
      <c r="K380" s="56">
        <v>0</v>
      </c>
      <c r="L380" s="56">
        <v>1</v>
      </c>
      <c r="M380" s="56">
        <v>0</v>
      </c>
      <c r="N380" s="50" t="s">
        <v>1949</v>
      </c>
      <c r="O380" s="56">
        <v>0</v>
      </c>
      <c r="P380" s="56">
        <v>0</v>
      </c>
      <c r="Q380" s="56">
        <v>0</v>
      </c>
      <c r="R380" s="56">
        <v>0</v>
      </c>
      <c r="S380" s="56">
        <v>0</v>
      </c>
      <c r="T380" s="56">
        <v>0</v>
      </c>
      <c r="U380" s="56">
        <v>0</v>
      </c>
      <c r="V380" s="56">
        <v>1</v>
      </c>
      <c r="W380" s="55" t="s">
        <v>1898</v>
      </c>
      <c r="X380" s="55"/>
      <c r="Y380" s="55"/>
      <c r="Z380" s="55" t="s">
        <v>399</v>
      </c>
      <c r="AA380" s="55"/>
      <c r="AB380" s="26">
        <v>-17.71</v>
      </c>
      <c r="AC380" s="26">
        <v>178.06</v>
      </c>
      <c r="AD380" s="55"/>
      <c r="AE380" s="55" t="s">
        <v>452</v>
      </c>
      <c r="AF380" s="56">
        <v>1</v>
      </c>
      <c r="AG380" s="56">
        <v>1</v>
      </c>
      <c r="AH380" s="56">
        <v>1</v>
      </c>
      <c r="AI380" s="56">
        <v>0</v>
      </c>
      <c r="AJ380" s="56">
        <v>0</v>
      </c>
      <c r="AK380" s="56">
        <v>0</v>
      </c>
      <c r="AL380" s="56">
        <v>0</v>
      </c>
      <c r="AM380" s="56">
        <v>0</v>
      </c>
      <c r="AN380" s="56">
        <v>0</v>
      </c>
      <c r="AO380" s="56">
        <v>0</v>
      </c>
      <c r="AP380" s="56">
        <v>0</v>
      </c>
      <c r="AQ380" s="56">
        <v>0</v>
      </c>
      <c r="AR380" s="56">
        <v>0</v>
      </c>
      <c r="AS380" s="56">
        <v>0</v>
      </c>
      <c r="AT380" s="56">
        <v>0</v>
      </c>
      <c r="AU380" s="56">
        <v>0</v>
      </c>
      <c r="AV380" s="56">
        <v>0</v>
      </c>
      <c r="AW380" s="27">
        <f>SUM(AF380:AV380)</f>
        <v>3</v>
      </c>
      <c r="AX380" s="49" t="s">
        <v>92</v>
      </c>
      <c r="AY380" s="49" t="s">
        <v>488</v>
      </c>
      <c r="AZ380" s="56">
        <v>0</v>
      </c>
      <c r="BA380" s="56">
        <v>0</v>
      </c>
      <c r="BB380" s="56">
        <v>0</v>
      </c>
      <c r="BC380" s="56">
        <v>0</v>
      </c>
      <c r="BD380" s="56">
        <v>0</v>
      </c>
      <c r="BE380" s="56">
        <v>0</v>
      </c>
      <c r="BF380" s="56">
        <v>0</v>
      </c>
      <c r="BG380" s="56">
        <v>0</v>
      </c>
      <c r="BH380" s="56">
        <v>0</v>
      </c>
      <c r="BI380" s="56">
        <v>0</v>
      </c>
      <c r="BJ380" s="56">
        <v>1</v>
      </c>
      <c r="BK380" s="56">
        <v>0</v>
      </c>
      <c r="BL380" s="56">
        <v>0</v>
      </c>
      <c r="BM380" s="56">
        <v>0</v>
      </c>
      <c r="BN380" s="56">
        <v>0</v>
      </c>
      <c r="BO380" s="56">
        <v>0</v>
      </c>
      <c r="BP380" s="27">
        <f>SUM(BQ380:BT380)</f>
        <v>1</v>
      </c>
      <c r="BQ380" s="56">
        <f>BL380+BM380</f>
        <v>0</v>
      </c>
      <c r="BR380" s="56">
        <f>SUM(BF380+BG380+BI380+BJ380+BH380)</f>
        <v>1</v>
      </c>
      <c r="BS380" s="56">
        <f>SUM(AZ380+BA380+BC380+BD380+BE380+BK380)</f>
        <v>0</v>
      </c>
      <c r="BT380" s="28">
        <f>IF(OR(IF((BN380+BO380)&gt;0,1,0),IF(AND(BV380=1,BL380=1),1,0)),1,0)</f>
        <v>0</v>
      </c>
      <c r="BU380" s="28">
        <f>BL380</f>
        <v>0</v>
      </c>
      <c r="BV380" s="28">
        <v>0</v>
      </c>
      <c r="BW380" s="18"/>
      <c r="BX380" s="18"/>
      <c r="BY380" s="18"/>
    </row>
    <row r="381" spans="1:77" ht="12.75" customHeight="1" x14ac:dyDescent="0.15">
      <c r="A381" s="55">
        <v>253</v>
      </c>
      <c r="B381" s="31" t="s">
        <v>1737</v>
      </c>
      <c r="C381" s="32" t="str">
        <f>'1. Lit. collection'!A$210</f>
        <v>SG39</v>
      </c>
      <c r="D381" s="47">
        <v>2008</v>
      </c>
      <c r="E381" s="47">
        <f>VALUE(TRIM(D381))</f>
        <v>2008</v>
      </c>
      <c r="F381" s="56">
        <v>2007</v>
      </c>
      <c r="G381" s="49" t="s">
        <v>18</v>
      </c>
      <c r="H381" s="56">
        <v>0</v>
      </c>
      <c r="I381" s="56">
        <v>0</v>
      </c>
      <c r="J381" s="56">
        <v>0</v>
      </c>
      <c r="K381" s="56">
        <v>0</v>
      </c>
      <c r="L381" s="56">
        <v>1</v>
      </c>
      <c r="M381" s="56">
        <v>0</v>
      </c>
      <c r="N381" s="50" t="s">
        <v>1949</v>
      </c>
      <c r="O381" s="56">
        <v>0</v>
      </c>
      <c r="P381" s="56">
        <v>0</v>
      </c>
      <c r="Q381" s="56">
        <v>0</v>
      </c>
      <c r="R381" s="56">
        <v>0</v>
      </c>
      <c r="S381" s="56">
        <v>0</v>
      </c>
      <c r="T381" s="56">
        <v>0</v>
      </c>
      <c r="U381" s="56">
        <v>0</v>
      </c>
      <c r="V381" s="56">
        <v>1</v>
      </c>
      <c r="W381" s="55" t="s">
        <v>1898</v>
      </c>
      <c r="X381" s="55"/>
      <c r="Y381" s="55"/>
      <c r="Z381" s="55" t="s">
        <v>399</v>
      </c>
      <c r="AA381" s="55"/>
      <c r="AB381" s="26">
        <v>-17.71</v>
      </c>
      <c r="AC381" s="26">
        <v>178.06</v>
      </c>
      <c r="AD381" s="55"/>
      <c r="AE381" s="55" t="s">
        <v>758</v>
      </c>
      <c r="AF381" s="56">
        <v>0</v>
      </c>
      <c r="AG381" s="56">
        <v>0</v>
      </c>
      <c r="AH381" s="56">
        <v>0</v>
      </c>
      <c r="AI381" s="56">
        <v>0</v>
      </c>
      <c r="AJ381" s="56">
        <v>0</v>
      </c>
      <c r="AK381" s="56">
        <v>0</v>
      </c>
      <c r="AL381" s="56">
        <v>0</v>
      </c>
      <c r="AM381" s="56">
        <v>1</v>
      </c>
      <c r="AN381" s="56">
        <v>0</v>
      </c>
      <c r="AO381" s="56">
        <v>0</v>
      </c>
      <c r="AP381" s="56">
        <v>0</v>
      </c>
      <c r="AQ381" s="56">
        <v>0</v>
      </c>
      <c r="AR381" s="56">
        <v>0</v>
      </c>
      <c r="AS381" s="56">
        <v>0</v>
      </c>
      <c r="AT381" s="56">
        <v>0</v>
      </c>
      <c r="AU381" s="56">
        <v>0</v>
      </c>
      <c r="AV381" s="56">
        <v>0</v>
      </c>
      <c r="AW381" s="27">
        <f>SUM(AF381:AV381)</f>
        <v>1</v>
      </c>
      <c r="AX381" s="49" t="s">
        <v>686</v>
      </c>
      <c r="AY381" s="49" t="s">
        <v>686</v>
      </c>
      <c r="AZ381" s="56">
        <v>0</v>
      </c>
      <c r="BA381" s="56">
        <v>0</v>
      </c>
      <c r="BB381" s="56">
        <v>0</v>
      </c>
      <c r="BC381" s="56">
        <v>0</v>
      </c>
      <c r="BD381" s="56">
        <v>0</v>
      </c>
      <c r="BE381" s="56">
        <v>0</v>
      </c>
      <c r="BF381" s="56">
        <v>0</v>
      </c>
      <c r="BG381" s="56">
        <v>0</v>
      </c>
      <c r="BH381" s="56">
        <v>0</v>
      </c>
      <c r="BI381" s="56">
        <v>0</v>
      </c>
      <c r="BJ381" s="56">
        <v>0</v>
      </c>
      <c r="BK381" s="56">
        <v>1</v>
      </c>
      <c r="BL381" s="56">
        <v>0</v>
      </c>
      <c r="BM381" s="56">
        <v>0</v>
      </c>
      <c r="BN381" s="56">
        <v>0</v>
      </c>
      <c r="BO381" s="56">
        <v>0</v>
      </c>
      <c r="BP381" s="27">
        <f>SUM(BQ381:BT381)</f>
        <v>1</v>
      </c>
      <c r="BQ381" s="56">
        <f>BL381+BM381</f>
        <v>0</v>
      </c>
      <c r="BR381" s="56">
        <f>SUM(BF381+BG381+BI381+BJ381+BH381)</f>
        <v>0</v>
      </c>
      <c r="BS381" s="56">
        <f>SUM(AZ381+BA381+BC381+BD381+BE381+BK381)</f>
        <v>1</v>
      </c>
      <c r="BT381" s="28">
        <f>IF(OR(IF((BN381+BO381)&gt;0,1,0),IF(AND(BV381=1,BL381=1),1,0)),1,0)</f>
        <v>0</v>
      </c>
      <c r="BU381" s="28">
        <f>BL381</f>
        <v>0</v>
      </c>
      <c r="BV381" s="28">
        <v>0</v>
      </c>
      <c r="BW381" s="18"/>
      <c r="BX381" s="18"/>
      <c r="BY381" s="18"/>
    </row>
    <row r="382" spans="1:77" ht="12.75" customHeight="1" x14ac:dyDescent="0.15">
      <c r="A382" s="55">
        <v>254</v>
      </c>
      <c r="B382" s="31" t="s">
        <v>1737</v>
      </c>
      <c r="C382" s="32" t="str">
        <f>'1. Lit. collection'!A$210</f>
        <v>SG39</v>
      </c>
      <c r="D382" s="47">
        <v>2008</v>
      </c>
      <c r="E382" s="47">
        <f>VALUE(TRIM(D382))</f>
        <v>2008</v>
      </c>
      <c r="F382" s="56">
        <v>2007</v>
      </c>
      <c r="G382" s="49" t="s">
        <v>18</v>
      </c>
      <c r="H382" s="56">
        <v>0</v>
      </c>
      <c r="I382" s="56">
        <v>0</v>
      </c>
      <c r="J382" s="56">
        <v>0</v>
      </c>
      <c r="K382" s="56">
        <v>0</v>
      </c>
      <c r="L382" s="56">
        <v>1</v>
      </c>
      <c r="M382" s="56">
        <v>0</v>
      </c>
      <c r="N382" s="50" t="s">
        <v>1949</v>
      </c>
      <c r="O382" s="56">
        <v>0</v>
      </c>
      <c r="P382" s="56">
        <v>0</v>
      </c>
      <c r="Q382" s="56">
        <v>0</v>
      </c>
      <c r="R382" s="56">
        <v>0</v>
      </c>
      <c r="S382" s="56">
        <v>0</v>
      </c>
      <c r="T382" s="56">
        <v>0</v>
      </c>
      <c r="U382" s="56">
        <v>0</v>
      </c>
      <c r="V382" s="56">
        <v>1</v>
      </c>
      <c r="W382" s="55" t="s">
        <v>1898</v>
      </c>
      <c r="X382" s="55"/>
      <c r="Y382" s="55"/>
      <c r="Z382" s="55" t="s">
        <v>399</v>
      </c>
      <c r="AA382" s="55"/>
      <c r="AB382" s="26">
        <v>-17.71</v>
      </c>
      <c r="AC382" s="26">
        <v>178.06</v>
      </c>
      <c r="AD382" s="55"/>
      <c r="AE382" s="55" t="s">
        <v>1950</v>
      </c>
      <c r="AF382" s="56">
        <v>0</v>
      </c>
      <c r="AG382" s="56">
        <v>0</v>
      </c>
      <c r="AH382" s="56">
        <v>0</v>
      </c>
      <c r="AI382" s="56">
        <v>0</v>
      </c>
      <c r="AJ382" s="56">
        <v>0</v>
      </c>
      <c r="AK382" s="56">
        <v>0</v>
      </c>
      <c r="AL382" s="56">
        <v>0</v>
      </c>
      <c r="AM382" s="56">
        <v>0</v>
      </c>
      <c r="AN382" s="56">
        <v>0</v>
      </c>
      <c r="AO382" s="56">
        <v>0</v>
      </c>
      <c r="AP382" s="56">
        <v>0</v>
      </c>
      <c r="AQ382" s="56">
        <v>0</v>
      </c>
      <c r="AR382" s="56">
        <v>0</v>
      </c>
      <c r="AS382" s="56">
        <v>0</v>
      </c>
      <c r="AT382" s="56">
        <v>1</v>
      </c>
      <c r="AU382" s="56">
        <v>0</v>
      </c>
      <c r="AV382" s="56">
        <v>0</v>
      </c>
      <c r="AW382" s="27">
        <f>SUM(AF382:AV382)</f>
        <v>1</v>
      </c>
      <c r="AX382" s="49" t="s">
        <v>686</v>
      </c>
      <c r="AY382" s="49" t="s">
        <v>686</v>
      </c>
      <c r="AZ382" s="56">
        <v>0</v>
      </c>
      <c r="BA382" s="56">
        <v>0</v>
      </c>
      <c r="BB382" s="56">
        <v>0</v>
      </c>
      <c r="BC382" s="56">
        <v>0</v>
      </c>
      <c r="BD382" s="56">
        <v>0</v>
      </c>
      <c r="BE382" s="56">
        <v>0</v>
      </c>
      <c r="BF382" s="56">
        <v>0</v>
      </c>
      <c r="BG382" s="56">
        <v>0</v>
      </c>
      <c r="BH382" s="56">
        <v>0</v>
      </c>
      <c r="BI382" s="56">
        <v>0</v>
      </c>
      <c r="BJ382" s="56">
        <v>0</v>
      </c>
      <c r="BK382" s="56">
        <v>1</v>
      </c>
      <c r="BL382" s="56">
        <v>0</v>
      </c>
      <c r="BM382" s="56">
        <v>0</v>
      </c>
      <c r="BN382" s="56">
        <v>0</v>
      </c>
      <c r="BO382" s="56">
        <v>0</v>
      </c>
      <c r="BP382" s="27">
        <f>SUM(BQ382:BT382)</f>
        <v>1</v>
      </c>
      <c r="BQ382" s="56">
        <f>BL382+BM382</f>
        <v>0</v>
      </c>
      <c r="BR382" s="56">
        <f>SUM(BF382+BG382+BI382+BJ382+BH382)</f>
        <v>0</v>
      </c>
      <c r="BS382" s="56">
        <f>SUM(AZ382+BA382+BC382+BD382+BE382+BK382)</f>
        <v>1</v>
      </c>
      <c r="BT382" s="28">
        <f>IF(OR(IF((BN382+BO382)&gt;0,1,0),IF(AND(BV382=1,BL382=1),1,0)),1,0)</f>
        <v>0</v>
      </c>
      <c r="BU382" s="28">
        <f>BL382</f>
        <v>0</v>
      </c>
      <c r="BV382" s="28">
        <v>0</v>
      </c>
      <c r="BW382" s="18"/>
      <c r="BX382" s="18"/>
      <c r="BY382" s="18"/>
    </row>
    <row r="383" spans="1:77" ht="12.75" customHeight="1" x14ac:dyDescent="0.15">
      <c r="A383" s="55">
        <v>255</v>
      </c>
      <c r="B383" s="31" t="s">
        <v>1737</v>
      </c>
      <c r="C383" s="32" t="str">
        <f>'1. Lit. collection'!A$210</f>
        <v>SG39</v>
      </c>
      <c r="D383" s="47">
        <v>2008</v>
      </c>
      <c r="E383" s="47">
        <f>VALUE(TRIM(D383))</f>
        <v>2008</v>
      </c>
      <c r="F383" s="56">
        <v>2007</v>
      </c>
      <c r="G383" s="49" t="s">
        <v>18</v>
      </c>
      <c r="H383" s="56">
        <v>0</v>
      </c>
      <c r="I383" s="56">
        <v>0</v>
      </c>
      <c r="J383" s="56">
        <v>0</v>
      </c>
      <c r="K383" s="56">
        <v>0</v>
      </c>
      <c r="L383" s="56">
        <v>1</v>
      </c>
      <c r="M383" s="56">
        <v>0</v>
      </c>
      <c r="N383" s="50" t="s">
        <v>1949</v>
      </c>
      <c r="O383" s="56">
        <v>0</v>
      </c>
      <c r="P383" s="56">
        <v>0</v>
      </c>
      <c r="Q383" s="56">
        <v>0</v>
      </c>
      <c r="R383" s="56">
        <v>0</v>
      </c>
      <c r="S383" s="56">
        <v>0</v>
      </c>
      <c r="T383" s="56">
        <v>0</v>
      </c>
      <c r="U383" s="56">
        <v>0</v>
      </c>
      <c r="V383" s="56">
        <v>1</v>
      </c>
      <c r="W383" s="55" t="s">
        <v>1898</v>
      </c>
      <c r="X383" s="55"/>
      <c r="Y383" s="55"/>
      <c r="Z383" s="55" t="s">
        <v>399</v>
      </c>
      <c r="AA383" s="55"/>
      <c r="AB383" s="26">
        <v>-17.71</v>
      </c>
      <c r="AC383" s="26">
        <v>178.06</v>
      </c>
      <c r="AD383" s="55"/>
      <c r="AE383" s="55" t="s">
        <v>1093</v>
      </c>
      <c r="AF383" s="56">
        <v>0</v>
      </c>
      <c r="AG383" s="56">
        <v>0</v>
      </c>
      <c r="AH383" s="56">
        <v>0</v>
      </c>
      <c r="AI383" s="56">
        <v>0</v>
      </c>
      <c r="AJ383" s="56">
        <v>0</v>
      </c>
      <c r="AK383" s="56">
        <v>0</v>
      </c>
      <c r="AL383" s="56">
        <v>0</v>
      </c>
      <c r="AM383" s="56">
        <v>0</v>
      </c>
      <c r="AN383" s="56">
        <v>0</v>
      </c>
      <c r="AO383" s="56">
        <v>0</v>
      </c>
      <c r="AP383" s="56">
        <v>0</v>
      </c>
      <c r="AQ383" s="56">
        <v>0</v>
      </c>
      <c r="AR383" s="56">
        <v>0</v>
      </c>
      <c r="AS383" s="56">
        <v>0</v>
      </c>
      <c r="AT383" s="56">
        <v>1</v>
      </c>
      <c r="AU383" s="56">
        <v>0</v>
      </c>
      <c r="AV383" s="56">
        <v>0</v>
      </c>
      <c r="AW383" s="27">
        <f>SUM(AF383:AV383)</f>
        <v>1</v>
      </c>
      <c r="AX383" s="49" t="s">
        <v>686</v>
      </c>
      <c r="AY383" s="49" t="s">
        <v>686</v>
      </c>
      <c r="AZ383" s="56">
        <v>0</v>
      </c>
      <c r="BA383" s="56">
        <v>0</v>
      </c>
      <c r="BB383" s="56">
        <v>0</v>
      </c>
      <c r="BC383" s="56">
        <v>0</v>
      </c>
      <c r="BD383" s="56">
        <v>0</v>
      </c>
      <c r="BE383" s="56">
        <v>0</v>
      </c>
      <c r="BF383" s="56">
        <v>0</v>
      </c>
      <c r="BG383" s="56">
        <v>0</v>
      </c>
      <c r="BH383" s="56">
        <v>0</v>
      </c>
      <c r="BI383" s="56">
        <v>0</v>
      </c>
      <c r="BJ383" s="56">
        <v>0</v>
      </c>
      <c r="BK383" s="56">
        <v>1</v>
      </c>
      <c r="BL383" s="56">
        <v>0</v>
      </c>
      <c r="BM383" s="56">
        <v>0</v>
      </c>
      <c r="BN383" s="56">
        <v>0</v>
      </c>
      <c r="BO383" s="56">
        <v>0</v>
      </c>
      <c r="BP383" s="27">
        <f>SUM(BQ383:BT383)</f>
        <v>1</v>
      </c>
      <c r="BQ383" s="56">
        <f>BL383+BM383</f>
        <v>0</v>
      </c>
      <c r="BR383" s="56">
        <f>SUM(BF383+BG383+BI383+BJ383+BH383)</f>
        <v>0</v>
      </c>
      <c r="BS383" s="56">
        <f>SUM(AZ383+BA383+BC383+BD383+BE383+BK383)</f>
        <v>1</v>
      </c>
      <c r="BT383" s="28">
        <f>IF(OR(IF((BN383+BO383)&gt;0,1,0),IF(AND(BV383=1,BL383=1),1,0)),1,0)</f>
        <v>0</v>
      </c>
      <c r="BU383" s="28">
        <f>BL383</f>
        <v>0</v>
      </c>
      <c r="BV383" s="28">
        <v>0</v>
      </c>
      <c r="BW383" s="18"/>
      <c r="BX383" s="18"/>
      <c r="BY383" s="18"/>
    </row>
    <row r="384" spans="1:77" ht="12.75" customHeight="1" x14ac:dyDescent="0.15">
      <c r="A384" s="55">
        <v>256</v>
      </c>
      <c r="B384" s="31" t="s">
        <v>1737</v>
      </c>
      <c r="C384" s="32" t="str">
        <f>'1. Lit. collection'!A$210</f>
        <v>SG39</v>
      </c>
      <c r="D384" s="47">
        <v>2008</v>
      </c>
      <c r="E384" s="47">
        <f>VALUE(TRIM(D384))</f>
        <v>2008</v>
      </c>
      <c r="F384" s="56">
        <v>2007</v>
      </c>
      <c r="G384" s="49" t="s">
        <v>18</v>
      </c>
      <c r="H384" s="56">
        <v>0</v>
      </c>
      <c r="I384" s="56">
        <v>0</v>
      </c>
      <c r="J384" s="56">
        <v>0</v>
      </c>
      <c r="K384" s="56">
        <v>0</v>
      </c>
      <c r="L384" s="56">
        <v>1</v>
      </c>
      <c r="M384" s="56">
        <v>0</v>
      </c>
      <c r="N384" s="50" t="s">
        <v>1949</v>
      </c>
      <c r="O384" s="56">
        <v>0</v>
      </c>
      <c r="P384" s="56">
        <v>0</v>
      </c>
      <c r="Q384" s="56">
        <v>0</v>
      </c>
      <c r="R384" s="56">
        <v>0</v>
      </c>
      <c r="S384" s="56">
        <v>0</v>
      </c>
      <c r="T384" s="56">
        <v>0</v>
      </c>
      <c r="U384" s="56">
        <v>0</v>
      </c>
      <c r="V384" s="56">
        <v>1</v>
      </c>
      <c r="W384" s="55" t="s">
        <v>1898</v>
      </c>
      <c r="X384" s="55"/>
      <c r="Y384" s="55"/>
      <c r="Z384" s="55" t="s">
        <v>1691</v>
      </c>
      <c r="AA384" s="55"/>
      <c r="AB384" s="26">
        <v>-17.71</v>
      </c>
      <c r="AC384" s="26">
        <v>178.06</v>
      </c>
      <c r="AD384" s="55"/>
      <c r="AE384" s="55" t="s">
        <v>758</v>
      </c>
      <c r="AF384" s="56">
        <v>0</v>
      </c>
      <c r="AG384" s="56">
        <v>0</v>
      </c>
      <c r="AH384" s="56">
        <v>0</v>
      </c>
      <c r="AI384" s="56">
        <v>0</v>
      </c>
      <c r="AJ384" s="56">
        <v>0</v>
      </c>
      <c r="AK384" s="56">
        <v>0</v>
      </c>
      <c r="AL384" s="56">
        <v>0</v>
      </c>
      <c r="AM384" s="56">
        <v>1</v>
      </c>
      <c r="AN384" s="56">
        <v>0</v>
      </c>
      <c r="AO384" s="56">
        <v>0</v>
      </c>
      <c r="AP384" s="56">
        <v>0</v>
      </c>
      <c r="AQ384" s="56">
        <v>0</v>
      </c>
      <c r="AR384" s="56">
        <v>0</v>
      </c>
      <c r="AS384" s="56">
        <v>0</v>
      </c>
      <c r="AT384" s="56">
        <v>0</v>
      </c>
      <c r="AU384" s="56">
        <v>0</v>
      </c>
      <c r="AV384" s="56">
        <v>0</v>
      </c>
      <c r="AW384" s="27">
        <f>SUM(AF384:AV384)</f>
        <v>1</v>
      </c>
      <c r="AX384" s="49" t="s">
        <v>686</v>
      </c>
      <c r="AY384" s="49" t="s">
        <v>686</v>
      </c>
      <c r="AZ384" s="56">
        <v>0</v>
      </c>
      <c r="BA384" s="56">
        <v>0</v>
      </c>
      <c r="BB384" s="56">
        <v>0</v>
      </c>
      <c r="BC384" s="56">
        <v>0</v>
      </c>
      <c r="BD384" s="56">
        <v>0</v>
      </c>
      <c r="BE384" s="56">
        <v>0</v>
      </c>
      <c r="BF384" s="56">
        <v>0</v>
      </c>
      <c r="BG384" s="56">
        <v>0</v>
      </c>
      <c r="BH384" s="56">
        <v>0</v>
      </c>
      <c r="BI384" s="56">
        <v>0</v>
      </c>
      <c r="BJ384" s="56">
        <v>0</v>
      </c>
      <c r="BK384" s="56">
        <v>1</v>
      </c>
      <c r="BL384" s="56">
        <v>0</v>
      </c>
      <c r="BM384" s="56">
        <v>0</v>
      </c>
      <c r="BN384" s="56">
        <v>0</v>
      </c>
      <c r="BO384" s="56">
        <v>0</v>
      </c>
      <c r="BP384" s="27">
        <f>SUM(BQ384:BT384)</f>
        <v>1</v>
      </c>
      <c r="BQ384" s="56">
        <f>BL384+BM384</f>
        <v>0</v>
      </c>
      <c r="BR384" s="56">
        <f>SUM(BF384+BG384+BI384+BJ384+BH384)</f>
        <v>0</v>
      </c>
      <c r="BS384" s="56">
        <f>SUM(AZ384+BA384+BC384+BD384+BE384+BK384)</f>
        <v>1</v>
      </c>
      <c r="BT384" s="28">
        <f>IF(OR(IF((BN384+BO384)&gt;0,1,0),IF(AND(BV384=1,BL384=1),1,0)),1,0)</f>
        <v>0</v>
      </c>
      <c r="BU384" s="28">
        <f>BL384</f>
        <v>0</v>
      </c>
      <c r="BV384" s="28">
        <v>0</v>
      </c>
      <c r="BW384" s="18"/>
      <c r="BX384" s="18"/>
      <c r="BY384" s="18"/>
    </row>
    <row r="385" spans="1:77" ht="12.75" customHeight="1" x14ac:dyDescent="0.15">
      <c r="A385" s="55">
        <v>257</v>
      </c>
      <c r="B385" s="31" t="s">
        <v>1737</v>
      </c>
      <c r="C385" s="32" t="str">
        <f>'1. Lit. collection'!A$210</f>
        <v>SG39</v>
      </c>
      <c r="D385" s="47">
        <v>2008</v>
      </c>
      <c r="E385" s="47">
        <f>VALUE(TRIM(D385))</f>
        <v>2008</v>
      </c>
      <c r="F385" s="56">
        <v>2007</v>
      </c>
      <c r="G385" s="49" t="s">
        <v>18</v>
      </c>
      <c r="H385" s="56">
        <v>0</v>
      </c>
      <c r="I385" s="56">
        <v>0</v>
      </c>
      <c r="J385" s="56">
        <v>0</v>
      </c>
      <c r="K385" s="56">
        <v>0</v>
      </c>
      <c r="L385" s="56">
        <v>1</v>
      </c>
      <c r="M385" s="56">
        <v>0</v>
      </c>
      <c r="N385" s="50" t="s">
        <v>1949</v>
      </c>
      <c r="O385" s="56">
        <v>0</v>
      </c>
      <c r="P385" s="56">
        <v>0</v>
      </c>
      <c r="Q385" s="56">
        <v>0</v>
      </c>
      <c r="R385" s="56">
        <v>0</v>
      </c>
      <c r="S385" s="56">
        <v>0</v>
      </c>
      <c r="T385" s="56">
        <v>0</v>
      </c>
      <c r="U385" s="56">
        <v>0</v>
      </c>
      <c r="V385" s="56">
        <v>1</v>
      </c>
      <c r="W385" s="55" t="s">
        <v>1898</v>
      </c>
      <c r="X385" s="55"/>
      <c r="Y385" s="55"/>
      <c r="Z385" s="55" t="s">
        <v>1691</v>
      </c>
      <c r="AA385" s="55"/>
      <c r="AB385" s="26">
        <v>-17.71</v>
      </c>
      <c r="AC385" s="26">
        <v>178.06</v>
      </c>
      <c r="AD385" s="55"/>
      <c r="AE385" s="55" t="s">
        <v>1881</v>
      </c>
      <c r="AF385" s="56">
        <v>0</v>
      </c>
      <c r="AG385" s="56">
        <v>0</v>
      </c>
      <c r="AH385" s="56">
        <v>0</v>
      </c>
      <c r="AI385" s="56">
        <v>0</v>
      </c>
      <c r="AJ385" s="56">
        <v>0</v>
      </c>
      <c r="AK385" s="56">
        <v>0</v>
      </c>
      <c r="AL385" s="56">
        <v>0</v>
      </c>
      <c r="AM385" s="56">
        <v>0</v>
      </c>
      <c r="AN385" s="56">
        <v>0</v>
      </c>
      <c r="AO385" s="56">
        <v>0</v>
      </c>
      <c r="AP385" s="56">
        <v>0</v>
      </c>
      <c r="AQ385" s="56">
        <v>1</v>
      </c>
      <c r="AR385" s="56">
        <v>0</v>
      </c>
      <c r="AS385" s="56">
        <v>0</v>
      </c>
      <c r="AT385" s="56">
        <v>0</v>
      </c>
      <c r="AU385" s="56">
        <v>0</v>
      </c>
      <c r="AV385" s="56">
        <v>0</v>
      </c>
      <c r="AW385" s="27">
        <f>SUM(AF385:AV385)</f>
        <v>1</v>
      </c>
      <c r="AX385" s="49" t="s">
        <v>686</v>
      </c>
      <c r="AY385" s="49" t="s">
        <v>686</v>
      </c>
      <c r="AZ385" s="56">
        <v>0</v>
      </c>
      <c r="BA385" s="56">
        <v>0</v>
      </c>
      <c r="BB385" s="56">
        <v>0</v>
      </c>
      <c r="BC385" s="56">
        <v>0</v>
      </c>
      <c r="BD385" s="56">
        <v>0</v>
      </c>
      <c r="BE385" s="56">
        <v>0</v>
      </c>
      <c r="BF385" s="56">
        <v>0</v>
      </c>
      <c r="BG385" s="56">
        <v>0</v>
      </c>
      <c r="BH385" s="56">
        <v>0</v>
      </c>
      <c r="BI385" s="56">
        <v>0</v>
      </c>
      <c r="BJ385" s="56">
        <v>0</v>
      </c>
      <c r="BK385" s="56">
        <v>1</v>
      </c>
      <c r="BL385" s="56">
        <v>0</v>
      </c>
      <c r="BM385" s="56">
        <v>0</v>
      </c>
      <c r="BN385" s="56">
        <v>0</v>
      </c>
      <c r="BO385" s="56">
        <v>0</v>
      </c>
      <c r="BP385" s="27">
        <f>SUM(BQ385:BT385)</f>
        <v>1</v>
      </c>
      <c r="BQ385" s="56">
        <f>BL385+BM385</f>
        <v>0</v>
      </c>
      <c r="BR385" s="56">
        <f>SUM(BF385+BG385+BI385+BJ385+BH385)</f>
        <v>0</v>
      </c>
      <c r="BS385" s="56">
        <f>SUM(AZ385+BA385+BC385+BD385+BE385+BK385)</f>
        <v>1</v>
      </c>
      <c r="BT385" s="28">
        <f>IF(OR(IF((BN385+BO385)&gt;0,1,0),IF(AND(BV385=1,BL385=1),1,0)),1,0)</f>
        <v>0</v>
      </c>
      <c r="BU385" s="28">
        <f>BL385</f>
        <v>0</v>
      </c>
      <c r="BV385" s="28">
        <v>0</v>
      </c>
      <c r="BW385" s="18"/>
      <c r="BX385" s="18"/>
      <c r="BY385" s="18"/>
    </row>
    <row r="386" spans="1:77" ht="12.75" customHeight="1" x14ac:dyDescent="0.15">
      <c r="A386" s="55">
        <v>369</v>
      </c>
      <c r="B386" s="55" t="s">
        <v>1676</v>
      </c>
      <c r="C386" s="32" t="str">
        <f>'1. Lit. collection'!A$178</f>
        <v>SG7</v>
      </c>
      <c r="D386" s="47">
        <v>2008</v>
      </c>
      <c r="E386" s="47">
        <f>VALUE(TRIM(D386))</f>
        <v>2008</v>
      </c>
      <c r="F386" s="56">
        <v>2001</v>
      </c>
      <c r="G386" s="49" t="s">
        <v>385</v>
      </c>
      <c r="H386" s="56">
        <v>1</v>
      </c>
      <c r="I386" s="56">
        <v>0</v>
      </c>
      <c r="J386" s="56">
        <v>0</v>
      </c>
      <c r="K386" s="56">
        <v>0</v>
      </c>
      <c r="L386" s="56">
        <v>0</v>
      </c>
      <c r="M386" s="56">
        <v>0</v>
      </c>
      <c r="N386" s="50" t="s">
        <v>2065</v>
      </c>
      <c r="O386" s="56">
        <v>1</v>
      </c>
      <c r="P386" s="56">
        <v>0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6">
        <v>0</v>
      </c>
      <c r="W386" s="55" t="s">
        <v>371</v>
      </c>
      <c r="X386" s="55" t="s">
        <v>1716</v>
      </c>
      <c r="Y386" s="55"/>
      <c r="Z386" s="55" t="s">
        <v>399</v>
      </c>
      <c r="AA386" s="55" t="s">
        <v>2066</v>
      </c>
      <c r="AB386" s="26">
        <v>12.2</v>
      </c>
      <c r="AC386" s="26">
        <v>-68.260000000000005</v>
      </c>
      <c r="AD386" s="55"/>
      <c r="AE386" s="55" t="s">
        <v>1429</v>
      </c>
      <c r="AF386" s="56">
        <v>1</v>
      </c>
      <c r="AG386" s="56">
        <v>0</v>
      </c>
      <c r="AH386" s="56">
        <v>0</v>
      </c>
      <c r="AI386" s="56">
        <v>0</v>
      </c>
      <c r="AJ386" s="56">
        <v>0</v>
      </c>
      <c r="AK386" s="56">
        <v>0</v>
      </c>
      <c r="AL386" s="56">
        <v>0</v>
      </c>
      <c r="AM386" s="56">
        <v>0</v>
      </c>
      <c r="AN386" s="56">
        <v>0</v>
      </c>
      <c r="AO386" s="56">
        <v>0</v>
      </c>
      <c r="AP386" s="56">
        <v>0</v>
      </c>
      <c r="AQ386" s="56">
        <v>0</v>
      </c>
      <c r="AR386" s="56">
        <v>0</v>
      </c>
      <c r="AS386" s="56">
        <v>0</v>
      </c>
      <c r="AT386" s="56">
        <v>0</v>
      </c>
      <c r="AU386" s="56">
        <v>0</v>
      </c>
      <c r="AV386" s="56">
        <v>0</v>
      </c>
      <c r="AW386" s="27">
        <f>SUM(AF386:AV386)</f>
        <v>1</v>
      </c>
      <c r="AX386" s="49" t="s">
        <v>105</v>
      </c>
      <c r="AY386" s="49" t="s">
        <v>1045</v>
      </c>
      <c r="AZ386" s="56">
        <v>1</v>
      </c>
      <c r="BA386" s="56">
        <v>0</v>
      </c>
      <c r="BB386" s="56">
        <v>0</v>
      </c>
      <c r="BC386" s="56">
        <v>0</v>
      </c>
      <c r="BD386" s="56">
        <v>0</v>
      </c>
      <c r="BE386" s="56">
        <v>0</v>
      </c>
      <c r="BF386" s="56">
        <v>0</v>
      </c>
      <c r="BG386" s="56">
        <v>0</v>
      </c>
      <c r="BH386" s="56">
        <v>0</v>
      </c>
      <c r="BI386" s="56">
        <v>0</v>
      </c>
      <c r="BJ386" s="56">
        <v>0</v>
      </c>
      <c r="BK386" s="56">
        <v>0</v>
      </c>
      <c r="BL386" s="56">
        <v>0</v>
      </c>
      <c r="BM386" s="56">
        <v>0</v>
      </c>
      <c r="BN386" s="56">
        <v>0</v>
      </c>
      <c r="BO386" s="56">
        <v>0</v>
      </c>
      <c r="BP386" s="27">
        <f>SUM(BQ386:BT386)</f>
        <v>1</v>
      </c>
      <c r="BQ386" s="56">
        <f>BL386+BM386</f>
        <v>0</v>
      </c>
      <c r="BR386" s="56">
        <f>SUM(BF386+BG386+BI386+BJ386+BH386)</f>
        <v>0</v>
      </c>
      <c r="BS386" s="56">
        <f>SUM(AZ386+BA386+BC386+BD386+BE386+BK386)</f>
        <v>1</v>
      </c>
      <c r="BT386" s="28">
        <f>IF(OR(IF((BN386+BO386)&gt;0,1,0),IF(AND(BV386=1,BL386=1),1,0)),1,0)</f>
        <v>0</v>
      </c>
      <c r="BU386" s="28">
        <f>BL386</f>
        <v>0</v>
      </c>
      <c r="BV386" s="28">
        <v>0</v>
      </c>
      <c r="BW386" s="18"/>
      <c r="BX386" s="18"/>
      <c r="BY386" s="18"/>
    </row>
    <row r="387" spans="1:77" ht="12.75" customHeight="1" x14ac:dyDescent="0.15">
      <c r="A387" s="55">
        <v>370</v>
      </c>
      <c r="B387" s="55" t="s">
        <v>1676</v>
      </c>
      <c r="C387" s="32" t="str">
        <f>'1. Lit. collection'!A$178</f>
        <v>SG7</v>
      </c>
      <c r="D387" s="47">
        <v>2008</v>
      </c>
      <c r="E387" s="47">
        <f>VALUE(TRIM(D387))</f>
        <v>2008</v>
      </c>
      <c r="F387" s="56">
        <v>2001</v>
      </c>
      <c r="G387" s="49" t="s">
        <v>385</v>
      </c>
      <c r="H387" s="56">
        <v>1</v>
      </c>
      <c r="I387" s="56">
        <v>0</v>
      </c>
      <c r="J387" s="56">
        <v>0</v>
      </c>
      <c r="K387" s="56">
        <v>0</v>
      </c>
      <c r="L387" s="56">
        <v>0</v>
      </c>
      <c r="M387" s="56">
        <v>0</v>
      </c>
      <c r="N387" s="50" t="s">
        <v>2065</v>
      </c>
      <c r="O387" s="56">
        <v>1</v>
      </c>
      <c r="P387" s="56">
        <v>0</v>
      </c>
      <c r="Q387" s="56">
        <v>0</v>
      </c>
      <c r="R387" s="56">
        <v>0</v>
      </c>
      <c r="S387" s="56">
        <v>0</v>
      </c>
      <c r="T387" s="56">
        <v>0</v>
      </c>
      <c r="U387" s="56">
        <v>0</v>
      </c>
      <c r="V387" s="56">
        <v>0</v>
      </c>
      <c r="W387" s="55" t="s">
        <v>371</v>
      </c>
      <c r="X387" s="55" t="s">
        <v>1716</v>
      </c>
      <c r="Y387" s="55"/>
      <c r="Z387" s="55" t="s">
        <v>399</v>
      </c>
      <c r="AA387" s="55" t="s">
        <v>2066</v>
      </c>
      <c r="AB387" s="26">
        <v>12.2</v>
      </c>
      <c r="AC387" s="26">
        <v>-68.260000000000005</v>
      </c>
      <c r="AD387" s="55"/>
      <c r="AE387" s="55" t="s">
        <v>53</v>
      </c>
      <c r="AF387" s="56">
        <v>1</v>
      </c>
      <c r="AG387" s="56">
        <v>0</v>
      </c>
      <c r="AH387" s="56">
        <v>0</v>
      </c>
      <c r="AI387" s="56">
        <v>0</v>
      </c>
      <c r="AJ387" s="56">
        <v>0</v>
      </c>
      <c r="AK387" s="56">
        <v>0</v>
      </c>
      <c r="AL387" s="56">
        <v>0</v>
      </c>
      <c r="AM387" s="56">
        <v>0</v>
      </c>
      <c r="AN387" s="56">
        <v>0</v>
      </c>
      <c r="AO387" s="56">
        <v>1</v>
      </c>
      <c r="AP387" s="56">
        <v>0</v>
      </c>
      <c r="AQ387" s="56">
        <v>0</v>
      </c>
      <c r="AR387" s="56">
        <v>0</v>
      </c>
      <c r="AS387" s="56">
        <v>0</v>
      </c>
      <c r="AT387" s="56">
        <v>0</v>
      </c>
      <c r="AU387" s="56">
        <v>0</v>
      </c>
      <c r="AV387" s="56">
        <v>0</v>
      </c>
      <c r="AW387" s="27">
        <f>SUM(AF387:AV387)</f>
        <v>2</v>
      </c>
      <c r="AX387" s="49" t="s">
        <v>105</v>
      </c>
      <c r="AY387" s="49" t="s">
        <v>1045</v>
      </c>
      <c r="AZ387" s="56">
        <v>1</v>
      </c>
      <c r="BA387" s="56">
        <v>0</v>
      </c>
      <c r="BB387" s="56">
        <v>0</v>
      </c>
      <c r="BC387" s="56">
        <v>0</v>
      </c>
      <c r="BD387" s="56">
        <v>0</v>
      </c>
      <c r="BE387" s="56">
        <v>0</v>
      </c>
      <c r="BF387" s="56">
        <v>0</v>
      </c>
      <c r="BG387" s="56">
        <v>0</v>
      </c>
      <c r="BH387" s="56">
        <v>0</v>
      </c>
      <c r="BI387" s="56">
        <v>0</v>
      </c>
      <c r="BJ387" s="56">
        <v>0</v>
      </c>
      <c r="BK387" s="56">
        <v>0</v>
      </c>
      <c r="BL387" s="56">
        <v>0</v>
      </c>
      <c r="BM387" s="56">
        <v>0</v>
      </c>
      <c r="BN387" s="56">
        <v>0</v>
      </c>
      <c r="BO387" s="56">
        <v>0</v>
      </c>
      <c r="BP387" s="27">
        <f>SUM(BQ387:BT387)</f>
        <v>1</v>
      </c>
      <c r="BQ387" s="56">
        <f>BL387+BM387</f>
        <v>0</v>
      </c>
      <c r="BR387" s="56">
        <f>SUM(BF387+BG387+BI387+BJ387+BH387)</f>
        <v>0</v>
      </c>
      <c r="BS387" s="56">
        <f>SUM(AZ387+BA387+BC387+BD387+BE387+BK387)</f>
        <v>1</v>
      </c>
      <c r="BT387" s="28">
        <f>IF(OR(IF((BN387+BO387)&gt;0,1,0),IF(AND(BV387=1,BL387=1),1,0)),1,0)</f>
        <v>0</v>
      </c>
      <c r="BU387" s="28">
        <f>BL387</f>
        <v>0</v>
      </c>
      <c r="BV387" s="28">
        <v>0</v>
      </c>
      <c r="BW387" s="18"/>
      <c r="BX387" s="18"/>
      <c r="BY387" s="18"/>
    </row>
    <row r="388" spans="1:77" ht="12.75" customHeight="1" x14ac:dyDescent="0.15">
      <c r="A388" s="55">
        <v>371</v>
      </c>
      <c r="B388" s="55" t="s">
        <v>1676</v>
      </c>
      <c r="C388" s="32" t="str">
        <f>'1. Lit. collection'!A$178</f>
        <v>SG7</v>
      </c>
      <c r="D388" s="47">
        <v>2008</v>
      </c>
      <c r="E388" s="47">
        <f>VALUE(TRIM(D388))</f>
        <v>2008</v>
      </c>
      <c r="F388" s="56">
        <v>2001</v>
      </c>
      <c r="G388" s="49" t="s">
        <v>385</v>
      </c>
      <c r="H388" s="56">
        <v>1</v>
      </c>
      <c r="I388" s="56">
        <v>0</v>
      </c>
      <c r="J388" s="56">
        <v>0</v>
      </c>
      <c r="K388" s="56">
        <v>0</v>
      </c>
      <c r="L388" s="56">
        <v>0</v>
      </c>
      <c r="M388" s="56">
        <v>0</v>
      </c>
      <c r="N388" s="50" t="s">
        <v>2065</v>
      </c>
      <c r="O388" s="56">
        <v>1</v>
      </c>
      <c r="P388" s="56">
        <v>0</v>
      </c>
      <c r="Q388" s="56">
        <v>0</v>
      </c>
      <c r="R388" s="56">
        <v>0</v>
      </c>
      <c r="S388" s="56">
        <v>0</v>
      </c>
      <c r="T388" s="56">
        <v>0</v>
      </c>
      <c r="U388" s="56">
        <v>0</v>
      </c>
      <c r="V388" s="56">
        <v>0</v>
      </c>
      <c r="W388" s="55" t="s">
        <v>371</v>
      </c>
      <c r="X388" s="55" t="s">
        <v>1716</v>
      </c>
      <c r="Y388" s="55"/>
      <c r="Z388" s="55" t="s">
        <v>399</v>
      </c>
      <c r="AA388" s="55" t="s">
        <v>2066</v>
      </c>
      <c r="AB388" s="26">
        <v>12.2</v>
      </c>
      <c r="AC388" s="26">
        <v>-68.260000000000005</v>
      </c>
      <c r="AD388" s="55"/>
      <c r="AE388" s="55" t="s">
        <v>1413</v>
      </c>
      <c r="AF388" s="56">
        <v>1</v>
      </c>
      <c r="AG388" s="56">
        <v>0</v>
      </c>
      <c r="AH388" s="56">
        <v>0</v>
      </c>
      <c r="AI388" s="56">
        <v>0</v>
      </c>
      <c r="AJ388" s="56">
        <v>0</v>
      </c>
      <c r="AK388" s="56">
        <v>0</v>
      </c>
      <c r="AL388" s="56">
        <v>0</v>
      </c>
      <c r="AM388" s="56">
        <v>0</v>
      </c>
      <c r="AN388" s="56">
        <v>0</v>
      </c>
      <c r="AO388" s="56">
        <v>0</v>
      </c>
      <c r="AP388" s="56">
        <v>0</v>
      </c>
      <c r="AQ388" s="56">
        <v>1</v>
      </c>
      <c r="AR388" s="56">
        <v>0</v>
      </c>
      <c r="AS388" s="56">
        <v>0</v>
      </c>
      <c r="AT388" s="56">
        <v>0</v>
      </c>
      <c r="AU388" s="56">
        <v>0</v>
      </c>
      <c r="AV388" s="56">
        <v>0</v>
      </c>
      <c r="AW388" s="27">
        <f>SUM(AF388:AV388)</f>
        <v>2</v>
      </c>
      <c r="AX388" s="49" t="s">
        <v>105</v>
      </c>
      <c r="AY388" s="49" t="s">
        <v>1045</v>
      </c>
      <c r="AZ388" s="56">
        <v>1</v>
      </c>
      <c r="BA388" s="56">
        <v>0</v>
      </c>
      <c r="BB388" s="56">
        <v>0</v>
      </c>
      <c r="BC388" s="56">
        <v>0</v>
      </c>
      <c r="BD388" s="56">
        <v>0</v>
      </c>
      <c r="BE388" s="56">
        <v>0</v>
      </c>
      <c r="BF388" s="56">
        <v>0</v>
      </c>
      <c r="BG388" s="56">
        <v>0</v>
      </c>
      <c r="BH388" s="56">
        <v>0</v>
      </c>
      <c r="BI388" s="56">
        <v>0</v>
      </c>
      <c r="BJ388" s="56">
        <v>0</v>
      </c>
      <c r="BK388" s="56">
        <v>0</v>
      </c>
      <c r="BL388" s="56">
        <v>0</v>
      </c>
      <c r="BM388" s="56">
        <v>0</v>
      </c>
      <c r="BN388" s="56">
        <v>0</v>
      </c>
      <c r="BO388" s="56">
        <v>0</v>
      </c>
      <c r="BP388" s="27">
        <f>SUM(BQ388:BT388)</f>
        <v>1</v>
      </c>
      <c r="BQ388" s="56">
        <f>BL388+BM388</f>
        <v>0</v>
      </c>
      <c r="BR388" s="56">
        <f>SUM(BF388+BG388+BI388+BJ388+BH388)</f>
        <v>0</v>
      </c>
      <c r="BS388" s="56">
        <f>SUM(AZ388+BA388+BC388+BD388+BE388+BK388)</f>
        <v>1</v>
      </c>
      <c r="BT388" s="28">
        <f>IF(OR(IF((BN388+BO388)&gt;0,1,0),IF(AND(BV388=1,BL388=1),1,0)),1,0)</f>
        <v>0</v>
      </c>
      <c r="BU388" s="28">
        <f>BL388</f>
        <v>0</v>
      </c>
      <c r="BV388" s="28">
        <v>0</v>
      </c>
      <c r="BW388" s="18"/>
      <c r="BX388" s="18"/>
      <c r="BY388" s="18"/>
    </row>
    <row r="389" spans="1:77" ht="12.75" customHeight="1" x14ac:dyDescent="0.15">
      <c r="A389" s="55">
        <v>450</v>
      </c>
      <c r="B389" s="55" t="s">
        <v>1738</v>
      </c>
      <c r="C389" s="32" t="str">
        <f>'1. Lit. collection'!A$211</f>
        <v>SG40</v>
      </c>
      <c r="D389" s="47">
        <v>2008</v>
      </c>
      <c r="E389" s="47">
        <f>VALUE(TRIM(D389))</f>
        <v>2008</v>
      </c>
      <c r="F389" s="56">
        <v>2007</v>
      </c>
      <c r="G389" s="49" t="s">
        <v>385</v>
      </c>
      <c r="H389" s="56">
        <v>1</v>
      </c>
      <c r="I389" s="56">
        <v>0</v>
      </c>
      <c r="J389" s="56">
        <v>0</v>
      </c>
      <c r="K389" s="56">
        <v>0</v>
      </c>
      <c r="L389" s="56">
        <v>0</v>
      </c>
      <c r="M389" s="56">
        <v>0</v>
      </c>
      <c r="N389" s="50" t="s">
        <v>2123</v>
      </c>
      <c r="O389" s="56">
        <v>1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6">
        <v>0</v>
      </c>
      <c r="W389" s="55" t="s">
        <v>1831</v>
      </c>
      <c r="X389" s="55"/>
      <c r="Y389" s="55"/>
      <c r="Z389" s="55" t="s">
        <v>399</v>
      </c>
      <c r="AA389" s="55"/>
      <c r="AB389" s="26">
        <v>13.19</v>
      </c>
      <c r="AC389" s="26">
        <v>-59.54</v>
      </c>
      <c r="AD389" s="55"/>
      <c r="AE389" s="55" t="s">
        <v>1429</v>
      </c>
      <c r="AF389" s="56">
        <v>1</v>
      </c>
      <c r="AG389" s="56">
        <v>0</v>
      </c>
      <c r="AH389" s="56">
        <v>0</v>
      </c>
      <c r="AI389" s="56">
        <v>0</v>
      </c>
      <c r="AJ389" s="56">
        <v>0</v>
      </c>
      <c r="AK389" s="56">
        <v>0</v>
      </c>
      <c r="AL389" s="56">
        <v>0</v>
      </c>
      <c r="AM389" s="56">
        <v>0</v>
      </c>
      <c r="AN389" s="56">
        <v>0</v>
      </c>
      <c r="AO389" s="56">
        <v>0</v>
      </c>
      <c r="AP389" s="56">
        <v>0</v>
      </c>
      <c r="AQ389" s="56">
        <v>0</v>
      </c>
      <c r="AR389" s="56">
        <v>0</v>
      </c>
      <c r="AS389" s="56">
        <v>0</v>
      </c>
      <c r="AT389" s="56">
        <v>0</v>
      </c>
      <c r="AU389" s="56">
        <v>0</v>
      </c>
      <c r="AV389" s="56">
        <v>0</v>
      </c>
      <c r="AW389" s="27">
        <f>SUM(AF389:AV389)</f>
        <v>1</v>
      </c>
      <c r="AX389" s="49" t="s">
        <v>82</v>
      </c>
      <c r="AY389" s="49" t="s">
        <v>106</v>
      </c>
      <c r="AZ389" s="56">
        <v>0</v>
      </c>
      <c r="BA389" s="56">
        <v>1</v>
      </c>
      <c r="BB389" s="56">
        <v>0</v>
      </c>
      <c r="BC389" s="56">
        <v>0</v>
      </c>
      <c r="BD389" s="56">
        <v>0</v>
      </c>
      <c r="BE389" s="56">
        <v>0</v>
      </c>
      <c r="BF389" s="56">
        <v>0</v>
      </c>
      <c r="BG389" s="56">
        <v>0</v>
      </c>
      <c r="BH389" s="56">
        <v>0</v>
      </c>
      <c r="BI389" s="56">
        <v>0</v>
      </c>
      <c r="BJ389" s="56">
        <v>0</v>
      </c>
      <c r="BK389" s="56">
        <v>0</v>
      </c>
      <c r="BL389" s="56">
        <v>0</v>
      </c>
      <c r="BM389" s="56">
        <v>0</v>
      </c>
      <c r="BN389" s="56">
        <v>0</v>
      </c>
      <c r="BO389" s="56">
        <v>0</v>
      </c>
      <c r="BP389" s="27">
        <f>SUM(BQ389:BT389)</f>
        <v>1</v>
      </c>
      <c r="BQ389" s="56">
        <f>BL389+BM389</f>
        <v>0</v>
      </c>
      <c r="BR389" s="56">
        <f>SUM(BF389+BG389+BI389+BJ389+BH389)</f>
        <v>0</v>
      </c>
      <c r="BS389" s="56">
        <f>SUM(AZ389+BA389+BC389+BD389+BE389+BK389)</f>
        <v>1</v>
      </c>
      <c r="BT389" s="28">
        <f>IF(OR(IF((BN389+BO389)&gt;0,1,0),IF(AND(BV389=1,BL389=1),1,0)),1,0)</f>
        <v>0</v>
      </c>
      <c r="BU389" s="28">
        <f>BL389</f>
        <v>0</v>
      </c>
      <c r="BV389" s="28">
        <v>0</v>
      </c>
      <c r="BW389" s="18"/>
      <c r="BX389" s="18"/>
      <c r="BY389" s="18"/>
    </row>
    <row r="390" spans="1:77" ht="12.75" customHeight="1" x14ac:dyDescent="0.15">
      <c r="A390" s="55">
        <v>451</v>
      </c>
      <c r="B390" s="55" t="s">
        <v>1738</v>
      </c>
      <c r="C390" s="32" t="str">
        <f>'1. Lit. collection'!A$211</f>
        <v>SG40</v>
      </c>
      <c r="D390" s="47">
        <v>2008</v>
      </c>
      <c r="E390" s="47">
        <f>VALUE(TRIM(D390))</f>
        <v>2008</v>
      </c>
      <c r="F390" s="56">
        <v>2007</v>
      </c>
      <c r="G390" s="49" t="s">
        <v>385</v>
      </c>
      <c r="H390" s="56">
        <v>1</v>
      </c>
      <c r="I390" s="56">
        <v>0</v>
      </c>
      <c r="J390" s="56">
        <v>0</v>
      </c>
      <c r="K390" s="56">
        <v>0</v>
      </c>
      <c r="L390" s="56">
        <v>0</v>
      </c>
      <c r="M390" s="56">
        <v>0</v>
      </c>
      <c r="N390" s="50" t="s">
        <v>2123</v>
      </c>
      <c r="O390" s="56">
        <v>1</v>
      </c>
      <c r="P390" s="56">
        <v>0</v>
      </c>
      <c r="Q390" s="56">
        <v>0</v>
      </c>
      <c r="R390" s="56">
        <v>0</v>
      </c>
      <c r="S390" s="56">
        <v>0</v>
      </c>
      <c r="T390" s="56">
        <v>0</v>
      </c>
      <c r="U390" s="56">
        <v>0</v>
      </c>
      <c r="V390" s="56">
        <v>0</v>
      </c>
      <c r="W390" s="55" t="s">
        <v>1831</v>
      </c>
      <c r="X390" s="55"/>
      <c r="Y390" s="55"/>
      <c r="Z390" s="55" t="s">
        <v>399</v>
      </c>
      <c r="AA390" s="55"/>
      <c r="AB390" s="26">
        <v>13.19</v>
      </c>
      <c r="AC390" s="26">
        <v>-59.54</v>
      </c>
      <c r="AD390" s="55"/>
      <c r="AE390" s="55" t="s">
        <v>1809</v>
      </c>
      <c r="AF390" s="56">
        <v>1</v>
      </c>
      <c r="AG390" s="56">
        <v>0</v>
      </c>
      <c r="AH390" s="56">
        <v>0</v>
      </c>
      <c r="AI390" s="56">
        <v>0</v>
      </c>
      <c r="AJ390" s="56">
        <v>0</v>
      </c>
      <c r="AK390" s="56">
        <v>0</v>
      </c>
      <c r="AL390" s="56">
        <v>0</v>
      </c>
      <c r="AM390" s="56">
        <v>0</v>
      </c>
      <c r="AN390" s="56">
        <v>0</v>
      </c>
      <c r="AO390" s="56">
        <v>0</v>
      </c>
      <c r="AP390" s="56">
        <v>0</v>
      </c>
      <c r="AQ390" s="56">
        <v>0</v>
      </c>
      <c r="AR390" s="56">
        <v>0</v>
      </c>
      <c r="AS390" s="56">
        <v>0</v>
      </c>
      <c r="AT390" s="56">
        <v>0</v>
      </c>
      <c r="AU390" s="56">
        <v>0</v>
      </c>
      <c r="AV390" s="56">
        <v>0</v>
      </c>
      <c r="AW390" s="27">
        <f>SUM(AF390:AV390)</f>
        <v>1</v>
      </c>
      <c r="AX390" s="49" t="s">
        <v>82</v>
      </c>
      <c r="AY390" s="49" t="s">
        <v>106</v>
      </c>
      <c r="AZ390" s="56">
        <v>0</v>
      </c>
      <c r="BA390" s="56">
        <v>1</v>
      </c>
      <c r="BB390" s="56">
        <v>0</v>
      </c>
      <c r="BC390" s="56">
        <v>0</v>
      </c>
      <c r="BD390" s="56">
        <v>0</v>
      </c>
      <c r="BE390" s="56">
        <v>0</v>
      </c>
      <c r="BF390" s="56">
        <v>0</v>
      </c>
      <c r="BG390" s="56">
        <v>0</v>
      </c>
      <c r="BH390" s="56">
        <v>0</v>
      </c>
      <c r="BI390" s="56">
        <v>0</v>
      </c>
      <c r="BJ390" s="56">
        <v>0</v>
      </c>
      <c r="BK390" s="56">
        <v>0</v>
      </c>
      <c r="BL390" s="56">
        <v>0</v>
      </c>
      <c r="BM390" s="56">
        <v>0</v>
      </c>
      <c r="BN390" s="56">
        <v>0</v>
      </c>
      <c r="BO390" s="56">
        <v>0</v>
      </c>
      <c r="BP390" s="27">
        <f>SUM(BQ390:BT390)</f>
        <v>1</v>
      </c>
      <c r="BQ390" s="56">
        <f>BL390+BM390</f>
        <v>0</v>
      </c>
      <c r="BR390" s="56">
        <f>SUM(BF390+BG390+BI390+BJ390+BH390)</f>
        <v>0</v>
      </c>
      <c r="BS390" s="56">
        <f>SUM(AZ390+BA390+BC390+BD390+BE390+BK390)</f>
        <v>1</v>
      </c>
      <c r="BT390" s="28">
        <f>IF(OR(IF((BN390+BO390)&gt;0,1,0),IF(AND(BV390=1,BL390=1),1,0)),1,0)</f>
        <v>0</v>
      </c>
      <c r="BU390" s="28">
        <f>BL390</f>
        <v>0</v>
      </c>
      <c r="BV390" s="28">
        <v>0</v>
      </c>
      <c r="BW390" s="18"/>
      <c r="BX390" s="18"/>
      <c r="BY390" s="18"/>
    </row>
    <row r="391" spans="1:77" ht="12.75" customHeight="1" x14ac:dyDescent="0.15">
      <c r="A391" s="55">
        <v>597</v>
      </c>
      <c r="B391" s="55" t="s">
        <v>2272</v>
      </c>
      <c r="C391" s="56" t="s">
        <v>1475</v>
      </c>
      <c r="D391" s="57">
        <v>2008</v>
      </c>
      <c r="E391" s="57">
        <f>VALUE(TRIM(D391))</f>
        <v>2008</v>
      </c>
      <c r="F391" s="28"/>
      <c r="G391" s="49" t="s">
        <v>18</v>
      </c>
      <c r="H391" s="56">
        <v>0</v>
      </c>
      <c r="I391" s="56">
        <v>0</v>
      </c>
      <c r="J391" s="56">
        <v>0</v>
      </c>
      <c r="K391" s="56">
        <v>0</v>
      </c>
      <c r="L391" s="56">
        <v>1</v>
      </c>
      <c r="M391" s="56">
        <v>0</v>
      </c>
      <c r="N391" s="50" t="s">
        <v>2273</v>
      </c>
      <c r="O391" s="56">
        <v>1</v>
      </c>
      <c r="P391" s="56">
        <v>0</v>
      </c>
      <c r="Q391" s="56">
        <v>0</v>
      </c>
      <c r="R391" s="56">
        <v>0</v>
      </c>
      <c r="S391" s="56">
        <v>0</v>
      </c>
      <c r="T391" s="56">
        <v>0</v>
      </c>
      <c r="U391" s="56">
        <v>0</v>
      </c>
      <c r="V391" s="56">
        <v>0</v>
      </c>
      <c r="W391" s="55" t="s">
        <v>2274</v>
      </c>
      <c r="X391" s="59"/>
      <c r="Y391" s="59"/>
      <c r="Z391" s="55" t="s">
        <v>1523</v>
      </c>
      <c r="AA391" s="59"/>
      <c r="AB391" s="84">
        <v>10.67</v>
      </c>
      <c r="AC391" s="84">
        <v>-61.52</v>
      </c>
      <c r="AD391" s="59"/>
      <c r="AE391" s="55" t="s">
        <v>1809</v>
      </c>
      <c r="AF391" s="56">
        <v>1</v>
      </c>
      <c r="AG391" s="56">
        <v>0</v>
      </c>
      <c r="AH391" s="56">
        <v>0</v>
      </c>
      <c r="AI391" s="56">
        <v>0</v>
      </c>
      <c r="AJ391" s="56">
        <v>0</v>
      </c>
      <c r="AK391" s="56">
        <v>0</v>
      </c>
      <c r="AL391" s="56">
        <v>0</v>
      </c>
      <c r="AM391" s="56">
        <v>0</v>
      </c>
      <c r="AN391" s="56">
        <v>0</v>
      </c>
      <c r="AO391" s="56">
        <v>0</v>
      </c>
      <c r="AP391" s="56">
        <v>0</v>
      </c>
      <c r="AQ391" s="56">
        <v>0</v>
      </c>
      <c r="AR391" s="28">
        <v>0</v>
      </c>
      <c r="AS391" s="28">
        <v>0</v>
      </c>
      <c r="AT391" s="28">
        <v>0</v>
      </c>
      <c r="AU391" s="56">
        <v>0</v>
      </c>
      <c r="AV391" s="56">
        <v>0</v>
      </c>
      <c r="AW391" s="27">
        <f>SUM(AF391:AV391)</f>
        <v>1</v>
      </c>
      <c r="AX391" s="49" t="s">
        <v>92</v>
      </c>
      <c r="AY391" s="59"/>
      <c r="AZ391" s="56">
        <v>0</v>
      </c>
      <c r="BA391" s="56">
        <v>0</v>
      </c>
      <c r="BB391" s="56">
        <v>0</v>
      </c>
      <c r="BC391" s="56">
        <v>0</v>
      </c>
      <c r="BD391" s="56">
        <v>0</v>
      </c>
      <c r="BE391" s="56">
        <v>0</v>
      </c>
      <c r="BF391" s="56">
        <v>0</v>
      </c>
      <c r="BG391" s="56">
        <v>0</v>
      </c>
      <c r="BH391" s="56">
        <v>0</v>
      </c>
      <c r="BI391" s="56">
        <v>0</v>
      </c>
      <c r="BJ391" s="56">
        <v>1</v>
      </c>
      <c r="BK391" s="56">
        <v>0</v>
      </c>
      <c r="BL391" s="56">
        <v>0</v>
      </c>
      <c r="BM391" s="56">
        <v>0</v>
      </c>
      <c r="BN391" s="56">
        <v>0</v>
      </c>
      <c r="BO391" s="56">
        <v>0</v>
      </c>
      <c r="BP391" s="27">
        <f>SUM(BQ391:BT391)</f>
        <v>1</v>
      </c>
      <c r="BQ391" s="56">
        <f>BL391+BM391</f>
        <v>0</v>
      </c>
      <c r="BR391" s="56">
        <f>SUM(BF391+BG391+BI391+BJ391+BH391)</f>
        <v>1</v>
      </c>
      <c r="BS391" s="56">
        <f>SUM(AZ391+BA391+BC391+BD391+BE391+BK391)</f>
        <v>0</v>
      </c>
      <c r="BT391" s="28">
        <f>IF(OR(IF((BN391+BO391)&gt;0,1,0),IF(AND(BV391=1,BL391=1),1,0)),1,0)</f>
        <v>0</v>
      </c>
      <c r="BU391" s="28">
        <f>BL391</f>
        <v>0</v>
      </c>
      <c r="BV391" s="28">
        <v>0</v>
      </c>
      <c r="BW391" s="18"/>
      <c r="BX391" s="18"/>
      <c r="BY391" s="18"/>
    </row>
    <row r="392" spans="1:77" ht="12.75" customHeight="1" x14ac:dyDescent="0.15">
      <c r="A392" s="55">
        <v>672</v>
      </c>
      <c r="B392" s="55" t="s">
        <v>676</v>
      </c>
      <c r="C392" s="56" t="s">
        <v>1619</v>
      </c>
      <c r="D392" s="57">
        <v>2008</v>
      </c>
      <c r="E392" s="57">
        <f>VALUE(TRIM(D392))</f>
        <v>2008</v>
      </c>
      <c r="F392" s="28"/>
      <c r="G392" s="49" t="s">
        <v>18</v>
      </c>
      <c r="H392" s="56">
        <v>0</v>
      </c>
      <c r="I392" s="56">
        <v>0</v>
      </c>
      <c r="J392" s="56">
        <v>0</v>
      </c>
      <c r="K392" s="56">
        <v>0</v>
      </c>
      <c r="L392" s="56">
        <v>1</v>
      </c>
      <c r="M392" s="56">
        <v>0</v>
      </c>
      <c r="N392" s="78" t="s">
        <v>2361</v>
      </c>
      <c r="O392" s="56">
        <v>0</v>
      </c>
      <c r="P392" s="56">
        <v>0</v>
      </c>
      <c r="Q392" s="56">
        <v>0</v>
      </c>
      <c r="R392" s="56">
        <v>0</v>
      </c>
      <c r="S392" s="56">
        <v>0</v>
      </c>
      <c r="T392" s="56">
        <v>0</v>
      </c>
      <c r="U392" s="56">
        <v>0</v>
      </c>
      <c r="V392" s="56">
        <v>1</v>
      </c>
      <c r="W392" s="55" t="s">
        <v>1898</v>
      </c>
      <c r="X392" s="18"/>
      <c r="Y392" s="18"/>
      <c r="Z392" s="18" t="s">
        <v>399</v>
      </c>
      <c r="AA392" s="18"/>
      <c r="AB392" s="26">
        <v>-17.616666666666667</v>
      </c>
      <c r="AC392" s="26">
        <v>177.45</v>
      </c>
      <c r="AD392" s="18"/>
      <c r="AE392" s="18" t="s">
        <v>1467</v>
      </c>
      <c r="AF392" s="28">
        <v>0</v>
      </c>
      <c r="AG392" s="28">
        <v>0</v>
      </c>
      <c r="AH392" s="28">
        <v>0</v>
      </c>
      <c r="AI392" s="28">
        <v>0</v>
      </c>
      <c r="AJ392" s="28">
        <v>0</v>
      </c>
      <c r="AK392" s="28">
        <v>0</v>
      </c>
      <c r="AL392" s="28">
        <v>1</v>
      </c>
      <c r="AM392" s="28">
        <v>0</v>
      </c>
      <c r="AN392" s="28">
        <v>0</v>
      </c>
      <c r="AO392" s="28">
        <v>0</v>
      </c>
      <c r="AP392" s="28">
        <v>0</v>
      </c>
      <c r="AQ392" s="28">
        <v>0</v>
      </c>
      <c r="AR392" s="28">
        <v>0</v>
      </c>
      <c r="AS392" s="28">
        <v>0</v>
      </c>
      <c r="AT392" s="28">
        <v>0</v>
      </c>
      <c r="AU392" s="56">
        <v>0</v>
      </c>
      <c r="AV392" s="56">
        <v>0</v>
      </c>
      <c r="AW392" s="27">
        <f>SUM(AF392:AV392)</f>
        <v>1</v>
      </c>
      <c r="AX392" s="18" t="s">
        <v>92</v>
      </c>
      <c r="AY392" s="18"/>
      <c r="AZ392" s="28">
        <v>0</v>
      </c>
      <c r="BA392" s="28">
        <v>0</v>
      </c>
      <c r="BB392" s="28">
        <v>0</v>
      </c>
      <c r="BC392" s="28">
        <v>0</v>
      </c>
      <c r="BD392" s="28">
        <v>0</v>
      </c>
      <c r="BE392" s="28">
        <v>0</v>
      </c>
      <c r="BF392" s="28">
        <v>0</v>
      </c>
      <c r="BG392" s="28">
        <v>0</v>
      </c>
      <c r="BH392" s="28">
        <v>0</v>
      </c>
      <c r="BI392" s="28">
        <v>0</v>
      </c>
      <c r="BJ392" s="28">
        <v>1</v>
      </c>
      <c r="BK392" s="28">
        <v>0</v>
      </c>
      <c r="BL392" s="28">
        <v>0</v>
      </c>
      <c r="BM392" s="28">
        <v>0</v>
      </c>
      <c r="BN392" s="28">
        <v>0</v>
      </c>
      <c r="BO392" s="28">
        <v>0</v>
      </c>
      <c r="BP392" s="27">
        <f>SUM(BQ392:BT392)</f>
        <v>1</v>
      </c>
      <c r="BQ392" s="56">
        <f>BL392+BM392</f>
        <v>0</v>
      </c>
      <c r="BR392" s="56">
        <f>SUM(BF392+BG392+BI392+BJ392+BH392)</f>
        <v>1</v>
      </c>
      <c r="BS392" s="56">
        <f>SUM(AZ392+BA392+BC392+BD392+BE392+BK392)</f>
        <v>0</v>
      </c>
      <c r="BT392" s="28">
        <f>IF(OR(IF((BN392+BO392)&gt;0,1,0),IF(AND(BV392=1,BL392=1),1,0)),1,0)</f>
        <v>0</v>
      </c>
      <c r="BU392" s="28">
        <f>BL392</f>
        <v>0</v>
      </c>
      <c r="BV392" s="28">
        <v>0</v>
      </c>
      <c r="BW392" s="18"/>
      <c r="BX392" s="18"/>
      <c r="BY392" s="18"/>
    </row>
    <row r="393" spans="1:77" ht="12.75" customHeight="1" x14ac:dyDescent="0.15">
      <c r="A393" s="55">
        <v>1</v>
      </c>
      <c r="B393" s="55" t="s">
        <v>118</v>
      </c>
      <c r="C393" s="56" t="s">
        <v>120</v>
      </c>
      <c r="D393" s="47">
        <v>2007</v>
      </c>
      <c r="E393" s="47">
        <f>VALUE(TRIM(D393))</f>
        <v>2007</v>
      </c>
      <c r="F393" s="56">
        <v>2000</v>
      </c>
      <c r="G393" s="49" t="s">
        <v>208</v>
      </c>
      <c r="H393" s="56">
        <v>1</v>
      </c>
      <c r="I393" s="56">
        <v>0</v>
      </c>
      <c r="J393" s="56">
        <v>0</v>
      </c>
      <c r="K393" s="56">
        <v>0</v>
      </c>
      <c r="L393" s="56">
        <v>0</v>
      </c>
      <c r="M393" s="56">
        <v>0</v>
      </c>
      <c r="N393" s="51"/>
      <c r="O393" s="56">
        <v>0</v>
      </c>
      <c r="P393" s="56">
        <v>0</v>
      </c>
      <c r="Q393" s="56">
        <v>0</v>
      </c>
      <c r="R393" s="56">
        <v>1</v>
      </c>
      <c r="S393" s="56">
        <v>0</v>
      </c>
      <c r="T393" s="56">
        <v>0</v>
      </c>
      <c r="U393" s="56">
        <v>0</v>
      </c>
      <c r="V393" s="56">
        <v>0</v>
      </c>
      <c r="W393" s="55" t="s">
        <v>217</v>
      </c>
      <c r="X393" s="55" t="s">
        <v>219</v>
      </c>
      <c r="Y393" s="55"/>
      <c r="Z393" s="55"/>
      <c r="AA393" s="55" t="s">
        <v>221</v>
      </c>
      <c r="AB393" s="26">
        <v>16.21</v>
      </c>
      <c r="AC393" s="26">
        <v>119.49</v>
      </c>
      <c r="AD393" s="55"/>
      <c r="AE393" s="55" t="s">
        <v>232</v>
      </c>
      <c r="AF393" s="56">
        <v>1</v>
      </c>
      <c r="AG393" s="56">
        <v>1</v>
      </c>
      <c r="AH393" s="56">
        <v>1</v>
      </c>
      <c r="AI393" s="56">
        <v>0</v>
      </c>
      <c r="AJ393" s="56">
        <v>0</v>
      </c>
      <c r="AK393" s="56">
        <v>0</v>
      </c>
      <c r="AL393" s="56">
        <v>0</v>
      </c>
      <c r="AM393" s="56">
        <v>0</v>
      </c>
      <c r="AN393" s="56">
        <v>0</v>
      </c>
      <c r="AO393" s="56">
        <v>0</v>
      </c>
      <c r="AP393" s="56">
        <v>0</v>
      </c>
      <c r="AQ393" s="56">
        <v>0</v>
      </c>
      <c r="AR393" s="56">
        <v>0</v>
      </c>
      <c r="AS393" s="56">
        <v>0</v>
      </c>
      <c r="AT393" s="56">
        <v>0</v>
      </c>
      <c r="AU393" s="56">
        <v>0</v>
      </c>
      <c r="AV393" s="56">
        <v>0</v>
      </c>
      <c r="AW393" s="27">
        <f>SUM(AF393:AV393)</f>
        <v>3</v>
      </c>
      <c r="AX393" s="55" t="s">
        <v>256</v>
      </c>
      <c r="AY393" s="55"/>
      <c r="AZ393" s="56">
        <v>0</v>
      </c>
      <c r="BA393" s="56">
        <v>0</v>
      </c>
      <c r="BB393" s="56">
        <v>0</v>
      </c>
      <c r="BC393" s="56">
        <v>0</v>
      </c>
      <c r="BD393" s="56">
        <v>1</v>
      </c>
      <c r="BE393" s="56">
        <v>0</v>
      </c>
      <c r="BF393" s="56">
        <v>0</v>
      </c>
      <c r="BG393" s="56">
        <v>0</v>
      </c>
      <c r="BH393" s="56">
        <v>0</v>
      </c>
      <c r="BI393" s="56">
        <v>0</v>
      </c>
      <c r="BJ393" s="56">
        <v>0</v>
      </c>
      <c r="BK393" s="56">
        <v>0</v>
      </c>
      <c r="BL393" s="56">
        <v>0</v>
      </c>
      <c r="BM393" s="56">
        <v>0</v>
      </c>
      <c r="BN393" s="56">
        <v>0</v>
      </c>
      <c r="BO393" s="56">
        <v>0</v>
      </c>
      <c r="BP393" s="27">
        <f>SUM(BQ393:BT393)</f>
        <v>1</v>
      </c>
      <c r="BQ393" s="56">
        <f>BL393+BM393</f>
        <v>0</v>
      </c>
      <c r="BR393" s="56">
        <f>SUM(BF393+BG393+BI393+BJ393+BH393)</f>
        <v>0</v>
      </c>
      <c r="BS393" s="56">
        <f>SUM(AZ393+BA393+BC393+BD393+BE393+BK393)</f>
        <v>1</v>
      </c>
      <c r="BT393" s="28">
        <f>IF(OR(IF((BN393+BO393)&gt;0,1,0),IF(AND(BV393=1,BL393=1),1,0)),1,0)</f>
        <v>0</v>
      </c>
      <c r="BU393" s="28">
        <f>BL393</f>
        <v>0</v>
      </c>
      <c r="BV393" s="28">
        <v>0</v>
      </c>
      <c r="BW393" s="18"/>
      <c r="BX393" s="18"/>
      <c r="BY393" s="18"/>
    </row>
    <row r="394" spans="1:77" ht="12.75" customHeight="1" x14ac:dyDescent="0.15">
      <c r="A394" s="55">
        <v>2</v>
      </c>
      <c r="B394" s="55" t="s">
        <v>118</v>
      </c>
      <c r="C394" s="56" t="s">
        <v>120</v>
      </c>
      <c r="D394" s="47">
        <v>2007</v>
      </c>
      <c r="E394" s="47">
        <f>VALUE(TRIM(D394))</f>
        <v>2007</v>
      </c>
      <c r="F394" s="56">
        <v>2000</v>
      </c>
      <c r="G394" s="49" t="s">
        <v>208</v>
      </c>
      <c r="H394" s="56">
        <v>1</v>
      </c>
      <c r="I394" s="56">
        <v>0</v>
      </c>
      <c r="J394" s="56">
        <v>0</v>
      </c>
      <c r="K394" s="56">
        <v>0</v>
      </c>
      <c r="L394" s="56">
        <v>0</v>
      </c>
      <c r="M394" s="56">
        <v>0</v>
      </c>
      <c r="N394" s="51"/>
      <c r="O394" s="56">
        <v>0</v>
      </c>
      <c r="P394" s="56">
        <v>0</v>
      </c>
      <c r="Q394" s="56">
        <v>0</v>
      </c>
      <c r="R394" s="56">
        <v>1</v>
      </c>
      <c r="S394" s="56">
        <v>0</v>
      </c>
      <c r="T394" s="56">
        <v>0</v>
      </c>
      <c r="U394" s="56">
        <v>0</v>
      </c>
      <c r="V394" s="56">
        <v>0</v>
      </c>
      <c r="W394" s="55" t="s">
        <v>217</v>
      </c>
      <c r="X394" s="55" t="s">
        <v>219</v>
      </c>
      <c r="Y394" s="55"/>
      <c r="Z394" s="55"/>
      <c r="AA394" s="55" t="s">
        <v>221</v>
      </c>
      <c r="AB394" s="26">
        <f>AB393</f>
        <v>16.21</v>
      </c>
      <c r="AC394" s="26">
        <f>AC393</f>
        <v>119.49</v>
      </c>
      <c r="AD394" s="55"/>
      <c r="AE394" s="55" t="s">
        <v>53</v>
      </c>
      <c r="AF394" s="56">
        <v>0</v>
      </c>
      <c r="AG394" s="56">
        <v>0</v>
      </c>
      <c r="AH394" s="56">
        <v>0</v>
      </c>
      <c r="AI394" s="56">
        <v>0</v>
      </c>
      <c r="AJ394" s="56">
        <v>0</v>
      </c>
      <c r="AK394" s="56">
        <v>0</v>
      </c>
      <c r="AL394" s="56">
        <v>0</v>
      </c>
      <c r="AM394" s="56">
        <v>0</v>
      </c>
      <c r="AN394" s="56">
        <v>0</v>
      </c>
      <c r="AO394" s="56">
        <v>0</v>
      </c>
      <c r="AP394" s="56">
        <v>0</v>
      </c>
      <c r="AQ394" s="56">
        <v>0</v>
      </c>
      <c r="AR394" s="56">
        <v>0</v>
      </c>
      <c r="AS394" s="56">
        <v>0</v>
      </c>
      <c r="AT394" s="56">
        <v>1</v>
      </c>
      <c r="AU394" s="56">
        <v>0</v>
      </c>
      <c r="AV394" s="56">
        <v>0</v>
      </c>
      <c r="AW394" s="27">
        <f>SUM(AF394:AV394)</f>
        <v>1</v>
      </c>
      <c r="AX394" s="55" t="s">
        <v>301</v>
      </c>
      <c r="AY394" s="55"/>
      <c r="AZ394" s="56">
        <v>0</v>
      </c>
      <c r="BA394" s="56">
        <v>1</v>
      </c>
      <c r="BB394" s="56">
        <v>0</v>
      </c>
      <c r="BC394" s="56">
        <v>0</v>
      </c>
      <c r="BD394" s="56">
        <v>0</v>
      </c>
      <c r="BE394" s="56">
        <v>0</v>
      </c>
      <c r="BF394" s="56">
        <v>0</v>
      </c>
      <c r="BG394" s="56">
        <v>0</v>
      </c>
      <c r="BH394" s="56">
        <v>0</v>
      </c>
      <c r="BI394" s="56">
        <v>0</v>
      </c>
      <c r="BJ394" s="56">
        <v>0</v>
      </c>
      <c r="BK394" s="56">
        <v>0</v>
      </c>
      <c r="BL394" s="56">
        <v>0</v>
      </c>
      <c r="BM394" s="56">
        <v>0</v>
      </c>
      <c r="BN394" s="56">
        <v>0</v>
      </c>
      <c r="BO394" s="56">
        <v>0</v>
      </c>
      <c r="BP394" s="27">
        <f>SUM(BQ394:BT394)</f>
        <v>1</v>
      </c>
      <c r="BQ394" s="56">
        <f>BL394+BM394</f>
        <v>0</v>
      </c>
      <c r="BR394" s="56">
        <f>SUM(BF394+BG394+BI394+BJ394+BH394)</f>
        <v>0</v>
      </c>
      <c r="BS394" s="56">
        <f>SUM(AZ394+BA394+BC394+BD394+BE394+BK394)</f>
        <v>1</v>
      </c>
      <c r="BT394" s="28">
        <f>IF(OR(IF((BN394+BO394)&gt;0,1,0),IF(AND(BV394=1,BL394=1),1,0)),1,0)</f>
        <v>0</v>
      </c>
      <c r="BU394" s="28">
        <f>BL394</f>
        <v>0</v>
      </c>
      <c r="BV394" s="28">
        <v>0</v>
      </c>
      <c r="BW394" s="18"/>
      <c r="BX394" s="18"/>
      <c r="BY394" s="18"/>
    </row>
    <row r="395" spans="1:77" ht="12.75" customHeight="1" x14ac:dyDescent="0.15">
      <c r="A395" s="55">
        <v>152</v>
      </c>
      <c r="B395" s="55" t="s">
        <v>990</v>
      </c>
      <c r="C395" s="56" t="s">
        <v>991</v>
      </c>
      <c r="D395" s="47">
        <v>2007</v>
      </c>
      <c r="E395" s="47">
        <f>VALUE(TRIM(D395))</f>
        <v>2007</v>
      </c>
      <c r="F395" s="56">
        <v>2007</v>
      </c>
      <c r="G395" s="49" t="s">
        <v>18</v>
      </c>
      <c r="H395" s="56">
        <v>0</v>
      </c>
      <c r="I395" s="56">
        <v>0</v>
      </c>
      <c r="J395" s="56">
        <v>0</v>
      </c>
      <c r="K395" s="56">
        <v>0</v>
      </c>
      <c r="L395" s="56">
        <v>1</v>
      </c>
      <c r="M395" s="56">
        <v>0</v>
      </c>
      <c r="N395" s="51" t="s">
        <v>1864</v>
      </c>
      <c r="O395" s="56">
        <v>0</v>
      </c>
      <c r="P395" s="56">
        <v>1</v>
      </c>
      <c r="Q395" s="56">
        <v>0</v>
      </c>
      <c r="R395" s="56">
        <v>0</v>
      </c>
      <c r="S395" s="56">
        <v>0</v>
      </c>
      <c r="T395" s="56">
        <v>0</v>
      </c>
      <c r="U395" s="56">
        <v>0</v>
      </c>
      <c r="V395" s="56">
        <v>0</v>
      </c>
      <c r="W395" s="55" t="s">
        <v>213</v>
      </c>
      <c r="X395" s="55" t="s">
        <v>1865</v>
      </c>
      <c r="Y395" s="55" t="s">
        <v>1866</v>
      </c>
      <c r="Z395" s="55" t="s">
        <v>1523</v>
      </c>
      <c r="AA395" s="55"/>
      <c r="AB395" s="49">
        <v>18.25</v>
      </c>
      <c r="AC395" s="26">
        <v>-66.5</v>
      </c>
      <c r="AD395" s="55"/>
      <c r="AE395" s="55" t="s">
        <v>1867</v>
      </c>
      <c r="AF395" s="56">
        <v>0</v>
      </c>
      <c r="AG395" s="56">
        <v>0</v>
      </c>
      <c r="AH395" s="56">
        <v>0</v>
      </c>
      <c r="AI395" s="56">
        <v>0</v>
      </c>
      <c r="AJ395" s="56">
        <v>0</v>
      </c>
      <c r="AK395" s="56">
        <v>0</v>
      </c>
      <c r="AL395" s="56">
        <v>1</v>
      </c>
      <c r="AM395" s="56">
        <v>0</v>
      </c>
      <c r="AN395" s="56">
        <v>0</v>
      </c>
      <c r="AO395" s="56">
        <v>0</v>
      </c>
      <c r="AP395" s="56">
        <v>0</v>
      </c>
      <c r="AQ395" s="56">
        <v>0</v>
      </c>
      <c r="AR395" s="56">
        <v>0</v>
      </c>
      <c r="AS395" s="56">
        <v>0</v>
      </c>
      <c r="AT395" s="56">
        <v>0</v>
      </c>
      <c r="AU395" s="56">
        <v>0</v>
      </c>
      <c r="AV395" s="56">
        <v>0</v>
      </c>
      <c r="AW395" s="27">
        <f>SUM(AF395:AV395)</f>
        <v>1</v>
      </c>
      <c r="AX395" s="55" t="s">
        <v>92</v>
      </c>
      <c r="AY395" s="55"/>
      <c r="AZ395" s="56">
        <v>0</v>
      </c>
      <c r="BA395" s="56">
        <v>0</v>
      </c>
      <c r="BB395" s="56">
        <v>0</v>
      </c>
      <c r="BC395" s="56">
        <v>0</v>
      </c>
      <c r="BD395" s="56">
        <v>0</v>
      </c>
      <c r="BE395" s="56">
        <v>0</v>
      </c>
      <c r="BF395" s="56">
        <v>0</v>
      </c>
      <c r="BG395" s="56">
        <v>0</v>
      </c>
      <c r="BH395" s="56">
        <v>0</v>
      </c>
      <c r="BI395" s="56">
        <v>0</v>
      </c>
      <c r="BJ395" s="56">
        <v>1</v>
      </c>
      <c r="BK395" s="56">
        <v>0</v>
      </c>
      <c r="BL395" s="56">
        <v>0</v>
      </c>
      <c r="BM395" s="56">
        <v>0</v>
      </c>
      <c r="BN395" s="56">
        <v>0</v>
      </c>
      <c r="BO395" s="56">
        <v>0</v>
      </c>
      <c r="BP395" s="27">
        <f>SUM(BQ395:BT395)</f>
        <v>1</v>
      </c>
      <c r="BQ395" s="56">
        <f>BL395+BM395</f>
        <v>0</v>
      </c>
      <c r="BR395" s="56">
        <f>SUM(BF395+BG395+BI395+BJ395+BH395)</f>
        <v>1</v>
      </c>
      <c r="BS395" s="56">
        <f>SUM(AZ395+BA395+BC395+BD395+BE395+BK395)</f>
        <v>0</v>
      </c>
      <c r="BT395" s="28">
        <f>IF(OR(IF((BN395+BO395)&gt;0,1,0),IF(AND(BV395=1,BL395=1),1,0)),1,0)</f>
        <v>0</v>
      </c>
      <c r="BU395" s="28">
        <f>BL395</f>
        <v>0</v>
      </c>
      <c r="BV395" s="28">
        <v>0</v>
      </c>
      <c r="BW395" s="18"/>
      <c r="BX395" s="18"/>
      <c r="BY395" s="18"/>
    </row>
    <row r="396" spans="1:77" ht="12.75" customHeight="1" x14ac:dyDescent="0.15">
      <c r="A396" s="55">
        <v>153</v>
      </c>
      <c r="B396" s="55" t="s">
        <v>990</v>
      </c>
      <c r="C396" s="56" t="s">
        <v>991</v>
      </c>
      <c r="D396" s="47">
        <v>2007</v>
      </c>
      <c r="E396" s="47">
        <f>VALUE(TRIM(D396))</f>
        <v>2007</v>
      </c>
      <c r="F396" s="56">
        <v>2007</v>
      </c>
      <c r="G396" s="49" t="s">
        <v>18</v>
      </c>
      <c r="H396" s="56">
        <v>0</v>
      </c>
      <c r="I396" s="56">
        <v>0</v>
      </c>
      <c r="J396" s="56">
        <v>0</v>
      </c>
      <c r="K396" s="56">
        <v>0</v>
      </c>
      <c r="L396" s="56">
        <v>1</v>
      </c>
      <c r="M396" s="56">
        <v>0</v>
      </c>
      <c r="N396" s="51" t="s">
        <v>1864</v>
      </c>
      <c r="O396" s="56">
        <v>0</v>
      </c>
      <c r="P396" s="56">
        <v>1</v>
      </c>
      <c r="Q396" s="56">
        <v>0</v>
      </c>
      <c r="R396" s="56">
        <v>0</v>
      </c>
      <c r="S396" s="56">
        <v>0</v>
      </c>
      <c r="T396" s="56">
        <v>0</v>
      </c>
      <c r="U396" s="56">
        <v>0</v>
      </c>
      <c r="V396" s="56">
        <v>0</v>
      </c>
      <c r="W396" s="55" t="s">
        <v>213</v>
      </c>
      <c r="X396" s="55" t="s">
        <v>1865</v>
      </c>
      <c r="Y396" s="55" t="s">
        <v>1866</v>
      </c>
      <c r="Z396" s="55" t="s">
        <v>1523</v>
      </c>
      <c r="AA396" s="55"/>
      <c r="AB396" s="49">
        <v>18.25</v>
      </c>
      <c r="AC396" s="26">
        <v>-66.5</v>
      </c>
      <c r="AD396" s="55"/>
      <c r="AE396" s="55" t="s">
        <v>1868</v>
      </c>
      <c r="AF396" s="56">
        <v>1</v>
      </c>
      <c r="AG396" s="56">
        <v>1</v>
      </c>
      <c r="AH396" s="56">
        <v>1</v>
      </c>
      <c r="AI396" s="56">
        <v>0</v>
      </c>
      <c r="AJ396" s="56">
        <v>0</v>
      </c>
      <c r="AK396" s="56">
        <v>1</v>
      </c>
      <c r="AL396" s="56">
        <v>0</v>
      </c>
      <c r="AM396" s="56">
        <v>0</v>
      </c>
      <c r="AN396" s="56">
        <v>0</v>
      </c>
      <c r="AO396" s="56">
        <v>0</v>
      </c>
      <c r="AP396" s="56">
        <v>0</v>
      </c>
      <c r="AQ396" s="56">
        <v>0</v>
      </c>
      <c r="AR396" s="56">
        <v>0</v>
      </c>
      <c r="AS396" s="56">
        <v>0</v>
      </c>
      <c r="AT396" s="56">
        <v>0</v>
      </c>
      <c r="AU396" s="56">
        <v>0</v>
      </c>
      <c r="AV396" s="56">
        <v>0</v>
      </c>
      <c r="AW396" s="27">
        <f>SUM(AF396:AV396)</f>
        <v>4</v>
      </c>
      <c r="AX396" s="55" t="s">
        <v>296</v>
      </c>
      <c r="AY396" s="55"/>
      <c r="AZ396" s="56">
        <v>0</v>
      </c>
      <c r="BA396" s="56">
        <v>0</v>
      </c>
      <c r="BB396" s="56">
        <v>0</v>
      </c>
      <c r="BC396" s="56">
        <v>0</v>
      </c>
      <c r="BD396" s="56">
        <v>1</v>
      </c>
      <c r="BE396" s="56">
        <v>0</v>
      </c>
      <c r="BF396" s="56">
        <v>0</v>
      </c>
      <c r="BG396" s="56">
        <v>0</v>
      </c>
      <c r="BH396" s="56">
        <v>0</v>
      </c>
      <c r="BI396" s="56">
        <v>0</v>
      </c>
      <c r="BJ396" s="56">
        <v>0</v>
      </c>
      <c r="BK396" s="56">
        <v>0</v>
      </c>
      <c r="BL396" s="56">
        <v>0</v>
      </c>
      <c r="BM396" s="56">
        <v>0</v>
      </c>
      <c r="BN396" s="56">
        <v>0</v>
      </c>
      <c r="BO396" s="56">
        <v>0</v>
      </c>
      <c r="BP396" s="27">
        <f>SUM(BQ396:BT396)</f>
        <v>1</v>
      </c>
      <c r="BQ396" s="56">
        <f>BL396+BM396</f>
        <v>0</v>
      </c>
      <c r="BR396" s="56">
        <f>SUM(BF396+BG396+BI396+BJ396+BH396)</f>
        <v>0</v>
      </c>
      <c r="BS396" s="56">
        <f>SUM(AZ396+BA396+BC396+BD396+BE396+BK396)</f>
        <v>1</v>
      </c>
      <c r="BT396" s="28">
        <f>IF(OR(IF((BN396+BO396)&gt;0,1,0),IF(AND(BV396=1,BL396=1),1,0)),1,0)</f>
        <v>0</v>
      </c>
      <c r="BU396" s="28">
        <f>BL396</f>
        <v>0</v>
      </c>
      <c r="BV396" s="28">
        <v>0</v>
      </c>
      <c r="BW396" s="18"/>
      <c r="BX396" s="18"/>
      <c r="BY396" s="18"/>
    </row>
    <row r="397" spans="1:77" ht="12.75" customHeight="1" x14ac:dyDescent="0.15">
      <c r="A397" s="55">
        <v>154</v>
      </c>
      <c r="B397" s="55" t="s">
        <v>990</v>
      </c>
      <c r="C397" s="56" t="s">
        <v>991</v>
      </c>
      <c r="D397" s="47">
        <v>2007</v>
      </c>
      <c r="E397" s="47">
        <f>VALUE(TRIM(D397))</f>
        <v>2007</v>
      </c>
      <c r="F397" s="56">
        <v>2007</v>
      </c>
      <c r="G397" s="49" t="s">
        <v>18</v>
      </c>
      <c r="H397" s="56">
        <v>0</v>
      </c>
      <c r="I397" s="56">
        <v>0</v>
      </c>
      <c r="J397" s="56">
        <v>0</v>
      </c>
      <c r="K397" s="56">
        <v>0</v>
      </c>
      <c r="L397" s="56">
        <v>1</v>
      </c>
      <c r="M397" s="56">
        <v>0</v>
      </c>
      <c r="N397" s="51" t="s">
        <v>1864</v>
      </c>
      <c r="O397" s="56">
        <v>0</v>
      </c>
      <c r="P397" s="56">
        <v>1</v>
      </c>
      <c r="Q397" s="56">
        <v>0</v>
      </c>
      <c r="R397" s="56">
        <v>0</v>
      </c>
      <c r="S397" s="56">
        <v>0</v>
      </c>
      <c r="T397" s="56">
        <v>0</v>
      </c>
      <c r="U397" s="56">
        <v>0</v>
      </c>
      <c r="V397" s="56">
        <v>0</v>
      </c>
      <c r="W397" s="55" t="s">
        <v>213</v>
      </c>
      <c r="X397" s="55" t="s">
        <v>1865</v>
      </c>
      <c r="Y397" s="55" t="s">
        <v>1866</v>
      </c>
      <c r="Z397" s="55" t="s">
        <v>1523</v>
      </c>
      <c r="AA397" s="55"/>
      <c r="AB397" s="49">
        <v>18.25</v>
      </c>
      <c r="AC397" s="26">
        <v>-66.5</v>
      </c>
      <c r="AD397" s="55"/>
      <c r="AE397" s="55" t="s">
        <v>758</v>
      </c>
      <c r="AF397" s="56">
        <v>0</v>
      </c>
      <c r="AG397" s="56">
        <v>0</v>
      </c>
      <c r="AH397" s="56">
        <v>0</v>
      </c>
      <c r="AI397" s="56">
        <v>0</v>
      </c>
      <c r="AJ397" s="56">
        <v>0</v>
      </c>
      <c r="AK397" s="56">
        <v>0</v>
      </c>
      <c r="AL397" s="56">
        <v>0</v>
      </c>
      <c r="AM397" s="56">
        <v>1</v>
      </c>
      <c r="AN397" s="56">
        <v>0</v>
      </c>
      <c r="AO397" s="56">
        <v>0</v>
      </c>
      <c r="AP397" s="56">
        <v>0</v>
      </c>
      <c r="AQ397" s="56">
        <v>0</v>
      </c>
      <c r="AR397" s="56">
        <v>0</v>
      </c>
      <c r="AS397" s="56">
        <v>0</v>
      </c>
      <c r="AT397" s="56">
        <v>0</v>
      </c>
      <c r="AU397" s="56">
        <v>0</v>
      </c>
      <c r="AV397" s="56">
        <v>0</v>
      </c>
      <c r="AW397" s="27">
        <f>SUM(AF397:AV397)</f>
        <v>1</v>
      </c>
      <c r="AX397" s="55" t="s">
        <v>93</v>
      </c>
      <c r="AY397" s="55"/>
      <c r="AZ397" s="56">
        <v>0</v>
      </c>
      <c r="BA397" s="56">
        <v>0</v>
      </c>
      <c r="BB397" s="56">
        <v>0</v>
      </c>
      <c r="BC397" s="56">
        <v>0</v>
      </c>
      <c r="BD397" s="56">
        <v>0</v>
      </c>
      <c r="BE397" s="56">
        <v>0</v>
      </c>
      <c r="BF397" s="56">
        <v>0</v>
      </c>
      <c r="BG397" s="56">
        <v>0</v>
      </c>
      <c r="BH397" s="56">
        <v>0</v>
      </c>
      <c r="BI397" s="56">
        <v>0</v>
      </c>
      <c r="BJ397" s="56">
        <v>0</v>
      </c>
      <c r="BK397" s="56">
        <v>1</v>
      </c>
      <c r="BL397" s="56">
        <v>0</v>
      </c>
      <c r="BM397" s="56">
        <v>0</v>
      </c>
      <c r="BN397" s="56">
        <v>0</v>
      </c>
      <c r="BO397" s="56">
        <v>0</v>
      </c>
      <c r="BP397" s="27">
        <f>SUM(BQ397:BT397)</f>
        <v>1</v>
      </c>
      <c r="BQ397" s="56">
        <f>BL397+BM397</f>
        <v>0</v>
      </c>
      <c r="BR397" s="56">
        <f>SUM(BF397+BG397+BI397+BJ397+BH397)</f>
        <v>0</v>
      </c>
      <c r="BS397" s="56">
        <f>SUM(AZ397+BA397+BC397+BD397+BE397+BK397)</f>
        <v>1</v>
      </c>
      <c r="BT397" s="28">
        <f>IF(OR(IF((BN397+BO397)&gt;0,1,0),IF(AND(BV397=1,BL397=1),1,0)),1,0)</f>
        <v>0</v>
      </c>
      <c r="BU397" s="28">
        <f>BL397</f>
        <v>0</v>
      </c>
      <c r="BV397" s="28">
        <v>0</v>
      </c>
      <c r="BW397" s="18"/>
      <c r="BX397" s="18"/>
      <c r="BY397" s="18"/>
    </row>
    <row r="398" spans="1:77" ht="12.75" customHeight="1" x14ac:dyDescent="0.15">
      <c r="A398" s="55">
        <v>155</v>
      </c>
      <c r="B398" s="55" t="s">
        <v>990</v>
      </c>
      <c r="C398" s="56" t="s">
        <v>991</v>
      </c>
      <c r="D398" s="47">
        <v>2007</v>
      </c>
      <c r="E398" s="47">
        <f>VALUE(TRIM(D398))</f>
        <v>2007</v>
      </c>
      <c r="F398" s="56">
        <v>2007</v>
      </c>
      <c r="G398" s="49" t="s">
        <v>18</v>
      </c>
      <c r="H398" s="56">
        <v>0</v>
      </c>
      <c r="I398" s="56">
        <v>0</v>
      </c>
      <c r="J398" s="56">
        <v>0</v>
      </c>
      <c r="K398" s="56">
        <v>0</v>
      </c>
      <c r="L398" s="56">
        <v>1</v>
      </c>
      <c r="M398" s="56">
        <v>0</v>
      </c>
      <c r="N398" s="51" t="s">
        <v>1864</v>
      </c>
      <c r="O398" s="56">
        <v>0</v>
      </c>
      <c r="P398" s="56">
        <v>1</v>
      </c>
      <c r="Q398" s="56">
        <v>0</v>
      </c>
      <c r="R398" s="56">
        <v>0</v>
      </c>
      <c r="S398" s="56">
        <v>0</v>
      </c>
      <c r="T398" s="56">
        <v>0</v>
      </c>
      <c r="U398" s="56">
        <v>0</v>
      </c>
      <c r="V398" s="56">
        <v>0</v>
      </c>
      <c r="W398" s="55" t="s">
        <v>213</v>
      </c>
      <c r="X398" s="55" t="s">
        <v>1865</v>
      </c>
      <c r="Y398" s="55" t="s">
        <v>1866</v>
      </c>
      <c r="Z398" s="55" t="s">
        <v>1523</v>
      </c>
      <c r="AA398" s="55"/>
      <c r="AB398" s="49">
        <v>18.25</v>
      </c>
      <c r="AC398" s="26">
        <v>-66.5</v>
      </c>
      <c r="AD398" s="55"/>
      <c r="AE398" s="55" t="s">
        <v>1869</v>
      </c>
      <c r="AF398" s="56">
        <v>0</v>
      </c>
      <c r="AG398" s="56">
        <v>0</v>
      </c>
      <c r="AH398" s="56">
        <v>0</v>
      </c>
      <c r="AI398" s="56">
        <v>0</v>
      </c>
      <c r="AJ398" s="56">
        <v>0</v>
      </c>
      <c r="AK398" s="56">
        <v>0</v>
      </c>
      <c r="AL398" s="56">
        <v>0</v>
      </c>
      <c r="AM398" s="56">
        <v>0</v>
      </c>
      <c r="AN398" s="56">
        <v>1</v>
      </c>
      <c r="AO398" s="56">
        <v>0</v>
      </c>
      <c r="AP398" s="56">
        <v>0</v>
      </c>
      <c r="AQ398" s="56">
        <v>0</v>
      </c>
      <c r="AR398" s="56">
        <v>0</v>
      </c>
      <c r="AS398" s="56">
        <v>0</v>
      </c>
      <c r="AT398" s="56">
        <v>0</v>
      </c>
      <c r="AU398" s="56">
        <v>0</v>
      </c>
      <c r="AV398" s="56">
        <v>0</v>
      </c>
      <c r="AW398" s="27">
        <f>SUM(AF398:AV398)</f>
        <v>1</v>
      </c>
      <c r="AX398" s="55" t="s">
        <v>92</v>
      </c>
      <c r="AY398" s="55"/>
      <c r="AZ398" s="56">
        <v>0</v>
      </c>
      <c r="BA398" s="56">
        <v>0</v>
      </c>
      <c r="BB398" s="56">
        <v>0</v>
      </c>
      <c r="BC398" s="56">
        <v>0</v>
      </c>
      <c r="BD398" s="56">
        <v>0</v>
      </c>
      <c r="BE398" s="56">
        <v>0</v>
      </c>
      <c r="BF398" s="56">
        <v>0</v>
      </c>
      <c r="BG398" s="56">
        <v>0</v>
      </c>
      <c r="BH398" s="56">
        <v>0</v>
      </c>
      <c r="BI398" s="56">
        <v>0</v>
      </c>
      <c r="BJ398" s="56">
        <v>1</v>
      </c>
      <c r="BK398" s="56">
        <v>0</v>
      </c>
      <c r="BL398" s="56">
        <v>0</v>
      </c>
      <c r="BM398" s="56">
        <v>0</v>
      </c>
      <c r="BN398" s="56">
        <v>0</v>
      </c>
      <c r="BO398" s="56">
        <v>0</v>
      </c>
      <c r="BP398" s="27">
        <f>SUM(BQ398:BT398)</f>
        <v>1</v>
      </c>
      <c r="BQ398" s="56">
        <f>BL398+BM398</f>
        <v>0</v>
      </c>
      <c r="BR398" s="56">
        <f>SUM(BF398+BG398+BI398+BJ398+BH398)</f>
        <v>1</v>
      </c>
      <c r="BS398" s="56">
        <f>SUM(AZ398+BA398+BC398+BD398+BE398+BK398)</f>
        <v>0</v>
      </c>
      <c r="BT398" s="28">
        <f>IF(OR(IF((BN398+BO398)&gt;0,1,0),IF(AND(BV398=1,BL398=1),1,0)),1,0)</f>
        <v>0</v>
      </c>
      <c r="BU398" s="28">
        <f>BL398</f>
        <v>0</v>
      </c>
      <c r="BV398" s="28">
        <v>0</v>
      </c>
      <c r="BW398" s="18"/>
      <c r="BX398" s="18"/>
      <c r="BY398" s="18"/>
    </row>
    <row r="399" spans="1:77" ht="12.75" customHeight="1" x14ac:dyDescent="0.15">
      <c r="A399" s="55">
        <v>156</v>
      </c>
      <c r="B399" s="55" t="s">
        <v>990</v>
      </c>
      <c r="C399" s="56" t="s">
        <v>991</v>
      </c>
      <c r="D399" s="47">
        <v>2007</v>
      </c>
      <c r="E399" s="47">
        <f>VALUE(TRIM(D399))</f>
        <v>2007</v>
      </c>
      <c r="F399" s="56">
        <v>2007</v>
      </c>
      <c r="G399" s="49" t="s">
        <v>18</v>
      </c>
      <c r="H399" s="56">
        <v>0</v>
      </c>
      <c r="I399" s="56">
        <v>0</v>
      </c>
      <c r="J399" s="56">
        <v>0</v>
      </c>
      <c r="K399" s="56">
        <v>0</v>
      </c>
      <c r="L399" s="56">
        <v>1</v>
      </c>
      <c r="M399" s="56">
        <v>0</v>
      </c>
      <c r="N399" s="51" t="s">
        <v>1864</v>
      </c>
      <c r="O399" s="56">
        <v>0</v>
      </c>
      <c r="P399" s="56">
        <v>1</v>
      </c>
      <c r="Q399" s="56">
        <v>0</v>
      </c>
      <c r="R399" s="56">
        <v>0</v>
      </c>
      <c r="S399" s="56">
        <v>0</v>
      </c>
      <c r="T399" s="56">
        <v>0</v>
      </c>
      <c r="U399" s="56">
        <v>0</v>
      </c>
      <c r="V399" s="56">
        <v>0</v>
      </c>
      <c r="W399" s="55" t="s">
        <v>213</v>
      </c>
      <c r="X399" s="55" t="s">
        <v>1865</v>
      </c>
      <c r="Y399" s="55" t="s">
        <v>1866</v>
      </c>
      <c r="Z399" s="55" t="s">
        <v>1523</v>
      </c>
      <c r="AA399" s="55"/>
      <c r="AB399" s="49">
        <v>18.25</v>
      </c>
      <c r="AC399" s="26">
        <v>-66.5</v>
      </c>
      <c r="AD399" s="55"/>
      <c r="AE399" s="55" t="s">
        <v>1870</v>
      </c>
      <c r="AF399" s="56">
        <v>0</v>
      </c>
      <c r="AG399" s="56">
        <v>0</v>
      </c>
      <c r="AH399" s="56">
        <v>0</v>
      </c>
      <c r="AI399" s="56">
        <v>0</v>
      </c>
      <c r="AJ399" s="56">
        <v>0</v>
      </c>
      <c r="AK399" s="56">
        <v>0</v>
      </c>
      <c r="AL399" s="56">
        <v>0</v>
      </c>
      <c r="AM399" s="56">
        <v>0</v>
      </c>
      <c r="AN399" s="56">
        <v>0</v>
      </c>
      <c r="AO399" s="56">
        <v>0</v>
      </c>
      <c r="AP399" s="56">
        <v>0</v>
      </c>
      <c r="AQ399" s="56">
        <v>0</v>
      </c>
      <c r="AR399" s="56">
        <v>0</v>
      </c>
      <c r="AS399" s="56">
        <v>0</v>
      </c>
      <c r="AT399" s="56">
        <v>1</v>
      </c>
      <c r="AU399" s="56">
        <v>0</v>
      </c>
      <c r="AV399" s="56">
        <v>0</v>
      </c>
      <c r="AW399" s="27">
        <f>SUM(AF399:AV399)</f>
        <v>1</v>
      </c>
      <c r="AX399" s="55" t="s">
        <v>106</v>
      </c>
      <c r="AY399" s="55"/>
      <c r="AZ399" s="56">
        <v>0</v>
      </c>
      <c r="BA399" s="56">
        <v>1</v>
      </c>
      <c r="BB399" s="56">
        <v>0</v>
      </c>
      <c r="BC399" s="56">
        <v>0</v>
      </c>
      <c r="BD399" s="56">
        <v>0</v>
      </c>
      <c r="BE399" s="56">
        <v>0</v>
      </c>
      <c r="BF399" s="56">
        <v>0</v>
      </c>
      <c r="BG399" s="56">
        <v>0</v>
      </c>
      <c r="BH399" s="56">
        <v>0</v>
      </c>
      <c r="BI399" s="56">
        <v>0</v>
      </c>
      <c r="BJ399" s="56">
        <v>0</v>
      </c>
      <c r="BK399" s="56">
        <v>0</v>
      </c>
      <c r="BL399" s="56">
        <v>0</v>
      </c>
      <c r="BM399" s="56">
        <v>0</v>
      </c>
      <c r="BN399" s="56">
        <v>0</v>
      </c>
      <c r="BO399" s="56">
        <v>0</v>
      </c>
      <c r="BP399" s="27">
        <f>SUM(BQ399:BT399)</f>
        <v>1</v>
      </c>
      <c r="BQ399" s="56">
        <f>BL399+BM399</f>
        <v>0</v>
      </c>
      <c r="BR399" s="56">
        <f>SUM(BF399+BG399+BI399+BJ399+BH399)</f>
        <v>0</v>
      </c>
      <c r="BS399" s="56">
        <f>SUM(AZ399+BA399+BC399+BD399+BE399+BK399)</f>
        <v>1</v>
      </c>
      <c r="BT399" s="28">
        <f>IF(OR(IF((BN399+BO399)&gt;0,1,0),IF(AND(BV399=1,BL399=1),1,0)),1,0)</f>
        <v>0</v>
      </c>
      <c r="BU399" s="28">
        <f>BL399</f>
        <v>0</v>
      </c>
      <c r="BV399" s="28">
        <v>0</v>
      </c>
      <c r="BW399" s="18"/>
      <c r="BX399" s="18"/>
      <c r="BY399" s="18"/>
    </row>
    <row r="400" spans="1:77" ht="12.75" customHeight="1" x14ac:dyDescent="0.15">
      <c r="A400" s="55">
        <v>157</v>
      </c>
      <c r="B400" s="55" t="s">
        <v>990</v>
      </c>
      <c r="C400" s="56" t="s">
        <v>991</v>
      </c>
      <c r="D400" s="47">
        <v>2007</v>
      </c>
      <c r="E400" s="47">
        <f>VALUE(TRIM(D400))</f>
        <v>2007</v>
      </c>
      <c r="F400" s="56">
        <v>2007</v>
      </c>
      <c r="G400" s="49" t="s">
        <v>18</v>
      </c>
      <c r="H400" s="56">
        <v>0</v>
      </c>
      <c r="I400" s="56">
        <v>0</v>
      </c>
      <c r="J400" s="56">
        <v>0</v>
      </c>
      <c r="K400" s="56">
        <v>0</v>
      </c>
      <c r="L400" s="56">
        <v>1</v>
      </c>
      <c r="M400" s="56">
        <v>0</v>
      </c>
      <c r="N400" s="51" t="s">
        <v>1864</v>
      </c>
      <c r="O400" s="56">
        <v>0</v>
      </c>
      <c r="P400" s="56">
        <v>1</v>
      </c>
      <c r="Q400" s="56">
        <v>0</v>
      </c>
      <c r="R400" s="56">
        <v>0</v>
      </c>
      <c r="S400" s="56">
        <v>0</v>
      </c>
      <c r="T400" s="56">
        <v>0</v>
      </c>
      <c r="U400" s="56">
        <v>0</v>
      </c>
      <c r="V400" s="56">
        <v>0</v>
      </c>
      <c r="W400" s="55" t="s">
        <v>213</v>
      </c>
      <c r="X400" s="55" t="s">
        <v>1865</v>
      </c>
      <c r="Y400" s="55" t="s">
        <v>1866</v>
      </c>
      <c r="Z400" s="55" t="s">
        <v>1523</v>
      </c>
      <c r="AA400" s="55"/>
      <c r="AB400" s="49">
        <v>18.25</v>
      </c>
      <c r="AC400" s="26">
        <v>-66.5</v>
      </c>
      <c r="AD400" s="55"/>
      <c r="AE400" s="55" t="s">
        <v>1871</v>
      </c>
      <c r="AF400" s="56">
        <v>0</v>
      </c>
      <c r="AG400" s="56">
        <v>0</v>
      </c>
      <c r="AH400" s="56">
        <v>0</v>
      </c>
      <c r="AI400" s="56">
        <v>0</v>
      </c>
      <c r="AJ400" s="56">
        <v>0</v>
      </c>
      <c r="AK400" s="56">
        <v>0</v>
      </c>
      <c r="AL400" s="56">
        <v>0</v>
      </c>
      <c r="AM400" s="56">
        <v>0</v>
      </c>
      <c r="AN400" s="56">
        <v>0</v>
      </c>
      <c r="AO400" s="56">
        <v>0</v>
      </c>
      <c r="AP400" s="56">
        <v>0</v>
      </c>
      <c r="AQ400" s="56">
        <v>0</v>
      </c>
      <c r="AR400" s="56">
        <v>0</v>
      </c>
      <c r="AS400" s="56">
        <v>0</v>
      </c>
      <c r="AT400" s="56">
        <v>1</v>
      </c>
      <c r="AU400" s="56">
        <v>0</v>
      </c>
      <c r="AV400" s="56">
        <v>0</v>
      </c>
      <c r="AW400" s="27">
        <f>SUM(AF400:AV400)</f>
        <v>1</v>
      </c>
      <c r="AX400" s="55" t="s">
        <v>106</v>
      </c>
      <c r="AY400" s="55"/>
      <c r="AZ400" s="56">
        <v>0</v>
      </c>
      <c r="BA400" s="56">
        <v>1</v>
      </c>
      <c r="BB400" s="56">
        <v>0</v>
      </c>
      <c r="BC400" s="56">
        <v>0</v>
      </c>
      <c r="BD400" s="56">
        <v>0</v>
      </c>
      <c r="BE400" s="56">
        <v>0</v>
      </c>
      <c r="BF400" s="56">
        <v>0</v>
      </c>
      <c r="BG400" s="56">
        <v>0</v>
      </c>
      <c r="BH400" s="56">
        <v>0</v>
      </c>
      <c r="BI400" s="56">
        <v>0</v>
      </c>
      <c r="BJ400" s="56">
        <v>0</v>
      </c>
      <c r="BK400" s="56">
        <v>0</v>
      </c>
      <c r="BL400" s="56">
        <v>0</v>
      </c>
      <c r="BM400" s="56">
        <v>0</v>
      </c>
      <c r="BN400" s="56">
        <v>0</v>
      </c>
      <c r="BO400" s="56">
        <v>0</v>
      </c>
      <c r="BP400" s="27">
        <f>SUM(BQ400:BT400)</f>
        <v>1</v>
      </c>
      <c r="BQ400" s="56">
        <f>BL400+BM400</f>
        <v>0</v>
      </c>
      <c r="BR400" s="56">
        <f>SUM(BF400+BG400+BI400+BJ400+BH400)</f>
        <v>0</v>
      </c>
      <c r="BS400" s="56">
        <f>SUM(AZ400+BA400+BC400+BD400+BE400+BK400)</f>
        <v>1</v>
      </c>
      <c r="BT400" s="28">
        <f>IF(OR(IF((BN400+BO400)&gt;0,1,0),IF(AND(BV400=1,BL400=1),1,0)),1,0)</f>
        <v>0</v>
      </c>
      <c r="BU400" s="28">
        <f>BL400</f>
        <v>0</v>
      </c>
      <c r="BV400" s="28">
        <v>0</v>
      </c>
      <c r="BW400" s="18"/>
      <c r="BX400" s="18"/>
      <c r="BY400" s="18"/>
    </row>
    <row r="401" spans="1:77" ht="12.75" customHeight="1" x14ac:dyDescent="0.15">
      <c r="A401" s="55">
        <v>158</v>
      </c>
      <c r="B401" s="55" t="s">
        <v>990</v>
      </c>
      <c r="C401" s="56" t="s">
        <v>991</v>
      </c>
      <c r="D401" s="47">
        <v>2007</v>
      </c>
      <c r="E401" s="47">
        <f>VALUE(TRIM(D401))</f>
        <v>2007</v>
      </c>
      <c r="F401" s="56">
        <v>2007</v>
      </c>
      <c r="G401" s="49" t="s">
        <v>18</v>
      </c>
      <c r="H401" s="56">
        <v>0</v>
      </c>
      <c r="I401" s="56">
        <v>0</v>
      </c>
      <c r="J401" s="56">
        <v>0</v>
      </c>
      <c r="K401" s="56">
        <v>0</v>
      </c>
      <c r="L401" s="56">
        <v>1</v>
      </c>
      <c r="M401" s="56">
        <v>0</v>
      </c>
      <c r="N401" s="51" t="s">
        <v>1864</v>
      </c>
      <c r="O401" s="56">
        <v>0</v>
      </c>
      <c r="P401" s="56">
        <v>1</v>
      </c>
      <c r="Q401" s="56">
        <v>0</v>
      </c>
      <c r="R401" s="56">
        <v>0</v>
      </c>
      <c r="S401" s="56">
        <v>0</v>
      </c>
      <c r="T401" s="56">
        <v>0</v>
      </c>
      <c r="U401" s="56">
        <v>0</v>
      </c>
      <c r="V401" s="56">
        <v>0</v>
      </c>
      <c r="W401" s="55" t="s">
        <v>213</v>
      </c>
      <c r="X401" s="55" t="s">
        <v>1865</v>
      </c>
      <c r="Y401" s="55" t="s">
        <v>1866</v>
      </c>
      <c r="Z401" s="55" t="s">
        <v>1523</v>
      </c>
      <c r="AA401" s="55"/>
      <c r="AB401" s="49">
        <v>18.25</v>
      </c>
      <c r="AC401" s="26">
        <v>-66.5</v>
      </c>
      <c r="AD401" s="55"/>
      <c r="AE401" s="55" t="s">
        <v>1872</v>
      </c>
      <c r="AF401" s="56">
        <v>0</v>
      </c>
      <c r="AG401" s="56">
        <v>0</v>
      </c>
      <c r="AH401" s="56">
        <v>0</v>
      </c>
      <c r="AI401" s="56">
        <v>0</v>
      </c>
      <c r="AJ401" s="56">
        <v>0</v>
      </c>
      <c r="AK401" s="56">
        <v>0</v>
      </c>
      <c r="AL401" s="56">
        <v>0</v>
      </c>
      <c r="AM401" s="56">
        <v>0</v>
      </c>
      <c r="AN401" s="56">
        <v>0</v>
      </c>
      <c r="AO401" s="56">
        <v>0</v>
      </c>
      <c r="AP401" s="56">
        <v>0</v>
      </c>
      <c r="AQ401" s="56">
        <v>0</v>
      </c>
      <c r="AR401" s="56">
        <v>0</v>
      </c>
      <c r="AS401" s="56">
        <v>0</v>
      </c>
      <c r="AT401" s="56">
        <v>1</v>
      </c>
      <c r="AU401" s="56">
        <v>0</v>
      </c>
      <c r="AV401" s="56">
        <v>0</v>
      </c>
      <c r="AW401" s="27">
        <f>SUM(AF401:AV401)</f>
        <v>1</v>
      </c>
      <c r="AX401" s="55" t="s">
        <v>106</v>
      </c>
      <c r="AY401" s="55"/>
      <c r="AZ401" s="56">
        <v>0</v>
      </c>
      <c r="BA401" s="56">
        <v>1</v>
      </c>
      <c r="BB401" s="56">
        <v>0</v>
      </c>
      <c r="BC401" s="56">
        <v>0</v>
      </c>
      <c r="BD401" s="56">
        <v>0</v>
      </c>
      <c r="BE401" s="56">
        <v>0</v>
      </c>
      <c r="BF401" s="56">
        <v>0</v>
      </c>
      <c r="BG401" s="56">
        <v>0</v>
      </c>
      <c r="BH401" s="56">
        <v>0</v>
      </c>
      <c r="BI401" s="56">
        <v>0</v>
      </c>
      <c r="BJ401" s="56">
        <v>0</v>
      </c>
      <c r="BK401" s="56">
        <v>0</v>
      </c>
      <c r="BL401" s="56">
        <v>0</v>
      </c>
      <c r="BM401" s="56">
        <v>0</v>
      </c>
      <c r="BN401" s="56">
        <v>0</v>
      </c>
      <c r="BO401" s="56">
        <v>0</v>
      </c>
      <c r="BP401" s="27">
        <f>SUM(BQ401:BT401)</f>
        <v>1</v>
      </c>
      <c r="BQ401" s="56">
        <f>BL401+BM401</f>
        <v>0</v>
      </c>
      <c r="BR401" s="56">
        <f>SUM(BF401+BG401+BI401+BJ401+BH401)</f>
        <v>0</v>
      </c>
      <c r="BS401" s="56">
        <f>SUM(AZ401+BA401+BC401+BD401+BE401+BK401)</f>
        <v>1</v>
      </c>
      <c r="BT401" s="28">
        <f>IF(OR(IF((BN401+BO401)&gt;0,1,0),IF(AND(BV401=1,BL401=1),1,0)),1,0)</f>
        <v>0</v>
      </c>
      <c r="BU401" s="28">
        <f>BL401</f>
        <v>0</v>
      </c>
      <c r="BV401" s="28">
        <v>0</v>
      </c>
      <c r="BW401" s="18"/>
      <c r="BX401" s="18"/>
      <c r="BY401" s="18"/>
    </row>
    <row r="402" spans="1:77" ht="12.75" customHeight="1" x14ac:dyDescent="0.15">
      <c r="A402" s="55">
        <v>159</v>
      </c>
      <c r="B402" s="55" t="s">
        <v>990</v>
      </c>
      <c r="C402" s="56" t="s">
        <v>991</v>
      </c>
      <c r="D402" s="47">
        <v>2007</v>
      </c>
      <c r="E402" s="47">
        <f>VALUE(TRIM(D402))</f>
        <v>2007</v>
      </c>
      <c r="F402" s="56">
        <v>2007</v>
      </c>
      <c r="G402" s="49" t="s">
        <v>18</v>
      </c>
      <c r="H402" s="56">
        <v>0</v>
      </c>
      <c r="I402" s="56">
        <v>0</v>
      </c>
      <c r="J402" s="56">
        <v>0</v>
      </c>
      <c r="K402" s="56">
        <v>0</v>
      </c>
      <c r="L402" s="56">
        <v>1</v>
      </c>
      <c r="M402" s="56">
        <v>0</v>
      </c>
      <c r="N402" s="51" t="s">
        <v>1864</v>
      </c>
      <c r="O402" s="56">
        <v>0</v>
      </c>
      <c r="P402" s="56">
        <v>1</v>
      </c>
      <c r="Q402" s="56">
        <v>0</v>
      </c>
      <c r="R402" s="56">
        <v>0</v>
      </c>
      <c r="S402" s="56">
        <v>0</v>
      </c>
      <c r="T402" s="56">
        <v>0</v>
      </c>
      <c r="U402" s="56">
        <v>0</v>
      </c>
      <c r="V402" s="56">
        <v>0</v>
      </c>
      <c r="W402" s="55" t="s">
        <v>213</v>
      </c>
      <c r="X402" s="55" t="s">
        <v>1865</v>
      </c>
      <c r="Y402" s="55" t="s">
        <v>1866</v>
      </c>
      <c r="Z402" s="55" t="s">
        <v>1523</v>
      </c>
      <c r="AA402" s="55"/>
      <c r="AB402" s="49">
        <v>18.25</v>
      </c>
      <c r="AC402" s="26">
        <v>-66.5</v>
      </c>
      <c r="AD402" s="55"/>
      <c r="AE402" s="55" t="s">
        <v>1873</v>
      </c>
      <c r="AF402" s="56">
        <v>0</v>
      </c>
      <c r="AG402" s="56">
        <v>0</v>
      </c>
      <c r="AH402" s="56">
        <v>0</v>
      </c>
      <c r="AI402" s="56">
        <v>0</v>
      </c>
      <c r="AJ402" s="56">
        <v>0</v>
      </c>
      <c r="AK402" s="56">
        <v>0</v>
      </c>
      <c r="AL402" s="56">
        <v>0</v>
      </c>
      <c r="AM402" s="56">
        <v>0</v>
      </c>
      <c r="AN402" s="56">
        <v>0</v>
      </c>
      <c r="AO402" s="56">
        <v>1</v>
      </c>
      <c r="AP402" s="56">
        <v>0</v>
      </c>
      <c r="AQ402" s="56">
        <v>0</v>
      </c>
      <c r="AR402" s="56">
        <v>0</v>
      </c>
      <c r="AS402" s="56">
        <v>0</v>
      </c>
      <c r="AT402" s="56">
        <v>1</v>
      </c>
      <c r="AU402" s="56">
        <v>0</v>
      </c>
      <c r="AV402" s="56">
        <v>0</v>
      </c>
      <c r="AW402" s="27">
        <f>SUM(AF402:AV402)</f>
        <v>2</v>
      </c>
      <c r="AX402" s="55" t="s">
        <v>106</v>
      </c>
      <c r="AY402" s="55"/>
      <c r="AZ402" s="56">
        <v>0</v>
      </c>
      <c r="BA402" s="56">
        <v>1</v>
      </c>
      <c r="BB402" s="56">
        <v>0</v>
      </c>
      <c r="BC402" s="56">
        <v>0</v>
      </c>
      <c r="BD402" s="56">
        <v>0</v>
      </c>
      <c r="BE402" s="56">
        <v>0</v>
      </c>
      <c r="BF402" s="56">
        <v>0</v>
      </c>
      <c r="BG402" s="56">
        <v>0</v>
      </c>
      <c r="BH402" s="56">
        <v>0</v>
      </c>
      <c r="BI402" s="56">
        <v>0</v>
      </c>
      <c r="BJ402" s="56">
        <v>0</v>
      </c>
      <c r="BK402" s="56">
        <v>0</v>
      </c>
      <c r="BL402" s="56">
        <v>0</v>
      </c>
      <c r="BM402" s="56">
        <v>0</v>
      </c>
      <c r="BN402" s="56">
        <v>0</v>
      </c>
      <c r="BO402" s="56">
        <v>0</v>
      </c>
      <c r="BP402" s="27">
        <f>SUM(BQ402:BT402)</f>
        <v>1</v>
      </c>
      <c r="BQ402" s="56">
        <f>BL402+BM402</f>
        <v>0</v>
      </c>
      <c r="BR402" s="56">
        <f>SUM(BF402+BG402+BI402+BJ402+BH402)</f>
        <v>0</v>
      </c>
      <c r="BS402" s="56">
        <f>SUM(AZ402+BA402+BC402+BD402+BE402+BK402)</f>
        <v>1</v>
      </c>
      <c r="BT402" s="28">
        <f>IF(OR(IF((BN402+BO402)&gt;0,1,0),IF(AND(BV402=1,BL402=1),1,0)),1,0)</f>
        <v>0</v>
      </c>
      <c r="BU402" s="28">
        <f>BL402</f>
        <v>0</v>
      </c>
      <c r="BV402" s="28">
        <v>0</v>
      </c>
      <c r="BW402" s="18"/>
      <c r="BX402" s="18"/>
      <c r="BY402" s="18"/>
    </row>
    <row r="403" spans="1:77" ht="12.75" customHeight="1" x14ac:dyDescent="0.15">
      <c r="A403" s="55">
        <v>284</v>
      </c>
      <c r="B403" s="55" t="s">
        <v>1739</v>
      </c>
      <c r="C403" s="32" t="str">
        <f>'1. Lit. collection'!A$212</f>
        <v>SG41</v>
      </c>
      <c r="D403" s="47">
        <v>2007</v>
      </c>
      <c r="E403" s="47">
        <f>VALUE(TRIM(D403))</f>
        <v>2007</v>
      </c>
      <c r="F403" s="56">
        <v>2005</v>
      </c>
      <c r="G403" s="49" t="s">
        <v>385</v>
      </c>
      <c r="H403" s="56">
        <v>1</v>
      </c>
      <c r="I403" s="56">
        <v>0</v>
      </c>
      <c r="J403" s="56">
        <v>0</v>
      </c>
      <c r="K403" s="56">
        <v>0</v>
      </c>
      <c r="L403" s="56">
        <v>0</v>
      </c>
      <c r="M403" s="56">
        <v>0</v>
      </c>
      <c r="N403" s="50" t="s">
        <v>1971</v>
      </c>
      <c r="O403" s="56">
        <v>0</v>
      </c>
      <c r="P403" s="56">
        <v>0</v>
      </c>
      <c r="Q403" s="56">
        <v>0</v>
      </c>
      <c r="R403" s="56">
        <v>0</v>
      </c>
      <c r="S403" s="56">
        <v>0</v>
      </c>
      <c r="T403" s="56">
        <v>1</v>
      </c>
      <c r="U403" s="56">
        <v>0</v>
      </c>
      <c r="V403" s="56">
        <v>0</v>
      </c>
      <c r="W403" s="55" t="s">
        <v>31</v>
      </c>
      <c r="X403" s="55" t="s">
        <v>1835</v>
      </c>
      <c r="Y403" s="55" t="s">
        <v>1972</v>
      </c>
      <c r="Z403" s="55" t="s">
        <v>1760</v>
      </c>
      <c r="AA403" s="55"/>
      <c r="AB403" s="26">
        <v>-27.83</v>
      </c>
      <c r="AC403" s="26">
        <v>153.41999999999999</v>
      </c>
      <c r="AD403" s="55"/>
      <c r="AE403" s="55" t="s">
        <v>1973</v>
      </c>
      <c r="AF403" s="56">
        <v>0</v>
      </c>
      <c r="AG403" s="56">
        <v>0</v>
      </c>
      <c r="AH403" s="56">
        <v>1</v>
      </c>
      <c r="AI403" s="56">
        <v>1</v>
      </c>
      <c r="AJ403" s="56">
        <v>0</v>
      </c>
      <c r="AK403" s="56">
        <v>0</v>
      </c>
      <c r="AL403" s="56">
        <v>0</v>
      </c>
      <c r="AM403" s="56">
        <v>0</v>
      </c>
      <c r="AN403" s="56">
        <v>0</v>
      </c>
      <c r="AO403" s="56">
        <v>0</v>
      </c>
      <c r="AP403" s="56">
        <v>0</v>
      </c>
      <c r="AQ403" s="56">
        <v>0</v>
      </c>
      <c r="AR403" s="56">
        <v>0</v>
      </c>
      <c r="AS403" s="56">
        <v>0</v>
      </c>
      <c r="AT403" s="56">
        <v>0</v>
      </c>
      <c r="AU403" s="56">
        <v>0</v>
      </c>
      <c r="AV403" s="56">
        <v>0</v>
      </c>
      <c r="AW403" s="27">
        <f>SUM(AF403:AV403)</f>
        <v>2</v>
      </c>
      <c r="AX403" s="49" t="s">
        <v>1727</v>
      </c>
      <c r="AY403" s="49" t="s">
        <v>282</v>
      </c>
      <c r="AZ403" s="56">
        <v>0</v>
      </c>
      <c r="BA403" s="56">
        <v>0</v>
      </c>
      <c r="BB403" s="56">
        <v>0</v>
      </c>
      <c r="BC403" s="56">
        <v>0</v>
      </c>
      <c r="BD403" s="56">
        <v>0</v>
      </c>
      <c r="BE403" s="56">
        <v>0</v>
      </c>
      <c r="BF403" s="56">
        <v>0</v>
      </c>
      <c r="BG403" s="56">
        <v>0</v>
      </c>
      <c r="BH403" s="56">
        <v>0</v>
      </c>
      <c r="BI403" s="56">
        <v>1</v>
      </c>
      <c r="BJ403" s="56">
        <v>0</v>
      </c>
      <c r="BK403" s="56">
        <v>0</v>
      </c>
      <c r="BL403" s="56">
        <v>0</v>
      </c>
      <c r="BM403" s="56">
        <v>0</v>
      </c>
      <c r="BN403" s="56">
        <v>0</v>
      </c>
      <c r="BO403" s="56">
        <v>0</v>
      </c>
      <c r="BP403" s="27">
        <f>SUM(BQ403:BT403)</f>
        <v>1</v>
      </c>
      <c r="BQ403" s="56">
        <f>BL403+BM403</f>
        <v>0</v>
      </c>
      <c r="BR403" s="56">
        <f>SUM(BF403+BG403+BI403+BJ403+BH403)</f>
        <v>1</v>
      </c>
      <c r="BS403" s="56">
        <f>SUM(AZ403+BA403+BC403+BD403+BE403+BK403)</f>
        <v>0</v>
      </c>
      <c r="BT403" s="28">
        <f>IF(OR(IF((BN403+BO403)&gt;0,1,0),IF(AND(BV403=1,BL403=1),1,0)),1,0)</f>
        <v>0</v>
      </c>
      <c r="BU403" s="28">
        <f>BL403</f>
        <v>0</v>
      </c>
      <c r="BV403" s="28">
        <v>0</v>
      </c>
      <c r="BW403" s="18"/>
      <c r="BX403" s="18"/>
      <c r="BY403" s="18"/>
    </row>
    <row r="404" spans="1:77" ht="12.75" customHeight="1" x14ac:dyDescent="0.15">
      <c r="A404" s="55">
        <v>491</v>
      </c>
      <c r="B404" s="55" t="s">
        <v>2165</v>
      </c>
      <c r="C404" s="29" t="str">
        <f>'1. Lit. collection'!A$239</f>
        <v>SG68</v>
      </c>
      <c r="D404" s="47">
        <v>2007</v>
      </c>
      <c r="E404" s="47">
        <f>VALUE(TRIM(D404))</f>
        <v>2007</v>
      </c>
      <c r="F404" s="56" t="s">
        <v>1671</v>
      </c>
      <c r="G404" s="49" t="s">
        <v>385</v>
      </c>
      <c r="H404" s="56">
        <v>1</v>
      </c>
      <c r="I404" s="56">
        <v>0</v>
      </c>
      <c r="J404" s="56">
        <v>0</v>
      </c>
      <c r="K404" s="56">
        <v>0</v>
      </c>
      <c r="L404" s="56">
        <v>0</v>
      </c>
      <c r="M404" s="56">
        <v>0</v>
      </c>
      <c r="N404" s="50" t="s">
        <v>1949</v>
      </c>
      <c r="O404" s="56">
        <v>1</v>
      </c>
      <c r="P404" s="56">
        <v>0</v>
      </c>
      <c r="Q404" s="56">
        <v>0</v>
      </c>
      <c r="R404" s="56">
        <v>0</v>
      </c>
      <c r="S404" s="56">
        <v>0</v>
      </c>
      <c r="T404" s="56">
        <v>0</v>
      </c>
      <c r="U404" s="56">
        <v>0</v>
      </c>
      <c r="V404" s="56">
        <v>0</v>
      </c>
      <c r="W404" s="55" t="s">
        <v>1664</v>
      </c>
      <c r="X404" s="55"/>
      <c r="Y404" s="55" t="s">
        <v>1664</v>
      </c>
      <c r="Z404" s="55" t="s">
        <v>450</v>
      </c>
      <c r="AA404" s="55"/>
      <c r="AB404" s="49">
        <v>18.11</v>
      </c>
      <c r="AC404" s="49">
        <v>-77.290000000000006</v>
      </c>
      <c r="AD404" s="55"/>
      <c r="AE404" s="55" t="s">
        <v>1881</v>
      </c>
      <c r="AF404" s="56">
        <v>0</v>
      </c>
      <c r="AG404" s="56">
        <v>0</v>
      </c>
      <c r="AH404" s="56">
        <v>0</v>
      </c>
      <c r="AI404" s="56">
        <v>0</v>
      </c>
      <c r="AJ404" s="56">
        <v>0</v>
      </c>
      <c r="AK404" s="56">
        <v>0</v>
      </c>
      <c r="AL404" s="56">
        <v>0</v>
      </c>
      <c r="AM404" s="56">
        <v>0</v>
      </c>
      <c r="AN404" s="56">
        <v>0</v>
      </c>
      <c r="AO404" s="56">
        <v>0</v>
      </c>
      <c r="AP404" s="56">
        <v>0</v>
      </c>
      <c r="AQ404" s="56">
        <v>1</v>
      </c>
      <c r="AR404" s="56">
        <v>0</v>
      </c>
      <c r="AS404" s="56">
        <v>0</v>
      </c>
      <c r="AT404" s="56">
        <v>0</v>
      </c>
      <c r="AU404" s="56">
        <v>0</v>
      </c>
      <c r="AV404" s="56">
        <v>0</v>
      </c>
      <c r="AW404" s="27">
        <f>SUM(AF404:AV404)</f>
        <v>1</v>
      </c>
      <c r="AX404" s="49" t="s">
        <v>518</v>
      </c>
      <c r="AY404" s="49" t="s">
        <v>110</v>
      </c>
      <c r="AZ404" s="56">
        <v>0</v>
      </c>
      <c r="BA404" s="56">
        <v>0</v>
      </c>
      <c r="BB404" s="56">
        <v>0</v>
      </c>
      <c r="BC404" s="56">
        <v>0</v>
      </c>
      <c r="BD404" s="56">
        <v>0</v>
      </c>
      <c r="BE404" s="56">
        <v>0</v>
      </c>
      <c r="BF404" s="56">
        <v>0</v>
      </c>
      <c r="BG404" s="56">
        <v>1</v>
      </c>
      <c r="BH404" s="56">
        <v>0</v>
      </c>
      <c r="BI404" s="56">
        <v>0</v>
      </c>
      <c r="BJ404" s="56">
        <v>0</v>
      </c>
      <c r="BK404" s="56">
        <v>0</v>
      </c>
      <c r="BL404" s="56">
        <v>0</v>
      </c>
      <c r="BM404" s="56">
        <v>0</v>
      </c>
      <c r="BN404" s="56">
        <v>0</v>
      </c>
      <c r="BO404" s="56">
        <v>0</v>
      </c>
      <c r="BP404" s="27">
        <f>SUM(BQ404:BT404)</f>
        <v>1</v>
      </c>
      <c r="BQ404" s="56">
        <f>BL404+BM404</f>
        <v>0</v>
      </c>
      <c r="BR404" s="56">
        <f>SUM(BF404+BG404+BI404+BJ404+BH404)</f>
        <v>1</v>
      </c>
      <c r="BS404" s="56">
        <f>SUM(AZ404+BA404+BC404+BD404+BE404+BK404)</f>
        <v>0</v>
      </c>
      <c r="BT404" s="28">
        <f>IF(OR(IF((BN404+BO404)&gt;0,1,0),IF(AND(BV404=1,BL404=1),1,0)),1,0)</f>
        <v>0</v>
      </c>
      <c r="BU404" s="28">
        <f>BL404</f>
        <v>0</v>
      </c>
      <c r="BV404" s="28">
        <v>0</v>
      </c>
      <c r="BW404" s="18"/>
      <c r="BX404" s="18"/>
      <c r="BY404" s="18"/>
    </row>
    <row r="405" spans="1:77" ht="12.75" customHeight="1" x14ac:dyDescent="0.15">
      <c r="A405" s="55">
        <v>492</v>
      </c>
      <c r="B405" s="55" t="s">
        <v>2165</v>
      </c>
      <c r="C405" s="29" t="str">
        <f>'1. Lit. collection'!A$239</f>
        <v>SG68</v>
      </c>
      <c r="D405" s="47">
        <v>2007</v>
      </c>
      <c r="E405" s="47">
        <f>VALUE(TRIM(D405))</f>
        <v>2007</v>
      </c>
      <c r="F405" s="56" t="s">
        <v>1671</v>
      </c>
      <c r="G405" s="49" t="s">
        <v>385</v>
      </c>
      <c r="H405" s="56">
        <v>1</v>
      </c>
      <c r="I405" s="56">
        <v>0</v>
      </c>
      <c r="J405" s="56">
        <v>0</v>
      </c>
      <c r="K405" s="56">
        <v>0</v>
      </c>
      <c r="L405" s="56">
        <v>0</v>
      </c>
      <c r="M405" s="56">
        <v>0</v>
      </c>
      <c r="N405" s="50" t="s">
        <v>1949</v>
      </c>
      <c r="O405" s="56">
        <v>1</v>
      </c>
      <c r="P405" s="56">
        <v>0</v>
      </c>
      <c r="Q405" s="56">
        <v>0</v>
      </c>
      <c r="R405" s="56">
        <v>0</v>
      </c>
      <c r="S405" s="56">
        <v>0</v>
      </c>
      <c r="T405" s="56">
        <v>0</v>
      </c>
      <c r="U405" s="56">
        <v>0</v>
      </c>
      <c r="V405" s="56">
        <v>0</v>
      </c>
      <c r="W405" s="55" t="s">
        <v>1664</v>
      </c>
      <c r="X405" s="55"/>
      <c r="Y405" s="55" t="s">
        <v>1664</v>
      </c>
      <c r="Z405" s="55" t="s">
        <v>450</v>
      </c>
      <c r="AA405" s="55"/>
      <c r="AB405" s="49">
        <v>18.11</v>
      </c>
      <c r="AC405" s="49">
        <v>-77.290000000000006</v>
      </c>
      <c r="AD405" s="55"/>
      <c r="AE405" s="55" t="s">
        <v>780</v>
      </c>
      <c r="AF405" s="56">
        <v>0</v>
      </c>
      <c r="AG405" s="56">
        <v>0</v>
      </c>
      <c r="AH405" s="56">
        <v>0</v>
      </c>
      <c r="AI405" s="56">
        <v>0</v>
      </c>
      <c r="AJ405" s="56">
        <v>0</v>
      </c>
      <c r="AK405" s="56">
        <v>0</v>
      </c>
      <c r="AL405" s="56">
        <v>0</v>
      </c>
      <c r="AM405" s="56">
        <v>0</v>
      </c>
      <c r="AN405" s="56">
        <v>0</v>
      </c>
      <c r="AO405" s="56">
        <v>0</v>
      </c>
      <c r="AP405" s="56">
        <v>1</v>
      </c>
      <c r="AQ405" s="56">
        <v>0</v>
      </c>
      <c r="AR405" s="56">
        <v>0</v>
      </c>
      <c r="AS405" s="56">
        <v>0</v>
      </c>
      <c r="AT405" s="56">
        <v>0</v>
      </c>
      <c r="AU405" s="56">
        <v>0</v>
      </c>
      <c r="AV405" s="56">
        <v>0</v>
      </c>
      <c r="AW405" s="27">
        <f>SUM(AF405:AV405)</f>
        <v>1</v>
      </c>
      <c r="AX405" s="49" t="s">
        <v>518</v>
      </c>
      <c r="AY405" s="49" t="s">
        <v>110</v>
      </c>
      <c r="AZ405" s="56">
        <v>0</v>
      </c>
      <c r="BA405" s="56">
        <v>0</v>
      </c>
      <c r="BB405" s="56">
        <v>0</v>
      </c>
      <c r="BC405" s="56">
        <v>0</v>
      </c>
      <c r="BD405" s="56">
        <v>0</v>
      </c>
      <c r="BE405" s="56">
        <v>0</v>
      </c>
      <c r="BF405" s="56">
        <v>0</v>
      </c>
      <c r="BG405" s="56">
        <v>1</v>
      </c>
      <c r="BH405" s="56">
        <v>0</v>
      </c>
      <c r="BI405" s="56">
        <v>0</v>
      </c>
      <c r="BJ405" s="56">
        <v>0</v>
      </c>
      <c r="BK405" s="56">
        <v>0</v>
      </c>
      <c r="BL405" s="56">
        <v>0</v>
      </c>
      <c r="BM405" s="56">
        <v>0</v>
      </c>
      <c r="BN405" s="56">
        <v>0</v>
      </c>
      <c r="BO405" s="56">
        <v>0</v>
      </c>
      <c r="BP405" s="27">
        <f>SUM(BQ405:BT405)</f>
        <v>1</v>
      </c>
      <c r="BQ405" s="56">
        <f>BL405+BM405</f>
        <v>0</v>
      </c>
      <c r="BR405" s="56">
        <f>SUM(BF405+BG405+BI405+BJ405+BH405)</f>
        <v>1</v>
      </c>
      <c r="BS405" s="56">
        <f>SUM(AZ405+BA405+BC405+BD405+BE405+BK405)</f>
        <v>0</v>
      </c>
      <c r="BT405" s="28">
        <f>IF(OR(IF((BN405+BO405)&gt;0,1,0),IF(AND(BV405=1,BL405=1),1,0)),1,0)</f>
        <v>0</v>
      </c>
      <c r="BU405" s="28">
        <f>BL405</f>
        <v>0</v>
      </c>
      <c r="BV405" s="28">
        <v>0</v>
      </c>
      <c r="BW405" s="18"/>
      <c r="BX405" s="18"/>
      <c r="BY405" s="18"/>
    </row>
    <row r="406" spans="1:77" ht="12.75" customHeight="1" x14ac:dyDescent="0.15">
      <c r="A406" s="55">
        <v>493</v>
      </c>
      <c r="B406" s="55" t="s">
        <v>2165</v>
      </c>
      <c r="C406" s="29" t="str">
        <f>'1. Lit. collection'!A$239</f>
        <v>SG68</v>
      </c>
      <c r="D406" s="47">
        <v>2007</v>
      </c>
      <c r="E406" s="47">
        <f>VALUE(TRIM(D406))</f>
        <v>2007</v>
      </c>
      <c r="F406" s="56" t="s">
        <v>1671</v>
      </c>
      <c r="G406" s="49" t="s">
        <v>385</v>
      </c>
      <c r="H406" s="56">
        <v>1</v>
      </c>
      <c r="I406" s="56">
        <v>0</v>
      </c>
      <c r="J406" s="56">
        <v>0</v>
      </c>
      <c r="K406" s="56">
        <v>0</v>
      </c>
      <c r="L406" s="56">
        <v>0</v>
      </c>
      <c r="M406" s="56">
        <v>0</v>
      </c>
      <c r="N406" s="50" t="s">
        <v>1949</v>
      </c>
      <c r="O406" s="56">
        <v>1</v>
      </c>
      <c r="P406" s="56">
        <v>0</v>
      </c>
      <c r="Q406" s="56">
        <v>0</v>
      </c>
      <c r="R406" s="56">
        <v>0</v>
      </c>
      <c r="S406" s="56">
        <v>0</v>
      </c>
      <c r="T406" s="56">
        <v>0</v>
      </c>
      <c r="U406" s="56">
        <v>0</v>
      </c>
      <c r="V406" s="56">
        <v>0</v>
      </c>
      <c r="W406" s="55" t="s">
        <v>1664</v>
      </c>
      <c r="X406" s="55"/>
      <c r="Y406" s="55" t="s">
        <v>1664</v>
      </c>
      <c r="Z406" s="55" t="s">
        <v>450</v>
      </c>
      <c r="AA406" s="55"/>
      <c r="AB406" s="49">
        <v>18.11</v>
      </c>
      <c r="AC406" s="49">
        <v>-77.290000000000006</v>
      </c>
      <c r="AD406" s="55"/>
      <c r="AE406" s="55" t="s">
        <v>2166</v>
      </c>
      <c r="AF406" s="56">
        <v>0</v>
      </c>
      <c r="AG406" s="56">
        <v>0</v>
      </c>
      <c r="AH406" s="56">
        <v>0</v>
      </c>
      <c r="AI406" s="56">
        <v>0</v>
      </c>
      <c r="AJ406" s="56">
        <v>0</v>
      </c>
      <c r="AK406" s="56">
        <v>0</v>
      </c>
      <c r="AL406" s="56">
        <v>0</v>
      </c>
      <c r="AM406" s="56">
        <v>0</v>
      </c>
      <c r="AN406" s="56">
        <v>0</v>
      </c>
      <c r="AO406" s="56">
        <v>0</v>
      </c>
      <c r="AP406" s="56">
        <v>0</v>
      </c>
      <c r="AQ406" s="56">
        <v>1</v>
      </c>
      <c r="AR406" s="56">
        <v>0</v>
      </c>
      <c r="AS406" s="56">
        <v>0</v>
      </c>
      <c r="AT406" s="56">
        <v>0</v>
      </c>
      <c r="AU406" s="56">
        <v>0</v>
      </c>
      <c r="AV406" s="56">
        <v>0</v>
      </c>
      <c r="AW406" s="27">
        <f>SUM(AF406:AV406)</f>
        <v>1</v>
      </c>
      <c r="AX406" s="49" t="s">
        <v>518</v>
      </c>
      <c r="AY406" s="49" t="s">
        <v>110</v>
      </c>
      <c r="AZ406" s="56">
        <v>0</v>
      </c>
      <c r="BA406" s="56">
        <v>0</v>
      </c>
      <c r="BB406" s="56">
        <v>0</v>
      </c>
      <c r="BC406" s="56">
        <v>0</v>
      </c>
      <c r="BD406" s="56">
        <v>0</v>
      </c>
      <c r="BE406" s="56">
        <v>0</v>
      </c>
      <c r="BF406" s="56">
        <v>0</v>
      </c>
      <c r="BG406" s="56">
        <v>1</v>
      </c>
      <c r="BH406" s="56">
        <v>0</v>
      </c>
      <c r="BI406" s="56">
        <v>0</v>
      </c>
      <c r="BJ406" s="56">
        <v>0</v>
      </c>
      <c r="BK406" s="56">
        <v>0</v>
      </c>
      <c r="BL406" s="56">
        <v>0</v>
      </c>
      <c r="BM406" s="56">
        <v>0</v>
      </c>
      <c r="BN406" s="56">
        <v>0</v>
      </c>
      <c r="BO406" s="56">
        <v>0</v>
      </c>
      <c r="BP406" s="27">
        <f>SUM(BQ406:BT406)</f>
        <v>1</v>
      </c>
      <c r="BQ406" s="56">
        <f>BL406+BM406</f>
        <v>0</v>
      </c>
      <c r="BR406" s="56">
        <f>SUM(BF406+BG406+BI406+BJ406+BH406)</f>
        <v>1</v>
      </c>
      <c r="BS406" s="56">
        <f>SUM(AZ406+BA406+BC406+BD406+BE406+BK406)</f>
        <v>0</v>
      </c>
      <c r="BT406" s="28">
        <f>IF(OR(IF((BN406+BO406)&gt;0,1,0),IF(AND(BV406=1,BL406=1),1,0)),1,0)</f>
        <v>0</v>
      </c>
      <c r="BU406" s="28">
        <f>BL406</f>
        <v>0</v>
      </c>
      <c r="BV406" s="28">
        <v>0</v>
      </c>
      <c r="BW406" s="18"/>
      <c r="BX406" s="18"/>
      <c r="BY406" s="18"/>
    </row>
    <row r="407" spans="1:77" ht="12.75" customHeight="1" x14ac:dyDescent="0.15">
      <c r="A407" s="55">
        <v>494</v>
      </c>
      <c r="B407" s="55" t="s">
        <v>2165</v>
      </c>
      <c r="C407" s="29" t="str">
        <f>'1. Lit. collection'!A$239</f>
        <v>SG68</v>
      </c>
      <c r="D407" s="47">
        <v>2007</v>
      </c>
      <c r="E407" s="47">
        <f>VALUE(TRIM(D407))</f>
        <v>2007</v>
      </c>
      <c r="F407" s="56" t="s">
        <v>1671</v>
      </c>
      <c r="G407" s="49" t="s">
        <v>385</v>
      </c>
      <c r="H407" s="56">
        <v>1</v>
      </c>
      <c r="I407" s="56">
        <v>0</v>
      </c>
      <c r="J407" s="56">
        <v>0</v>
      </c>
      <c r="K407" s="56">
        <v>0</v>
      </c>
      <c r="L407" s="56">
        <v>0</v>
      </c>
      <c r="M407" s="56">
        <v>0</v>
      </c>
      <c r="N407" s="50" t="s">
        <v>1949</v>
      </c>
      <c r="O407" s="56">
        <v>1</v>
      </c>
      <c r="P407" s="56">
        <v>0</v>
      </c>
      <c r="Q407" s="56">
        <v>0</v>
      </c>
      <c r="R407" s="56">
        <v>0</v>
      </c>
      <c r="S407" s="56">
        <v>0</v>
      </c>
      <c r="T407" s="56">
        <v>0</v>
      </c>
      <c r="U407" s="56">
        <v>0</v>
      </c>
      <c r="V407" s="56">
        <v>0</v>
      </c>
      <c r="W407" s="55" t="s">
        <v>1664</v>
      </c>
      <c r="X407" s="55"/>
      <c r="Y407" s="55" t="s">
        <v>1664</v>
      </c>
      <c r="Z407" s="55" t="s">
        <v>450</v>
      </c>
      <c r="AA407" s="55"/>
      <c r="AB407" s="49">
        <v>18.11</v>
      </c>
      <c r="AC407" s="49">
        <v>-77.290000000000006</v>
      </c>
      <c r="AD407" s="55"/>
      <c r="AE407" s="55" t="s">
        <v>452</v>
      </c>
      <c r="AF407" s="56">
        <v>0</v>
      </c>
      <c r="AG407" s="56">
        <v>0</v>
      </c>
      <c r="AH407" s="56">
        <v>1</v>
      </c>
      <c r="AI407" s="56">
        <v>0</v>
      </c>
      <c r="AJ407" s="56">
        <v>0</v>
      </c>
      <c r="AK407" s="56">
        <v>0</v>
      </c>
      <c r="AL407" s="56">
        <v>0</v>
      </c>
      <c r="AM407" s="56">
        <v>0</v>
      </c>
      <c r="AN407" s="56">
        <v>0</v>
      </c>
      <c r="AO407" s="56">
        <v>0</v>
      </c>
      <c r="AP407" s="56">
        <v>0</v>
      </c>
      <c r="AQ407" s="56">
        <v>0</v>
      </c>
      <c r="AR407" s="56">
        <v>0</v>
      </c>
      <c r="AS407" s="56">
        <v>0</v>
      </c>
      <c r="AT407" s="56">
        <v>0</v>
      </c>
      <c r="AU407" s="56">
        <v>0</v>
      </c>
      <c r="AV407" s="56">
        <v>0</v>
      </c>
      <c r="AW407" s="27">
        <f>SUM(AF407:AV407)</f>
        <v>1</v>
      </c>
      <c r="AX407" s="49" t="s">
        <v>92</v>
      </c>
      <c r="AY407" s="49" t="s">
        <v>488</v>
      </c>
      <c r="AZ407" s="56">
        <v>0</v>
      </c>
      <c r="BA407" s="56">
        <v>0</v>
      </c>
      <c r="BB407" s="56">
        <v>0</v>
      </c>
      <c r="BC407" s="56">
        <v>0</v>
      </c>
      <c r="BD407" s="56">
        <v>0</v>
      </c>
      <c r="BE407" s="56">
        <v>0</v>
      </c>
      <c r="BF407" s="56">
        <v>0</v>
      </c>
      <c r="BG407" s="56">
        <v>0</v>
      </c>
      <c r="BH407" s="56">
        <v>0</v>
      </c>
      <c r="BI407" s="56">
        <v>0</v>
      </c>
      <c r="BJ407" s="56">
        <v>1</v>
      </c>
      <c r="BK407" s="56">
        <v>0</v>
      </c>
      <c r="BL407" s="56">
        <v>0</v>
      </c>
      <c r="BM407" s="56">
        <v>0</v>
      </c>
      <c r="BN407" s="56">
        <v>0</v>
      </c>
      <c r="BO407" s="56">
        <v>0</v>
      </c>
      <c r="BP407" s="27">
        <f>SUM(BQ407:BT407)</f>
        <v>1</v>
      </c>
      <c r="BQ407" s="56">
        <f>BL407+BM407</f>
        <v>0</v>
      </c>
      <c r="BR407" s="56">
        <f>SUM(BF407+BG407+BI407+BJ407+BH407)</f>
        <v>1</v>
      </c>
      <c r="BS407" s="56">
        <f>SUM(AZ407+BA407+BC407+BD407+BE407+BK407)</f>
        <v>0</v>
      </c>
      <c r="BT407" s="28">
        <f>IF(OR(IF((BN407+BO407)&gt;0,1,0),IF(AND(BV407=1,BL407=1),1,0)),1,0)</f>
        <v>0</v>
      </c>
      <c r="BU407" s="28">
        <f>BL407</f>
        <v>0</v>
      </c>
      <c r="BV407" s="28">
        <v>0</v>
      </c>
      <c r="BW407" s="18"/>
      <c r="BX407" s="18"/>
      <c r="BY407" s="18"/>
    </row>
    <row r="408" spans="1:77" ht="12.75" customHeight="1" x14ac:dyDescent="0.15">
      <c r="A408" s="55">
        <v>518</v>
      </c>
      <c r="B408" s="55" t="s">
        <v>1548</v>
      </c>
      <c r="C408" s="56" t="s">
        <v>2196</v>
      </c>
      <c r="D408" s="47">
        <v>2007</v>
      </c>
      <c r="E408" s="47">
        <f>VALUE(TRIM(D408))</f>
        <v>2007</v>
      </c>
      <c r="F408" s="56">
        <v>2006</v>
      </c>
      <c r="G408" s="49" t="s">
        <v>18</v>
      </c>
      <c r="H408" s="56">
        <v>0</v>
      </c>
      <c r="I408" s="56">
        <v>0</v>
      </c>
      <c r="J408" s="56">
        <v>0</v>
      </c>
      <c r="K408" s="56">
        <v>0</v>
      </c>
      <c r="L408" s="56">
        <v>1</v>
      </c>
      <c r="M408" s="56">
        <v>0</v>
      </c>
      <c r="N408" s="50" t="s">
        <v>2197</v>
      </c>
      <c r="O408" s="56">
        <v>1</v>
      </c>
      <c r="P408" s="56">
        <v>0</v>
      </c>
      <c r="Q408" s="56">
        <v>0</v>
      </c>
      <c r="R408" s="56">
        <v>0</v>
      </c>
      <c r="S408" s="56">
        <v>0</v>
      </c>
      <c r="T408" s="56">
        <v>0</v>
      </c>
      <c r="U408" s="56">
        <v>0</v>
      </c>
      <c r="V408" s="56">
        <v>0</v>
      </c>
      <c r="W408" s="55" t="s">
        <v>2198</v>
      </c>
      <c r="X408" s="55" t="s">
        <v>2199</v>
      </c>
      <c r="Y408" s="55" t="s">
        <v>2199</v>
      </c>
      <c r="Z408" s="55" t="s">
        <v>1721</v>
      </c>
      <c r="AA408" s="55"/>
      <c r="AB408" s="26">
        <v>16.781533362973601</v>
      </c>
      <c r="AC408" s="26">
        <v>-62.194290161132798</v>
      </c>
      <c r="AD408" s="55"/>
      <c r="AE408" s="55" t="s">
        <v>452</v>
      </c>
      <c r="AF408" s="56">
        <v>0</v>
      </c>
      <c r="AG408" s="56">
        <v>0</v>
      </c>
      <c r="AH408" s="56">
        <v>1</v>
      </c>
      <c r="AI408" s="56">
        <v>0</v>
      </c>
      <c r="AJ408" s="56">
        <v>0</v>
      </c>
      <c r="AK408" s="56">
        <v>0</v>
      </c>
      <c r="AL408" s="56">
        <v>0</v>
      </c>
      <c r="AM408" s="56">
        <v>0</v>
      </c>
      <c r="AN408" s="56">
        <v>0</v>
      </c>
      <c r="AO408" s="56">
        <v>0</v>
      </c>
      <c r="AP408" s="56">
        <v>0</v>
      </c>
      <c r="AQ408" s="56">
        <v>0</v>
      </c>
      <c r="AR408" s="56">
        <v>0</v>
      </c>
      <c r="AS408" s="56">
        <v>0</v>
      </c>
      <c r="AT408" s="56">
        <v>0</v>
      </c>
      <c r="AU408" s="56">
        <v>0</v>
      </c>
      <c r="AV408" s="56">
        <v>0</v>
      </c>
      <c r="AW408" s="27">
        <f>SUM(AF408:AV408)</f>
        <v>1</v>
      </c>
      <c r="AX408" s="49" t="s">
        <v>412</v>
      </c>
      <c r="AY408" s="49" t="s">
        <v>412</v>
      </c>
      <c r="AZ408" s="56">
        <v>0</v>
      </c>
      <c r="BA408" s="56">
        <v>1</v>
      </c>
      <c r="BB408" s="56">
        <v>0</v>
      </c>
      <c r="BC408" s="56">
        <v>0</v>
      </c>
      <c r="BD408" s="56">
        <v>0</v>
      </c>
      <c r="BE408" s="56">
        <v>0</v>
      </c>
      <c r="BF408" s="56">
        <v>0</v>
      </c>
      <c r="BG408" s="56">
        <v>0</v>
      </c>
      <c r="BH408" s="56">
        <v>0</v>
      </c>
      <c r="BI408" s="56">
        <v>0</v>
      </c>
      <c r="BJ408" s="56">
        <v>0</v>
      </c>
      <c r="BK408" s="56">
        <v>0</v>
      </c>
      <c r="BL408" s="56">
        <v>0</v>
      </c>
      <c r="BM408" s="56">
        <v>0</v>
      </c>
      <c r="BN408" s="56">
        <v>0</v>
      </c>
      <c r="BO408" s="56">
        <v>0</v>
      </c>
      <c r="BP408" s="27">
        <f>SUM(BQ408:BT408)</f>
        <v>1</v>
      </c>
      <c r="BQ408" s="56">
        <f>BL408+BM408</f>
        <v>0</v>
      </c>
      <c r="BR408" s="56">
        <f>SUM(BF408+BG408+BI408+BJ408+BH408)</f>
        <v>0</v>
      </c>
      <c r="BS408" s="56">
        <f>SUM(AZ408+BA408+BC408+BD408+BE408+BK408)</f>
        <v>1</v>
      </c>
      <c r="BT408" s="28">
        <f>IF(OR(IF((BN408+BO408)&gt;0,1,0),IF(AND(BV408=1,BL408=1),1,0)),1,0)</f>
        <v>0</v>
      </c>
      <c r="BU408" s="28">
        <f>BL408</f>
        <v>0</v>
      </c>
      <c r="BV408" s="28">
        <v>0</v>
      </c>
      <c r="BW408" s="18"/>
      <c r="BX408" s="18"/>
      <c r="BY408" s="18"/>
    </row>
    <row r="409" spans="1:77" ht="12.75" customHeight="1" x14ac:dyDescent="0.15">
      <c r="A409" s="55">
        <v>519</v>
      </c>
      <c r="B409" s="55" t="s">
        <v>1548</v>
      </c>
      <c r="C409" s="56" t="s">
        <v>2196</v>
      </c>
      <c r="D409" s="47">
        <v>2007</v>
      </c>
      <c r="E409" s="47">
        <f>VALUE(TRIM(D409))</f>
        <v>2007</v>
      </c>
      <c r="F409" s="56">
        <v>2006</v>
      </c>
      <c r="G409" s="49" t="s">
        <v>18</v>
      </c>
      <c r="H409" s="56">
        <v>0</v>
      </c>
      <c r="I409" s="56">
        <v>0</v>
      </c>
      <c r="J409" s="56">
        <v>0</v>
      </c>
      <c r="K409" s="56">
        <v>0</v>
      </c>
      <c r="L409" s="56">
        <v>1</v>
      </c>
      <c r="M409" s="56">
        <v>0</v>
      </c>
      <c r="N409" s="50" t="s">
        <v>2197</v>
      </c>
      <c r="O409" s="56">
        <v>1</v>
      </c>
      <c r="P409" s="56">
        <v>0</v>
      </c>
      <c r="Q409" s="56">
        <v>0</v>
      </c>
      <c r="R409" s="56">
        <v>0</v>
      </c>
      <c r="S409" s="56">
        <v>0</v>
      </c>
      <c r="T409" s="56">
        <v>0</v>
      </c>
      <c r="U409" s="56">
        <v>0</v>
      </c>
      <c r="V409" s="56">
        <v>0</v>
      </c>
      <c r="W409" s="55" t="s">
        <v>2198</v>
      </c>
      <c r="X409" s="55" t="s">
        <v>2199</v>
      </c>
      <c r="Y409" s="55" t="s">
        <v>2199</v>
      </c>
      <c r="Z409" s="55" t="s">
        <v>1721</v>
      </c>
      <c r="AA409" s="55"/>
      <c r="AB409" s="26">
        <v>16.781533362973601</v>
      </c>
      <c r="AC409" s="26">
        <v>-62.194290161132798</v>
      </c>
      <c r="AD409" s="55"/>
      <c r="AE409" s="55" t="s">
        <v>51</v>
      </c>
      <c r="AF409" s="56">
        <v>0</v>
      </c>
      <c r="AG409" s="56">
        <v>0</v>
      </c>
      <c r="AH409" s="56">
        <v>0</v>
      </c>
      <c r="AI409" s="56">
        <v>0</v>
      </c>
      <c r="AJ409" s="56">
        <v>0</v>
      </c>
      <c r="AK409" s="56">
        <v>0</v>
      </c>
      <c r="AL409" s="56">
        <v>0</v>
      </c>
      <c r="AM409" s="56">
        <v>0</v>
      </c>
      <c r="AN409" s="56">
        <v>1</v>
      </c>
      <c r="AO409" s="56">
        <v>0</v>
      </c>
      <c r="AP409" s="56">
        <v>0</v>
      </c>
      <c r="AQ409" s="56">
        <v>0</v>
      </c>
      <c r="AR409" s="56">
        <v>0</v>
      </c>
      <c r="AS409" s="56">
        <v>0</v>
      </c>
      <c r="AT409" s="56">
        <v>0</v>
      </c>
      <c r="AU409" s="56">
        <v>0</v>
      </c>
      <c r="AV409" s="56">
        <v>0</v>
      </c>
      <c r="AW409" s="27">
        <f>SUM(AF409:AV409)</f>
        <v>1</v>
      </c>
      <c r="AX409" s="49" t="s">
        <v>92</v>
      </c>
      <c r="AY409" s="49" t="s">
        <v>92</v>
      </c>
      <c r="AZ409" s="56">
        <v>0</v>
      </c>
      <c r="BA409" s="56">
        <v>0</v>
      </c>
      <c r="BB409" s="56">
        <v>0</v>
      </c>
      <c r="BC409" s="56">
        <v>0</v>
      </c>
      <c r="BD409" s="56">
        <v>0</v>
      </c>
      <c r="BE409" s="56">
        <v>0</v>
      </c>
      <c r="BF409" s="56">
        <v>0</v>
      </c>
      <c r="BG409" s="56">
        <v>0</v>
      </c>
      <c r="BH409" s="56">
        <v>0</v>
      </c>
      <c r="BI409" s="56">
        <v>0</v>
      </c>
      <c r="BJ409" s="56">
        <v>1</v>
      </c>
      <c r="BK409" s="56">
        <v>0</v>
      </c>
      <c r="BL409" s="56">
        <v>0</v>
      </c>
      <c r="BM409" s="56">
        <v>0</v>
      </c>
      <c r="BN409" s="56">
        <v>0</v>
      </c>
      <c r="BO409" s="56">
        <v>0</v>
      </c>
      <c r="BP409" s="27">
        <f>SUM(BQ409:BT409)</f>
        <v>1</v>
      </c>
      <c r="BQ409" s="56">
        <f>BL409+BM409</f>
        <v>0</v>
      </c>
      <c r="BR409" s="56">
        <f>SUM(BF409+BG409+BI409+BJ409+BH409)</f>
        <v>1</v>
      </c>
      <c r="BS409" s="56">
        <f>SUM(AZ409+BA409+BC409+BD409+BE409+BK409)</f>
        <v>0</v>
      </c>
      <c r="BT409" s="28">
        <f>IF(OR(IF((BN409+BO409)&gt;0,1,0),IF(AND(BV409=1,BL409=1),1,0)),1,0)</f>
        <v>0</v>
      </c>
      <c r="BU409" s="28">
        <f>BL409</f>
        <v>0</v>
      </c>
      <c r="BV409" s="28">
        <v>0</v>
      </c>
      <c r="BW409" s="18"/>
      <c r="BX409" s="18"/>
      <c r="BY409" s="18"/>
    </row>
    <row r="410" spans="1:77" ht="12.75" customHeight="1" x14ac:dyDescent="0.15">
      <c r="A410" s="55">
        <v>520</v>
      </c>
      <c r="B410" s="55" t="s">
        <v>1548</v>
      </c>
      <c r="C410" s="56" t="s">
        <v>2196</v>
      </c>
      <c r="D410" s="47">
        <v>2007</v>
      </c>
      <c r="E410" s="47">
        <f>VALUE(TRIM(D410))</f>
        <v>2007</v>
      </c>
      <c r="F410" s="56">
        <v>2006</v>
      </c>
      <c r="G410" s="49" t="s">
        <v>18</v>
      </c>
      <c r="H410" s="56">
        <v>0</v>
      </c>
      <c r="I410" s="56">
        <v>0</v>
      </c>
      <c r="J410" s="56">
        <v>0</v>
      </c>
      <c r="K410" s="56">
        <v>0</v>
      </c>
      <c r="L410" s="56">
        <v>1</v>
      </c>
      <c r="M410" s="56">
        <v>0</v>
      </c>
      <c r="N410" s="50" t="s">
        <v>2197</v>
      </c>
      <c r="O410" s="56">
        <v>1</v>
      </c>
      <c r="P410" s="56">
        <v>0</v>
      </c>
      <c r="Q410" s="56">
        <v>0</v>
      </c>
      <c r="R410" s="56">
        <v>0</v>
      </c>
      <c r="S410" s="56">
        <v>0</v>
      </c>
      <c r="T410" s="56">
        <v>0</v>
      </c>
      <c r="U410" s="56">
        <v>0</v>
      </c>
      <c r="V410" s="56">
        <v>0</v>
      </c>
      <c r="W410" s="55" t="s">
        <v>2198</v>
      </c>
      <c r="X410" s="55" t="s">
        <v>2199</v>
      </c>
      <c r="Y410" s="55" t="s">
        <v>2199</v>
      </c>
      <c r="Z410" s="55" t="s">
        <v>1721</v>
      </c>
      <c r="AA410" s="55"/>
      <c r="AB410" s="26">
        <v>16.781533362973601</v>
      </c>
      <c r="AC410" s="26">
        <v>-62.194290161132798</v>
      </c>
      <c r="AD410" s="55"/>
      <c r="AE410" s="55" t="s">
        <v>53</v>
      </c>
      <c r="AF410" s="56">
        <v>0</v>
      </c>
      <c r="AG410" s="56">
        <v>0</v>
      </c>
      <c r="AH410" s="56">
        <v>0</v>
      </c>
      <c r="AI410" s="56">
        <v>0</v>
      </c>
      <c r="AJ410" s="56">
        <v>0</v>
      </c>
      <c r="AK410" s="56">
        <v>0</v>
      </c>
      <c r="AL410" s="56">
        <v>0</v>
      </c>
      <c r="AM410" s="56">
        <v>0</v>
      </c>
      <c r="AN410" s="56">
        <v>0</v>
      </c>
      <c r="AO410" s="56">
        <v>1</v>
      </c>
      <c r="AP410" s="56">
        <v>0</v>
      </c>
      <c r="AQ410" s="56">
        <v>0</v>
      </c>
      <c r="AR410" s="56">
        <v>0</v>
      </c>
      <c r="AS410" s="56">
        <v>0</v>
      </c>
      <c r="AT410" s="56">
        <v>0</v>
      </c>
      <c r="AU410" s="56">
        <v>0</v>
      </c>
      <c r="AV410" s="56">
        <v>0</v>
      </c>
      <c r="AW410" s="27">
        <f>SUM(AF410:AV410)</f>
        <v>1</v>
      </c>
      <c r="AX410" s="49" t="s">
        <v>105</v>
      </c>
      <c r="AY410" s="49" t="s">
        <v>105</v>
      </c>
      <c r="AZ410" s="56">
        <v>1</v>
      </c>
      <c r="BA410" s="56">
        <v>0</v>
      </c>
      <c r="BB410" s="56">
        <v>0</v>
      </c>
      <c r="BC410" s="56">
        <v>0</v>
      </c>
      <c r="BD410" s="56">
        <v>0</v>
      </c>
      <c r="BE410" s="56">
        <v>0</v>
      </c>
      <c r="BF410" s="56">
        <v>0</v>
      </c>
      <c r="BG410" s="56">
        <v>0</v>
      </c>
      <c r="BH410" s="56">
        <v>0</v>
      </c>
      <c r="BI410" s="56">
        <v>0</v>
      </c>
      <c r="BJ410" s="56">
        <v>0</v>
      </c>
      <c r="BK410" s="56">
        <v>0</v>
      </c>
      <c r="BL410" s="56">
        <v>0</v>
      </c>
      <c r="BM410" s="56">
        <v>0</v>
      </c>
      <c r="BN410" s="56">
        <v>0</v>
      </c>
      <c r="BO410" s="56">
        <v>0</v>
      </c>
      <c r="BP410" s="27">
        <f>SUM(BQ410:BT410)</f>
        <v>1</v>
      </c>
      <c r="BQ410" s="56">
        <f>BL410+BM410</f>
        <v>0</v>
      </c>
      <c r="BR410" s="56">
        <f>SUM(BF410+BG410+BI410+BJ410+BH410)</f>
        <v>0</v>
      </c>
      <c r="BS410" s="56">
        <f>SUM(AZ410+BA410+BC410+BD410+BE410+BK410)</f>
        <v>1</v>
      </c>
      <c r="BT410" s="28">
        <f>IF(OR(IF((BN410+BO410)&gt;0,1,0),IF(AND(BV410=1,BL410=1),1,0)),1,0)</f>
        <v>0</v>
      </c>
      <c r="BU410" s="28">
        <f>BL410</f>
        <v>0</v>
      </c>
      <c r="BV410" s="28">
        <v>0</v>
      </c>
      <c r="BW410" s="18"/>
      <c r="BX410" s="18"/>
      <c r="BY410" s="18"/>
    </row>
    <row r="411" spans="1:77" ht="12.75" customHeight="1" x14ac:dyDescent="0.15">
      <c r="A411" s="55">
        <v>521</v>
      </c>
      <c r="B411" s="55" t="s">
        <v>1548</v>
      </c>
      <c r="C411" s="56" t="s">
        <v>2196</v>
      </c>
      <c r="D411" s="47">
        <v>2007</v>
      </c>
      <c r="E411" s="47">
        <f>VALUE(TRIM(D411))</f>
        <v>2007</v>
      </c>
      <c r="F411" s="56">
        <v>2006</v>
      </c>
      <c r="G411" s="49" t="s">
        <v>18</v>
      </c>
      <c r="H411" s="56">
        <v>0</v>
      </c>
      <c r="I411" s="56">
        <v>0</v>
      </c>
      <c r="J411" s="56">
        <v>0</v>
      </c>
      <c r="K411" s="56">
        <v>0</v>
      </c>
      <c r="L411" s="56">
        <v>1</v>
      </c>
      <c r="M411" s="56">
        <v>0</v>
      </c>
      <c r="N411" s="50" t="s">
        <v>2197</v>
      </c>
      <c r="O411" s="56">
        <v>1</v>
      </c>
      <c r="P411" s="56">
        <v>0</v>
      </c>
      <c r="Q411" s="56">
        <v>0</v>
      </c>
      <c r="R411" s="56">
        <v>0</v>
      </c>
      <c r="S411" s="56">
        <v>0</v>
      </c>
      <c r="T411" s="56">
        <v>0</v>
      </c>
      <c r="U411" s="56">
        <v>0</v>
      </c>
      <c r="V411" s="56">
        <v>0</v>
      </c>
      <c r="W411" s="55" t="s">
        <v>2198</v>
      </c>
      <c r="X411" s="55" t="s">
        <v>2199</v>
      </c>
      <c r="Y411" s="55" t="s">
        <v>2199</v>
      </c>
      <c r="Z411" s="55" t="s">
        <v>1721</v>
      </c>
      <c r="AA411" s="55"/>
      <c r="AB411" s="26">
        <v>16.781533362973601</v>
      </c>
      <c r="AC411" s="26">
        <v>-62.194290161132798</v>
      </c>
      <c r="AD411" s="55"/>
      <c r="AE411" s="55" t="s">
        <v>55</v>
      </c>
      <c r="AF411" s="56">
        <v>0</v>
      </c>
      <c r="AG411" s="56">
        <v>0</v>
      </c>
      <c r="AH411" s="56">
        <v>0</v>
      </c>
      <c r="AI411" s="56">
        <v>0</v>
      </c>
      <c r="AJ411" s="56">
        <v>0</v>
      </c>
      <c r="AK411" s="56">
        <v>0</v>
      </c>
      <c r="AL411" s="56">
        <v>0</v>
      </c>
      <c r="AM411" s="56">
        <v>0</v>
      </c>
      <c r="AN411" s="56">
        <v>0</v>
      </c>
      <c r="AO411" s="56">
        <v>0</v>
      </c>
      <c r="AP411" s="56">
        <v>1</v>
      </c>
      <c r="AQ411" s="56">
        <v>0</v>
      </c>
      <c r="AR411" s="56">
        <v>0</v>
      </c>
      <c r="AS411" s="56">
        <v>0</v>
      </c>
      <c r="AT411" s="56">
        <v>0</v>
      </c>
      <c r="AU411" s="56">
        <v>0</v>
      </c>
      <c r="AV411" s="56">
        <v>0</v>
      </c>
      <c r="AW411" s="27">
        <f>SUM(AF411:AV411)</f>
        <v>1</v>
      </c>
      <c r="AX411" s="49" t="s">
        <v>412</v>
      </c>
      <c r="AY411" s="49" t="s">
        <v>412</v>
      </c>
      <c r="AZ411" s="56">
        <v>0</v>
      </c>
      <c r="BA411" s="56">
        <v>0</v>
      </c>
      <c r="BB411" s="56">
        <v>0</v>
      </c>
      <c r="BC411" s="56">
        <v>0</v>
      </c>
      <c r="BD411" s="56">
        <v>0</v>
      </c>
      <c r="BE411" s="56">
        <v>0</v>
      </c>
      <c r="BF411" s="56">
        <v>0</v>
      </c>
      <c r="BG411" s="56">
        <v>0</v>
      </c>
      <c r="BH411" s="56">
        <v>0</v>
      </c>
      <c r="BI411" s="56">
        <v>0</v>
      </c>
      <c r="BJ411" s="56">
        <v>0</v>
      </c>
      <c r="BK411" s="56">
        <v>0</v>
      </c>
      <c r="BL411" s="56">
        <v>1</v>
      </c>
      <c r="BM411" s="56">
        <v>0</v>
      </c>
      <c r="BN411" s="56">
        <v>0</v>
      </c>
      <c r="BO411" s="56">
        <v>0</v>
      </c>
      <c r="BP411" s="27">
        <f>SUM(BQ411:BT411)</f>
        <v>1</v>
      </c>
      <c r="BQ411" s="56">
        <f>BL411+BM411</f>
        <v>1</v>
      </c>
      <c r="BR411" s="56">
        <f>SUM(BF411+BG411+BI411+BJ411+BH411)</f>
        <v>0</v>
      </c>
      <c r="BS411" s="56">
        <f>SUM(AZ411+BA411+BC411+BD411+BE411+BK411)</f>
        <v>0</v>
      </c>
      <c r="BT411" s="28">
        <f>IF(OR(IF((BN411+BO411)&gt;0,1,0),IF(AND(BV411=1,BL411=1),1,0)),1,0)</f>
        <v>0</v>
      </c>
      <c r="BU411" s="28">
        <f>BL411</f>
        <v>1</v>
      </c>
      <c r="BV411" s="28">
        <v>0</v>
      </c>
      <c r="BW411" s="18"/>
      <c r="BX411" s="18"/>
      <c r="BY411" s="18"/>
    </row>
    <row r="412" spans="1:77" ht="12.75" customHeight="1" x14ac:dyDescent="0.15">
      <c r="A412" s="55">
        <v>522</v>
      </c>
      <c r="B412" s="55" t="s">
        <v>1548</v>
      </c>
      <c r="C412" s="56" t="s">
        <v>2196</v>
      </c>
      <c r="D412" s="47">
        <v>2007</v>
      </c>
      <c r="E412" s="47">
        <f>VALUE(TRIM(D412))</f>
        <v>2007</v>
      </c>
      <c r="F412" s="56">
        <v>2006</v>
      </c>
      <c r="G412" s="49" t="s">
        <v>18</v>
      </c>
      <c r="H412" s="56">
        <v>0</v>
      </c>
      <c r="I412" s="56">
        <v>0</v>
      </c>
      <c r="J412" s="56">
        <v>0</v>
      </c>
      <c r="K412" s="56">
        <v>0</v>
      </c>
      <c r="L412" s="56">
        <v>1</v>
      </c>
      <c r="M412" s="56">
        <v>0</v>
      </c>
      <c r="N412" s="50" t="s">
        <v>2197</v>
      </c>
      <c r="O412" s="56">
        <v>1</v>
      </c>
      <c r="P412" s="56">
        <v>0</v>
      </c>
      <c r="Q412" s="56">
        <v>0</v>
      </c>
      <c r="R412" s="56">
        <v>0</v>
      </c>
      <c r="S412" s="56">
        <v>0</v>
      </c>
      <c r="T412" s="56">
        <v>0</v>
      </c>
      <c r="U412" s="56">
        <v>0</v>
      </c>
      <c r="V412" s="56">
        <v>0</v>
      </c>
      <c r="W412" s="55" t="s">
        <v>2198</v>
      </c>
      <c r="X412" s="55" t="s">
        <v>2199</v>
      </c>
      <c r="Y412" s="55" t="s">
        <v>2199</v>
      </c>
      <c r="Z412" s="55" t="s">
        <v>1721</v>
      </c>
      <c r="AA412" s="55"/>
      <c r="AB412" s="26">
        <v>16.781533362973601</v>
      </c>
      <c r="AC412" s="26">
        <v>-62.194290161132798</v>
      </c>
      <c r="AD412" s="55"/>
      <c r="AE412" s="55" t="s">
        <v>2166</v>
      </c>
      <c r="AF412" s="56">
        <v>0</v>
      </c>
      <c r="AG412" s="56">
        <v>0</v>
      </c>
      <c r="AH412" s="56">
        <v>0</v>
      </c>
      <c r="AI412" s="56">
        <v>0</v>
      </c>
      <c r="AJ412" s="56">
        <v>0</v>
      </c>
      <c r="AK412" s="56">
        <v>0</v>
      </c>
      <c r="AL412" s="56">
        <v>0</v>
      </c>
      <c r="AM412" s="56">
        <v>0</v>
      </c>
      <c r="AN412" s="56">
        <v>0</v>
      </c>
      <c r="AO412" s="56">
        <v>0</v>
      </c>
      <c r="AP412" s="56">
        <v>0</v>
      </c>
      <c r="AQ412" s="56">
        <v>1</v>
      </c>
      <c r="AR412" s="56">
        <v>0</v>
      </c>
      <c r="AS412" s="56">
        <v>0</v>
      </c>
      <c r="AT412" s="56">
        <v>0</v>
      </c>
      <c r="AU412" s="56">
        <v>0</v>
      </c>
      <c r="AV412" s="56">
        <v>0</v>
      </c>
      <c r="AW412" s="27">
        <f>SUM(AF412:AV412)</f>
        <v>1</v>
      </c>
      <c r="AX412" s="49" t="s">
        <v>105</v>
      </c>
      <c r="AY412" s="49" t="s">
        <v>105</v>
      </c>
      <c r="AZ412" s="56">
        <v>1</v>
      </c>
      <c r="BA412" s="56">
        <v>0</v>
      </c>
      <c r="BB412" s="56">
        <v>0</v>
      </c>
      <c r="BC412" s="56">
        <v>0</v>
      </c>
      <c r="BD412" s="56">
        <v>0</v>
      </c>
      <c r="BE412" s="56">
        <v>0</v>
      </c>
      <c r="BF412" s="56">
        <v>0</v>
      </c>
      <c r="BG412" s="56">
        <v>0</v>
      </c>
      <c r="BH412" s="56">
        <v>0</v>
      </c>
      <c r="BI412" s="56">
        <v>0</v>
      </c>
      <c r="BJ412" s="56">
        <v>0</v>
      </c>
      <c r="BK412" s="56">
        <v>0</v>
      </c>
      <c r="BL412" s="56">
        <v>0</v>
      </c>
      <c r="BM412" s="56">
        <v>0</v>
      </c>
      <c r="BN412" s="56">
        <v>0</v>
      </c>
      <c r="BO412" s="56">
        <v>0</v>
      </c>
      <c r="BP412" s="27">
        <f>SUM(BQ412:BT412)</f>
        <v>1</v>
      </c>
      <c r="BQ412" s="56">
        <f>BL412+BM412</f>
        <v>0</v>
      </c>
      <c r="BR412" s="56">
        <f>SUM(BF412+BG412+BI412+BJ412+BH412)</f>
        <v>0</v>
      </c>
      <c r="BS412" s="56">
        <f>SUM(AZ412+BA412+BC412+BD412+BE412+BK412)</f>
        <v>1</v>
      </c>
      <c r="BT412" s="28">
        <f>IF(OR(IF((BN412+BO412)&gt;0,1,0),IF(AND(BV412=1,BL412=1),1,0)),1,0)</f>
        <v>0</v>
      </c>
      <c r="BU412" s="28">
        <f>BL412</f>
        <v>0</v>
      </c>
      <c r="BV412" s="28">
        <v>0</v>
      </c>
      <c r="BW412" s="18"/>
      <c r="BX412" s="18"/>
      <c r="BY412" s="18"/>
    </row>
    <row r="413" spans="1:77" ht="12.75" customHeight="1" x14ac:dyDescent="0.15">
      <c r="A413" s="55">
        <v>534</v>
      </c>
      <c r="B413" s="55" t="s">
        <v>1548</v>
      </c>
      <c r="C413" s="56" t="s">
        <v>851</v>
      </c>
      <c r="D413" s="47">
        <v>2007</v>
      </c>
      <c r="E413" s="47">
        <f>VALUE(TRIM(D413))</f>
        <v>2007</v>
      </c>
      <c r="F413" s="56">
        <v>2004</v>
      </c>
      <c r="G413" s="49" t="s">
        <v>18</v>
      </c>
      <c r="H413" s="56">
        <v>0</v>
      </c>
      <c r="I413" s="56">
        <v>0</v>
      </c>
      <c r="J413" s="56">
        <v>0</v>
      </c>
      <c r="K413" s="56">
        <v>0</v>
      </c>
      <c r="L413" s="56">
        <v>1</v>
      </c>
      <c r="M413" s="56">
        <v>0</v>
      </c>
      <c r="N413" s="51" t="s">
        <v>2206</v>
      </c>
      <c r="O413" s="56">
        <v>0</v>
      </c>
      <c r="P413" s="56">
        <v>1</v>
      </c>
      <c r="Q413" s="56">
        <v>0</v>
      </c>
      <c r="R413" s="56">
        <v>0</v>
      </c>
      <c r="S413" s="56">
        <v>0</v>
      </c>
      <c r="T413" s="56">
        <v>0</v>
      </c>
      <c r="U413" s="56">
        <v>0</v>
      </c>
      <c r="V413" s="56">
        <v>0</v>
      </c>
      <c r="W413" s="55" t="s">
        <v>213</v>
      </c>
      <c r="X413" s="55" t="s">
        <v>1900</v>
      </c>
      <c r="Y413" s="55" t="s">
        <v>1900</v>
      </c>
      <c r="Z413" s="55"/>
      <c r="AA413" s="55"/>
      <c r="AB413" s="26">
        <v>13.31</v>
      </c>
      <c r="AC413" s="26">
        <v>144.44999999999999</v>
      </c>
      <c r="AD413" s="55"/>
      <c r="AE413" s="55" t="s">
        <v>452</v>
      </c>
      <c r="AF413" s="56">
        <v>1</v>
      </c>
      <c r="AG413" s="56">
        <v>1</v>
      </c>
      <c r="AH413" s="56">
        <v>1</v>
      </c>
      <c r="AI413" s="56">
        <v>0</v>
      </c>
      <c r="AJ413" s="56">
        <v>0</v>
      </c>
      <c r="AK413" s="56">
        <v>0</v>
      </c>
      <c r="AL413" s="56">
        <v>0</v>
      </c>
      <c r="AM413" s="56">
        <v>0</v>
      </c>
      <c r="AN413" s="56">
        <v>0</v>
      </c>
      <c r="AO413" s="56">
        <v>0</v>
      </c>
      <c r="AP413" s="56">
        <v>0</v>
      </c>
      <c r="AQ413" s="56">
        <v>0</v>
      </c>
      <c r="AR413" s="56">
        <v>0</v>
      </c>
      <c r="AS413" s="56">
        <v>0</v>
      </c>
      <c r="AT413" s="56">
        <v>0</v>
      </c>
      <c r="AU413" s="56">
        <v>0</v>
      </c>
      <c r="AV413" s="56">
        <v>0</v>
      </c>
      <c r="AW413" s="27">
        <f>SUM(AF413:AV413)</f>
        <v>3</v>
      </c>
      <c r="AX413" s="55" t="s">
        <v>256</v>
      </c>
      <c r="AY413" s="55" t="s">
        <v>1246</v>
      </c>
      <c r="AZ413" s="56">
        <v>0</v>
      </c>
      <c r="BA413" s="56">
        <v>0</v>
      </c>
      <c r="BB413" s="56">
        <v>0</v>
      </c>
      <c r="BC413" s="56">
        <v>0</v>
      </c>
      <c r="BD413" s="56">
        <v>1</v>
      </c>
      <c r="BE413" s="56">
        <v>0</v>
      </c>
      <c r="BF413" s="56">
        <v>0</v>
      </c>
      <c r="BG413" s="56">
        <v>0</v>
      </c>
      <c r="BH413" s="56">
        <v>0</v>
      </c>
      <c r="BI413" s="56">
        <v>0</v>
      </c>
      <c r="BJ413" s="56">
        <v>0</v>
      </c>
      <c r="BK413" s="56">
        <v>0</v>
      </c>
      <c r="BL413" s="56">
        <v>0</v>
      </c>
      <c r="BM413" s="56">
        <v>0</v>
      </c>
      <c r="BN413" s="56">
        <v>0</v>
      </c>
      <c r="BO413" s="56">
        <v>0</v>
      </c>
      <c r="BP413" s="27">
        <f>SUM(BQ413:BT413)</f>
        <v>1</v>
      </c>
      <c r="BQ413" s="56">
        <f>BL413+BM413</f>
        <v>0</v>
      </c>
      <c r="BR413" s="56">
        <f>SUM(BF413+BG413+BI413+BJ413+BH413)</f>
        <v>0</v>
      </c>
      <c r="BS413" s="56">
        <f>SUM(AZ413+BA413+BC413+BD413+BE413+BK413)</f>
        <v>1</v>
      </c>
      <c r="BT413" s="28">
        <f>IF(OR(IF((BN413+BO413)&gt;0,1,0),IF(AND(BV413=1,BL413=1),1,0)),1,0)</f>
        <v>0</v>
      </c>
      <c r="BU413" s="28">
        <f>BL413</f>
        <v>0</v>
      </c>
      <c r="BV413" s="28">
        <v>0</v>
      </c>
      <c r="BW413" s="18"/>
      <c r="BX413" s="18"/>
      <c r="BY413" s="18"/>
    </row>
    <row r="414" spans="1:77" ht="12.75" customHeight="1" x14ac:dyDescent="0.15">
      <c r="A414" s="55">
        <v>535</v>
      </c>
      <c r="B414" s="55" t="s">
        <v>1548</v>
      </c>
      <c r="C414" s="56" t="s">
        <v>851</v>
      </c>
      <c r="D414" s="47">
        <v>2007</v>
      </c>
      <c r="E414" s="47">
        <f>VALUE(TRIM(D414))</f>
        <v>2007</v>
      </c>
      <c r="F414" s="56">
        <v>2004</v>
      </c>
      <c r="G414" s="49" t="s">
        <v>18</v>
      </c>
      <c r="H414" s="56">
        <v>0</v>
      </c>
      <c r="I414" s="56">
        <v>0</v>
      </c>
      <c r="J414" s="56">
        <v>0</v>
      </c>
      <c r="K414" s="56">
        <v>0</v>
      </c>
      <c r="L414" s="56">
        <v>1</v>
      </c>
      <c r="M414" s="56">
        <v>0</v>
      </c>
      <c r="N414" s="51" t="s">
        <v>2206</v>
      </c>
      <c r="O414" s="56">
        <v>0</v>
      </c>
      <c r="P414" s="56">
        <v>1</v>
      </c>
      <c r="Q414" s="56">
        <v>0</v>
      </c>
      <c r="R414" s="56">
        <v>0</v>
      </c>
      <c r="S414" s="56">
        <v>0</v>
      </c>
      <c r="T414" s="56">
        <v>0</v>
      </c>
      <c r="U414" s="56">
        <v>0</v>
      </c>
      <c r="V414" s="56">
        <v>0</v>
      </c>
      <c r="W414" s="55" t="s">
        <v>213</v>
      </c>
      <c r="X414" s="55" t="s">
        <v>1900</v>
      </c>
      <c r="Y414" s="55" t="s">
        <v>1900</v>
      </c>
      <c r="Z414" s="55"/>
      <c r="AA414" s="55"/>
      <c r="AB414" s="26">
        <v>13.31</v>
      </c>
      <c r="AC414" s="26">
        <v>144.44999999999999</v>
      </c>
      <c r="AD414" s="55"/>
      <c r="AE414" s="55" t="s">
        <v>988</v>
      </c>
      <c r="AF414" s="56">
        <v>1</v>
      </c>
      <c r="AG414" s="56">
        <v>1</v>
      </c>
      <c r="AH414" s="56">
        <v>0</v>
      </c>
      <c r="AI414" s="56">
        <v>0</v>
      </c>
      <c r="AJ414" s="56">
        <v>0</v>
      </c>
      <c r="AK414" s="56">
        <v>0</v>
      </c>
      <c r="AL414" s="56">
        <v>0</v>
      </c>
      <c r="AM414" s="56">
        <v>0</v>
      </c>
      <c r="AN414" s="56">
        <v>0</v>
      </c>
      <c r="AO414" s="56">
        <v>0</v>
      </c>
      <c r="AP414" s="56">
        <v>0</v>
      </c>
      <c r="AQ414" s="56">
        <v>0</v>
      </c>
      <c r="AR414" s="56">
        <v>0</v>
      </c>
      <c r="AS414" s="56">
        <v>0</v>
      </c>
      <c r="AT414" s="56">
        <v>0</v>
      </c>
      <c r="AU414" s="56">
        <v>0</v>
      </c>
      <c r="AV414" s="56">
        <v>0</v>
      </c>
      <c r="AW414" s="27">
        <f>SUM(AF414:AV414)</f>
        <v>2</v>
      </c>
      <c r="AX414" s="55" t="s">
        <v>1577</v>
      </c>
      <c r="AY414" s="55" t="s">
        <v>686</v>
      </c>
      <c r="AZ414" s="56">
        <v>0</v>
      </c>
      <c r="BA414" s="56">
        <v>0</v>
      </c>
      <c r="BB414" s="56">
        <v>0</v>
      </c>
      <c r="BC414" s="56">
        <v>0</v>
      </c>
      <c r="BD414" s="56">
        <v>0</v>
      </c>
      <c r="BE414" s="56">
        <v>0</v>
      </c>
      <c r="BF414" s="56">
        <v>0</v>
      </c>
      <c r="BG414" s="56">
        <v>0</v>
      </c>
      <c r="BH414" s="56">
        <v>0</v>
      </c>
      <c r="BI414" s="56">
        <v>1</v>
      </c>
      <c r="BJ414" s="56">
        <v>0</v>
      </c>
      <c r="BK414" s="56">
        <v>1</v>
      </c>
      <c r="BL414" s="56">
        <v>0</v>
      </c>
      <c r="BM414" s="56">
        <v>0</v>
      </c>
      <c r="BN414" s="56">
        <v>0</v>
      </c>
      <c r="BO414" s="56">
        <v>0</v>
      </c>
      <c r="BP414" s="27">
        <f>SUM(BQ414:BT414)</f>
        <v>2</v>
      </c>
      <c r="BQ414" s="56">
        <f>BL414+BM414</f>
        <v>0</v>
      </c>
      <c r="BR414" s="56">
        <f>SUM(BF414+BG414+BI414+BJ414+BH414)</f>
        <v>1</v>
      </c>
      <c r="BS414" s="56">
        <f>SUM(AZ414+BA414+BC414+BD414+BE414+BK414)</f>
        <v>1</v>
      </c>
      <c r="BT414" s="28">
        <f>IF(OR(IF((BN414+BO414)&gt;0,1,0),IF(AND(BV414=1,BL414=1),1,0)),1,0)</f>
        <v>0</v>
      </c>
      <c r="BU414" s="28">
        <f>BL414</f>
        <v>0</v>
      </c>
      <c r="BV414" s="28">
        <v>0</v>
      </c>
      <c r="BW414" s="18"/>
      <c r="BX414" s="18"/>
      <c r="BY414" s="18"/>
    </row>
    <row r="415" spans="1:77" ht="12.75" customHeight="1" x14ac:dyDescent="0.15">
      <c r="A415" s="55">
        <v>536</v>
      </c>
      <c r="B415" s="55" t="s">
        <v>1548</v>
      </c>
      <c r="C415" s="56" t="s">
        <v>851</v>
      </c>
      <c r="D415" s="47">
        <v>2007</v>
      </c>
      <c r="E415" s="47">
        <f>VALUE(TRIM(D415))</f>
        <v>2007</v>
      </c>
      <c r="F415" s="56">
        <v>2004</v>
      </c>
      <c r="G415" s="49" t="s">
        <v>18</v>
      </c>
      <c r="H415" s="56">
        <v>0</v>
      </c>
      <c r="I415" s="56">
        <v>0</v>
      </c>
      <c r="J415" s="56">
        <v>0</v>
      </c>
      <c r="K415" s="56">
        <v>0</v>
      </c>
      <c r="L415" s="56">
        <v>1</v>
      </c>
      <c r="M415" s="56">
        <v>0</v>
      </c>
      <c r="N415" s="51" t="s">
        <v>2206</v>
      </c>
      <c r="O415" s="56">
        <v>0</v>
      </c>
      <c r="P415" s="56">
        <v>1</v>
      </c>
      <c r="Q415" s="56">
        <v>0</v>
      </c>
      <c r="R415" s="56">
        <v>0</v>
      </c>
      <c r="S415" s="56">
        <v>0</v>
      </c>
      <c r="T415" s="56">
        <v>0</v>
      </c>
      <c r="U415" s="56">
        <v>0</v>
      </c>
      <c r="V415" s="56">
        <v>0</v>
      </c>
      <c r="W415" s="55" t="s">
        <v>213</v>
      </c>
      <c r="X415" s="55" t="s">
        <v>1900</v>
      </c>
      <c r="Y415" s="55" t="s">
        <v>1900</v>
      </c>
      <c r="Z415" s="55"/>
      <c r="AA415" s="55"/>
      <c r="AB415" s="26">
        <v>13.31</v>
      </c>
      <c r="AC415" s="26">
        <v>144.44999999999999</v>
      </c>
      <c r="AD415" s="55"/>
      <c r="AE415" s="55" t="s">
        <v>1152</v>
      </c>
      <c r="AF415" s="56">
        <v>0</v>
      </c>
      <c r="AG415" s="56">
        <v>0</v>
      </c>
      <c r="AH415" s="56">
        <v>0</v>
      </c>
      <c r="AI415" s="56">
        <v>0</v>
      </c>
      <c r="AJ415" s="56">
        <v>0</v>
      </c>
      <c r="AK415" s="56">
        <v>0</v>
      </c>
      <c r="AL415" s="56">
        <v>1</v>
      </c>
      <c r="AM415" s="56">
        <v>0</v>
      </c>
      <c r="AN415" s="56">
        <v>0</v>
      </c>
      <c r="AO415" s="56">
        <v>0</v>
      </c>
      <c r="AP415" s="56">
        <v>0</v>
      </c>
      <c r="AQ415" s="56">
        <v>0</v>
      </c>
      <c r="AR415" s="56">
        <v>0</v>
      </c>
      <c r="AS415" s="56">
        <v>0</v>
      </c>
      <c r="AT415" s="56">
        <v>0</v>
      </c>
      <c r="AU415" s="56">
        <v>0</v>
      </c>
      <c r="AV415" s="56">
        <v>0</v>
      </c>
      <c r="AW415" s="27">
        <f>SUM(AF415:AV415)</f>
        <v>1</v>
      </c>
      <c r="AX415" s="55" t="s">
        <v>412</v>
      </c>
      <c r="AY415" s="55" t="s">
        <v>282</v>
      </c>
      <c r="AZ415" s="56">
        <v>0</v>
      </c>
      <c r="BA415" s="56">
        <v>0</v>
      </c>
      <c r="BB415" s="56">
        <v>0</v>
      </c>
      <c r="BC415" s="56">
        <v>0</v>
      </c>
      <c r="BD415" s="56">
        <v>0</v>
      </c>
      <c r="BE415" s="56">
        <v>0</v>
      </c>
      <c r="BF415" s="56">
        <v>0</v>
      </c>
      <c r="BG415" s="56">
        <v>0</v>
      </c>
      <c r="BH415" s="56">
        <v>0</v>
      </c>
      <c r="BI415" s="56">
        <v>1</v>
      </c>
      <c r="BJ415" s="56">
        <v>0</v>
      </c>
      <c r="BK415" s="56">
        <v>0</v>
      </c>
      <c r="BL415" s="56">
        <v>0</v>
      </c>
      <c r="BM415" s="56">
        <v>0</v>
      </c>
      <c r="BN415" s="56">
        <v>0</v>
      </c>
      <c r="BO415" s="56">
        <v>0</v>
      </c>
      <c r="BP415" s="27">
        <f>SUM(BQ415:BT415)</f>
        <v>1</v>
      </c>
      <c r="BQ415" s="56">
        <f>BL415+BM415</f>
        <v>0</v>
      </c>
      <c r="BR415" s="56">
        <f>SUM(BF415+BG415+BI415+BJ415+BH415)</f>
        <v>1</v>
      </c>
      <c r="BS415" s="56">
        <f>SUM(AZ415+BA415+BC415+BD415+BE415+BK415)</f>
        <v>0</v>
      </c>
      <c r="BT415" s="28">
        <f>IF(OR(IF((BN415+BO415)&gt;0,1,0),IF(AND(BV415=1,BL415=1),1,0)),1,0)</f>
        <v>0</v>
      </c>
      <c r="BU415" s="28">
        <f>BL415</f>
        <v>0</v>
      </c>
      <c r="BV415" s="28">
        <v>0</v>
      </c>
      <c r="BW415" s="18"/>
      <c r="BX415" s="18"/>
      <c r="BY415" s="18"/>
    </row>
    <row r="416" spans="1:77" ht="12.75" customHeight="1" x14ac:dyDescent="0.15">
      <c r="A416" s="55">
        <v>537</v>
      </c>
      <c r="B416" s="55" t="s">
        <v>1548</v>
      </c>
      <c r="C416" s="56" t="s">
        <v>851</v>
      </c>
      <c r="D416" s="47">
        <v>2007</v>
      </c>
      <c r="E416" s="47">
        <f>VALUE(TRIM(D416))</f>
        <v>2007</v>
      </c>
      <c r="F416" s="56">
        <v>2004</v>
      </c>
      <c r="G416" s="49" t="s">
        <v>18</v>
      </c>
      <c r="H416" s="56">
        <v>0</v>
      </c>
      <c r="I416" s="56">
        <v>0</v>
      </c>
      <c r="J416" s="56">
        <v>0</v>
      </c>
      <c r="K416" s="56">
        <v>0</v>
      </c>
      <c r="L416" s="56">
        <v>1</v>
      </c>
      <c r="M416" s="56">
        <v>0</v>
      </c>
      <c r="N416" s="51" t="s">
        <v>2206</v>
      </c>
      <c r="O416" s="56">
        <v>0</v>
      </c>
      <c r="P416" s="56">
        <v>1</v>
      </c>
      <c r="Q416" s="56">
        <v>0</v>
      </c>
      <c r="R416" s="56">
        <v>0</v>
      </c>
      <c r="S416" s="56">
        <v>0</v>
      </c>
      <c r="T416" s="56">
        <v>0</v>
      </c>
      <c r="U416" s="56">
        <v>0</v>
      </c>
      <c r="V416" s="56">
        <v>0</v>
      </c>
      <c r="W416" s="55" t="s">
        <v>213</v>
      </c>
      <c r="X416" s="55" t="s">
        <v>1900</v>
      </c>
      <c r="Y416" s="55" t="s">
        <v>1900</v>
      </c>
      <c r="Z416" s="55"/>
      <c r="AA416" s="55"/>
      <c r="AB416" s="26">
        <v>13.31</v>
      </c>
      <c r="AC416" s="26">
        <v>144.44999999999999</v>
      </c>
      <c r="AD416" s="55"/>
      <c r="AE416" s="55" t="s">
        <v>30</v>
      </c>
      <c r="AF416" s="56">
        <v>0</v>
      </c>
      <c r="AG416" s="56">
        <v>0</v>
      </c>
      <c r="AH416" s="56">
        <v>0</v>
      </c>
      <c r="AI416" s="56">
        <v>1</v>
      </c>
      <c r="AJ416" s="56">
        <v>0</v>
      </c>
      <c r="AK416" s="56">
        <v>0</v>
      </c>
      <c r="AL416" s="56">
        <v>0</v>
      </c>
      <c r="AM416" s="56">
        <v>0</v>
      </c>
      <c r="AN416" s="56">
        <v>0</v>
      </c>
      <c r="AO416" s="56">
        <v>0</v>
      </c>
      <c r="AP416" s="56">
        <v>0</v>
      </c>
      <c r="AQ416" s="56">
        <v>0</v>
      </c>
      <c r="AR416" s="56">
        <v>0</v>
      </c>
      <c r="AS416" s="56">
        <v>0</v>
      </c>
      <c r="AT416" s="56">
        <v>0</v>
      </c>
      <c r="AU416" s="56">
        <v>0</v>
      </c>
      <c r="AV416" s="56">
        <v>0</v>
      </c>
      <c r="AW416" s="27">
        <f>SUM(AF416:AV416)</f>
        <v>1</v>
      </c>
      <c r="AX416" s="55" t="s">
        <v>107</v>
      </c>
      <c r="AY416" s="55" t="s">
        <v>576</v>
      </c>
      <c r="AZ416" s="56">
        <v>0</v>
      </c>
      <c r="BA416" s="56">
        <v>0</v>
      </c>
      <c r="BB416" s="56">
        <v>0</v>
      </c>
      <c r="BC416" s="56">
        <v>1</v>
      </c>
      <c r="BD416" s="56">
        <v>0</v>
      </c>
      <c r="BE416" s="56">
        <v>0</v>
      </c>
      <c r="BF416" s="56">
        <v>0</v>
      </c>
      <c r="BG416" s="56">
        <v>0</v>
      </c>
      <c r="BH416" s="56">
        <v>0</v>
      </c>
      <c r="BI416" s="56">
        <v>0</v>
      </c>
      <c r="BJ416" s="56">
        <v>0</v>
      </c>
      <c r="BK416" s="56">
        <v>0</v>
      </c>
      <c r="BL416" s="56">
        <v>0</v>
      </c>
      <c r="BM416" s="56">
        <v>0</v>
      </c>
      <c r="BN416" s="56">
        <v>0</v>
      </c>
      <c r="BO416" s="56">
        <v>0</v>
      </c>
      <c r="BP416" s="27">
        <f>SUM(BQ416:BT416)</f>
        <v>1</v>
      </c>
      <c r="BQ416" s="56">
        <f>BL416+BM416</f>
        <v>0</v>
      </c>
      <c r="BR416" s="56">
        <f>SUM(BF416+BG416+BI416+BJ416+BH416)</f>
        <v>0</v>
      </c>
      <c r="BS416" s="56">
        <f>SUM(AZ416+BA416+BC416+BD416+BE416+BK416)</f>
        <v>1</v>
      </c>
      <c r="BT416" s="28">
        <f>IF(OR(IF((BN416+BO416)&gt;0,1,0),IF(AND(BV416=1,BL416=1),1,0)),1,0)</f>
        <v>0</v>
      </c>
      <c r="BU416" s="28">
        <f>BL416</f>
        <v>0</v>
      </c>
      <c r="BV416" s="28">
        <v>0</v>
      </c>
      <c r="BW416" s="18"/>
      <c r="BX416" s="18"/>
      <c r="BY416" s="18"/>
    </row>
    <row r="417" spans="1:77" ht="12.75" customHeight="1" x14ac:dyDescent="0.15">
      <c r="A417" s="55">
        <v>538</v>
      </c>
      <c r="B417" s="55" t="s">
        <v>1548</v>
      </c>
      <c r="C417" s="56" t="s">
        <v>851</v>
      </c>
      <c r="D417" s="47">
        <v>2007</v>
      </c>
      <c r="E417" s="47">
        <f>VALUE(TRIM(D417))</f>
        <v>2007</v>
      </c>
      <c r="F417" s="56">
        <v>2004</v>
      </c>
      <c r="G417" s="49" t="s">
        <v>18</v>
      </c>
      <c r="H417" s="56">
        <v>0</v>
      </c>
      <c r="I417" s="56">
        <v>0</v>
      </c>
      <c r="J417" s="56">
        <v>0</v>
      </c>
      <c r="K417" s="56">
        <v>0</v>
      </c>
      <c r="L417" s="56">
        <v>1</v>
      </c>
      <c r="M417" s="56">
        <v>0</v>
      </c>
      <c r="N417" s="51" t="s">
        <v>2206</v>
      </c>
      <c r="O417" s="56">
        <v>0</v>
      </c>
      <c r="P417" s="56">
        <v>1</v>
      </c>
      <c r="Q417" s="56">
        <v>0</v>
      </c>
      <c r="R417" s="56">
        <v>0</v>
      </c>
      <c r="S417" s="56">
        <v>0</v>
      </c>
      <c r="T417" s="56">
        <v>0</v>
      </c>
      <c r="U417" s="56">
        <v>0</v>
      </c>
      <c r="V417" s="56">
        <v>0</v>
      </c>
      <c r="W417" s="55" t="s">
        <v>213</v>
      </c>
      <c r="X417" s="55" t="s">
        <v>1900</v>
      </c>
      <c r="Y417" s="55" t="s">
        <v>1900</v>
      </c>
      <c r="Z417" s="55"/>
      <c r="AA417" s="55"/>
      <c r="AB417" s="26">
        <v>13.31</v>
      </c>
      <c r="AC417" s="26">
        <v>144.44999999999999</v>
      </c>
      <c r="AD417" s="55"/>
      <c r="AE417" s="55" t="s">
        <v>758</v>
      </c>
      <c r="AF417" s="56">
        <v>0</v>
      </c>
      <c r="AG417" s="56">
        <v>0</v>
      </c>
      <c r="AH417" s="56">
        <v>0</v>
      </c>
      <c r="AI417" s="56">
        <v>0</v>
      </c>
      <c r="AJ417" s="56">
        <v>0</v>
      </c>
      <c r="AK417" s="56">
        <v>0</v>
      </c>
      <c r="AL417" s="56">
        <v>0</v>
      </c>
      <c r="AM417" s="56">
        <v>1</v>
      </c>
      <c r="AN417" s="56">
        <v>0</v>
      </c>
      <c r="AO417" s="56">
        <v>0</v>
      </c>
      <c r="AP417" s="56">
        <v>0</v>
      </c>
      <c r="AQ417" s="56">
        <v>0</v>
      </c>
      <c r="AR417" s="56">
        <v>0</v>
      </c>
      <c r="AS417" s="56">
        <v>0</v>
      </c>
      <c r="AT417" s="56">
        <v>0</v>
      </c>
      <c r="AU417" s="56">
        <v>0</v>
      </c>
      <c r="AV417" s="56">
        <v>0</v>
      </c>
      <c r="AW417" s="27">
        <f>SUM(AF417:AV417)</f>
        <v>1</v>
      </c>
      <c r="AX417" s="55" t="s">
        <v>1565</v>
      </c>
      <c r="AY417" s="55" t="s">
        <v>110</v>
      </c>
      <c r="AZ417" s="56">
        <v>0</v>
      </c>
      <c r="BA417" s="56">
        <v>0</v>
      </c>
      <c r="BB417" s="56">
        <v>0</v>
      </c>
      <c r="BC417" s="56">
        <v>0</v>
      </c>
      <c r="BD417" s="56">
        <v>0</v>
      </c>
      <c r="BE417" s="56">
        <v>0</v>
      </c>
      <c r="BF417" s="56">
        <v>0</v>
      </c>
      <c r="BG417" s="56">
        <v>1</v>
      </c>
      <c r="BH417" s="56">
        <v>0</v>
      </c>
      <c r="BI417" s="56">
        <v>0</v>
      </c>
      <c r="BJ417" s="56">
        <v>0</v>
      </c>
      <c r="BK417" s="56">
        <v>0</v>
      </c>
      <c r="BL417" s="56">
        <v>0</v>
      </c>
      <c r="BM417" s="56">
        <v>0</v>
      </c>
      <c r="BN417" s="56">
        <v>0</v>
      </c>
      <c r="BO417" s="56">
        <v>0</v>
      </c>
      <c r="BP417" s="27">
        <f>SUM(BQ417:BT417)</f>
        <v>1</v>
      </c>
      <c r="BQ417" s="56">
        <f>BL417+BM417</f>
        <v>0</v>
      </c>
      <c r="BR417" s="56">
        <f>SUM(BF417+BG417+BI417+BJ417+BH417)</f>
        <v>1</v>
      </c>
      <c r="BS417" s="56">
        <f>SUM(AZ417+BA417+BC417+BD417+BE417+BK417)</f>
        <v>0</v>
      </c>
      <c r="BT417" s="28">
        <f>IF(OR(IF((BN417+BO417)&gt;0,1,0),IF(AND(BV417=1,BL417=1),1,0)),1,0)</f>
        <v>0</v>
      </c>
      <c r="BU417" s="28">
        <f>BL417</f>
        <v>0</v>
      </c>
      <c r="BV417" s="28">
        <v>0</v>
      </c>
      <c r="BW417" s="18"/>
      <c r="BX417" s="18"/>
      <c r="BY417" s="18"/>
    </row>
    <row r="418" spans="1:77" ht="12.75" customHeight="1" x14ac:dyDescent="0.15">
      <c r="A418" s="55">
        <v>539</v>
      </c>
      <c r="B418" s="55" t="s">
        <v>1548</v>
      </c>
      <c r="C418" s="56" t="s">
        <v>851</v>
      </c>
      <c r="D418" s="47">
        <v>2007</v>
      </c>
      <c r="E418" s="47">
        <f>VALUE(TRIM(D418))</f>
        <v>2007</v>
      </c>
      <c r="F418" s="56">
        <v>2004</v>
      </c>
      <c r="G418" s="49" t="s">
        <v>18</v>
      </c>
      <c r="H418" s="56">
        <v>0</v>
      </c>
      <c r="I418" s="56">
        <v>0</v>
      </c>
      <c r="J418" s="56">
        <v>0</v>
      </c>
      <c r="K418" s="56">
        <v>0</v>
      </c>
      <c r="L418" s="56">
        <v>1</v>
      </c>
      <c r="M418" s="56">
        <v>0</v>
      </c>
      <c r="N418" s="51" t="s">
        <v>2206</v>
      </c>
      <c r="O418" s="56">
        <v>0</v>
      </c>
      <c r="P418" s="56">
        <v>1</v>
      </c>
      <c r="Q418" s="56">
        <v>0</v>
      </c>
      <c r="R418" s="56">
        <v>0</v>
      </c>
      <c r="S418" s="56">
        <v>0</v>
      </c>
      <c r="T418" s="56">
        <v>0</v>
      </c>
      <c r="U418" s="56">
        <v>0</v>
      </c>
      <c r="V418" s="56">
        <v>0</v>
      </c>
      <c r="W418" s="55" t="s">
        <v>213</v>
      </c>
      <c r="X418" s="55" t="s">
        <v>1900</v>
      </c>
      <c r="Y418" s="55" t="s">
        <v>1900</v>
      </c>
      <c r="Z418" s="55"/>
      <c r="AA418" s="55"/>
      <c r="AB418" s="26">
        <v>13.31</v>
      </c>
      <c r="AC418" s="26">
        <v>144.44999999999999</v>
      </c>
      <c r="AD418" s="55"/>
      <c r="AE418" s="55" t="s">
        <v>51</v>
      </c>
      <c r="AF418" s="56">
        <v>0</v>
      </c>
      <c r="AG418" s="56">
        <v>0</v>
      </c>
      <c r="AH418" s="56">
        <v>0</v>
      </c>
      <c r="AI418" s="56">
        <v>0</v>
      </c>
      <c r="AJ418" s="56">
        <v>0</v>
      </c>
      <c r="AK418" s="56">
        <v>0</v>
      </c>
      <c r="AL418" s="56">
        <v>0</v>
      </c>
      <c r="AM418" s="56">
        <v>0</v>
      </c>
      <c r="AN418" s="56">
        <v>1</v>
      </c>
      <c r="AO418" s="56">
        <v>0</v>
      </c>
      <c r="AP418" s="56">
        <v>0</v>
      </c>
      <c r="AQ418" s="56">
        <v>0</v>
      </c>
      <c r="AR418" s="56">
        <v>0</v>
      </c>
      <c r="AS418" s="56">
        <v>0</v>
      </c>
      <c r="AT418" s="56">
        <v>0</v>
      </c>
      <c r="AU418" s="56">
        <v>0</v>
      </c>
      <c r="AV418" s="56">
        <v>0</v>
      </c>
      <c r="AW418" s="27">
        <f>SUM(AF418:AV418)</f>
        <v>1</v>
      </c>
      <c r="AX418" s="55" t="s">
        <v>412</v>
      </c>
      <c r="AY418" s="55" t="s">
        <v>282</v>
      </c>
      <c r="AZ418" s="56">
        <v>0</v>
      </c>
      <c r="BA418" s="56">
        <v>0</v>
      </c>
      <c r="BB418" s="56">
        <v>0</v>
      </c>
      <c r="BC418" s="56">
        <v>0</v>
      </c>
      <c r="BD418" s="56">
        <v>0</v>
      </c>
      <c r="BE418" s="56">
        <v>0</v>
      </c>
      <c r="BF418" s="56">
        <v>0</v>
      </c>
      <c r="BG418" s="56">
        <v>0</v>
      </c>
      <c r="BH418" s="56">
        <v>0</v>
      </c>
      <c r="BI418" s="56">
        <v>1</v>
      </c>
      <c r="BJ418" s="56">
        <v>0</v>
      </c>
      <c r="BK418" s="56">
        <v>0</v>
      </c>
      <c r="BL418" s="56">
        <v>0</v>
      </c>
      <c r="BM418" s="56">
        <v>0</v>
      </c>
      <c r="BN418" s="56">
        <v>0</v>
      </c>
      <c r="BO418" s="56">
        <v>0</v>
      </c>
      <c r="BP418" s="27">
        <f>SUM(BQ418:BT418)</f>
        <v>1</v>
      </c>
      <c r="BQ418" s="56">
        <f>BL418+BM418</f>
        <v>0</v>
      </c>
      <c r="BR418" s="56">
        <f>SUM(BF418+BG418+BI418+BJ418+BH418)</f>
        <v>1</v>
      </c>
      <c r="BS418" s="56">
        <f>SUM(AZ418+BA418+BC418+BD418+BE418+BK418)</f>
        <v>0</v>
      </c>
      <c r="BT418" s="28">
        <f>IF(OR(IF((BN418+BO418)&gt;0,1,0),IF(AND(BV418=1,BL418=1),1,0)),1,0)</f>
        <v>0</v>
      </c>
      <c r="BU418" s="28">
        <f>BL418</f>
        <v>0</v>
      </c>
      <c r="BV418" s="28">
        <v>0</v>
      </c>
      <c r="BW418" s="18"/>
      <c r="BX418" s="18"/>
      <c r="BY418" s="18"/>
    </row>
    <row r="419" spans="1:77" ht="12.75" customHeight="1" x14ac:dyDescent="0.15">
      <c r="A419" s="55">
        <v>545</v>
      </c>
      <c r="B419" s="55" t="s">
        <v>1748</v>
      </c>
      <c r="C419" s="32" t="str">
        <f>'1. Lit. collection'!A$220</f>
        <v>SG49</v>
      </c>
      <c r="D419" s="47">
        <v>2007</v>
      </c>
      <c r="E419" s="47">
        <f>VALUE(TRIM(D419))</f>
        <v>2007</v>
      </c>
      <c r="F419" s="56"/>
      <c r="G419" s="49" t="s">
        <v>385</v>
      </c>
      <c r="H419" s="56">
        <v>1</v>
      </c>
      <c r="I419" s="56">
        <v>0</v>
      </c>
      <c r="J419" s="56">
        <v>0</v>
      </c>
      <c r="K419" s="56">
        <v>0</v>
      </c>
      <c r="L419" s="56">
        <v>0</v>
      </c>
      <c r="M419" s="56">
        <v>0</v>
      </c>
      <c r="N419" s="50" t="s">
        <v>2209</v>
      </c>
      <c r="O419" s="56">
        <v>0</v>
      </c>
      <c r="P419" s="56">
        <v>0</v>
      </c>
      <c r="Q419" s="56">
        <v>0</v>
      </c>
      <c r="R419" s="56">
        <v>0</v>
      </c>
      <c r="S419" s="56">
        <v>0</v>
      </c>
      <c r="T419" s="56">
        <v>0</v>
      </c>
      <c r="U419" s="56">
        <v>0</v>
      </c>
      <c r="V419" s="56">
        <v>1</v>
      </c>
      <c r="W419" s="55" t="s">
        <v>2112</v>
      </c>
      <c r="X419" s="55" t="s">
        <v>2210</v>
      </c>
      <c r="Y419" s="55" t="s">
        <v>2210</v>
      </c>
      <c r="Z419" s="55" t="s">
        <v>450</v>
      </c>
      <c r="AA419" s="55"/>
      <c r="AB419" s="49">
        <v>-21.15</v>
      </c>
      <c r="AC419" s="49">
        <v>175.25</v>
      </c>
      <c r="AD419" s="55"/>
      <c r="AE419" s="55" t="s">
        <v>1700</v>
      </c>
      <c r="AF419" s="56">
        <v>0</v>
      </c>
      <c r="AG419" s="56">
        <v>0</v>
      </c>
      <c r="AH419" s="56">
        <v>0</v>
      </c>
      <c r="AI419" s="56">
        <v>0</v>
      </c>
      <c r="AJ419" s="56">
        <v>0</v>
      </c>
      <c r="AK419" s="56">
        <v>0</v>
      </c>
      <c r="AL419" s="56">
        <v>0</v>
      </c>
      <c r="AM419" s="56">
        <v>0</v>
      </c>
      <c r="AN419" s="56">
        <v>0</v>
      </c>
      <c r="AO419" s="56">
        <v>0</v>
      </c>
      <c r="AP419" s="56">
        <v>0</v>
      </c>
      <c r="AQ419" s="56">
        <v>1</v>
      </c>
      <c r="AR419" s="56">
        <v>0</v>
      </c>
      <c r="AS419" s="56">
        <v>0</v>
      </c>
      <c r="AT419" s="56">
        <v>0</v>
      </c>
      <c r="AU419" s="56">
        <v>0</v>
      </c>
      <c r="AV419" s="56">
        <v>0</v>
      </c>
      <c r="AW419" s="27">
        <f>SUM(AF419:AV419)</f>
        <v>1</v>
      </c>
      <c r="AX419" s="49" t="s">
        <v>97</v>
      </c>
      <c r="AY419" s="49" t="s">
        <v>97</v>
      </c>
      <c r="AZ419" s="56">
        <v>0</v>
      </c>
      <c r="BA419" s="56">
        <v>0</v>
      </c>
      <c r="BB419" s="56">
        <v>0</v>
      </c>
      <c r="BC419" s="56">
        <v>0</v>
      </c>
      <c r="BD419" s="56">
        <v>0</v>
      </c>
      <c r="BE419" s="56">
        <v>0</v>
      </c>
      <c r="BF419" s="56">
        <v>0</v>
      </c>
      <c r="BG419" s="56">
        <v>0</v>
      </c>
      <c r="BH419" s="56">
        <v>0</v>
      </c>
      <c r="BI419" s="56">
        <v>0</v>
      </c>
      <c r="BJ419" s="56">
        <v>0</v>
      </c>
      <c r="BK419" s="56">
        <v>0</v>
      </c>
      <c r="BL419" s="56">
        <v>0</v>
      </c>
      <c r="BM419" s="56">
        <v>0</v>
      </c>
      <c r="BN419" s="56">
        <v>0</v>
      </c>
      <c r="BO419" s="56">
        <v>0</v>
      </c>
      <c r="BP419" s="27">
        <f>SUM(BQ419:BT419)</f>
        <v>0</v>
      </c>
      <c r="BQ419" s="56">
        <f>BL419+BM419</f>
        <v>0</v>
      </c>
      <c r="BR419" s="56">
        <f>SUM(BF419+BG419+BI419+BJ419+BH419)</f>
        <v>0</v>
      </c>
      <c r="BS419" s="56">
        <f>SUM(AZ419+BA419+BC419+BD419+BE419+BK419)</f>
        <v>0</v>
      </c>
      <c r="BT419" s="28">
        <f>IF(OR(IF((BN419+BO419)&gt;0,1,0),IF(AND(BV419=1,BL419=1),1,0)),1,0)</f>
        <v>0</v>
      </c>
      <c r="BU419" s="28">
        <f>BL419</f>
        <v>0</v>
      </c>
      <c r="BV419" s="28">
        <v>0</v>
      </c>
      <c r="BW419" s="18"/>
      <c r="BX419" s="18"/>
      <c r="BY419" s="18"/>
    </row>
    <row r="420" spans="1:77" ht="12.75" customHeight="1" x14ac:dyDescent="0.15">
      <c r="A420" s="55">
        <v>546</v>
      </c>
      <c r="B420" s="55" t="s">
        <v>1748</v>
      </c>
      <c r="C420" s="32" t="str">
        <f>'1. Lit. collection'!A$220</f>
        <v>SG49</v>
      </c>
      <c r="D420" s="47">
        <v>2007</v>
      </c>
      <c r="E420" s="47">
        <f>VALUE(TRIM(D420))</f>
        <v>2007</v>
      </c>
      <c r="F420" s="56"/>
      <c r="G420" s="49" t="s">
        <v>385</v>
      </c>
      <c r="H420" s="56">
        <v>1</v>
      </c>
      <c r="I420" s="56">
        <v>0</v>
      </c>
      <c r="J420" s="56">
        <v>0</v>
      </c>
      <c r="K420" s="56">
        <v>0</v>
      </c>
      <c r="L420" s="56">
        <v>0</v>
      </c>
      <c r="M420" s="56">
        <v>0</v>
      </c>
      <c r="N420" s="50" t="s">
        <v>2209</v>
      </c>
      <c r="O420" s="56">
        <v>0</v>
      </c>
      <c r="P420" s="56">
        <v>0</v>
      </c>
      <c r="Q420" s="56">
        <v>0</v>
      </c>
      <c r="R420" s="56">
        <v>0</v>
      </c>
      <c r="S420" s="56">
        <v>0</v>
      </c>
      <c r="T420" s="56">
        <v>0</v>
      </c>
      <c r="U420" s="56">
        <v>0</v>
      </c>
      <c r="V420" s="56">
        <v>1</v>
      </c>
      <c r="W420" s="55" t="s">
        <v>2112</v>
      </c>
      <c r="X420" s="55" t="s">
        <v>2210</v>
      </c>
      <c r="Y420" s="55" t="s">
        <v>2210</v>
      </c>
      <c r="Z420" s="55" t="s">
        <v>450</v>
      </c>
      <c r="AA420" s="55"/>
      <c r="AB420" s="49">
        <v>-21.15</v>
      </c>
      <c r="AC420" s="49">
        <v>175.25</v>
      </c>
      <c r="AD420" s="55"/>
      <c r="AE420" s="55" t="s">
        <v>1699</v>
      </c>
      <c r="AF420" s="56">
        <v>0</v>
      </c>
      <c r="AG420" s="56">
        <v>0</v>
      </c>
      <c r="AH420" s="56">
        <v>0</v>
      </c>
      <c r="AI420" s="56">
        <v>0</v>
      </c>
      <c r="AJ420" s="56">
        <v>1</v>
      </c>
      <c r="AK420" s="56">
        <v>0</v>
      </c>
      <c r="AL420" s="56">
        <v>0</v>
      </c>
      <c r="AM420" s="56">
        <v>0</v>
      </c>
      <c r="AN420" s="56">
        <v>0</v>
      </c>
      <c r="AO420" s="56">
        <v>0</v>
      </c>
      <c r="AP420" s="56">
        <v>0</v>
      </c>
      <c r="AQ420" s="56">
        <v>0</v>
      </c>
      <c r="AR420" s="56">
        <v>0</v>
      </c>
      <c r="AS420" s="56">
        <v>0</v>
      </c>
      <c r="AT420" s="56">
        <v>0</v>
      </c>
      <c r="AU420" s="56">
        <v>0</v>
      </c>
      <c r="AV420" s="56">
        <v>0</v>
      </c>
      <c r="AW420" s="27">
        <f>SUM(AF420:AV420)</f>
        <v>1</v>
      </c>
      <c r="AX420" s="49" t="s">
        <v>92</v>
      </c>
      <c r="AY420" s="49" t="s">
        <v>488</v>
      </c>
      <c r="AZ420" s="56">
        <v>0</v>
      </c>
      <c r="BA420" s="56">
        <v>0</v>
      </c>
      <c r="BB420" s="56">
        <v>0</v>
      </c>
      <c r="BC420" s="56">
        <v>0</v>
      </c>
      <c r="BD420" s="56">
        <v>0</v>
      </c>
      <c r="BE420" s="56">
        <v>0</v>
      </c>
      <c r="BF420" s="56">
        <v>0</v>
      </c>
      <c r="BG420" s="56">
        <v>0</v>
      </c>
      <c r="BH420" s="56">
        <v>0</v>
      </c>
      <c r="BI420" s="56">
        <v>0</v>
      </c>
      <c r="BJ420" s="56">
        <v>1</v>
      </c>
      <c r="BK420" s="56">
        <v>0</v>
      </c>
      <c r="BL420" s="56">
        <v>0</v>
      </c>
      <c r="BM420" s="56">
        <v>0</v>
      </c>
      <c r="BN420" s="56">
        <v>0</v>
      </c>
      <c r="BO420" s="56">
        <v>0</v>
      </c>
      <c r="BP420" s="27">
        <f>SUM(BQ420:BT420)</f>
        <v>1</v>
      </c>
      <c r="BQ420" s="56">
        <f>BL420+BM420</f>
        <v>0</v>
      </c>
      <c r="BR420" s="56">
        <f>SUM(BF420+BG420+BI420+BJ420+BH420)</f>
        <v>1</v>
      </c>
      <c r="BS420" s="56">
        <f>SUM(AZ420+BA420+BC420+BD420+BE420+BK420)</f>
        <v>0</v>
      </c>
      <c r="BT420" s="28">
        <f>IF(OR(IF((BN420+BO420)&gt;0,1,0),IF(AND(BV420=1,BL420=1),1,0)),1,0)</f>
        <v>0</v>
      </c>
      <c r="BU420" s="28">
        <f>BL420</f>
        <v>0</v>
      </c>
      <c r="BV420" s="28">
        <v>0</v>
      </c>
      <c r="BW420" s="18"/>
      <c r="BX420" s="18"/>
      <c r="BY420" s="18"/>
    </row>
    <row r="421" spans="1:77" ht="12.75" customHeight="1" x14ac:dyDescent="0.15">
      <c r="A421" s="55">
        <v>547</v>
      </c>
      <c r="B421" s="55" t="s">
        <v>1748</v>
      </c>
      <c r="C421" s="32" t="str">
        <f>'1. Lit. collection'!A$220</f>
        <v>SG49</v>
      </c>
      <c r="D421" s="47">
        <v>2007</v>
      </c>
      <c r="E421" s="47">
        <f>VALUE(TRIM(D421))</f>
        <v>2007</v>
      </c>
      <c r="F421" s="56"/>
      <c r="G421" s="49" t="s">
        <v>385</v>
      </c>
      <c r="H421" s="56">
        <v>1</v>
      </c>
      <c r="I421" s="56">
        <v>0</v>
      </c>
      <c r="J421" s="56">
        <v>0</v>
      </c>
      <c r="K421" s="56">
        <v>0</v>
      </c>
      <c r="L421" s="56">
        <v>0</v>
      </c>
      <c r="M421" s="56">
        <v>0</v>
      </c>
      <c r="N421" s="50" t="s">
        <v>2209</v>
      </c>
      <c r="O421" s="56">
        <v>0</v>
      </c>
      <c r="P421" s="56">
        <v>0</v>
      </c>
      <c r="Q421" s="56">
        <v>0</v>
      </c>
      <c r="R421" s="56">
        <v>0</v>
      </c>
      <c r="S421" s="56">
        <v>0</v>
      </c>
      <c r="T421" s="56">
        <v>0</v>
      </c>
      <c r="U421" s="56">
        <v>0</v>
      </c>
      <c r="V421" s="56">
        <v>1</v>
      </c>
      <c r="W421" s="55" t="s">
        <v>2112</v>
      </c>
      <c r="X421" s="55" t="s">
        <v>2210</v>
      </c>
      <c r="Y421" s="55" t="s">
        <v>2210</v>
      </c>
      <c r="Z421" s="55" t="s">
        <v>450</v>
      </c>
      <c r="AA421" s="55"/>
      <c r="AB421" s="49">
        <v>-21.15</v>
      </c>
      <c r="AC421" s="49">
        <v>175.25</v>
      </c>
      <c r="AD421" s="55"/>
      <c r="AE421" s="55" t="s">
        <v>452</v>
      </c>
      <c r="AF421" s="56">
        <v>0</v>
      </c>
      <c r="AG421" s="56">
        <v>0</v>
      </c>
      <c r="AH421" s="56">
        <v>1</v>
      </c>
      <c r="AI421" s="56">
        <v>0</v>
      </c>
      <c r="AJ421" s="56">
        <v>0</v>
      </c>
      <c r="AK421" s="56">
        <v>0</v>
      </c>
      <c r="AL421" s="56">
        <v>0</v>
      </c>
      <c r="AM421" s="56">
        <v>0</v>
      </c>
      <c r="AN421" s="56">
        <v>0</v>
      </c>
      <c r="AO421" s="56">
        <v>0</v>
      </c>
      <c r="AP421" s="56">
        <v>0</v>
      </c>
      <c r="AQ421" s="56">
        <v>0</v>
      </c>
      <c r="AR421" s="56">
        <v>0</v>
      </c>
      <c r="AS421" s="56">
        <v>0</v>
      </c>
      <c r="AT421" s="56">
        <v>7</v>
      </c>
      <c r="AU421" s="56">
        <v>0</v>
      </c>
      <c r="AV421" s="56">
        <v>0</v>
      </c>
      <c r="AW421" s="27">
        <f>SUM(AF421:AV421)</f>
        <v>8</v>
      </c>
      <c r="AX421" s="49" t="s">
        <v>97</v>
      </c>
      <c r="AY421" s="49" t="s">
        <v>97</v>
      </c>
      <c r="AZ421" s="56">
        <v>0</v>
      </c>
      <c r="BA421" s="56">
        <v>0</v>
      </c>
      <c r="BB421" s="56">
        <v>0</v>
      </c>
      <c r="BC421" s="56">
        <v>0</v>
      </c>
      <c r="BD421" s="56">
        <v>0</v>
      </c>
      <c r="BE421" s="56">
        <v>0</v>
      </c>
      <c r="BF421" s="56">
        <v>0</v>
      </c>
      <c r="BG421" s="56">
        <v>0</v>
      </c>
      <c r="BH421" s="56">
        <v>0</v>
      </c>
      <c r="BI421" s="56">
        <v>0</v>
      </c>
      <c r="BJ421" s="56">
        <v>0</v>
      </c>
      <c r="BK421" s="56">
        <v>0</v>
      </c>
      <c r="BL421" s="56">
        <v>0</v>
      </c>
      <c r="BM421" s="56">
        <v>0</v>
      </c>
      <c r="BN421" s="56">
        <v>0</v>
      </c>
      <c r="BO421" s="56">
        <v>0</v>
      </c>
      <c r="BP421" s="27">
        <f>SUM(BQ421:BT421)</f>
        <v>0</v>
      </c>
      <c r="BQ421" s="56">
        <f>BL421+BM421</f>
        <v>0</v>
      </c>
      <c r="BR421" s="56">
        <f>SUM(BF421+BG421+BI421+BJ421+BH421)</f>
        <v>0</v>
      </c>
      <c r="BS421" s="56">
        <f>SUM(AZ421+BA421+BC421+BD421+BE421+BK421)</f>
        <v>0</v>
      </c>
      <c r="BT421" s="28">
        <f>IF(OR(IF((BN421+BO421)&gt;0,1,0),IF(AND(BV421=1,BL421=1),1,0)),1,0)</f>
        <v>0</v>
      </c>
      <c r="BU421" s="28">
        <f>BL421</f>
        <v>0</v>
      </c>
      <c r="BV421" s="28">
        <v>0</v>
      </c>
      <c r="BW421" s="18"/>
      <c r="BX421" s="18"/>
      <c r="BY421" s="18"/>
    </row>
    <row r="422" spans="1:77" ht="12.75" customHeight="1" x14ac:dyDescent="0.15">
      <c r="A422" s="55">
        <v>548</v>
      </c>
      <c r="B422" s="55" t="s">
        <v>1748</v>
      </c>
      <c r="C422" s="32" t="str">
        <f>'1. Lit. collection'!A$220</f>
        <v>SG49</v>
      </c>
      <c r="D422" s="47">
        <v>2007</v>
      </c>
      <c r="E422" s="47">
        <f>VALUE(TRIM(D422))</f>
        <v>2007</v>
      </c>
      <c r="F422" s="56"/>
      <c r="G422" s="49" t="s">
        <v>385</v>
      </c>
      <c r="H422" s="56">
        <v>1</v>
      </c>
      <c r="I422" s="56">
        <v>0</v>
      </c>
      <c r="J422" s="56">
        <v>0</v>
      </c>
      <c r="K422" s="56">
        <v>0</v>
      </c>
      <c r="L422" s="56">
        <v>0</v>
      </c>
      <c r="M422" s="56">
        <v>0</v>
      </c>
      <c r="N422" s="50" t="s">
        <v>2209</v>
      </c>
      <c r="O422" s="56">
        <v>0</v>
      </c>
      <c r="P422" s="56">
        <v>0</v>
      </c>
      <c r="Q422" s="56">
        <v>0</v>
      </c>
      <c r="R422" s="56">
        <v>0</v>
      </c>
      <c r="S422" s="56">
        <v>0</v>
      </c>
      <c r="T422" s="56">
        <v>0</v>
      </c>
      <c r="U422" s="56">
        <v>0</v>
      </c>
      <c r="V422" s="56">
        <v>1</v>
      </c>
      <c r="W422" s="55" t="s">
        <v>2112</v>
      </c>
      <c r="X422" s="55" t="s">
        <v>2210</v>
      </c>
      <c r="Y422" s="55" t="s">
        <v>2210</v>
      </c>
      <c r="Z422" s="55" t="s">
        <v>399</v>
      </c>
      <c r="AA422" s="55"/>
      <c r="AB422" s="49">
        <v>-21.15</v>
      </c>
      <c r="AC422" s="49">
        <v>175.25</v>
      </c>
      <c r="AD422" s="55"/>
      <c r="AE422" s="55" t="s">
        <v>1467</v>
      </c>
      <c r="AF422" s="56">
        <v>0</v>
      </c>
      <c r="AG422" s="56">
        <v>0</v>
      </c>
      <c r="AH422" s="56">
        <v>0</v>
      </c>
      <c r="AI422" s="56">
        <v>0</v>
      </c>
      <c r="AJ422" s="56">
        <v>0</v>
      </c>
      <c r="AK422" s="56">
        <v>0</v>
      </c>
      <c r="AL422" s="56">
        <v>1</v>
      </c>
      <c r="AM422" s="56">
        <v>0</v>
      </c>
      <c r="AN422" s="56">
        <v>0</v>
      </c>
      <c r="AO422" s="56">
        <v>0</v>
      </c>
      <c r="AP422" s="56">
        <v>0</v>
      </c>
      <c r="AQ422" s="56">
        <v>0</v>
      </c>
      <c r="AR422" s="56">
        <v>0</v>
      </c>
      <c r="AS422" s="56">
        <v>0</v>
      </c>
      <c r="AT422" s="56">
        <v>0</v>
      </c>
      <c r="AU422" s="56">
        <v>0</v>
      </c>
      <c r="AV422" s="56">
        <v>0</v>
      </c>
      <c r="AW422" s="27">
        <f>SUM(AF422:AV422)</f>
        <v>1</v>
      </c>
      <c r="AX422" s="49" t="s">
        <v>97</v>
      </c>
      <c r="AY422" s="49" t="s">
        <v>97</v>
      </c>
      <c r="AZ422" s="56">
        <v>0</v>
      </c>
      <c r="BA422" s="56">
        <v>0</v>
      </c>
      <c r="BB422" s="56">
        <v>0</v>
      </c>
      <c r="BC422" s="56">
        <v>0</v>
      </c>
      <c r="BD422" s="56">
        <v>0</v>
      </c>
      <c r="BE422" s="56">
        <v>0</v>
      </c>
      <c r="BF422" s="56">
        <v>0</v>
      </c>
      <c r="BG422" s="56">
        <v>0</v>
      </c>
      <c r="BH422" s="56">
        <v>0</v>
      </c>
      <c r="BI422" s="56">
        <v>0</v>
      </c>
      <c r="BJ422" s="56">
        <v>0</v>
      </c>
      <c r="BK422" s="56">
        <v>0</v>
      </c>
      <c r="BL422" s="56">
        <v>0</v>
      </c>
      <c r="BM422" s="56">
        <v>0</v>
      </c>
      <c r="BN422" s="56">
        <v>0</v>
      </c>
      <c r="BO422" s="56">
        <v>0</v>
      </c>
      <c r="BP422" s="27">
        <f>SUM(BQ422:BT422)</f>
        <v>0</v>
      </c>
      <c r="BQ422" s="56">
        <f>BL422+BM422</f>
        <v>0</v>
      </c>
      <c r="BR422" s="56">
        <f>SUM(BF422+BG422+BI422+BJ422+BH422)</f>
        <v>0</v>
      </c>
      <c r="BS422" s="56">
        <f>SUM(AZ422+BA422+BC422+BD422+BE422+BK422)</f>
        <v>0</v>
      </c>
      <c r="BT422" s="28">
        <f>IF(OR(IF((BN422+BO422)&gt;0,1,0),IF(AND(BV422=1,BL422=1),1,0)),1,0)</f>
        <v>0</v>
      </c>
      <c r="BU422" s="28">
        <f>BL422</f>
        <v>0</v>
      </c>
      <c r="BV422" s="28">
        <v>0</v>
      </c>
      <c r="BW422" s="18"/>
      <c r="BX422" s="18"/>
      <c r="BY422" s="18"/>
    </row>
    <row r="423" spans="1:77" ht="12.75" customHeight="1" x14ac:dyDescent="0.15">
      <c r="A423" s="55">
        <v>658</v>
      </c>
      <c r="B423" s="55" t="s">
        <v>2342</v>
      </c>
      <c r="C423" s="56" t="s">
        <v>1593</v>
      </c>
      <c r="D423" s="57">
        <v>2007</v>
      </c>
      <c r="E423" s="57">
        <f>VALUE(TRIM(D423))</f>
        <v>2007</v>
      </c>
      <c r="F423" s="28"/>
      <c r="G423" s="49" t="s">
        <v>385</v>
      </c>
      <c r="H423" s="56">
        <v>1</v>
      </c>
      <c r="I423" s="56">
        <v>0</v>
      </c>
      <c r="J423" s="56">
        <v>0</v>
      </c>
      <c r="K423" s="56">
        <v>0</v>
      </c>
      <c r="L423" s="56">
        <v>0</v>
      </c>
      <c r="M423" s="56">
        <v>0</v>
      </c>
      <c r="N423" s="50" t="s">
        <v>2343</v>
      </c>
      <c r="O423" s="56">
        <v>0</v>
      </c>
      <c r="P423" s="56">
        <v>1</v>
      </c>
      <c r="Q423" s="56">
        <v>0</v>
      </c>
      <c r="R423" s="56">
        <v>0</v>
      </c>
      <c r="S423" s="56">
        <v>0</v>
      </c>
      <c r="T423" s="56">
        <v>0</v>
      </c>
      <c r="U423" s="56">
        <v>0</v>
      </c>
      <c r="V423" s="56">
        <v>0</v>
      </c>
      <c r="W423" s="55" t="s">
        <v>213</v>
      </c>
      <c r="X423" s="18" t="s">
        <v>1448</v>
      </c>
      <c r="Y423" s="18"/>
      <c r="Z423" s="18" t="s">
        <v>1721</v>
      </c>
      <c r="AA423" s="18"/>
      <c r="AB423" s="49">
        <v>21.44</v>
      </c>
      <c r="AC423" s="49">
        <v>-158</v>
      </c>
      <c r="AD423" s="18"/>
      <c r="AE423" s="18" t="s">
        <v>2341</v>
      </c>
      <c r="AF423" s="28">
        <v>0</v>
      </c>
      <c r="AG423" s="28">
        <v>0</v>
      </c>
      <c r="AH423" s="28">
        <v>0</v>
      </c>
      <c r="AI423" s="28">
        <v>0</v>
      </c>
      <c r="AJ423" s="28">
        <v>0</v>
      </c>
      <c r="AK423" s="28">
        <v>0</v>
      </c>
      <c r="AL423" s="28">
        <v>0</v>
      </c>
      <c r="AM423" s="28">
        <v>0</v>
      </c>
      <c r="AN423" s="28">
        <v>0</v>
      </c>
      <c r="AO423" s="28">
        <v>0</v>
      </c>
      <c r="AP423" s="28">
        <v>0</v>
      </c>
      <c r="AQ423" s="28">
        <v>0</v>
      </c>
      <c r="AR423" s="28">
        <v>1</v>
      </c>
      <c r="AS423" s="28">
        <v>0</v>
      </c>
      <c r="AT423" s="28">
        <v>0</v>
      </c>
      <c r="AU423" s="56">
        <v>0</v>
      </c>
      <c r="AV423" s="56">
        <v>0</v>
      </c>
      <c r="AW423" s="27">
        <f>SUM(AF423:AV423)</f>
        <v>1</v>
      </c>
      <c r="AX423" s="49" t="s">
        <v>2344</v>
      </c>
      <c r="AY423" s="18"/>
      <c r="AZ423" s="28">
        <v>0</v>
      </c>
      <c r="BA423" s="28">
        <v>0</v>
      </c>
      <c r="BB423" s="28">
        <v>0</v>
      </c>
      <c r="BC423" s="28">
        <v>0</v>
      </c>
      <c r="BD423" s="28">
        <v>0</v>
      </c>
      <c r="BE423" s="28">
        <v>1</v>
      </c>
      <c r="BF423" s="28">
        <v>0</v>
      </c>
      <c r="BG423" s="28">
        <v>0</v>
      </c>
      <c r="BH423" s="28">
        <v>0</v>
      </c>
      <c r="BI423" s="28">
        <v>0</v>
      </c>
      <c r="BJ423" s="28">
        <v>0</v>
      </c>
      <c r="BK423" s="28">
        <v>1</v>
      </c>
      <c r="BL423" s="28">
        <v>0</v>
      </c>
      <c r="BM423" s="28">
        <v>1</v>
      </c>
      <c r="BN423" s="28">
        <v>0</v>
      </c>
      <c r="BO423" s="28">
        <v>0</v>
      </c>
      <c r="BP423" s="27">
        <f>SUM(BQ423:BT423)</f>
        <v>3</v>
      </c>
      <c r="BQ423" s="56">
        <f>BL423+BM423</f>
        <v>1</v>
      </c>
      <c r="BR423" s="56">
        <f>SUM(BF423+BG423+BI423+BJ423+BH423)</f>
        <v>0</v>
      </c>
      <c r="BS423" s="56">
        <f>SUM(AZ423+BA423+BC423+BD423+BE423+BK423)</f>
        <v>2</v>
      </c>
      <c r="BT423" s="28">
        <f>IF(OR(IF((BN423+BO423)&gt;0,1,0),IF(AND(BV423=1,BL423=1),1,0)),1,0)</f>
        <v>0</v>
      </c>
      <c r="BU423" s="28">
        <f>BL423</f>
        <v>0</v>
      </c>
      <c r="BV423" s="28">
        <v>0</v>
      </c>
      <c r="BW423" s="18"/>
      <c r="BX423" s="18"/>
      <c r="BY423" s="18"/>
    </row>
    <row r="424" spans="1:77" ht="12.75" customHeight="1" x14ac:dyDescent="0.15">
      <c r="A424" s="55">
        <v>659</v>
      </c>
      <c r="B424" s="55" t="s">
        <v>2342</v>
      </c>
      <c r="C424" s="56" t="s">
        <v>1593</v>
      </c>
      <c r="D424" s="57">
        <v>2007</v>
      </c>
      <c r="E424" s="57">
        <f>VALUE(TRIM(D424))</f>
        <v>2007</v>
      </c>
      <c r="F424" s="28"/>
      <c r="G424" s="49" t="s">
        <v>385</v>
      </c>
      <c r="H424" s="56">
        <v>1</v>
      </c>
      <c r="I424" s="56">
        <v>0</v>
      </c>
      <c r="J424" s="56">
        <v>0</v>
      </c>
      <c r="K424" s="56">
        <v>0</v>
      </c>
      <c r="L424" s="56">
        <v>0</v>
      </c>
      <c r="M424" s="56">
        <v>0</v>
      </c>
      <c r="N424" s="50" t="s">
        <v>2343</v>
      </c>
      <c r="O424" s="56">
        <v>0</v>
      </c>
      <c r="P424" s="56">
        <v>1</v>
      </c>
      <c r="Q424" s="56">
        <v>0</v>
      </c>
      <c r="R424" s="56">
        <v>0</v>
      </c>
      <c r="S424" s="56">
        <v>0</v>
      </c>
      <c r="T424" s="56">
        <v>0</v>
      </c>
      <c r="U424" s="56">
        <v>0</v>
      </c>
      <c r="V424" s="56">
        <v>0</v>
      </c>
      <c r="W424" s="55" t="s">
        <v>213</v>
      </c>
      <c r="X424" s="18" t="s">
        <v>1448</v>
      </c>
      <c r="Y424" s="18"/>
      <c r="Z424" s="18" t="s">
        <v>1721</v>
      </c>
      <c r="AA424" s="18"/>
      <c r="AB424" s="49">
        <v>21.44</v>
      </c>
      <c r="AC424" s="49">
        <v>-158</v>
      </c>
      <c r="AD424" s="18"/>
      <c r="AE424" s="18" t="s">
        <v>59</v>
      </c>
      <c r="AF424" s="28">
        <v>0</v>
      </c>
      <c r="AG424" s="28">
        <v>0</v>
      </c>
      <c r="AH424" s="28">
        <v>0</v>
      </c>
      <c r="AI424" s="28">
        <v>0</v>
      </c>
      <c r="AJ424" s="28">
        <v>0</v>
      </c>
      <c r="AK424" s="28">
        <v>0</v>
      </c>
      <c r="AL424" s="28">
        <v>0</v>
      </c>
      <c r="AM424" s="28">
        <v>0</v>
      </c>
      <c r="AN424" s="28">
        <v>0</v>
      </c>
      <c r="AO424" s="28">
        <v>0</v>
      </c>
      <c r="AP424" s="28">
        <v>0</v>
      </c>
      <c r="AQ424" s="28">
        <v>1</v>
      </c>
      <c r="AR424" s="28">
        <v>0</v>
      </c>
      <c r="AS424" s="28">
        <v>0</v>
      </c>
      <c r="AT424" s="28">
        <v>0</v>
      </c>
      <c r="AU424" s="56">
        <v>0</v>
      </c>
      <c r="AV424" s="56">
        <v>0</v>
      </c>
      <c r="AW424" s="27">
        <f>SUM(AF424:AV424)</f>
        <v>1</v>
      </c>
      <c r="AX424" s="49" t="s">
        <v>2344</v>
      </c>
      <c r="AY424" s="18"/>
      <c r="AZ424" s="28">
        <v>0</v>
      </c>
      <c r="BA424" s="28">
        <v>0</v>
      </c>
      <c r="BB424" s="28">
        <v>0</v>
      </c>
      <c r="BC424" s="28">
        <v>0</v>
      </c>
      <c r="BD424" s="28">
        <v>0</v>
      </c>
      <c r="BE424" s="28">
        <v>1</v>
      </c>
      <c r="BF424" s="28">
        <v>0</v>
      </c>
      <c r="BG424" s="28">
        <v>0</v>
      </c>
      <c r="BH424" s="28">
        <v>0</v>
      </c>
      <c r="BI424" s="28">
        <v>0</v>
      </c>
      <c r="BJ424" s="28">
        <v>0</v>
      </c>
      <c r="BK424" s="28">
        <v>1</v>
      </c>
      <c r="BL424" s="28">
        <v>0</v>
      </c>
      <c r="BM424" s="28">
        <v>1</v>
      </c>
      <c r="BN424" s="28">
        <v>0</v>
      </c>
      <c r="BO424" s="28">
        <v>0</v>
      </c>
      <c r="BP424" s="27">
        <f>SUM(BQ424:BT424)</f>
        <v>3</v>
      </c>
      <c r="BQ424" s="56">
        <f>BL424+BM424</f>
        <v>1</v>
      </c>
      <c r="BR424" s="56">
        <f>SUM(BF424+BG424+BI424+BJ424+BH424)</f>
        <v>0</v>
      </c>
      <c r="BS424" s="56">
        <f>SUM(AZ424+BA424+BC424+BD424+BE424+BK424)</f>
        <v>2</v>
      </c>
      <c r="BT424" s="28">
        <f>IF(OR(IF((BN424+BO424)&gt;0,1,0),IF(AND(BV424=1,BL424=1),1,0)),1,0)</f>
        <v>0</v>
      </c>
      <c r="BU424" s="28">
        <f>BL424</f>
        <v>0</v>
      </c>
      <c r="BV424" s="28">
        <v>0</v>
      </c>
      <c r="BW424" s="18"/>
      <c r="BX424" s="18"/>
      <c r="BY424" s="18"/>
    </row>
    <row r="425" spans="1:77" ht="12.75" customHeight="1" x14ac:dyDescent="0.15">
      <c r="A425" s="55">
        <v>660</v>
      </c>
      <c r="B425" s="55" t="s">
        <v>2342</v>
      </c>
      <c r="C425" s="56" t="s">
        <v>1593</v>
      </c>
      <c r="D425" s="57">
        <v>2007</v>
      </c>
      <c r="E425" s="57">
        <f>VALUE(TRIM(D425))</f>
        <v>2007</v>
      </c>
      <c r="F425" s="28"/>
      <c r="G425" s="49" t="s">
        <v>385</v>
      </c>
      <c r="H425" s="56">
        <v>1</v>
      </c>
      <c r="I425" s="56">
        <v>0</v>
      </c>
      <c r="J425" s="56">
        <v>0</v>
      </c>
      <c r="K425" s="56">
        <v>0</v>
      </c>
      <c r="L425" s="56">
        <v>0</v>
      </c>
      <c r="M425" s="56">
        <v>0</v>
      </c>
      <c r="N425" s="50" t="s">
        <v>2343</v>
      </c>
      <c r="O425" s="56">
        <v>0</v>
      </c>
      <c r="P425" s="56">
        <v>1</v>
      </c>
      <c r="Q425" s="56">
        <v>0</v>
      </c>
      <c r="R425" s="56">
        <v>0</v>
      </c>
      <c r="S425" s="56">
        <v>0</v>
      </c>
      <c r="T425" s="56">
        <v>0</v>
      </c>
      <c r="U425" s="56">
        <v>0</v>
      </c>
      <c r="V425" s="56">
        <v>0</v>
      </c>
      <c r="W425" s="55" t="s">
        <v>213</v>
      </c>
      <c r="X425" s="18" t="s">
        <v>1448</v>
      </c>
      <c r="Y425" s="18"/>
      <c r="Z425" s="18" t="s">
        <v>1721</v>
      </c>
      <c r="AA425" s="18"/>
      <c r="AB425" s="49">
        <v>21.44</v>
      </c>
      <c r="AC425" s="49">
        <v>-158</v>
      </c>
      <c r="AD425" s="18"/>
      <c r="AE425" s="18" t="s">
        <v>53</v>
      </c>
      <c r="AF425" s="28">
        <v>0</v>
      </c>
      <c r="AG425" s="28">
        <v>0</v>
      </c>
      <c r="AH425" s="28">
        <v>0</v>
      </c>
      <c r="AI425" s="28">
        <v>0</v>
      </c>
      <c r="AJ425" s="28">
        <v>0</v>
      </c>
      <c r="AK425" s="28">
        <v>0</v>
      </c>
      <c r="AL425" s="28">
        <v>0</v>
      </c>
      <c r="AM425" s="28">
        <v>0</v>
      </c>
      <c r="AN425" s="28">
        <v>0</v>
      </c>
      <c r="AO425" s="28">
        <v>1</v>
      </c>
      <c r="AP425" s="28">
        <v>0</v>
      </c>
      <c r="AQ425" s="28">
        <v>0</v>
      </c>
      <c r="AR425" s="28">
        <v>0</v>
      </c>
      <c r="AS425" s="28">
        <v>0</v>
      </c>
      <c r="AT425" s="28">
        <v>0</v>
      </c>
      <c r="AU425" s="56">
        <v>0</v>
      </c>
      <c r="AV425" s="56">
        <v>0</v>
      </c>
      <c r="AW425" s="27">
        <f>SUM(AF425:AV425)</f>
        <v>1</v>
      </c>
      <c r="AX425" s="49" t="s">
        <v>2344</v>
      </c>
      <c r="AY425" s="18"/>
      <c r="AZ425" s="28">
        <v>0</v>
      </c>
      <c r="BA425" s="28">
        <v>0</v>
      </c>
      <c r="BB425" s="28">
        <v>0</v>
      </c>
      <c r="BC425" s="28">
        <v>0</v>
      </c>
      <c r="BD425" s="28">
        <v>0</v>
      </c>
      <c r="BE425" s="28">
        <v>1</v>
      </c>
      <c r="BF425" s="28">
        <v>0</v>
      </c>
      <c r="BG425" s="28">
        <v>0</v>
      </c>
      <c r="BH425" s="28">
        <v>0</v>
      </c>
      <c r="BI425" s="28">
        <v>0</v>
      </c>
      <c r="BJ425" s="28">
        <v>0</v>
      </c>
      <c r="BK425" s="28">
        <v>1</v>
      </c>
      <c r="BL425" s="28">
        <v>0</v>
      </c>
      <c r="BM425" s="28">
        <v>1</v>
      </c>
      <c r="BN425" s="28">
        <v>0</v>
      </c>
      <c r="BO425" s="28">
        <v>0</v>
      </c>
      <c r="BP425" s="27">
        <f>SUM(BQ425:BT425)</f>
        <v>3</v>
      </c>
      <c r="BQ425" s="56">
        <f>BL425+BM425</f>
        <v>1</v>
      </c>
      <c r="BR425" s="56">
        <f>SUM(BF425+BG425+BI425+BJ425+BH425)</f>
        <v>0</v>
      </c>
      <c r="BS425" s="56">
        <f>SUM(AZ425+BA425+BC425+BD425+BE425+BK425)</f>
        <v>2</v>
      </c>
      <c r="BT425" s="28">
        <f>IF(OR(IF((BN425+BO425)&gt;0,1,0),IF(AND(BV425=1,BL425=1),1,0)),1,0)</f>
        <v>0</v>
      </c>
      <c r="BU425" s="28">
        <f>BL425</f>
        <v>0</v>
      </c>
      <c r="BV425" s="28">
        <v>0</v>
      </c>
      <c r="BW425" s="18"/>
      <c r="BX425" s="18"/>
      <c r="BY425" s="18"/>
    </row>
    <row r="426" spans="1:77" ht="12.75" customHeight="1" x14ac:dyDescent="0.15">
      <c r="A426" s="55">
        <v>671</v>
      </c>
      <c r="B426" s="55" t="s">
        <v>676</v>
      </c>
      <c r="C426" s="56" t="s">
        <v>1619</v>
      </c>
      <c r="D426" s="57">
        <v>2007</v>
      </c>
      <c r="E426" s="57">
        <f>VALUE(TRIM(D426))</f>
        <v>2007</v>
      </c>
      <c r="F426" s="28"/>
      <c r="G426" s="49" t="s">
        <v>18</v>
      </c>
      <c r="H426" s="56">
        <v>0</v>
      </c>
      <c r="I426" s="56">
        <v>0</v>
      </c>
      <c r="J426" s="56">
        <v>0</v>
      </c>
      <c r="K426" s="56">
        <v>0</v>
      </c>
      <c r="L426" s="56">
        <v>1</v>
      </c>
      <c r="M426" s="56">
        <v>0</v>
      </c>
      <c r="N426" s="78" t="s">
        <v>2361</v>
      </c>
      <c r="O426" s="56">
        <v>0</v>
      </c>
      <c r="P426" s="56">
        <v>0</v>
      </c>
      <c r="Q426" s="56">
        <v>0</v>
      </c>
      <c r="R426" s="56">
        <v>0</v>
      </c>
      <c r="S426" s="56">
        <v>0</v>
      </c>
      <c r="T426" s="56">
        <v>0</v>
      </c>
      <c r="U426" s="56">
        <v>0</v>
      </c>
      <c r="V426" s="56">
        <v>1</v>
      </c>
      <c r="W426" s="55" t="s">
        <v>1898</v>
      </c>
      <c r="X426" s="18"/>
      <c r="Y426" s="18"/>
      <c r="Z426" s="18" t="s">
        <v>399</v>
      </c>
      <c r="AA426" s="18"/>
      <c r="AB426" s="26">
        <v>-17.616666666666667</v>
      </c>
      <c r="AC426" s="26">
        <v>177.45</v>
      </c>
      <c r="AD426" s="18"/>
      <c r="AE426" s="18" t="s">
        <v>51</v>
      </c>
      <c r="AF426" s="28">
        <v>0</v>
      </c>
      <c r="AG426" s="28">
        <v>0</v>
      </c>
      <c r="AH426" s="28">
        <v>0</v>
      </c>
      <c r="AI426" s="28">
        <v>0</v>
      </c>
      <c r="AJ426" s="28">
        <v>0</v>
      </c>
      <c r="AK426" s="28">
        <v>0</v>
      </c>
      <c r="AL426" s="28">
        <v>0</v>
      </c>
      <c r="AM426" s="28">
        <v>0</v>
      </c>
      <c r="AN426" s="28">
        <v>1</v>
      </c>
      <c r="AO426" s="28">
        <v>0</v>
      </c>
      <c r="AP426" s="28">
        <v>0</v>
      </c>
      <c r="AQ426" s="28">
        <v>0</v>
      </c>
      <c r="AR426" s="28">
        <v>0</v>
      </c>
      <c r="AS426" s="28">
        <v>0</v>
      </c>
      <c r="AT426" s="28">
        <v>0</v>
      </c>
      <c r="AU426" s="56">
        <v>0</v>
      </c>
      <c r="AV426" s="56">
        <v>0</v>
      </c>
      <c r="AW426" s="27">
        <f>SUM(AF426:AV426)</f>
        <v>1</v>
      </c>
      <c r="AX426" s="18" t="s">
        <v>412</v>
      </c>
      <c r="AY426" s="18"/>
      <c r="AZ426" s="28">
        <v>0</v>
      </c>
      <c r="BA426" s="28">
        <v>0</v>
      </c>
      <c r="BB426" s="28">
        <v>0</v>
      </c>
      <c r="BC426" s="28">
        <v>0</v>
      </c>
      <c r="BD426" s="28">
        <v>0</v>
      </c>
      <c r="BE426" s="28">
        <v>0</v>
      </c>
      <c r="BF426" s="28">
        <v>0</v>
      </c>
      <c r="BG426" s="28">
        <v>0</v>
      </c>
      <c r="BH426" s="28">
        <v>0</v>
      </c>
      <c r="BI426" s="28">
        <v>1</v>
      </c>
      <c r="BJ426" s="28">
        <v>0</v>
      </c>
      <c r="BK426" s="28">
        <v>0</v>
      </c>
      <c r="BL426" s="28">
        <v>0</v>
      </c>
      <c r="BM426" s="28">
        <v>0</v>
      </c>
      <c r="BN426" s="28">
        <v>0</v>
      </c>
      <c r="BO426" s="28">
        <v>0</v>
      </c>
      <c r="BP426" s="27">
        <f>SUM(BQ426:BT426)</f>
        <v>1</v>
      </c>
      <c r="BQ426" s="56">
        <f>BL426+BM426</f>
        <v>0</v>
      </c>
      <c r="BR426" s="56">
        <f>SUM(BF426+BG426+BI426+BJ426+BH426)</f>
        <v>1</v>
      </c>
      <c r="BS426" s="56">
        <f>SUM(AZ426+BA426+BC426+BD426+BE426+BK426)</f>
        <v>0</v>
      </c>
      <c r="BT426" s="28">
        <f>IF(OR(IF((BN426+BO426)&gt;0,1,0),IF(AND(BV426=1,BL426=1),1,0)),1,0)</f>
        <v>0</v>
      </c>
      <c r="BU426" s="28">
        <f>BL426</f>
        <v>0</v>
      </c>
      <c r="BV426" s="28">
        <v>0</v>
      </c>
      <c r="BW426" s="18"/>
      <c r="BX426" s="18"/>
      <c r="BY426" s="18"/>
    </row>
    <row r="427" spans="1:77" ht="12.75" customHeight="1" x14ac:dyDescent="0.15">
      <c r="A427" s="55">
        <v>675</v>
      </c>
      <c r="B427" s="55" t="s">
        <v>2362</v>
      </c>
      <c r="C427" s="56" t="s">
        <v>1623</v>
      </c>
      <c r="D427" s="57">
        <v>2007</v>
      </c>
      <c r="E427" s="57">
        <f>VALUE(TRIM(D427))</f>
        <v>2007</v>
      </c>
      <c r="F427" s="28"/>
      <c r="G427" s="49" t="s">
        <v>18</v>
      </c>
      <c r="H427" s="56">
        <v>0</v>
      </c>
      <c r="I427" s="56">
        <v>0</v>
      </c>
      <c r="J427" s="56">
        <v>0</v>
      </c>
      <c r="K427" s="56">
        <v>0</v>
      </c>
      <c r="L427" s="56">
        <v>1</v>
      </c>
      <c r="M427" s="56">
        <v>0</v>
      </c>
      <c r="N427" s="78" t="s">
        <v>2363</v>
      </c>
      <c r="O427" s="56">
        <v>0</v>
      </c>
      <c r="P427" s="56">
        <v>0</v>
      </c>
      <c r="Q427" s="56">
        <v>0</v>
      </c>
      <c r="R427" s="56">
        <v>0</v>
      </c>
      <c r="S427" s="56">
        <v>0</v>
      </c>
      <c r="T427" s="56">
        <v>0</v>
      </c>
      <c r="U427" s="56">
        <v>0</v>
      </c>
      <c r="V427" s="56">
        <v>1</v>
      </c>
      <c r="W427" s="55" t="s">
        <v>1898</v>
      </c>
      <c r="X427" s="18"/>
      <c r="Y427" s="18"/>
      <c r="Z427" s="18" t="s">
        <v>1721</v>
      </c>
      <c r="AA427" s="18"/>
      <c r="AB427" s="26">
        <v>-17.616666666666667</v>
      </c>
      <c r="AC427" s="26">
        <v>177.45</v>
      </c>
      <c r="AD427" s="18"/>
      <c r="AE427" s="18" t="s">
        <v>2364</v>
      </c>
      <c r="AF427" s="28">
        <v>0</v>
      </c>
      <c r="AG427" s="28">
        <v>0</v>
      </c>
      <c r="AH427" s="28">
        <v>0</v>
      </c>
      <c r="AI427" s="28">
        <v>0</v>
      </c>
      <c r="AJ427" s="28">
        <v>1</v>
      </c>
      <c r="AK427" s="28">
        <v>0</v>
      </c>
      <c r="AL427" s="28">
        <v>0</v>
      </c>
      <c r="AM427" s="28">
        <v>0</v>
      </c>
      <c r="AN427" s="28">
        <v>0</v>
      </c>
      <c r="AO427" s="28">
        <v>0</v>
      </c>
      <c r="AP427" s="28">
        <v>0</v>
      </c>
      <c r="AQ427" s="28">
        <v>0</v>
      </c>
      <c r="AR427" s="28">
        <v>0</v>
      </c>
      <c r="AS427" s="28">
        <v>0</v>
      </c>
      <c r="AT427" s="28">
        <v>0</v>
      </c>
      <c r="AU427" s="56">
        <v>0</v>
      </c>
      <c r="AV427" s="56">
        <v>0</v>
      </c>
      <c r="AW427" s="27">
        <f>SUM(AF427:AV427)</f>
        <v>1</v>
      </c>
      <c r="AX427" s="18" t="s">
        <v>92</v>
      </c>
      <c r="AY427" s="18"/>
      <c r="AZ427" s="28">
        <v>0</v>
      </c>
      <c r="BA427" s="28">
        <v>0</v>
      </c>
      <c r="BB427" s="28">
        <v>0</v>
      </c>
      <c r="BC427" s="28">
        <v>0</v>
      </c>
      <c r="BD427" s="28">
        <v>0</v>
      </c>
      <c r="BE427" s="28">
        <v>0</v>
      </c>
      <c r="BF427" s="28">
        <v>0</v>
      </c>
      <c r="BG427" s="28">
        <v>0</v>
      </c>
      <c r="BH427" s="28">
        <v>0</v>
      </c>
      <c r="BI427" s="28">
        <v>0</v>
      </c>
      <c r="BJ427" s="28">
        <v>1</v>
      </c>
      <c r="BK427" s="28">
        <v>0</v>
      </c>
      <c r="BL427" s="28">
        <v>0</v>
      </c>
      <c r="BM427" s="28">
        <v>0</v>
      </c>
      <c r="BN427" s="28">
        <v>0</v>
      </c>
      <c r="BO427" s="28">
        <v>0</v>
      </c>
      <c r="BP427" s="27">
        <f>SUM(BQ427:BT427)</f>
        <v>1</v>
      </c>
      <c r="BQ427" s="56">
        <f>BL427+BM427</f>
        <v>0</v>
      </c>
      <c r="BR427" s="56">
        <f>SUM(BF427+BG427+BI427+BJ427+BH427)</f>
        <v>1</v>
      </c>
      <c r="BS427" s="56">
        <f>SUM(AZ427+BA427+BC427+BD427+BE427+BK427)</f>
        <v>0</v>
      </c>
      <c r="BT427" s="28">
        <f>IF(OR(IF((BN427+BO427)&gt;0,1,0),IF(AND(BV427=1,BL427=1),1,0)),1,0)</f>
        <v>0</v>
      </c>
      <c r="BU427" s="28">
        <f>BL427</f>
        <v>0</v>
      </c>
      <c r="BV427" s="28">
        <v>0</v>
      </c>
      <c r="BW427" s="18"/>
      <c r="BX427" s="18"/>
      <c r="BY427" s="18"/>
    </row>
    <row r="428" spans="1:77" ht="12.75" customHeight="1" x14ac:dyDescent="0.15">
      <c r="A428" s="55">
        <v>676</v>
      </c>
      <c r="B428" s="55" t="s">
        <v>2342</v>
      </c>
      <c r="C428" s="56" t="s">
        <v>1627</v>
      </c>
      <c r="D428" s="57">
        <v>2007</v>
      </c>
      <c r="E428" s="57">
        <f>VALUE(TRIM(D428))</f>
        <v>2007</v>
      </c>
      <c r="F428" s="28"/>
      <c r="G428" s="49" t="s">
        <v>385</v>
      </c>
      <c r="H428" s="56">
        <v>1</v>
      </c>
      <c r="I428" s="56">
        <v>0</v>
      </c>
      <c r="J428" s="56">
        <v>0</v>
      </c>
      <c r="K428" s="56">
        <v>0</v>
      </c>
      <c r="L428" s="56">
        <v>0</v>
      </c>
      <c r="M428" s="56">
        <v>0</v>
      </c>
      <c r="N428" s="78" t="s">
        <v>2343</v>
      </c>
      <c r="O428" s="56">
        <v>0</v>
      </c>
      <c r="P428" s="56">
        <v>1</v>
      </c>
      <c r="Q428" s="56">
        <v>0</v>
      </c>
      <c r="R428" s="56">
        <v>0</v>
      </c>
      <c r="S428" s="56">
        <v>0</v>
      </c>
      <c r="T428" s="56">
        <v>0</v>
      </c>
      <c r="U428" s="56">
        <v>0</v>
      </c>
      <c r="V428" s="56">
        <v>0</v>
      </c>
      <c r="W428" s="55" t="s">
        <v>213</v>
      </c>
      <c r="X428" s="59" t="s">
        <v>1448</v>
      </c>
      <c r="Y428" s="59"/>
      <c r="Z428" s="18" t="s">
        <v>1721</v>
      </c>
      <c r="AA428" s="59"/>
      <c r="AB428" s="49">
        <v>21.44</v>
      </c>
      <c r="AC428" s="49">
        <v>-158</v>
      </c>
      <c r="AD428" s="59"/>
      <c r="AE428" s="18" t="s">
        <v>2341</v>
      </c>
      <c r="AF428" s="28">
        <v>0</v>
      </c>
      <c r="AG428" s="28">
        <v>0</v>
      </c>
      <c r="AH428" s="28">
        <v>0</v>
      </c>
      <c r="AI428" s="28">
        <v>0</v>
      </c>
      <c r="AJ428" s="28">
        <v>0</v>
      </c>
      <c r="AK428" s="28">
        <v>0</v>
      </c>
      <c r="AL428" s="28">
        <v>0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1</v>
      </c>
      <c r="AS428" s="28">
        <v>0</v>
      </c>
      <c r="AT428" s="28">
        <v>0</v>
      </c>
      <c r="AU428" s="56">
        <v>0</v>
      </c>
      <c r="AV428" s="56">
        <v>0</v>
      </c>
      <c r="AW428" s="27">
        <f>SUM(AF428:AV428)</f>
        <v>1</v>
      </c>
      <c r="AX428" s="49" t="s">
        <v>2344</v>
      </c>
      <c r="AY428" s="18"/>
      <c r="AZ428" s="28">
        <v>0</v>
      </c>
      <c r="BA428" s="28">
        <v>0</v>
      </c>
      <c r="BB428" s="28">
        <v>0</v>
      </c>
      <c r="BC428" s="28">
        <v>0</v>
      </c>
      <c r="BD428" s="28">
        <v>0</v>
      </c>
      <c r="BE428" s="28">
        <v>1</v>
      </c>
      <c r="BF428" s="28">
        <v>0</v>
      </c>
      <c r="BG428" s="28">
        <v>0</v>
      </c>
      <c r="BH428" s="28">
        <v>0</v>
      </c>
      <c r="BI428" s="28">
        <v>0</v>
      </c>
      <c r="BJ428" s="28">
        <v>0</v>
      </c>
      <c r="BK428" s="28">
        <v>1</v>
      </c>
      <c r="BL428" s="28">
        <v>0</v>
      </c>
      <c r="BM428" s="28">
        <v>1</v>
      </c>
      <c r="BN428" s="28">
        <v>0</v>
      </c>
      <c r="BO428" s="28">
        <v>0</v>
      </c>
      <c r="BP428" s="27">
        <f>SUM(BQ428:BT428)</f>
        <v>3</v>
      </c>
      <c r="BQ428" s="56">
        <f>BL428+BM428</f>
        <v>1</v>
      </c>
      <c r="BR428" s="56">
        <f>SUM(BF428+BG428+BI428+BJ428+BH428)</f>
        <v>0</v>
      </c>
      <c r="BS428" s="56">
        <f>SUM(AZ428+BA428+BC428+BD428+BE428+BK428)</f>
        <v>2</v>
      </c>
      <c r="BT428" s="28">
        <f>IF(OR(IF((BN428+BO428)&gt;0,1,0),IF(AND(BV428=1,BL428=1),1,0)),1,0)</f>
        <v>0</v>
      </c>
      <c r="BU428" s="28">
        <v>1</v>
      </c>
      <c r="BV428" s="28">
        <v>0</v>
      </c>
      <c r="BW428" s="18"/>
      <c r="BX428" s="18"/>
      <c r="BY428" s="18"/>
    </row>
    <row r="429" spans="1:77" ht="12.75" customHeight="1" x14ac:dyDescent="0.15">
      <c r="A429" s="55">
        <v>677</v>
      </c>
      <c r="B429" s="55" t="s">
        <v>2342</v>
      </c>
      <c r="C429" s="56" t="s">
        <v>1627</v>
      </c>
      <c r="D429" s="57">
        <v>2007</v>
      </c>
      <c r="E429" s="57">
        <f>VALUE(TRIM(D429))</f>
        <v>2007</v>
      </c>
      <c r="F429" s="28"/>
      <c r="G429" s="49" t="s">
        <v>385</v>
      </c>
      <c r="H429" s="56">
        <v>1</v>
      </c>
      <c r="I429" s="56">
        <v>0</v>
      </c>
      <c r="J429" s="56">
        <v>0</v>
      </c>
      <c r="K429" s="56">
        <v>0</v>
      </c>
      <c r="L429" s="56">
        <v>0</v>
      </c>
      <c r="M429" s="56">
        <v>0</v>
      </c>
      <c r="N429" s="78" t="s">
        <v>2343</v>
      </c>
      <c r="O429" s="56">
        <v>0</v>
      </c>
      <c r="P429" s="56">
        <v>1</v>
      </c>
      <c r="Q429" s="56">
        <v>0</v>
      </c>
      <c r="R429" s="56">
        <v>0</v>
      </c>
      <c r="S429" s="56">
        <v>0</v>
      </c>
      <c r="T429" s="56">
        <v>0</v>
      </c>
      <c r="U429" s="56">
        <v>0</v>
      </c>
      <c r="V429" s="56">
        <v>0</v>
      </c>
      <c r="W429" s="55" t="s">
        <v>213</v>
      </c>
      <c r="X429" s="59" t="s">
        <v>1448</v>
      </c>
      <c r="Y429" s="59"/>
      <c r="Z429" s="18" t="s">
        <v>1721</v>
      </c>
      <c r="AA429" s="59"/>
      <c r="AB429" s="49">
        <v>21.44</v>
      </c>
      <c r="AC429" s="49">
        <v>-158</v>
      </c>
      <c r="AD429" s="59"/>
      <c r="AE429" s="18" t="s">
        <v>59</v>
      </c>
      <c r="AF429" s="28">
        <v>0</v>
      </c>
      <c r="AG429" s="28">
        <v>0</v>
      </c>
      <c r="AH429" s="28">
        <v>0</v>
      </c>
      <c r="AI429" s="28">
        <v>0</v>
      </c>
      <c r="AJ429" s="28">
        <v>0</v>
      </c>
      <c r="AK429" s="28">
        <v>0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1</v>
      </c>
      <c r="AR429" s="28">
        <v>0</v>
      </c>
      <c r="AS429" s="28">
        <v>0</v>
      </c>
      <c r="AT429" s="28">
        <v>0</v>
      </c>
      <c r="AU429" s="56">
        <v>0</v>
      </c>
      <c r="AV429" s="56">
        <v>0</v>
      </c>
      <c r="AW429" s="27">
        <f>SUM(AF429:AV429)</f>
        <v>1</v>
      </c>
      <c r="AX429" s="49" t="s">
        <v>2344</v>
      </c>
      <c r="AY429" s="18"/>
      <c r="AZ429" s="28">
        <v>0</v>
      </c>
      <c r="BA429" s="28">
        <v>0</v>
      </c>
      <c r="BB429" s="28">
        <v>0</v>
      </c>
      <c r="BC429" s="28">
        <v>0</v>
      </c>
      <c r="BD429" s="28">
        <v>0</v>
      </c>
      <c r="BE429" s="28">
        <v>1</v>
      </c>
      <c r="BF429" s="28">
        <v>0</v>
      </c>
      <c r="BG429" s="28">
        <v>0</v>
      </c>
      <c r="BH429" s="28">
        <v>0</v>
      </c>
      <c r="BI429" s="28">
        <v>0</v>
      </c>
      <c r="BJ429" s="28">
        <v>0</v>
      </c>
      <c r="BK429" s="28">
        <v>1</v>
      </c>
      <c r="BL429" s="28">
        <v>0</v>
      </c>
      <c r="BM429" s="28">
        <v>1</v>
      </c>
      <c r="BN429" s="28">
        <v>0</v>
      </c>
      <c r="BO429" s="28">
        <v>0</v>
      </c>
      <c r="BP429" s="27">
        <f>SUM(BQ429:BT429)</f>
        <v>3</v>
      </c>
      <c r="BQ429" s="56">
        <f>BL429+BM429</f>
        <v>1</v>
      </c>
      <c r="BR429" s="56">
        <f>SUM(BF429+BG429+BI429+BJ429+BH429)</f>
        <v>0</v>
      </c>
      <c r="BS429" s="56">
        <f>SUM(AZ429+BA429+BC429+BD429+BE429+BK429)</f>
        <v>2</v>
      </c>
      <c r="BT429" s="28">
        <f>IF(OR(IF((BN429+BO429)&gt;0,1,0),IF(AND(BV429=1,BL429=1),1,0)),1,0)</f>
        <v>0</v>
      </c>
      <c r="BU429" s="28">
        <v>1</v>
      </c>
      <c r="BV429" s="28">
        <v>0</v>
      </c>
      <c r="BW429" s="18"/>
      <c r="BX429" s="18"/>
      <c r="BY429" s="18"/>
    </row>
    <row r="430" spans="1:77" ht="12.75" customHeight="1" x14ac:dyDescent="0.15">
      <c r="A430" s="55">
        <v>678</v>
      </c>
      <c r="B430" s="55" t="s">
        <v>2342</v>
      </c>
      <c r="C430" s="56" t="s">
        <v>1627</v>
      </c>
      <c r="D430" s="57">
        <v>2007</v>
      </c>
      <c r="E430" s="57">
        <f>VALUE(TRIM(D430))</f>
        <v>2007</v>
      </c>
      <c r="F430" s="28"/>
      <c r="G430" s="49" t="s">
        <v>385</v>
      </c>
      <c r="H430" s="56">
        <v>1</v>
      </c>
      <c r="I430" s="56">
        <v>0</v>
      </c>
      <c r="J430" s="56">
        <v>0</v>
      </c>
      <c r="K430" s="56">
        <v>0</v>
      </c>
      <c r="L430" s="56">
        <v>0</v>
      </c>
      <c r="M430" s="56">
        <v>0</v>
      </c>
      <c r="N430" s="78" t="s">
        <v>2343</v>
      </c>
      <c r="O430" s="56">
        <v>0</v>
      </c>
      <c r="P430" s="56">
        <v>1</v>
      </c>
      <c r="Q430" s="56">
        <v>0</v>
      </c>
      <c r="R430" s="56">
        <v>0</v>
      </c>
      <c r="S430" s="56">
        <v>0</v>
      </c>
      <c r="T430" s="56">
        <v>0</v>
      </c>
      <c r="U430" s="56">
        <v>0</v>
      </c>
      <c r="V430" s="56">
        <v>0</v>
      </c>
      <c r="W430" s="55" t="s">
        <v>213</v>
      </c>
      <c r="X430" s="59" t="s">
        <v>1448</v>
      </c>
      <c r="Y430" s="59"/>
      <c r="Z430" s="18" t="s">
        <v>1721</v>
      </c>
      <c r="AA430" s="59"/>
      <c r="AB430" s="49">
        <v>21.44</v>
      </c>
      <c r="AC430" s="49">
        <v>-158</v>
      </c>
      <c r="AD430" s="59"/>
      <c r="AE430" s="18" t="s">
        <v>53</v>
      </c>
      <c r="AF430" s="28">
        <v>0</v>
      </c>
      <c r="AG430" s="28">
        <v>0</v>
      </c>
      <c r="AH430" s="28">
        <v>0</v>
      </c>
      <c r="AI430" s="28">
        <v>0</v>
      </c>
      <c r="AJ430" s="28">
        <v>0</v>
      </c>
      <c r="AK430" s="28">
        <v>0</v>
      </c>
      <c r="AL430" s="28">
        <v>0</v>
      </c>
      <c r="AM430" s="28">
        <v>0</v>
      </c>
      <c r="AN430" s="28">
        <v>0</v>
      </c>
      <c r="AO430" s="28">
        <v>1</v>
      </c>
      <c r="AP430" s="28">
        <v>0</v>
      </c>
      <c r="AQ430" s="28">
        <v>0</v>
      </c>
      <c r="AR430" s="28">
        <v>0</v>
      </c>
      <c r="AS430" s="28">
        <v>0</v>
      </c>
      <c r="AT430" s="28">
        <v>0</v>
      </c>
      <c r="AU430" s="56">
        <v>0</v>
      </c>
      <c r="AV430" s="56">
        <v>0</v>
      </c>
      <c r="AW430" s="27">
        <f>SUM(AF430:AV430)</f>
        <v>1</v>
      </c>
      <c r="AX430" s="49" t="s">
        <v>2344</v>
      </c>
      <c r="AY430" s="18"/>
      <c r="AZ430" s="28">
        <v>0</v>
      </c>
      <c r="BA430" s="28">
        <v>0</v>
      </c>
      <c r="BB430" s="28">
        <v>0</v>
      </c>
      <c r="BC430" s="28">
        <v>0</v>
      </c>
      <c r="BD430" s="28">
        <v>0</v>
      </c>
      <c r="BE430" s="28">
        <v>1</v>
      </c>
      <c r="BF430" s="28">
        <v>0</v>
      </c>
      <c r="BG430" s="28">
        <v>0</v>
      </c>
      <c r="BH430" s="28">
        <v>0</v>
      </c>
      <c r="BI430" s="28">
        <v>0</v>
      </c>
      <c r="BJ430" s="28">
        <v>0</v>
      </c>
      <c r="BK430" s="28">
        <v>1</v>
      </c>
      <c r="BL430" s="28">
        <v>0</v>
      </c>
      <c r="BM430" s="28">
        <v>1</v>
      </c>
      <c r="BN430" s="28">
        <v>0</v>
      </c>
      <c r="BO430" s="28">
        <v>0</v>
      </c>
      <c r="BP430" s="27">
        <f>SUM(BQ430:BT430)</f>
        <v>3</v>
      </c>
      <c r="BQ430" s="56">
        <f>BL430+BM430</f>
        <v>1</v>
      </c>
      <c r="BR430" s="56">
        <f>SUM(BF430+BG430+BI430+BJ430+BH430)</f>
        <v>0</v>
      </c>
      <c r="BS430" s="56">
        <f>SUM(AZ430+BA430+BC430+BD430+BE430+BK430)</f>
        <v>2</v>
      </c>
      <c r="BT430" s="28">
        <f>IF(OR(IF((BN430+BO430)&gt;0,1,0),IF(AND(BV430=1,BL430=1),1,0)),1,0)</f>
        <v>0</v>
      </c>
      <c r="BU430" s="28">
        <v>1</v>
      </c>
      <c r="BV430" s="28">
        <v>0</v>
      </c>
      <c r="BW430" s="18"/>
      <c r="BX430" s="18"/>
      <c r="BY430" s="18"/>
    </row>
    <row r="431" spans="1:77" ht="12.75" customHeight="1" x14ac:dyDescent="0.15">
      <c r="A431" s="55">
        <v>528</v>
      </c>
      <c r="B431" s="55" t="s">
        <v>1548</v>
      </c>
      <c r="C431" s="56" t="s">
        <v>850</v>
      </c>
      <c r="D431" s="47">
        <v>2006</v>
      </c>
      <c r="E431" s="47">
        <f>VALUE(TRIM(D431))</f>
        <v>2006</v>
      </c>
      <c r="F431" s="56">
        <v>2005</v>
      </c>
      <c r="G431" s="49" t="s">
        <v>18</v>
      </c>
      <c r="H431" s="56">
        <v>0</v>
      </c>
      <c r="I431" s="56">
        <v>0</v>
      </c>
      <c r="J431" s="56">
        <v>0</v>
      </c>
      <c r="K431" s="56">
        <v>0</v>
      </c>
      <c r="L431" s="56">
        <v>1</v>
      </c>
      <c r="M431" s="56">
        <v>0</v>
      </c>
      <c r="N431" s="51" t="s">
        <v>2203</v>
      </c>
      <c r="O431" s="56">
        <v>0</v>
      </c>
      <c r="P431" s="56">
        <v>1</v>
      </c>
      <c r="Q431" s="56">
        <v>0</v>
      </c>
      <c r="R431" s="56">
        <v>0</v>
      </c>
      <c r="S431" s="56">
        <v>0</v>
      </c>
      <c r="T431" s="56">
        <v>0</v>
      </c>
      <c r="U431" s="56">
        <v>0</v>
      </c>
      <c r="V431" s="56">
        <v>0</v>
      </c>
      <c r="W431" s="55" t="s">
        <v>213</v>
      </c>
      <c r="X431" s="55" t="s">
        <v>2204</v>
      </c>
      <c r="Y431" s="55" t="s">
        <v>2204</v>
      </c>
      <c r="Z431" s="55"/>
      <c r="AA431" s="55"/>
      <c r="AB431" s="26">
        <v>15.15</v>
      </c>
      <c r="AC431" s="26">
        <v>145.44999999999999</v>
      </c>
      <c r="AD431" s="55"/>
      <c r="AE431" s="55" t="s">
        <v>2186</v>
      </c>
      <c r="AF431" s="56">
        <v>0</v>
      </c>
      <c r="AG431" s="56">
        <v>0</v>
      </c>
      <c r="AH431" s="56">
        <v>0</v>
      </c>
      <c r="AI431" s="56">
        <v>1</v>
      </c>
      <c r="AJ431" s="56">
        <v>0</v>
      </c>
      <c r="AK431" s="56">
        <v>0</v>
      </c>
      <c r="AL431" s="56">
        <v>0</v>
      </c>
      <c r="AM431" s="56">
        <v>0</v>
      </c>
      <c r="AN431" s="56">
        <v>0</v>
      </c>
      <c r="AO431" s="56">
        <v>0</v>
      </c>
      <c r="AP431" s="56">
        <v>0</v>
      </c>
      <c r="AQ431" s="56">
        <v>0</v>
      </c>
      <c r="AR431" s="56">
        <v>0</v>
      </c>
      <c r="AS431" s="56">
        <v>0</v>
      </c>
      <c r="AT431" s="56">
        <v>0</v>
      </c>
      <c r="AU431" s="56">
        <v>0</v>
      </c>
      <c r="AV431" s="56">
        <v>0</v>
      </c>
      <c r="AW431" s="27">
        <f>SUM(AF431:AV431)</f>
        <v>1</v>
      </c>
      <c r="AX431" s="55" t="s">
        <v>685</v>
      </c>
      <c r="AY431" s="55" t="s">
        <v>686</v>
      </c>
      <c r="AZ431" s="56">
        <v>0</v>
      </c>
      <c r="BA431" s="56">
        <v>0</v>
      </c>
      <c r="BB431" s="56">
        <v>0</v>
      </c>
      <c r="BC431" s="56">
        <v>0</v>
      </c>
      <c r="BD431" s="56">
        <v>0</v>
      </c>
      <c r="BE431" s="56">
        <v>0</v>
      </c>
      <c r="BF431" s="56">
        <v>0</v>
      </c>
      <c r="BG431" s="56">
        <v>0</v>
      </c>
      <c r="BH431" s="56">
        <v>0</v>
      </c>
      <c r="BI431" s="56">
        <v>0</v>
      </c>
      <c r="BJ431" s="56">
        <v>0</v>
      </c>
      <c r="BK431" s="56">
        <v>1</v>
      </c>
      <c r="BL431" s="56">
        <v>0</v>
      </c>
      <c r="BM431" s="56">
        <v>0</v>
      </c>
      <c r="BN431" s="56">
        <v>0</v>
      </c>
      <c r="BO431" s="56">
        <v>0</v>
      </c>
      <c r="BP431" s="27">
        <f>SUM(BQ431:BT431)</f>
        <v>1</v>
      </c>
      <c r="BQ431" s="56">
        <f>BL431+BM431</f>
        <v>0</v>
      </c>
      <c r="BR431" s="56">
        <f>SUM(BF431+BG431+BI431+BJ431+BH431)</f>
        <v>0</v>
      </c>
      <c r="BS431" s="56">
        <f>SUM(AZ431+BA431+BC431+BD431+BE431+BK431)</f>
        <v>1</v>
      </c>
      <c r="BT431" s="28">
        <f>IF(OR(IF((BN431+BO431)&gt;0,1,0),IF(AND(BV431=1,BL431=1),1,0)),1,0)</f>
        <v>0</v>
      </c>
      <c r="BU431" s="28">
        <f>BL431</f>
        <v>0</v>
      </c>
      <c r="BV431" s="28">
        <v>0</v>
      </c>
      <c r="BW431" s="18"/>
      <c r="BX431" s="18"/>
      <c r="BY431" s="18"/>
    </row>
    <row r="432" spans="1:77" ht="12.75" customHeight="1" x14ac:dyDescent="0.15">
      <c r="A432" s="55">
        <v>529</v>
      </c>
      <c r="B432" s="55" t="s">
        <v>1548</v>
      </c>
      <c r="C432" s="56" t="s">
        <v>850</v>
      </c>
      <c r="D432" s="47">
        <v>2006</v>
      </c>
      <c r="E432" s="47">
        <f>VALUE(TRIM(D432))</f>
        <v>2006</v>
      </c>
      <c r="F432" s="56">
        <v>2005</v>
      </c>
      <c r="G432" s="49" t="s">
        <v>18</v>
      </c>
      <c r="H432" s="56">
        <v>0</v>
      </c>
      <c r="I432" s="56">
        <v>0</v>
      </c>
      <c r="J432" s="56">
        <v>0</v>
      </c>
      <c r="K432" s="56">
        <v>0</v>
      </c>
      <c r="L432" s="56">
        <v>1</v>
      </c>
      <c r="M432" s="56">
        <v>0</v>
      </c>
      <c r="N432" s="51" t="s">
        <v>2203</v>
      </c>
      <c r="O432" s="56">
        <v>0</v>
      </c>
      <c r="P432" s="56">
        <v>1</v>
      </c>
      <c r="Q432" s="56">
        <v>0</v>
      </c>
      <c r="R432" s="56">
        <v>0</v>
      </c>
      <c r="S432" s="56">
        <v>0</v>
      </c>
      <c r="T432" s="56">
        <v>0</v>
      </c>
      <c r="U432" s="56">
        <v>0</v>
      </c>
      <c r="V432" s="56">
        <v>0</v>
      </c>
      <c r="W432" s="55" t="s">
        <v>213</v>
      </c>
      <c r="X432" s="55" t="s">
        <v>2204</v>
      </c>
      <c r="Y432" s="55" t="s">
        <v>2204</v>
      </c>
      <c r="Z432" s="55"/>
      <c r="AA432" s="55"/>
      <c r="AB432" s="26">
        <v>15.15</v>
      </c>
      <c r="AC432" s="26">
        <v>145.44999999999999</v>
      </c>
      <c r="AD432" s="55"/>
      <c r="AE432" s="55" t="s">
        <v>2187</v>
      </c>
      <c r="AF432" s="56">
        <v>0</v>
      </c>
      <c r="AG432" s="56">
        <v>0</v>
      </c>
      <c r="AH432" s="56">
        <v>0</v>
      </c>
      <c r="AI432" s="56">
        <v>0</v>
      </c>
      <c r="AJ432" s="56">
        <v>0</v>
      </c>
      <c r="AK432" s="56">
        <v>0</v>
      </c>
      <c r="AL432" s="56">
        <v>1</v>
      </c>
      <c r="AM432" s="56">
        <v>0</v>
      </c>
      <c r="AN432" s="56">
        <v>0</v>
      </c>
      <c r="AO432" s="56">
        <v>0</v>
      </c>
      <c r="AP432" s="56">
        <v>0</v>
      </c>
      <c r="AQ432" s="56">
        <v>0</v>
      </c>
      <c r="AR432" s="56">
        <v>0</v>
      </c>
      <c r="AS432" s="56">
        <v>0</v>
      </c>
      <c r="AT432" s="56">
        <v>0</v>
      </c>
      <c r="AU432" s="56">
        <v>0</v>
      </c>
      <c r="AV432" s="56">
        <v>0</v>
      </c>
      <c r="AW432" s="27">
        <f>SUM(AF432:AV432)</f>
        <v>1</v>
      </c>
      <c r="AX432" s="55" t="s">
        <v>412</v>
      </c>
      <c r="AY432" s="55" t="s">
        <v>282</v>
      </c>
      <c r="AZ432" s="56">
        <v>0</v>
      </c>
      <c r="BA432" s="56">
        <v>0</v>
      </c>
      <c r="BB432" s="56">
        <v>0</v>
      </c>
      <c r="BC432" s="56">
        <v>0</v>
      </c>
      <c r="BD432" s="56">
        <v>0</v>
      </c>
      <c r="BE432" s="56">
        <v>0</v>
      </c>
      <c r="BF432" s="56">
        <v>0</v>
      </c>
      <c r="BG432" s="56">
        <v>0</v>
      </c>
      <c r="BH432" s="56">
        <v>0</v>
      </c>
      <c r="BI432" s="56">
        <v>1</v>
      </c>
      <c r="BJ432" s="56">
        <v>0</v>
      </c>
      <c r="BK432" s="56">
        <v>0</v>
      </c>
      <c r="BL432" s="56">
        <v>0</v>
      </c>
      <c r="BM432" s="56">
        <v>0</v>
      </c>
      <c r="BN432" s="56">
        <v>0</v>
      </c>
      <c r="BO432" s="56">
        <v>0</v>
      </c>
      <c r="BP432" s="27">
        <f>SUM(BQ432:BT432)</f>
        <v>1</v>
      </c>
      <c r="BQ432" s="56">
        <f>BL432+BM432</f>
        <v>0</v>
      </c>
      <c r="BR432" s="56">
        <f>SUM(BF432+BG432+BI432+BJ432+BH432)</f>
        <v>1</v>
      </c>
      <c r="BS432" s="56">
        <f>SUM(AZ432+BA432+BC432+BD432+BE432+BK432)</f>
        <v>0</v>
      </c>
      <c r="BT432" s="28">
        <f>IF(OR(IF((BN432+BO432)&gt;0,1,0),IF(AND(BV432=1,BL432=1),1,0)),1,0)</f>
        <v>0</v>
      </c>
      <c r="BU432" s="28">
        <f>BL432</f>
        <v>0</v>
      </c>
      <c r="BV432" s="28">
        <v>0</v>
      </c>
      <c r="BW432" s="18"/>
      <c r="BX432" s="18"/>
      <c r="BY432" s="18"/>
    </row>
    <row r="433" spans="1:77" ht="12.75" customHeight="1" x14ac:dyDescent="0.15">
      <c r="A433" s="55">
        <v>530</v>
      </c>
      <c r="B433" s="55" t="s">
        <v>1548</v>
      </c>
      <c r="C433" s="56" t="s">
        <v>850</v>
      </c>
      <c r="D433" s="47">
        <v>2006</v>
      </c>
      <c r="E433" s="47">
        <f>VALUE(TRIM(D433))</f>
        <v>2006</v>
      </c>
      <c r="F433" s="56">
        <v>2005</v>
      </c>
      <c r="G433" s="49" t="s">
        <v>18</v>
      </c>
      <c r="H433" s="56">
        <v>0</v>
      </c>
      <c r="I433" s="56">
        <v>0</v>
      </c>
      <c r="J433" s="56">
        <v>0</v>
      </c>
      <c r="K433" s="56">
        <v>0</v>
      </c>
      <c r="L433" s="56">
        <v>1</v>
      </c>
      <c r="M433" s="56">
        <v>0</v>
      </c>
      <c r="N433" s="51" t="s">
        <v>2203</v>
      </c>
      <c r="O433" s="56">
        <v>0</v>
      </c>
      <c r="P433" s="56">
        <v>1</v>
      </c>
      <c r="Q433" s="56">
        <v>0</v>
      </c>
      <c r="R433" s="56">
        <v>0</v>
      </c>
      <c r="S433" s="56">
        <v>0</v>
      </c>
      <c r="T433" s="56">
        <v>0</v>
      </c>
      <c r="U433" s="56">
        <v>0</v>
      </c>
      <c r="V433" s="56">
        <v>0</v>
      </c>
      <c r="W433" s="55" t="s">
        <v>213</v>
      </c>
      <c r="X433" s="55" t="s">
        <v>2204</v>
      </c>
      <c r="Y433" s="55" t="s">
        <v>2204</v>
      </c>
      <c r="Z433" s="55"/>
      <c r="AA433" s="55"/>
      <c r="AB433" s="26">
        <v>15.15</v>
      </c>
      <c r="AC433" s="26">
        <v>145.44999999999999</v>
      </c>
      <c r="AD433" s="55"/>
      <c r="AE433" s="55" t="s">
        <v>2188</v>
      </c>
      <c r="AF433" s="56">
        <v>1</v>
      </c>
      <c r="AG433" s="56">
        <v>1</v>
      </c>
      <c r="AH433" s="56">
        <v>1</v>
      </c>
      <c r="AI433" s="56">
        <v>0</v>
      </c>
      <c r="AJ433" s="56">
        <v>0</v>
      </c>
      <c r="AK433" s="56">
        <v>0</v>
      </c>
      <c r="AL433" s="56">
        <v>0</v>
      </c>
      <c r="AM433" s="56">
        <v>0</v>
      </c>
      <c r="AN433" s="56">
        <v>0</v>
      </c>
      <c r="AO433" s="56">
        <v>0</v>
      </c>
      <c r="AP433" s="56">
        <v>0</v>
      </c>
      <c r="AQ433" s="56">
        <v>0</v>
      </c>
      <c r="AR433" s="56">
        <v>0</v>
      </c>
      <c r="AS433" s="56">
        <v>0</v>
      </c>
      <c r="AT433" s="56">
        <v>0</v>
      </c>
      <c r="AU433" s="56">
        <v>0</v>
      </c>
      <c r="AV433" s="56">
        <v>0</v>
      </c>
      <c r="AW433" s="27">
        <f>SUM(AF433:AV433)</f>
        <v>3</v>
      </c>
      <c r="AX433" s="55" t="s">
        <v>256</v>
      </c>
      <c r="AY433" s="55" t="s">
        <v>1246</v>
      </c>
      <c r="AZ433" s="56">
        <v>0</v>
      </c>
      <c r="BA433" s="56">
        <v>0</v>
      </c>
      <c r="BB433" s="56">
        <v>0</v>
      </c>
      <c r="BC433" s="56">
        <v>0</v>
      </c>
      <c r="BD433" s="56">
        <v>1</v>
      </c>
      <c r="BE433" s="56">
        <v>0</v>
      </c>
      <c r="BF433" s="56">
        <v>0</v>
      </c>
      <c r="BG433" s="56">
        <v>0</v>
      </c>
      <c r="BH433" s="56">
        <v>0</v>
      </c>
      <c r="BI433" s="56">
        <v>0</v>
      </c>
      <c r="BJ433" s="56">
        <v>0</v>
      </c>
      <c r="BK433" s="56">
        <v>0</v>
      </c>
      <c r="BL433" s="56">
        <v>0</v>
      </c>
      <c r="BM433" s="56">
        <v>0</v>
      </c>
      <c r="BN433" s="56">
        <v>0</v>
      </c>
      <c r="BO433" s="56">
        <v>0</v>
      </c>
      <c r="BP433" s="27">
        <f>SUM(BQ433:BT433)</f>
        <v>1</v>
      </c>
      <c r="BQ433" s="56">
        <f>BL433+BM433</f>
        <v>0</v>
      </c>
      <c r="BR433" s="56">
        <f>SUM(BF433+BG433+BI433+BJ433+BH433)</f>
        <v>0</v>
      </c>
      <c r="BS433" s="56">
        <f>SUM(AZ433+BA433+BC433+BD433+BE433+BK433)</f>
        <v>1</v>
      </c>
      <c r="BT433" s="28">
        <f>IF(OR(IF((BN433+BO433)&gt;0,1,0),IF(AND(BV433=1,BL433=1),1,0)),1,0)</f>
        <v>0</v>
      </c>
      <c r="BU433" s="28">
        <f>BL433</f>
        <v>0</v>
      </c>
      <c r="BV433" s="28">
        <v>0</v>
      </c>
      <c r="BW433" s="18"/>
      <c r="BX433" s="18"/>
      <c r="BY433" s="18"/>
    </row>
    <row r="434" spans="1:77" ht="12.75" customHeight="1" x14ac:dyDescent="0.15">
      <c r="A434" s="55">
        <v>531</v>
      </c>
      <c r="B434" s="55" t="s">
        <v>1548</v>
      </c>
      <c r="C434" s="56" t="s">
        <v>850</v>
      </c>
      <c r="D434" s="47">
        <v>2006</v>
      </c>
      <c r="E434" s="47">
        <f>VALUE(TRIM(D434))</f>
        <v>2006</v>
      </c>
      <c r="F434" s="56">
        <v>2005</v>
      </c>
      <c r="G434" s="49" t="s">
        <v>18</v>
      </c>
      <c r="H434" s="56">
        <v>0</v>
      </c>
      <c r="I434" s="56">
        <v>0</v>
      </c>
      <c r="J434" s="56">
        <v>0</v>
      </c>
      <c r="K434" s="56">
        <v>0</v>
      </c>
      <c r="L434" s="56">
        <v>1</v>
      </c>
      <c r="M434" s="56">
        <v>0</v>
      </c>
      <c r="N434" s="51" t="s">
        <v>2203</v>
      </c>
      <c r="O434" s="56">
        <v>0</v>
      </c>
      <c r="P434" s="56">
        <v>1</v>
      </c>
      <c r="Q434" s="56">
        <v>0</v>
      </c>
      <c r="R434" s="56">
        <v>0</v>
      </c>
      <c r="S434" s="56">
        <v>0</v>
      </c>
      <c r="T434" s="56">
        <v>0</v>
      </c>
      <c r="U434" s="56">
        <v>0</v>
      </c>
      <c r="V434" s="56">
        <v>0</v>
      </c>
      <c r="W434" s="55" t="s">
        <v>213</v>
      </c>
      <c r="X434" s="55" t="s">
        <v>2204</v>
      </c>
      <c r="Y434" s="55" t="s">
        <v>2204</v>
      </c>
      <c r="Z434" s="55"/>
      <c r="AA434" s="55"/>
      <c r="AB434" s="26">
        <v>15.15</v>
      </c>
      <c r="AC434" s="26">
        <v>145.44999999999999</v>
      </c>
      <c r="AD434" s="55"/>
      <c r="AE434" s="55" t="s">
        <v>2205</v>
      </c>
      <c r="AF434" s="56">
        <v>1</v>
      </c>
      <c r="AG434" s="56">
        <v>1</v>
      </c>
      <c r="AH434" s="56">
        <v>0</v>
      </c>
      <c r="AI434" s="56">
        <v>0</v>
      </c>
      <c r="AJ434" s="56">
        <v>0</v>
      </c>
      <c r="AK434" s="56">
        <v>0</v>
      </c>
      <c r="AL434" s="56">
        <v>0</v>
      </c>
      <c r="AM434" s="56">
        <v>0</v>
      </c>
      <c r="AN434" s="56">
        <v>0</v>
      </c>
      <c r="AO434" s="56">
        <v>0</v>
      </c>
      <c r="AP434" s="56">
        <v>0</v>
      </c>
      <c r="AQ434" s="56">
        <v>0</v>
      </c>
      <c r="AR434" s="56">
        <v>0</v>
      </c>
      <c r="AS434" s="56">
        <v>0</v>
      </c>
      <c r="AT434" s="56">
        <v>0</v>
      </c>
      <c r="AU434" s="56">
        <v>0</v>
      </c>
      <c r="AV434" s="56">
        <v>0</v>
      </c>
      <c r="AW434" s="27">
        <f>SUM(AF434:AV434)</f>
        <v>2</v>
      </c>
      <c r="AX434" s="55" t="s">
        <v>256</v>
      </c>
      <c r="AY434" s="55" t="s">
        <v>1246</v>
      </c>
      <c r="AZ434" s="56">
        <v>0</v>
      </c>
      <c r="BA434" s="56">
        <v>0</v>
      </c>
      <c r="BB434" s="56">
        <v>0</v>
      </c>
      <c r="BC434" s="56">
        <v>0</v>
      </c>
      <c r="BD434" s="56">
        <v>1</v>
      </c>
      <c r="BE434" s="56">
        <v>0</v>
      </c>
      <c r="BF434" s="56">
        <v>0</v>
      </c>
      <c r="BG434" s="56">
        <v>0</v>
      </c>
      <c r="BH434" s="56">
        <v>0</v>
      </c>
      <c r="BI434" s="56">
        <v>0</v>
      </c>
      <c r="BJ434" s="56">
        <v>0</v>
      </c>
      <c r="BK434" s="56">
        <v>0</v>
      </c>
      <c r="BL434" s="56">
        <v>0</v>
      </c>
      <c r="BM434" s="56">
        <v>0</v>
      </c>
      <c r="BN434" s="56">
        <v>0</v>
      </c>
      <c r="BO434" s="56">
        <v>0</v>
      </c>
      <c r="BP434" s="27">
        <f>SUM(BQ434:BT434)</f>
        <v>1</v>
      </c>
      <c r="BQ434" s="56">
        <f>BL434+BM434</f>
        <v>0</v>
      </c>
      <c r="BR434" s="56">
        <f>SUM(BF434+BG434+BI434+BJ434+BH434)</f>
        <v>0</v>
      </c>
      <c r="BS434" s="56">
        <f>SUM(AZ434+BA434+BC434+BD434+BE434+BK434)</f>
        <v>1</v>
      </c>
      <c r="BT434" s="28">
        <f>IF(OR(IF((BN434+BO434)&gt;0,1,0),IF(AND(BV434=1,BL434=1),1,0)),1,0)</f>
        <v>0</v>
      </c>
      <c r="BU434" s="28">
        <f>BL434</f>
        <v>0</v>
      </c>
      <c r="BV434" s="28">
        <v>0</v>
      </c>
      <c r="BW434" s="18"/>
      <c r="BX434" s="18"/>
      <c r="BY434" s="18"/>
    </row>
    <row r="435" spans="1:77" ht="12.75" customHeight="1" x14ac:dyDescent="0.15">
      <c r="A435" s="55">
        <v>532</v>
      </c>
      <c r="B435" s="55" t="s">
        <v>1548</v>
      </c>
      <c r="C435" s="56" t="s">
        <v>850</v>
      </c>
      <c r="D435" s="47">
        <v>2006</v>
      </c>
      <c r="E435" s="47">
        <f>VALUE(TRIM(D435))</f>
        <v>2006</v>
      </c>
      <c r="F435" s="56">
        <v>2005</v>
      </c>
      <c r="G435" s="49" t="s">
        <v>18</v>
      </c>
      <c r="H435" s="56">
        <v>0</v>
      </c>
      <c r="I435" s="56">
        <v>0</v>
      </c>
      <c r="J435" s="56">
        <v>0</v>
      </c>
      <c r="K435" s="56">
        <v>0</v>
      </c>
      <c r="L435" s="56">
        <v>1</v>
      </c>
      <c r="M435" s="56">
        <v>0</v>
      </c>
      <c r="N435" s="51" t="s">
        <v>2203</v>
      </c>
      <c r="O435" s="56">
        <v>0</v>
      </c>
      <c r="P435" s="56">
        <v>1</v>
      </c>
      <c r="Q435" s="56">
        <v>0</v>
      </c>
      <c r="R435" s="56">
        <v>0</v>
      </c>
      <c r="S435" s="56">
        <v>0</v>
      </c>
      <c r="T435" s="56">
        <v>0</v>
      </c>
      <c r="U435" s="56">
        <v>0</v>
      </c>
      <c r="V435" s="56">
        <v>0</v>
      </c>
      <c r="W435" s="55" t="s">
        <v>213</v>
      </c>
      <c r="X435" s="55" t="s">
        <v>2204</v>
      </c>
      <c r="Y435" s="55" t="s">
        <v>2204</v>
      </c>
      <c r="Z435" s="55"/>
      <c r="AA435" s="55"/>
      <c r="AB435" s="26">
        <v>15.15</v>
      </c>
      <c r="AC435" s="26">
        <v>145.44999999999999</v>
      </c>
      <c r="AD435" s="55"/>
      <c r="AE435" s="55" t="s">
        <v>758</v>
      </c>
      <c r="AF435" s="56">
        <v>0</v>
      </c>
      <c r="AG435" s="56">
        <v>0</v>
      </c>
      <c r="AH435" s="56">
        <v>0</v>
      </c>
      <c r="AI435" s="56">
        <v>0</v>
      </c>
      <c r="AJ435" s="56">
        <v>0</v>
      </c>
      <c r="AK435" s="56">
        <v>0</v>
      </c>
      <c r="AL435" s="56">
        <v>0</v>
      </c>
      <c r="AM435" s="56">
        <v>1</v>
      </c>
      <c r="AN435" s="56">
        <v>0</v>
      </c>
      <c r="AO435" s="56">
        <v>0</v>
      </c>
      <c r="AP435" s="56">
        <v>0</v>
      </c>
      <c r="AQ435" s="56">
        <v>0</v>
      </c>
      <c r="AR435" s="56">
        <v>0</v>
      </c>
      <c r="AS435" s="56">
        <v>0</v>
      </c>
      <c r="AT435" s="56">
        <v>0</v>
      </c>
      <c r="AU435" s="56">
        <v>0</v>
      </c>
      <c r="AV435" s="56">
        <v>0</v>
      </c>
      <c r="AW435" s="27">
        <f>SUM(AF435:AV435)</f>
        <v>1</v>
      </c>
      <c r="AX435" s="55" t="s">
        <v>1565</v>
      </c>
      <c r="AY435" s="55" t="s">
        <v>110</v>
      </c>
      <c r="AZ435" s="56">
        <v>0</v>
      </c>
      <c r="BA435" s="56">
        <v>0</v>
      </c>
      <c r="BB435" s="56">
        <v>0</v>
      </c>
      <c r="BC435" s="56">
        <v>0</v>
      </c>
      <c r="BD435" s="56">
        <v>0</v>
      </c>
      <c r="BE435" s="56">
        <v>0</v>
      </c>
      <c r="BF435" s="56">
        <v>0</v>
      </c>
      <c r="BG435" s="56">
        <v>1</v>
      </c>
      <c r="BH435" s="56">
        <v>0</v>
      </c>
      <c r="BI435" s="56">
        <v>0</v>
      </c>
      <c r="BJ435" s="56">
        <v>0</v>
      </c>
      <c r="BK435" s="56">
        <v>0</v>
      </c>
      <c r="BL435" s="56">
        <v>0</v>
      </c>
      <c r="BM435" s="56">
        <v>0</v>
      </c>
      <c r="BN435" s="56">
        <v>0</v>
      </c>
      <c r="BO435" s="56">
        <v>0</v>
      </c>
      <c r="BP435" s="27">
        <f>SUM(BQ435:BT435)</f>
        <v>1</v>
      </c>
      <c r="BQ435" s="56">
        <f>BL435+BM435</f>
        <v>0</v>
      </c>
      <c r="BR435" s="56">
        <f>SUM(BF435+BG435+BI435+BJ435+BH435)</f>
        <v>1</v>
      </c>
      <c r="BS435" s="56">
        <f>SUM(AZ435+BA435+BC435+BD435+BE435+BK435)</f>
        <v>0</v>
      </c>
      <c r="BT435" s="28">
        <f>IF(OR(IF((BN435+BO435)&gt;0,1,0),IF(AND(BV435=1,BL435=1),1,0)),1,0)</f>
        <v>0</v>
      </c>
      <c r="BU435" s="28">
        <f>BL435</f>
        <v>0</v>
      </c>
      <c r="BV435" s="28">
        <v>0</v>
      </c>
      <c r="BW435" s="18"/>
      <c r="BX435" s="18"/>
      <c r="BY435" s="18"/>
    </row>
    <row r="436" spans="1:77" ht="12.75" customHeight="1" x14ac:dyDescent="0.15">
      <c r="A436" s="55">
        <v>533</v>
      </c>
      <c r="B436" s="55" t="s">
        <v>1548</v>
      </c>
      <c r="C436" s="56" t="s">
        <v>850</v>
      </c>
      <c r="D436" s="47">
        <v>2006</v>
      </c>
      <c r="E436" s="47">
        <f>VALUE(TRIM(D436))</f>
        <v>2006</v>
      </c>
      <c r="F436" s="56">
        <v>2005</v>
      </c>
      <c r="G436" s="49" t="s">
        <v>18</v>
      </c>
      <c r="H436" s="56">
        <v>0</v>
      </c>
      <c r="I436" s="56">
        <v>0</v>
      </c>
      <c r="J436" s="56">
        <v>0</v>
      </c>
      <c r="K436" s="56">
        <v>0</v>
      </c>
      <c r="L436" s="56">
        <v>1</v>
      </c>
      <c r="M436" s="56">
        <v>0</v>
      </c>
      <c r="N436" s="51" t="s">
        <v>2203</v>
      </c>
      <c r="O436" s="56">
        <v>0</v>
      </c>
      <c r="P436" s="56">
        <v>1</v>
      </c>
      <c r="Q436" s="56">
        <v>0</v>
      </c>
      <c r="R436" s="56">
        <v>0</v>
      </c>
      <c r="S436" s="56">
        <v>0</v>
      </c>
      <c r="T436" s="56">
        <v>0</v>
      </c>
      <c r="U436" s="56">
        <v>0</v>
      </c>
      <c r="V436" s="56">
        <v>0</v>
      </c>
      <c r="W436" s="55" t="s">
        <v>213</v>
      </c>
      <c r="X436" s="55" t="s">
        <v>2204</v>
      </c>
      <c r="Y436" s="55" t="s">
        <v>2204</v>
      </c>
      <c r="Z436" s="55"/>
      <c r="AA436" s="55"/>
      <c r="AB436" s="26">
        <v>15.15</v>
      </c>
      <c r="AC436" s="26">
        <v>145.44999999999999</v>
      </c>
      <c r="AD436" s="55"/>
      <c r="AE436" s="55" t="s">
        <v>53</v>
      </c>
      <c r="AF436" s="56">
        <v>0</v>
      </c>
      <c r="AG436" s="56">
        <v>0</v>
      </c>
      <c r="AH436" s="56">
        <v>0</v>
      </c>
      <c r="AI436" s="56">
        <v>0</v>
      </c>
      <c r="AJ436" s="56">
        <v>0</v>
      </c>
      <c r="AK436" s="56">
        <v>0</v>
      </c>
      <c r="AL436" s="56">
        <v>0</v>
      </c>
      <c r="AM436" s="56">
        <v>0</v>
      </c>
      <c r="AN436" s="56">
        <v>1</v>
      </c>
      <c r="AO436" s="56">
        <v>1</v>
      </c>
      <c r="AP436" s="56">
        <v>0</v>
      </c>
      <c r="AQ436" s="56">
        <v>0</v>
      </c>
      <c r="AR436" s="56">
        <v>0</v>
      </c>
      <c r="AS436" s="56">
        <v>0</v>
      </c>
      <c r="AT436" s="56">
        <v>0</v>
      </c>
      <c r="AU436" s="56">
        <v>0</v>
      </c>
      <c r="AV436" s="56">
        <v>0</v>
      </c>
      <c r="AW436" s="27">
        <f>SUM(AF436:AV436)</f>
        <v>2</v>
      </c>
      <c r="AX436" s="55" t="s">
        <v>412</v>
      </c>
      <c r="AY436" s="55" t="s">
        <v>282</v>
      </c>
      <c r="AZ436" s="56">
        <v>0</v>
      </c>
      <c r="BA436" s="56">
        <v>0</v>
      </c>
      <c r="BB436" s="56">
        <v>0</v>
      </c>
      <c r="BC436" s="56">
        <v>0</v>
      </c>
      <c r="BD436" s="56">
        <v>0</v>
      </c>
      <c r="BE436" s="56">
        <v>0</v>
      </c>
      <c r="BF436" s="56">
        <v>0</v>
      </c>
      <c r="BG436" s="56">
        <v>0</v>
      </c>
      <c r="BH436" s="56">
        <v>0</v>
      </c>
      <c r="BI436" s="56">
        <v>1</v>
      </c>
      <c r="BJ436" s="56">
        <v>0</v>
      </c>
      <c r="BK436" s="56">
        <v>0</v>
      </c>
      <c r="BL436" s="56">
        <v>0</v>
      </c>
      <c r="BM436" s="56">
        <v>0</v>
      </c>
      <c r="BN436" s="56">
        <v>0</v>
      </c>
      <c r="BO436" s="56">
        <v>0</v>
      </c>
      <c r="BP436" s="27">
        <f>SUM(BQ436:BT436)</f>
        <v>1</v>
      </c>
      <c r="BQ436" s="56">
        <f>BL436+BM436</f>
        <v>0</v>
      </c>
      <c r="BR436" s="56">
        <f>SUM(BF436+BG436+BI436+BJ436+BH436)</f>
        <v>1</v>
      </c>
      <c r="BS436" s="56">
        <f>SUM(AZ436+BA436+BC436+BD436+BE436+BK436)</f>
        <v>0</v>
      </c>
      <c r="BT436" s="28">
        <f>IF(OR(IF((BN436+BO436)&gt;0,1,0),IF(AND(BV436=1,BL436=1),1,0)),1,0)</f>
        <v>0</v>
      </c>
      <c r="BU436" s="28">
        <f>BL436</f>
        <v>0</v>
      </c>
      <c r="BV436" s="28">
        <v>0</v>
      </c>
      <c r="BW436" s="18"/>
      <c r="BX436" s="18"/>
      <c r="BY436" s="18"/>
    </row>
    <row r="437" spans="1:77" ht="12.75" customHeight="1" x14ac:dyDescent="0.15">
      <c r="A437" s="55">
        <v>655</v>
      </c>
      <c r="B437" s="55" t="s">
        <v>2342</v>
      </c>
      <c r="C437" s="56" t="s">
        <v>1588</v>
      </c>
      <c r="D437" s="57">
        <v>2006</v>
      </c>
      <c r="E437" s="57">
        <f>VALUE(TRIM(D437))</f>
        <v>2006</v>
      </c>
      <c r="F437" s="28"/>
      <c r="G437" s="49" t="s">
        <v>385</v>
      </c>
      <c r="H437" s="56">
        <v>1</v>
      </c>
      <c r="I437" s="56">
        <v>0</v>
      </c>
      <c r="J437" s="56">
        <v>0</v>
      </c>
      <c r="K437" s="56">
        <v>0</v>
      </c>
      <c r="L437" s="56">
        <v>0</v>
      </c>
      <c r="M437" s="56">
        <v>0</v>
      </c>
      <c r="N437" s="50" t="s">
        <v>2343</v>
      </c>
      <c r="O437" s="56">
        <v>0</v>
      </c>
      <c r="P437" s="56">
        <v>1</v>
      </c>
      <c r="Q437" s="56">
        <v>0</v>
      </c>
      <c r="R437" s="56">
        <v>0</v>
      </c>
      <c r="S437" s="56">
        <v>0</v>
      </c>
      <c r="T437" s="56">
        <v>0</v>
      </c>
      <c r="U437" s="56">
        <v>0</v>
      </c>
      <c r="V437" s="56">
        <v>0</v>
      </c>
      <c r="W437" s="55" t="s">
        <v>213</v>
      </c>
      <c r="X437" s="18" t="s">
        <v>1448</v>
      </c>
      <c r="Y437" s="18"/>
      <c r="Z437" s="18" t="s">
        <v>1721</v>
      </c>
      <c r="AA437" s="18"/>
      <c r="AB437" s="49">
        <v>21.44</v>
      </c>
      <c r="AC437" s="49">
        <v>-158</v>
      </c>
      <c r="AD437" s="18"/>
      <c r="AE437" s="18" t="s">
        <v>53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  <c r="AK437" s="28">
        <v>0</v>
      </c>
      <c r="AL437" s="28">
        <v>0</v>
      </c>
      <c r="AM437" s="28">
        <v>0</v>
      </c>
      <c r="AN437" s="28">
        <v>0</v>
      </c>
      <c r="AO437" s="28">
        <v>1</v>
      </c>
      <c r="AP437" s="28">
        <v>0</v>
      </c>
      <c r="AQ437" s="28">
        <v>0</v>
      </c>
      <c r="AR437" s="28">
        <v>0</v>
      </c>
      <c r="AS437" s="28">
        <v>0</v>
      </c>
      <c r="AT437" s="28">
        <v>0</v>
      </c>
      <c r="AU437" s="56">
        <v>0</v>
      </c>
      <c r="AV437" s="56">
        <v>0</v>
      </c>
      <c r="AW437" s="27">
        <f>SUM(AF437:AV437)</f>
        <v>1</v>
      </c>
      <c r="AX437" s="49" t="s">
        <v>2344</v>
      </c>
      <c r="AY437" s="18"/>
      <c r="AZ437" s="28">
        <v>0</v>
      </c>
      <c r="BA437" s="28">
        <v>0</v>
      </c>
      <c r="BB437" s="28">
        <v>0</v>
      </c>
      <c r="BC437" s="28">
        <v>0</v>
      </c>
      <c r="BD437" s="28">
        <v>0</v>
      </c>
      <c r="BE437" s="28">
        <v>1</v>
      </c>
      <c r="BF437" s="28">
        <v>0</v>
      </c>
      <c r="BG437" s="28">
        <v>0</v>
      </c>
      <c r="BH437" s="28">
        <v>0</v>
      </c>
      <c r="BI437" s="28">
        <v>0</v>
      </c>
      <c r="BJ437" s="28">
        <v>0</v>
      </c>
      <c r="BK437" s="28">
        <v>1</v>
      </c>
      <c r="BL437" s="28">
        <v>0</v>
      </c>
      <c r="BM437" s="28">
        <v>1</v>
      </c>
      <c r="BN437" s="28">
        <v>0</v>
      </c>
      <c r="BO437" s="28">
        <v>0</v>
      </c>
      <c r="BP437" s="27">
        <f>SUM(BQ437:BT437)</f>
        <v>3</v>
      </c>
      <c r="BQ437" s="56">
        <f>BL437+BM437</f>
        <v>1</v>
      </c>
      <c r="BR437" s="56">
        <f>SUM(BF437+BG437+BI437+BJ437+BH437)</f>
        <v>0</v>
      </c>
      <c r="BS437" s="56">
        <f>SUM(AZ437+BA437+BC437+BD437+BE437+BK437)</f>
        <v>2</v>
      </c>
      <c r="BT437" s="28">
        <f>IF(OR(IF((BN437+BO437)&gt;0,1,0),IF(AND(BV437=1,BL437=1),1,0)),1,0)</f>
        <v>0</v>
      </c>
      <c r="BU437" s="28">
        <f>BL437</f>
        <v>0</v>
      </c>
      <c r="BV437" s="28">
        <v>0</v>
      </c>
      <c r="BW437" s="18"/>
      <c r="BX437" s="18"/>
      <c r="BY437" s="18"/>
    </row>
    <row r="438" spans="1:77" ht="12.75" customHeight="1" x14ac:dyDescent="0.15">
      <c r="A438" s="55">
        <v>656</v>
      </c>
      <c r="B438" s="55" t="s">
        <v>2342</v>
      </c>
      <c r="C438" s="56" t="s">
        <v>1588</v>
      </c>
      <c r="D438" s="57">
        <v>2006</v>
      </c>
      <c r="E438" s="57">
        <f>VALUE(TRIM(D438))</f>
        <v>2006</v>
      </c>
      <c r="F438" s="28"/>
      <c r="G438" s="49" t="s">
        <v>385</v>
      </c>
      <c r="H438" s="56">
        <v>1</v>
      </c>
      <c r="I438" s="56">
        <v>0</v>
      </c>
      <c r="J438" s="56">
        <v>0</v>
      </c>
      <c r="K438" s="56">
        <v>0</v>
      </c>
      <c r="L438" s="56">
        <v>0</v>
      </c>
      <c r="M438" s="56">
        <v>0</v>
      </c>
      <c r="N438" s="50" t="s">
        <v>2343</v>
      </c>
      <c r="O438" s="56">
        <v>0</v>
      </c>
      <c r="P438" s="56">
        <v>1</v>
      </c>
      <c r="Q438" s="56">
        <v>0</v>
      </c>
      <c r="R438" s="56">
        <v>0</v>
      </c>
      <c r="S438" s="56">
        <v>0</v>
      </c>
      <c r="T438" s="56">
        <v>0</v>
      </c>
      <c r="U438" s="56">
        <v>0</v>
      </c>
      <c r="V438" s="56">
        <v>0</v>
      </c>
      <c r="W438" s="55" t="s">
        <v>213</v>
      </c>
      <c r="X438" s="18" t="s">
        <v>1448</v>
      </c>
      <c r="Y438" s="18"/>
      <c r="Z438" s="18" t="s">
        <v>1721</v>
      </c>
      <c r="AA438" s="18"/>
      <c r="AB438" s="49">
        <v>21.44</v>
      </c>
      <c r="AC438" s="49">
        <v>-158</v>
      </c>
      <c r="AD438" s="18"/>
      <c r="AE438" s="18" t="s">
        <v>59</v>
      </c>
      <c r="AF438" s="28">
        <v>0</v>
      </c>
      <c r="AG438" s="28">
        <v>0</v>
      </c>
      <c r="AH438" s="28">
        <v>0</v>
      </c>
      <c r="AI438" s="28">
        <v>0</v>
      </c>
      <c r="AJ438" s="28">
        <v>0</v>
      </c>
      <c r="AK438" s="28">
        <v>0</v>
      </c>
      <c r="AL438" s="28">
        <v>0</v>
      </c>
      <c r="AM438" s="28">
        <v>0</v>
      </c>
      <c r="AN438" s="28">
        <v>0</v>
      </c>
      <c r="AO438" s="28">
        <v>0</v>
      </c>
      <c r="AP438" s="28">
        <v>0</v>
      </c>
      <c r="AQ438" s="28">
        <v>1</v>
      </c>
      <c r="AR438" s="28">
        <v>0</v>
      </c>
      <c r="AS438" s="28">
        <v>0</v>
      </c>
      <c r="AT438" s="28">
        <v>0</v>
      </c>
      <c r="AU438" s="56">
        <v>0</v>
      </c>
      <c r="AV438" s="56">
        <v>0</v>
      </c>
      <c r="AW438" s="27">
        <f>SUM(AF438:AV438)</f>
        <v>1</v>
      </c>
      <c r="AX438" s="49" t="s">
        <v>2344</v>
      </c>
      <c r="AY438" s="18"/>
      <c r="AZ438" s="28">
        <v>0</v>
      </c>
      <c r="BA438" s="28">
        <v>0</v>
      </c>
      <c r="BB438" s="28">
        <v>0</v>
      </c>
      <c r="BC438" s="28">
        <v>0</v>
      </c>
      <c r="BD438" s="28">
        <v>0</v>
      </c>
      <c r="BE438" s="28">
        <v>1</v>
      </c>
      <c r="BF438" s="28">
        <v>0</v>
      </c>
      <c r="BG438" s="28">
        <v>0</v>
      </c>
      <c r="BH438" s="28">
        <v>0</v>
      </c>
      <c r="BI438" s="28">
        <v>0</v>
      </c>
      <c r="BJ438" s="28">
        <v>0</v>
      </c>
      <c r="BK438" s="28">
        <v>1</v>
      </c>
      <c r="BL438" s="28">
        <v>0</v>
      </c>
      <c r="BM438" s="28">
        <v>1</v>
      </c>
      <c r="BN438" s="28">
        <v>0</v>
      </c>
      <c r="BO438" s="28">
        <v>0</v>
      </c>
      <c r="BP438" s="27">
        <f>SUM(BQ438:BT438)</f>
        <v>3</v>
      </c>
      <c r="BQ438" s="56">
        <f>BL438+BM438</f>
        <v>1</v>
      </c>
      <c r="BR438" s="56">
        <f>SUM(BF438+BG438+BI438+BJ438+BH438)</f>
        <v>0</v>
      </c>
      <c r="BS438" s="56">
        <f>SUM(AZ438+BA438+BC438+BD438+BE438+BK438)</f>
        <v>2</v>
      </c>
      <c r="BT438" s="28">
        <f>IF(OR(IF((BN438+BO438)&gt;0,1,0),IF(AND(BV438=1,BL438=1),1,0)),1,0)</f>
        <v>0</v>
      </c>
      <c r="BU438" s="28">
        <f>BL438</f>
        <v>0</v>
      </c>
      <c r="BV438" s="28">
        <v>0</v>
      </c>
      <c r="BW438" s="18"/>
      <c r="BX438" s="18"/>
      <c r="BY438" s="18"/>
    </row>
    <row r="439" spans="1:77" ht="12.75" customHeight="1" x14ac:dyDescent="0.15">
      <c r="A439" s="55">
        <v>657</v>
      </c>
      <c r="B439" s="55" t="s">
        <v>2342</v>
      </c>
      <c r="C439" s="56" t="s">
        <v>1588</v>
      </c>
      <c r="D439" s="57">
        <v>2006</v>
      </c>
      <c r="E439" s="57">
        <f>VALUE(TRIM(D439))</f>
        <v>2006</v>
      </c>
      <c r="F439" s="28"/>
      <c r="G439" s="49" t="s">
        <v>385</v>
      </c>
      <c r="H439" s="56">
        <v>1</v>
      </c>
      <c r="I439" s="56">
        <v>0</v>
      </c>
      <c r="J439" s="56">
        <v>0</v>
      </c>
      <c r="K439" s="56">
        <v>0</v>
      </c>
      <c r="L439" s="56">
        <v>0</v>
      </c>
      <c r="M439" s="56">
        <v>0</v>
      </c>
      <c r="N439" s="50" t="s">
        <v>2343</v>
      </c>
      <c r="O439" s="56">
        <v>0</v>
      </c>
      <c r="P439" s="56">
        <v>1</v>
      </c>
      <c r="Q439" s="56">
        <v>0</v>
      </c>
      <c r="R439" s="56">
        <v>0</v>
      </c>
      <c r="S439" s="56">
        <v>0</v>
      </c>
      <c r="T439" s="56">
        <v>0</v>
      </c>
      <c r="U439" s="56">
        <v>0</v>
      </c>
      <c r="V439" s="56">
        <v>0</v>
      </c>
      <c r="W439" s="55" t="s">
        <v>213</v>
      </c>
      <c r="X439" s="18" t="s">
        <v>1448</v>
      </c>
      <c r="Y439" s="18"/>
      <c r="Z439" s="18" t="s">
        <v>1721</v>
      </c>
      <c r="AA439" s="18"/>
      <c r="AB439" s="49">
        <v>21.44</v>
      </c>
      <c r="AC439" s="49">
        <v>-158</v>
      </c>
      <c r="AD439" s="18"/>
      <c r="AE439" s="18" t="s">
        <v>2341</v>
      </c>
      <c r="AF439" s="56">
        <v>0</v>
      </c>
      <c r="AG439" s="56">
        <v>0</v>
      </c>
      <c r="AH439" s="56">
        <v>0</v>
      </c>
      <c r="AI439" s="56">
        <v>0</v>
      </c>
      <c r="AJ439" s="56">
        <v>0</v>
      </c>
      <c r="AK439" s="56">
        <v>0</v>
      </c>
      <c r="AL439" s="56">
        <v>0</v>
      </c>
      <c r="AM439" s="56">
        <v>0</v>
      </c>
      <c r="AN439" s="56">
        <v>0</v>
      </c>
      <c r="AO439" s="56">
        <v>0</v>
      </c>
      <c r="AP439" s="56">
        <v>0</v>
      </c>
      <c r="AQ439" s="56">
        <v>0</v>
      </c>
      <c r="AR439" s="56">
        <v>1</v>
      </c>
      <c r="AS439" s="56">
        <v>0</v>
      </c>
      <c r="AT439" s="56">
        <v>0</v>
      </c>
      <c r="AU439" s="56">
        <v>0</v>
      </c>
      <c r="AV439" s="56">
        <v>0</v>
      </c>
      <c r="AW439" s="27">
        <f>SUM(AF439:AV439)</f>
        <v>1</v>
      </c>
      <c r="AX439" s="49" t="s">
        <v>2344</v>
      </c>
      <c r="AY439" s="18"/>
      <c r="AZ439" s="56">
        <v>0</v>
      </c>
      <c r="BA439" s="56">
        <v>0</v>
      </c>
      <c r="BB439" s="56">
        <v>0</v>
      </c>
      <c r="BC439" s="56">
        <v>0</v>
      </c>
      <c r="BD439" s="56">
        <v>0</v>
      </c>
      <c r="BE439" s="56">
        <v>1</v>
      </c>
      <c r="BF439" s="56">
        <v>0</v>
      </c>
      <c r="BG439" s="56">
        <v>0</v>
      </c>
      <c r="BH439" s="56">
        <v>0</v>
      </c>
      <c r="BI439" s="56">
        <v>0</v>
      </c>
      <c r="BJ439" s="56">
        <v>0</v>
      </c>
      <c r="BK439" s="56">
        <v>1</v>
      </c>
      <c r="BL439" s="56">
        <v>0</v>
      </c>
      <c r="BM439" s="56">
        <v>1</v>
      </c>
      <c r="BN439" s="56">
        <v>0</v>
      </c>
      <c r="BO439" s="56">
        <v>0</v>
      </c>
      <c r="BP439" s="27">
        <f>SUM(BQ439:BT439)</f>
        <v>3</v>
      </c>
      <c r="BQ439" s="56">
        <f>BL439+BM439</f>
        <v>1</v>
      </c>
      <c r="BR439" s="56">
        <f>SUM(BF439+BG439+BI439+BJ439+BH439)</f>
        <v>0</v>
      </c>
      <c r="BS439" s="56">
        <f>SUM(AZ439+BA439+BC439+BD439+BE439+BK439)</f>
        <v>2</v>
      </c>
      <c r="BT439" s="28">
        <f>IF(OR(IF((BN439+BO439)&gt;0,1,0),IF(AND(BV439=1,BL439=1),1,0)),1,0)</f>
        <v>0</v>
      </c>
      <c r="BU439" s="28">
        <f>BL439</f>
        <v>0</v>
      </c>
      <c r="BV439" s="28">
        <v>0</v>
      </c>
      <c r="BW439" s="18"/>
      <c r="BX439" s="18"/>
      <c r="BY439" s="18"/>
    </row>
    <row r="440" spans="1:77" ht="12.75" customHeight="1" x14ac:dyDescent="0.15">
      <c r="A440" s="55">
        <v>120</v>
      </c>
      <c r="B440" s="55" t="s">
        <v>1753</v>
      </c>
      <c r="C440" s="32" t="str">
        <f>'1. Lit. collection'!A$222</f>
        <v>SG51</v>
      </c>
      <c r="D440" s="47">
        <v>2005</v>
      </c>
      <c r="E440" s="47">
        <f>VALUE(TRIM(D440))</f>
        <v>2005</v>
      </c>
      <c r="F440" s="56">
        <v>2002</v>
      </c>
      <c r="G440" s="49" t="s">
        <v>385</v>
      </c>
      <c r="H440" s="56">
        <v>1</v>
      </c>
      <c r="I440" s="56">
        <v>0</v>
      </c>
      <c r="J440" s="56">
        <v>0</v>
      </c>
      <c r="K440" s="56">
        <v>0</v>
      </c>
      <c r="L440" s="56">
        <v>0</v>
      </c>
      <c r="M440" s="56">
        <v>0</v>
      </c>
      <c r="N440" s="50" t="s">
        <v>1803</v>
      </c>
      <c r="O440" s="56">
        <v>0</v>
      </c>
      <c r="P440" s="56">
        <v>0</v>
      </c>
      <c r="Q440" s="56">
        <v>0</v>
      </c>
      <c r="R440" s="56">
        <v>0</v>
      </c>
      <c r="S440" s="56">
        <v>0</v>
      </c>
      <c r="T440" s="56">
        <v>0</v>
      </c>
      <c r="U440" s="56">
        <v>0</v>
      </c>
      <c r="V440" s="56">
        <v>1</v>
      </c>
      <c r="W440" s="55" t="s">
        <v>1687</v>
      </c>
      <c r="X440" s="55" t="s">
        <v>1804</v>
      </c>
      <c r="Y440" s="55" t="s">
        <v>1805</v>
      </c>
      <c r="Z440" s="55" t="s">
        <v>399</v>
      </c>
      <c r="AA440" s="55"/>
      <c r="AB440" s="49">
        <v>-2.2000000000000002</v>
      </c>
      <c r="AC440" s="49">
        <v>146.52000000000001</v>
      </c>
      <c r="AD440" s="55"/>
      <c r="AE440" s="55" t="s">
        <v>1681</v>
      </c>
      <c r="AF440" s="56">
        <v>0</v>
      </c>
      <c r="AG440" s="56">
        <v>0</v>
      </c>
      <c r="AH440" s="56">
        <v>0</v>
      </c>
      <c r="AI440" s="56">
        <v>0</v>
      </c>
      <c r="AJ440" s="56">
        <v>0</v>
      </c>
      <c r="AK440" s="56">
        <v>0</v>
      </c>
      <c r="AL440" s="56">
        <v>1</v>
      </c>
      <c r="AM440" s="56">
        <v>0</v>
      </c>
      <c r="AN440" s="56">
        <v>0</v>
      </c>
      <c r="AO440" s="56">
        <v>0</v>
      </c>
      <c r="AP440" s="56">
        <v>0</v>
      </c>
      <c r="AQ440" s="56">
        <v>0</v>
      </c>
      <c r="AR440" s="56">
        <v>0</v>
      </c>
      <c r="AS440" s="56">
        <v>0</v>
      </c>
      <c r="AT440" s="56">
        <v>0</v>
      </c>
      <c r="AU440" s="56">
        <v>0</v>
      </c>
      <c r="AV440" s="56">
        <v>0</v>
      </c>
      <c r="AW440" s="27">
        <f>SUM(AF440:AV440)</f>
        <v>1</v>
      </c>
      <c r="AX440" s="49" t="s">
        <v>1754</v>
      </c>
      <c r="AY440" s="49" t="s">
        <v>277</v>
      </c>
      <c r="AZ440" s="56">
        <v>0</v>
      </c>
      <c r="BA440" s="56">
        <v>0</v>
      </c>
      <c r="BB440" s="56">
        <v>0</v>
      </c>
      <c r="BC440" s="56">
        <v>0</v>
      </c>
      <c r="BD440" s="56">
        <v>0</v>
      </c>
      <c r="BE440" s="56">
        <v>0</v>
      </c>
      <c r="BF440" s="56">
        <v>0</v>
      </c>
      <c r="BG440" s="56">
        <v>0</v>
      </c>
      <c r="BH440" s="56">
        <v>0</v>
      </c>
      <c r="BI440" s="56">
        <v>0</v>
      </c>
      <c r="BJ440" s="56">
        <v>0</v>
      </c>
      <c r="BK440" s="56">
        <v>0</v>
      </c>
      <c r="BL440" s="56">
        <v>0</v>
      </c>
      <c r="BM440" s="56">
        <v>1</v>
      </c>
      <c r="BN440" s="56">
        <v>0</v>
      </c>
      <c r="BO440" s="56">
        <v>0</v>
      </c>
      <c r="BP440" s="27">
        <f>SUM(BQ440:BT440)</f>
        <v>1</v>
      </c>
      <c r="BQ440" s="56">
        <f>BL440+BM440</f>
        <v>1</v>
      </c>
      <c r="BR440" s="56">
        <f>SUM(BF440+BG440+BI440+BJ440+BH440)</f>
        <v>0</v>
      </c>
      <c r="BS440" s="56">
        <f>SUM(AZ440+BA440+BC440+BD440+BE440+BK440)</f>
        <v>0</v>
      </c>
      <c r="BT440" s="28">
        <f>IF(OR(IF((BN440+BO440)&gt;0,1,0),IF(AND(BV440=1,BL440=1),1,0)),1,0)</f>
        <v>0</v>
      </c>
      <c r="BU440" s="28">
        <f>BL440</f>
        <v>0</v>
      </c>
      <c r="BV440" s="28">
        <v>0</v>
      </c>
      <c r="BW440" s="18"/>
      <c r="BX440" s="18"/>
      <c r="BY440" s="18"/>
    </row>
    <row r="441" spans="1:77" ht="12.75" customHeight="1" x14ac:dyDescent="0.15">
      <c r="A441" s="55">
        <v>420</v>
      </c>
      <c r="B441" s="55" t="s">
        <v>1675</v>
      </c>
      <c r="C441" s="32" t="str">
        <f>'1. Lit. collection'!A177</f>
        <v>SG6</v>
      </c>
      <c r="D441" s="47">
        <v>2005</v>
      </c>
      <c r="E441" s="47">
        <f>VALUE(TRIM(D441))</f>
        <v>2005</v>
      </c>
      <c r="F441" s="56"/>
      <c r="G441" s="49" t="s">
        <v>385</v>
      </c>
      <c r="H441" s="56">
        <v>1</v>
      </c>
      <c r="I441" s="56">
        <v>0</v>
      </c>
      <c r="J441" s="56">
        <v>0</v>
      </c>
      <c r="K441" s="56">
        <v>0</v>
      </c>
      <c r="L441" s="56">
        <v>0</v>
      </c>
      <c r="M441" s="56">
        <v>0</v>
      </c>
      <c r="N441" s="50" t="s">
        <v>2095</v>
      </c>
      <c r="O441" s="56">
        <v>0</v>
      </c>
      <c r="P441" s="56">
        <v>0</v>
      </c>
      <c r="Q441" s="56">
        <v>0</v>
      </c>
      <c r="R441" s="56">
        <v>1</v>
      </c>
      <c r="S441" s="56">
        <v>0</v>
      </c>
      <c r="T441" s="56">
        <v>0</v>
      </c>
      <c r="U441" s="56">
        <v>0</v>
      </c>
      <c r="V441" s="56">
        <v>0</v>
      </c>
      <c r="W441" s="55" t="s">
        <v>875</v>
      </c>
      <c r="X441" s="55" t="s">
        <v>2096</v>
      </c>
      <c r="Y441" s="55" t="s">
        <v>2097</v>
      </c>
      <c r="Z441" s="55" t="s">
        <v>2098</v>
      </c>
      <c r="AA441" s="55" t="s">
        <v>2097</v>
      </c>
      <c r="AB441" s="49">
        <v>5.98</v>
      </c>
      <c r="AC441" s="49">
        <v>116</v>
      </c>
      <c r="AD441" s="55"/>
      <c r="AE441" s="55" t="s">
        <v>452</v>
      </c>
      <c r="AF441" s="56">
        <v>0</v>
      </c>
      <c r="AG441" s="56">
        <v>0</v>
      </c>
      <c r="AH441" s="56">
        <v>1</v>
      </c>
      <c r="AI441" s="56">
        <v>0</v>
      </c>
      <c r="AJ441" s="56">
        <v>0</v>
      </c>
      <c r="AK441" s="56">
        <v>0</v>
      </c>
      <c r="AL441" s="56">
        <v>0</v>
      </c>
      <c r="AM441" s="56">
        <v>0</v>
      </c>
      <c r="AN441" s="56">
        <v>0</v>
      </c>
      <c r="AO441" s="56">
        <v>0</v>
      </c>
      <c r="AP441" s="56">
        <v>0</v>
      </c>
      <c r="AQ441" s="56">
        <v>0</v>
      </c>
      <c r="AR441" s="56">
        <v>0</v>
      </c>
      <c r="AS441" s="56">
        <v>0</v>
      </c>
      <c r="AT441" s="56">
        <v>0</v>
      </c>
      <c r="AU441" s="56">
        <v>0</v>
      </c>
      <c r="AV441" s="56">
        <v>0</v>
      </c>
      <c r="AW441" s="27">
        <f>SUM(AF441:AV441)</f>
        <v>1</v>
      </c>
      <c r="AX441" s="49" t="s">
        <v>82</v>
      </c>
      <c r="AY441" s="49" t="s">
        <v>106</v>
      </c>
      <c r="AZ441" s="56">
        <v>0</v>
      </c>
      <c r="BA441" s="56">
        <v>1</v>
      </c>
      <c r="BB441" s="56">
        <v>0</v>
      </c>
      <c r="BC441" s="56">
        <v>0</v>
      </c>
      <c r="BD441" s="56">
        <v>0</v>
      </c>
      <c r="BE441" s="56">
        <v>0</v>
      </c>
      <c r="BF441" s="56">
        <v>0</v>
      </c>
      <c r="BG441" s="56">
        <v>0</v>
      </c>
      <c r="BH441" s="56">
        <v>0</v>
      </c>
      <c r="BI441" s="56">
        <v>0</v>
      </c>
      <c r="BJ441" s="56">
        <v>0</v>
      </c>
      <c r="BK441" s="56">
        <v>0</v>
      </c>
      <c r="BL441" s="56">
        <v>0</v>
      </c>
      <c r="BM441" s="56">
        <v>0</v>
      </c>
      <c r="BN441" s="56">
        <v>0</v>
      </c>
      <c r="BO441" s="56">
        <v>0</v>
      </c>
      <c r="BP441" s="27">
        <f>SUM(BQ441:BT441)</f>
        <v>1</v>
      </c>
      <c r="BQ441" s="56">
        <f>BL441+BM441</f>
        <v>0</v>
      </c>
      <c r="BR441" s="56">
        <f>SUM(BF441+BG441+BI441+BJ441+BH441)</f>
        <v>0</v>
      </c>
      <c r="BS441" s="56">
        <f>SUM(AZ441+BA441+BC441+BD441+BE441+BK441)</f>
        <v>1</v>
      </c>
      <c r="BT441" s="28">
        <f>IF(OR(IF((BN441+BO441)&gt;0,1,0),IF(AND(BV441=1,BL441=1),1,0)),1,0)</f>
        <v>0</v>
      </c>
      <c r="BU441" s="28">
        <f>BL441</f>
        <v>0</v>
      </c>
      <c r="BV441" s="28">
        <v>0</v>
      </c>
      <c r="BW441" s="18"/>
      <c r="BX441" s="18"/>
      <c r="BY441" s="18"/>
    </row>
    <row r="442" spans="1:77" ht="12.75" customHeight="1" x14ac:dyDescent="0.15">
      <c r="A442" s="55">
        <v>633</v>
      </c>
      <c r="B442" s="55" t="s">
        <v>2294</v>
      </c>
      <c r="C442" s="56" t="s">
        <v>1505</v>
      </c>
      <c r="D442" s="57">
        <v>2005</v>
      </c>
      <c r="E442" s="57">
        <f>VALUE(TRIM(D442))</f>
        <v>2005</v>
      </c>
      <c r="F442" s="28"/>
      <c r="G442" s="49" t="s">
        <v>385</v>
      </c>
      <c r="H442" s="56">
        <v>1</v>
      </c>
      <c r="I442" s="56">
        <v>0</v>
      </c>
      <c r="J442" s="56">
        <v>0</v>
      </c>
      <c r="K442" s="56">
        <v>0</v>
      </c>
      <c r="L442" s="56">
        <v>0</v>
      </c>
      <c r="M442" s="56">
        <v>0</v>
      </c>
      <c r="N442" s="50" t="s">
        <v>2295</v>
      </c>
      <c r="O442" s="56">
        <v>1</v>
      </c>
      <c r="P442" s="56">
        <v>0</v>
      </c>
      <c r="Q442" s="56">
        <v>0</v>
      </c>
      <c r="R442" s="56">
        <v>0</v>
      </c>
      <c r="S442" s="56">
        <v>0</v>
      </c>
      <c r="T442" s="56">
        <v>0</v>
      </c>
      <c r="U442" s="56">
        <v>0</v>
      </c>
      <c r="V442" s="56">
        <v>0</v>
      </c>
      <c r="W442" s="55" t="s">
        <v>2291</v>
      </c>
      <c r="X442" s="59" t="s">
        <v>2296</v>
      </c>
      <c r="Y442" s="59"/>
      <c r="Z442" s="59" t="s">
        <v>2297</v>
      </c>
      <c r="AA442" s="59"/>
      <c r="AB442" s="26">
        <v>10.37</v>
      </c>
      <c r="AC442" s="26">
        <v>-61.18</v>
      </c>
      <c r="AD442" s="59"/>
      <c r="AE442" s="55" t="s">
        <v>452</v>
      </c>
      <c r="AF442" s="56">
        <v>0</v>
      </c>
      <c r="AG442" s="56">
        <v>0</v>
      </c>
      <c r="AH442" s="56">
        <v>1</v>
      </c>
      <c r="AI442" s="56">
        <v>0</v>
      </c>
      <c r="AJ442" s="56">
        <v>0</v>
      </c>
      <c r="AK442" s="56">
        <v>0</v>
      </c>
      <c r="AL442" s="56">
        <v>0</v>
      </c>
      <c r="AM442" s="56">
        <v>0</v>
      </c>
      <c r="AN442" s="56">
        <v>0</v>
      </c>
      <c r="AO442" s="56">
        <v>0</v>
      </c>
      <c r="AP442" s="56">
        <v>0</v>
      </c>
      <c r="AQ442" s="56">
        <v>0</v>
      </c>
      <c r="AR442" s="56">
        <v>0</v>
      </c>
      <c r="AS442" s="56">
        <v>0</v>
      </c>
      <c r="AT442" s="56">
        <v>0</v>
      </c>
      <c r="AU442" s="56">
        <v>0</v>
      </c>
      <c r="AV442" s="56">
        <v>0</v>
      </c>
      <c r="AW442" s="27">
        <f>SUM(AF442:AV442)</f>
        <v>1</v>
      </c>
      <c r="AX442" s="49" t="s">
        <v>106</v>
      </c>
      <c r="AY442" s="59"/>
      <c r="AZ442" s="56">
        <v>0</v>
      </c>
      <c r="BA442" s="56">
        <v>1</v>
      </c>
      <c r="BB442" s="56">
        <v>0</v>
      </c>
      <c r="BC442" s="56">
        <v>0</v>
      </c>
      <c r="BD442" s="56">
        <v>0</v>
      </c>
      <c r="BE442" s="56">
        <v>0</v>
      </c>
      <c r="BF442" s="56">
        <v>0</v>
      </c>
      <c r="BG442" s="56">
        <v>0</v>
      </c>
      <c r="BH442" s="56">
        <v>0</v>
      </c>
      <c r="BI442" s="56">
        <v>0</v>
      </c>
      <c r="BJ442" s="56">
        <v>0</v>
      </c>
      <c r="BK442" s="56">
        <v>0</v>
      </c>
      <c r="BL442" s="56">
        <v>0</v>
      </c>
      <c r="BM442" s="56">
        <v>0</v>
      </c>
      <c r="BN442" s="56">
        <v>0</v>
      </c>
      <c r="BO442" s="56">
        <v>0</v>
      </c>
      <c r="BP442" s="27">
        <f>SUM(BQ442:BT442)</f>
        <v>1</v>
      </c>
      <c r="BQ442" s="56">
        <f>BL442+BM442</f>
        <v>0</v>
      </c>
      <c r="BR442" s="56">
        <f>SUM(BF442+BG442+BI442+BJ442+BH442)</f>
        <v>0</v>
      </c>
      <c r="BS442" s="56">
        <f>SUM(AZ442+BA442+BC442+BD442+BE442+BK442)</f>
        <v>1</v>
      </c>
      <c r="BT442" s="28">
        <f>IF(OR(IF((BN442+BO442)&gt;0,1,0),IF(AND(BV442=1,BL442=1),1,0)),1,0)</f>
        <v>0</v>
      </c>
      <c r="BU442" s="28">
        <f>BL442</f>
        <v>0</v>
      </c>
      <c r="BV442" s="28">
        <v>0</v>
      </c>
      <c r="BW442" s="18"/>
      <c r="BX442" s="18"/>
      <c r="BY442" s="18"/>
    </row>
    <row r="443" spans="1:77" ht="12.75" customHeight="1" x14ac:dyDescent="0.15">
      <c r="A443" s="55">
        <v>635</v>
      </c>
      <c r="B443" s="55" t="s">
        <v>2299</v>
      </c>
      <c r="C443" s="56" t="s">
        <v>1514</v>
      </c>
      <c r="D443" s="57">
        <v>2005</v>
      </c>
      <c r="E443" s="57">
        <f>VALUE(TRIM(D443))</f>
        <v>2005</v>
      </c>
      <c r="F443" s="28"/>
      <c r="G443" s="49" t="s">
        <v>385</v>
      </c>
      <c r="H443" s="56">
        <v>1</v>
      </c>
      <c r="I443" s="56">
        <v>0</v>
      </c>
      <c r="J443" s="56">
        <v>0</v>
      </c>
      <c r="K443" s="56">
        <v>0</v>
      </c>
      <c r="L443" s="56">
        <v>0</v>
      </c>
      <c r="M443" s="56">
        <v>0</v>
      </c>
      <c r="N443" s="50" t="s">
        <v>2300</v>
      </c>
      <c r="O443" s="56">
        <v>1</v>
      </c>
      <c r="P443" s="56">
        <v>0</v>
      </c>
      <c r="Q443" s="56">
        <v>0</v>
      </c>
      <c r="R443" s="56">
        <v>0</v>
      </c>
      <c r="S443" s="56">
        <v>0</v>
      </c>
      <c r="T443" s="56">
        <v>0</v>
      </c>
      <c r="U443" s="56">
        <v>0</v>
      </c>
      <c r="V443" s="56">
        <v>0</v>
      </c>
      <c r="W443" s="55" t="s">
        <v>2274</v>
      </c>
      <c r="X443" s="59"/>
      <c r="Y443" s="59"/>
      <c r="Z443" s="59"/>
      <c r="AA443" s="59"/>
      <c r="AB443" s="84">
        <v>10.67</v>
      </c>
      <c r="AC443" s="84">
        <v>-61.52</v>
      </c>
      <c r="AD443" s="59"/>
      <c r="AE443" s="55" t="s">
        <v>452</v>
      </c>
      <c r="AF443" s="56">
        <v>0</v>
      </c>
      <c r="AG443" s="56">
        <v>0</v>
      </c>
      <c r="AH443" s="56">
        <v>1</v>
      </c>
      <c r="AI443" s="56">
        <v>0</v>
      </c>
      <c r="AJ443" s="56">
        <v>0</v>
      </c>
      <c r="AK443" s="56">
        <v>0</v>
      </c>
      <c r="AL443" s="56">
        <v>0</v>
      </c>
      <c r="AM443" s="56">
        <v>1</v>
      </c>
      <c r="AN443" s="56">
        <v>0</v>
      </c>
      <c r="AO443" s="56">
        <v>1</v>
      </c>
      <c r="AP443" s="56">
        <v>0</v>
      </c>
      <c r="AQ443" s="56">
        <v>0</v>
      </c>
      <c r="AR443" s="56">
        <v>0</v>
      </c>
      <c r="AS443" s="56">
        <v>0</v>
      </c>
      <c r="AT443" s="56">
        <v>1</v>
      </c>
      <c r="AU443" s="56">
        <v>0</v>
      </c>
      <c r="AV443" s="56">
        <v>0</v>
      </c>
      <c r="AW443" s="27">
        <f>SUM(AF443:AV443)</f>
        <v>4</v>
      </c>
      <c r="AX443" s="49" t="s">
        <v>2301</v>
      </c>
      <c r="AY443" s="59"/>
      <c r="AZ443" s="56">
        <v>0</v>
      </c>
      <c r="BA443" s="56">
        <v>1</v>
      </c>
      <c r="BB443" s="56">
        <v>0</v>
      </c>
      <c r="BC443" s="56">
        <v>0</v>
      </c>
      <c r="BD443" s="56">
        <v>0</v>
      </c>
      <c r="BE443" s="56">
        <v>0</v>
      </c>
      <c r="BF443" s="56">
        <v>0</v>
      </c>
      <c r="BG443" s="56">
        <v>0</v>
      </c>
      <c r="BH443" s="56">
        <v>0</v>
      </c>
      <c r="BI443" s="56">
        <v>0</v>
      </c>
      <c r="BJ443" s="56">
        <v>0</v>
      </c>
      <c r="BK443" s="56">
        <v>0</v>
      </c>
      <c r="BL443" s="56">
        <v>0</v>
      </c>
      <c r="BM443" s="56">
        <v>0</v>
      </c>
      <c r="BN443" s="56">
        <v>1</v>
      </c>
      <c r="BO443" s="56">
        <v>0</v>
      </c>
      <c r="BP443" s="27">
        <f>SUM(BQ443:BT443)</f>
        <v>2</v>
      </c>
      <c r="BQ443" s="56">
        <f>BL443+BM443</f>
        <v>0</v>
      </c>
      <c r="BR443" s="56">
        <f>SUM(BF443+BG443+BI443+BJ443+BH443)</f>
        <v>0</v>
      </c>
      <c r="BS443" s="56">
        <f>SUM(AZ443+BA443+BC443+BD443+BE443+BK443)</f>
        <v>1</v>
      </c>
      <c r="BT443" s="28">
        <f>IF(OR(IF((BN443+BO443)&gt;0,1,0),IF(AND(BV443=1,BL443=1),1,0)),1,0)</f>
        <v>1</v>
      </c>
      <c r="BU443" s="28">
        <f>BL443</f>
        <v>0</v>
      </c>
      <c r="BV443" s="28">
        <v>0</v>
      </c>
      <c r="BW443" s="18"/>
      <c r="BX443" s="18"/>
      <c r="BY443" s="18"/>
    </row>
    <row r="444" spans="1:77" ht="12.75" customHeight="1" x14ac:dyDescent="0.15">
      <c r="A444" s="55">
        <v>645</v>
      </c>
      <c r="B444" s="55" t="s">
        <v>1963</v>
      </c>
      <c r="C444" s="56" t="s">
        <v>1541</v>
      </c>
      <c r="D444" s="57">
        <v>2005</v>
      </c>
      <c r="E444" s="57">
        <f>VALUE(TRIM(D444))</f>
        <v>2005</v>
      </c>
      <c r="F444" s="28"/>
      <c r="G444" s="49" t="s">
        <v>18</v>
      </c>
      <c r="H444" s="56">
        <v>0</v>
      </c>
      <c r="I444" s="56">
        <v>0</v>
      </c>
      <c r="J444" s="56">
        <v>0</v>
      </c>
      <c r="K444" s="56">
        <v>0</v>
      </c>
      <c r="L444" s="56">
        <v>1</v>
      </c>
      <c r="M444" s="56">
        <v>0</v>
      </c>
      <c r="N444" s="50" t="s">
        <v>2319</v>
      </c>
      <c r="O444" s="56">
        <v>0</v>
      </c>
      <c r="P444" s="56">
        <v>0</v>
      </c>
      <c r="Q444" s="56">
        <v>0</v>
      </c>
      <c r="R444" s="56">
        <v>0</v>
      </c>
      <c r="S444" s="56">
        <v>0</v>
      </c>
      <c r="T444" s="56">
        <v>0</v>
      </c>
      <c r="U444" s="56">
        <v>0</v>
      </c>
      <c r="V444" s="56">
        <v>1</v>
      </c>
      <c r="W444" s="55" t="s">
        <v>1898</v>
      </c>
      <c r="X444" s="18"/>
      <c r="Y444" s="18"/>
      <c r="Z444" s="18" t="s">
        <v>399</v>
      </c>
      <c r="AA444" s="18"/>
      <c r="AB444" s="26">
        <v>-17.616666666666667</v>
      </c>
      <c r="AC444" s="26">
        <v>177.45</v>
      </c>
      <c r="AD444" s="18"/>
      <c r="AE444" s="55" t="s">
        <v>2320</v>
      </c>
      <c r="AF444" s="56">
        <v>0</v>
      </c>
      <c r="AG444" s="56">
        <v>0</v>
      </c>
      <c r="AH444" s="56">
        <v>0</v>
      </c>
      <c r="AI444" s="56">
        <v>0</v>
      </c>
      <c r="AJ444" s="56">
        <v>1</v>
      </c>
      <c r="AK444" s="56">
        <v>0</v>
      </c>
      <c r="AL444" s="56">
        <v>0</v>
      </c>
      <c r="AM444" s="56">
        <v>0</v>
      </c>
      <c r="AN444" s="56">
        <v>0</v>
      </c>
      <c r="AO444" s="56">
        <v>0</v>
      </c>
      <c r="AP444" s="56">
        <v>0</v>
      </c>
      <c r="AQ444" s="56">
        <v>0</v>
      </c>
      <c r="AR444" s="56">
        <v>0</v>
      </c>
      <c r="AS444" s="56">
        <v>0</v>
      </c>
      <c r="AT444" s="56">
        <v>0</v>
      </c>
      <c r="AU444" s="56">
        <v>0</v>
      </c>
      <c r="AV444" s="56">
        <v>0</v>
      </c>
      <c r="AW444" s="27">
        <f>SUM(AF444:AV444)</f>
        <v>1</v>
      </c>
      <c r="AX444" s="49" t="s">
        <v>412</v>
      </c>
      <c r="AY444" s="18"/>
      <c r="AZ444" s="56">
        <v>0</v>
      </c>
      <c r="BA444" s="56">
        <v>0</v>
      </c>
      <c r="BB444" s="56">
        <v>0</v>
      </c>
      <c r="BC444" s="56">
        <v>0</v>
      </c>
      <c r="BD444" s="56">
        <v>0</v>
      </c>
      <c r="BE444" s="56">
        <v>0</v>
      </c>
      <c r="BF444" s="56">
        <v>0</v>
      </c>
      <c r="BG444" s="56">
        <v>0</v>
      </c>
      <c r="BH444" s="56">
        <v>0</v>
      </c>
      <c r="BI444" s="56">
        <v>1</v>
      </c>
      <c r="BJ444" s="56">
        <v>0</v>
      </c>
      <c r="BK444" s="56">
        <v>0</v>
      </c>
      <c r="BL444" s="56">
        <v>0</v>
      </c>
      <c r="BM444" s="56">
        <v>0</v>
      </c>
      <c r="BN444" s="56">
        <v>0</v>
      </c>
      <c r="BO444" s="56">
        <v>0</v>
      </c>
      <c r="BP444" s="27">
        <f>SUM(BQ444:BT444)</f>
        <v>1</v>
      </c>
      <c r="BQ444" s="56">
        <f>BL444+BM444</f>
        <v>0</v>
      </c>
      <c r="BR444" s="56">
        <f>SUM(BF444+BG444+BI444+BJ444+BH444)</f>
        <v>1</v>
      </c>
      <c r="BS444" s="56">
        <f>SUM(AZ444+BA444+BC444+BD444+BE444+BK444)</f>
        <v>0</v>
      </c>
      <c r="BT444" s="28">
        <f>IF(OR(IF((BN444+BO444)&gt;0,1,0),IF(AND(BV444=1,BL444=1),1,0)),1,0)</f>
        <v>0</v>
      </c>
      <c r="BU444" s="28">
        <f>BL444</f>
        <v>0</v>
      </c>
      <c r="BV444" s="28">
        <v>0</v>
      </c>
      <c r="BW444" s="18"/>
      <c r="BX444" s="18"/>
      <c r="BY444" s="18"/>
    </row>
    <row r="445" spans="1:77" ht="12.75" customHeight="1" x14ac:dyDescent="0.15">
      <c r="A445" s="55">
        <v>66</v>
      </c>
      <c r="B445" s="55" t="s">
        <v>1718</v>
      </c>
      <c r="C445" s="29" t="str">
        <f>'1. Lit. collection'!A$237</f>
        <v>SG66</v>
      </c>
      <c r="D445" s="47">
        <v>2004</v>
      </c>
      <c r="E445" s="47">
        <f>VALUE(TRIM(D445))</f>
        <v>2004</v>
      </c>
      <c r="F445" s="56" t="s">
        <v>1671</v>
      </c>
      <c r="G445" s="49" t="s">
        <v>385</v>
      </c>
      <c r="H445" s="56">
        <v>1</v>
      </c>
      <c r="I445" s="56">
        <v>0</v>
      </c>
      <c r="J445" s="56">
        <v>0</v>
      </c>
      <c r="K445" s="56">
        <v>0</v>
      </c>
      <c r="L445" s="56">
        <v>0</v>
      </c>
      <c r="M445" s="56">
        <v>0</v>
      </c>
      <c r="N445" s="50" t="s">
        <v>1719</v>
      </c>
      <c r="O445" s="56">
        <v>0</v>
      </c>
      <c r="P445" s="56">
        <v>0</v>
      </c>
      <c r="Q445" s="56">
        <v>0</v>
      </c>
      <c r="R445" s="56">
        <v>1</v>
      </c>
      <c r="S445" s="56">
        <v>0</v>
      </c>
      <c r="T445" s="56">
        <v>0</v>
      </c>
      <c r="U445" s="56">
        <v>0</v>
      </c>
      <c r="V445" s="56">
        <v>0</v>
      </c>
      <c r="W445" s="55" t="s">
        <v>981</v>
      </c>
      <c r="X445" s="55" t="s">
        <v>1720</v>
      </c>
      <c r="Y445" s="55" t="s">
        <v>1720</v>
      </c>
      <c r="Z445" s="55" t="s">
        <v>1721</v>
      </c>
      <c r="AA445" s="55"/>
      <c r="AB445" s="49">
        <v>-0.39800000000000002</v>
      </c>
      <c r="AC445" s="49">
        <v>121.92400000000001</v>
      </c>
      <c r="AD445" s="55"/>
      <c r="AE445" s="55" t="s">
        <v>1692</v>
      </c>
      <c r="AF445" s="56">
        <v>0</v>
      </c>
      <c r="AG445" s="56">
        <v>0</v>
      </c>
      <c r="AH445" s="56">
        <v>0</v>
      </c>
      <c r="AI445" s="56">
        <v>0</v>
      </c>
      <c r="AJ445" s="56">
        <v>0</v>
      </c>
      <c r="AK445" s="56">
        <v>0</v>
      </c>
      <c r="AL445" s="56">
        <v>0</v>
      </c>
      <c r="AM445" s="56">
        <v>0</v>
      </c>
      <c r="AN445" s="56">
        <v>0</v>
      </c>
      <c r="AO445" s="56">
        <v>0</v>
      </c>
      <c r="AP445" s="56">
        <v>0</v>
      </c>
      <c r="AQ445" s="56">
        <v>0</v>
      </c>
      <c r="AR445" s="56">
        <v>0</v>
      </c>
      <c r="AS445" s="56">
        <v>1</v>
      </c>
      <c r="AT445" s="56">
        <v>0</v>
      </c>
      <c r="AU445" s="56">
        <v>0</v>
      </c>
      <c r="AV445" s="56">
        <v>0</v>
      </c>
      <c r="AW445" s="27">
        <f>SUM(AF445:AV445)</f>
        <v>1</v>
      </c>
      <c r="AX445" s="49" t="s">
        <v>92</v>
      </c>
      <c r="AY445" s="49" t="s">
        <v>488</v>
      </c>
      <c r="AZ445" s="56">
        <v>0</v>
      </c>
      <c r="BA445" s="56">
        <v>0</v>
      </c>
      <c r="BB445" s="56">
        <v>0</v>
      </c>
      <c r="BC445" s="56">
        <v>0</v>
      </c>
      <c r="BD445" s="56">
        <v>0</v>
      </c>
      <c r="BE445" s="56">
        <v>0</v>
      </c>
      <c r="BF445" s="56">
        <v>0</v>
      </c>
      <c r="BG445" s="56">
        <v>0</v>
      </c>
      <c r="BH445" s="56">
        <v>0</v>
      </c>
      <c r="BI445" s="56">
        <v>0</v>
      </c>
      <c r="BJ445" s="56">
        <v>1</v>
      </c>
      <c r="BK445" s="56">
        <v>0</v>
      </c>
      <c r="BL445" s="56">
        <v>0</v>
      </c>
      <c r="BM445" s="56">
        <v>0</v>
      </c>
      <c r="BN445" s="56">
        <v>0</v>
      </c>
      <c r="BO445" s="56">
        <v>0</v>
      </c>
      <c r="BP445" s="27">
        <f>SUM(BQ445:BT445)</f>
        <v>1</v>
      </c>
      <c r="BQ445" s="56">
        <f>BL445+BM445</f>
        <v>0</v>
      </c>
      <c r="BR445" s="56">
        <f>SUM(BF445+BG445+BI445+BJ445+BH445)</f>
        <v>1</v>
      </c>
      <c r="BS445" s="56">
        <f>SUM(AZ445+BA445+BC445+BD445+BE445+BK445)</f>
        <v>0</v>
      </c>
      <c r="BT445" s="28">
        <f>IF(OR(IF((BN445+BO445)&gt;0,1,0),IF(AND(BV445=1,BL445=1),1,0)),1,0)</f>
        <v>0</v>
      </c>
      <c r="BU445" s="28">
        <f>BL445</f>
        <v>0</v>
      </c>
      <c r="BV445" s="28">
        <v>0</v>
      </c>
      <c r="BW445" s="18"/>
      <c r="BX445" s="18"/>
      <c r="BY445" s="18"/>
    </row>
    <row r="446" spans="1:77" ht="12.75" customHeight="1" x14ac:dyDescent="0.15">
      <c r="A446" s="55">
        <v>67</v>
      </c>
      <c r="B446" s="55" t="s">
        <v>1718</v>
      </c>
      <c r="C446" s="29" t="str">
        <f>'1. Lit. collection'!A$237</f>
        <v>SG66</v>
      </c>
      <c r="D446" s="47">
        <v>2004</v>
      </c>
      <c r="E446" s="47">
        <f>VALUE(TRIM(D446))</f>
        <v>2004</v>
      </c>
      <c r="F446" s="56" t="s">
        <v>1671</v>
      </c>
      <c r="G446" s="49" t="s">
        <v>385</v>
      </c>
      <c r="H446" s="56">
        <v>1</v>
      </c>
      <c r="I446" s="56">
        <v>0</v>
      </c>
      <c r="J446" s="56">
        <v>0</v>
      </c>
      <c r="K446" s="56">
        <v>0</v>
      </c>
      <c r="L446" s="56">
        <v>0</v>
      </c>
      <c r="M446" s="56">
        <v>0</v>
      </c>
      <c r="N446" s="50" t="s">
        <v>1719</v>
      </c>
      <c r="O446" s="56">
        <v>0</v>
      </c>
      <c r="P446" s="56">
        <v>0</v>
      </c>
      <c r="Q446" s="56">
        <v>0</v>
      </c>
      <c r="R446" s="56">
        <v>1</v>
      </c>
      <c r="S446" s="56">
        <v>0</v>
      </c>
      <c r="T446" s="56">
        <v>0</v>
      </c>
      <c r="U446" s="56">
        <v>0</v>
      </c>
      <c r="V446" s="56">
        <v>0</v>
      </c>
      <c r="W446" s="55" t="s">
        <v>981</v>
      </c>
      <c r="X446" s="55" t="s">
        <v>1720</v>
      </c>
      <c r="Y446" s="55" t="s">
        <v>1720</v>
      </c>
      <c r="Z446" s="55" t="s">
        <v>450</v>
      </c>
      <c r="AA446" s="55"/>
      <c r="AB446" s="49">
        <v>-0.39800000000000002</v>
      </c>
      <c r="AC446" s="49">
        <v>121.92400000000001</v>
      </c>
      <c r="AD446" s="55"/>
      <c r="AE446" s="55" t="s">
        <v>1724</v>
      </c>
      <c r="AF446" s="56">
        <v>0</v>
      </c>
      <c r="AG446" s="56">
        <v>0</v>
      </c>
      <c r="AH446" s="56">
        <v>1</v>
      </c>
      <c r="AI446" s="56">
        <v>0</v>
      </c>
      <c r="AJ446" s="56">
        <v>0</v>
      </c>
      <c r="AK446" s="56">
        <v>0</v>
      </c>
      <c r="AL446" s="56">
        <v>0</v>
      </c>
      <c r="AM446" s="56">
        <v>0</v>
      </c>
      <c r="AN446" s="56">
        <v>0</v>
      </c>
      <c r="AO446" s="56">
        <v>0</v>
      </c>
      <c r="AP446" s="56">
        <v>0</v>
      </c>
      <c r="AQ446" s="56">
        <v>0</v>
      </c>
      <c r="AR446" s="56">
        <v>0</v>
      </c>
      <c r="AS446" s="56">
        <v>0</v>
      </c>
      <c r="AT446" s="56">
        <v>0</v>
      </c>
      <c r="AU446" s="56">
        <v>0</v>
      </c>
      <c r="AV446" s="56">
        <v>0</v>
      </c>
      <c r="AW446" s="27">
        <f>SUM(AF446:AV446)</f>
        <v>1</v>
      </c>
      <c r="AX446" s="49" t="s">
        <v>92</v>
      </c>
      <c r="AY446" s="49" t="s">
        <v>488</v>
      </c>
      <c r="AZ446" s="56">
        <v>0</v>
      </c>
      <c r="BA446" s="56">
        <v>0</v>
      </c>
      <c r="BB446" s="56">
        <v>0</v>
      </c>
      <c r="BC446" s="56">
        <v>0</v>
      </c>
      <c r="BD446" s="56">
        <v>0</v>
      </c>
      <c r="BE446" s="56">
        <v>0</v>
      </c>
      <c r="BF446" s="56">
        <v>0</v>
      </c>
      <c r="BG446" s="56">
        <v>0</v>
      </c>
      <c r="BH446" s="56">
        <v>0</v>
      </c>
      <c r="BI446" s="56">
        <v>0</v>
      </c>
      <c r="BJ446" s="56">
        <v>1</v>
      </c>
      <c r="BK446" s="56">
        <v>0</v>
      </c>
      <c r="BL446" s="56">
        <v>0</v>
      </c>
      <c r="BM446" s="56">
        <v>0</v>
      </c>
      <c r="BN446" s="56">
        <v>0</v>
      </c>
      <c r="BO446" s="56">
        <v>0</v>
      </c>
      <c r="BP446" s="27">
        <f>SUM(BQ446:BT446)</f>
        <v>1</v>
      </c>
      <c r="BQ446" s="56">
        <f>BL446+BM446</f>
        <v>0</v>
      </c>
      <c r="BR446" s="56">
        <f>SUM(BF446+BG446+BI446+BJ446+BH446)</f>
        <v>1</v>
      </c>
      <c r="BS446" s="56">
        <f>SUM(AZ446+BA446+BC446+BD446+BE446+BK446)</f>
        <v>0</v>
      </c>
      <c r="BT446" s="28">
        <f>IF(OR(IF((BN446+BO446)&gt;0,1,0),IF(AND(BV446=1,BL446=1),1,0)),1,0)</f>
        <v>0</v>
      </c>
      <c r="BU446" s="28">
        <f>BL446</f>
        <v>0</v>
      </c>
      <c r="BV446" s="28">
        <v>0</v>
      </c>
      <c r="BW446" s="18"/>
      <c r="BX446" s="18"/>
      <c r="BY446" s="18"/>
    </row>
    <row r="447" spans="1:77" ht="12.75" customHeight="1" x14ac:dyDescent="0.15">
      <c r="A447" s="55">
        <v>68</v>
      </c>
      <c r="B447" s="55" t="s">
        <v>1718</v>
      </c>
      <c r="C447" s="29" t="str">
        <f>'1. Lit. collection'!A$237</f>
        <v>SG66</v>
      </c>
      <c r="D447" s="47">
        <v>2004</v>
      </c>
      <c r="E447" s="47">
        <f>VALUE(TRIM(D447))</f>
        <v>2004</v>
      </c>
      <c r="F447" s="56" t="s">
        <v>1671</v>
      </c>
      <c r="G447" s="49" t="s">
        <v>385</v>
      </c>
      <c r="H447" s="56">
        <v>1</v>
      </c>
      <c r="I447" s="56">
        <v>0</v>
      </c>
      <c r="J447" s="56">
        <v>0</v>
      </c>
      <c r="K447" s="56">
        <v>0</v>
      </c>
      <c r="L447" s="56">
        <v>0</v>
      </c>
      <c r="M447" s="56">
        <v>0</v>
      </c>
      <c r="N447" s="50" t="s">
        <v>1719</v>
      </c>
      <c r="O447" s="56">
        <v>0</v>
      </c>
      <c r="P447" s="56">
        <v>0</v>
      </c>
      <c r="Q447" s="56">
        <v>0</v>
      </c>
      <c r="R447" s="56">
        <v>1</v>
      </c>
      <c r="S447" s="56">
        <v>0</v>
      </c>
      <c r="T447" s="56">
        <v>0</v>
      </c>
      <c r="U447" s="56">
        <v>0</v>
      </c>
      <c r="V447" s="56">
        <v>0</v>
      </c>
      <c r="W447" s="55" t="s">
        <v>981</v>
      </c>
      <c r="X447" s="55" t="s">
        <v>1720</v>
      </c>
      <c r="Y447" s="55" t="s">
        <v>1720</v>
      </c>
      <c r="Z447" s="55" t="s">
        <v>399</v>
      </c>
      <c r="AA447" s="55"/>
      <c r="AB447" s="49">
        <v>-0.39800000000000002</v>
      </c>
      <c r="AC447" s="49">
        <v>121.92400000000001</v>
      </c>
      <c r="AD447" s="55"/>
      <c r="AE447" s="55" t="s">
        <v>1681</v>
      </c>
      <c r="AF447" s="56">
        <v>0</v>
      </c>
      <c r="AG447" s="56">
        <v>0</v>
      </c>
      <c r="AH447" s="56">
        <v>0</v>
      </c>
      <c r="AI447" s="56">
        <v>0</v>
      </c>
      <c r="AJ447" s="56">
        <v>0</v>
      </c>
      <c r="AK447" s="56">
        <v>0</v>
      </c>
      <c r="AL447" s="56">
        <v>1</v>
      </c>
      <c r="AM447" s="56">
        <v>0</v>
      </c>
      <c r="AN447" s="56">
        <v>0</v>
      </c>
      <c r="AO447" s="56">
        <v>0</v>
      </c>
      <c r="AP447" s="56">
        <v>0</v>
      </c>
      <c r="AQ447" s="56">
        <v>0</v>
      </c>
      <c r="AR447" s="56">
        <v>0</v>
      </c>
      <c r="AS447" s="56">
        <v>0</v>
      </c>
      <c r="AT447" s="56">
        <v>0</v>
      </c>
      <c r="AU447" s="56">
        <v>0</v>
      </c>
      <c r="AV447" s="56">
        <v>0</v>
      </c>
      <c r="AW447" s="27">
        <f>SUM(AF447:AV447)</f>
        <v>1</v>
      </c>
      <c r="AX447" s="49" t="s">
        <v>92</v>
      </c>
      <c r="AY447" s="49" t="s">
        <v>488</v>
      </c>
      <c r="AZ447" s="56">
        <v>0</v>
      </c>
      <c r="BA447" s="56">
        <v>0</v>
      </c>
      <c r="BB447" s="56">
        <v>0</v>
      </c>
      <c r="BC447" s="56">
        <v>0</v>
      </c>
      <c r="BD447" s="56">
        <v>0</v>
      </c>
      <c r="BE447" s="56">
        <v>0</v>
      </c>
      <c r="BF447" s="56">
        <v>0</v>
      </c>
      <c r="BG447" s="56">
        <v>0</v>
      </c>
      <c r="BH447" s="56">
        <v>0</v>
      </c>
      <c r="BI447" s="56">
        <v>0</v>
      </c>
      <c r="BJ447" s="56">
        <v>1</v>
      </c>
      <c r="BK447" s="56">
        <v>0</v>
      </c>
      <c r="BL447" s="56">
        <v>0</v>
      </c>
      <c r="BM447" s="56">
        <v>0</v>
      </c>
      <c r="BN447" s="56">
        <v>0</v>
      </c>
      <c r="BO447" s="56">
        <v>0</v>
      </c>
      <c r="BP447" s="27">
        <f>SUM(BQ447:BT447)</f>
        <v>1</v>
      </c>
      <c r="BQ447" s="56">
        <f>BL447+BM447</f>
        <v>0</v>
      </c>
      <c r="BR447" s="56">
        <f>SUM(BF447+BG447+BI447+BJ447+BH447)</f>
        <v>1</v>
      </c>
      <c r="BS447" s="56">
        <f>SUM(AZ447+BA447+BC447+BD447+BE447+BK447)</f>
        <v>0</v>
      </c>
      <c r="BT447" s="28">
        <f>IF(OR(IF((BN447+BO447)&gt;0,1,0),IF(AND(BV447=1,BL447=1),1,0)),1,0)</f>
        <v>0</v>
      </c>
      <c r="BU447" s="28">
        <f>BL447</f>
        <v>0</v>
      </c>
      <c r="BV447" s="28">
        <v>0</v>
      </c>
      <c r="BW447" s="18"/>
      <c r="BX447" s="18"/>
      <c r="BY447" s="18"/>
    </row>
    <row r="448" spans="1:77" ht="12.75" customHeight="1" x14ac:dyDescent="0.15">
      <c r="A448" s="55">
        <v>76</v>
      </c>
      <c r="B448" s="55" t="s">
        <v>637</v>
      </c>
      <c r="C448" s="56" t="s">
        <v>274</v>
      </c>
      <c r="D448" s="47">
        <v>2004</v>
      </c>
      <c r="E448" s="47">
        <f>VALUE(TRIM(D448))</f>
        <v>2004</v>
      </c>
      <c r="F448" s="56" t="s">
        <v>738</v>
      </c>
      <c r="G448" s="49" t="s">
        <v>13</v>
      </c>
      <c r="H448" s="56">
        <v>1</v>
      </c>
      <c r="I448" s="56">
        <v>0</v>
      </c>
      <c r="J448" s="56">
        <v>0</v>
      </c>
      <c r="K448" s="56">
        <v>0</v>
      </c>
      <c r="L448" s="56">
        <v>0</v>
      </c>
      <c r="M448" s="56">
        <v>0</v>
      </c>
      <c r="N448" s="51" t="s">
        <v>1763</v>
      </c>
      <c r="O448" s="56">
        <v>0</v>
      </c>
      <c r="P448" s="56">
        <v>1</v>
      </c>
      <c r="Q448" s="56">
        <v>0</v>
      </c>
      <c r="R448" s="56">
        <v>0</v>
      </c>
      <c r="S448" s="56">
        <v>0</v>
      </c>
      <c r="T448" s="56">
        <v>0</v>
      </c>
      <c r="U448" s="56">
        <v>0</v>
      </c>
      <c r="V448" s="56">
        <v>0</v>
      </c>
      <c r="W448" s="55" t="s">
        <v>213</v>
      </c>
      <c r="X448" s="55" t="s">
        <v>1448</v>
      </c>
      <c r="Y448" s="55" t="s">
        <v>1522</v>
      </c>
      <c r="Z448" s="55" t="s">
        <v>1764</v>
      </c>
      <c r="AA448" s="55" t="s">
        <v>1765</v>
      </c>
      <c r="AB448" s="26">
        <v>21</v>
      </c>
      <c r="AC448" s="26">
        <v>-160</v>
      </c>
      <c r="AD448" s="55"/>
      <c r="AE448" s="55" t="s">
        <v>1766</v>
      </c>
      <c r="AF448" s="56">
        <v>1</v>
      </c>
      <c r="AG448" s="56">
        <v>0</v>
      </c>
      <c r="AH448" s="56">
        <v>0</v>
      </c>
      <c r="AI448" s="56">
        <v>0</v>
      </c>
      <c r="AJ448" s="56">
        <v>0</v>
      </c>
      <c r="AK448" s="56">
        <v>0</v>
      </c>
      <c r="AL448" s="56">
        <v>0</v>
      </c>
      <c r="AM448" s="56">
        <v>0</v>
      </c>
      <c r="AN448" s="56">
        <v>0</v>
      </c>
      <c r="AO448" s="56">
        <v>0</v>
      </c>
      <c r="AP448" s="56">
        <v>0</v>
      </c>
      <c r="AQ448" s="56">
        <v>0</v>
      </c>
      <c r="AR448" s="56">
        <v>0</v>
      </c>
      <c r="AS448" s="56">
        <v>0</v>
      </c>
      <c r="AT448" s="56">
        <v>0</v>
      </c>
      <c r="AU448" s="56">
        <v>0</v>
      </c>
      <c r="AV448" s="56">
        <v>0</v>
      </c>
      <c r="AW448" s="27">
        <f>SUM(AF448:AV448)</f>
        <v>1</v>
      </c>
      <c r="AX448" s="55" t="s">
        <v>740</v>
      </c>
      <c r="AY448" s="55"/>
      <c r="AZ448" s="56">
        <v>0</v>
      </c>
      <c r="BA448" s="56">
        <v>0</v>
      </c>
      <c r="BB448" s="56">
        <v>0</v>
      </c>
      <c r="BC448" s="56">
        <v>0</v>
      </c>
      <c r="BD448" s="56">
        <v>0</v>
      </c>
      <c r="BE448" s="56">
        <v>0</v>
      </c>
      <c r="BF448" s="56">
        <v>0</v>
      </c>
      <c r="BG448" s="56">
        <v>0</v>
      </c>
      <c r="BH448" s="56">
        <v>0</v>
      </c>
      <c r="BI448" s="56">
        <v>0</v>
      </c>
      <c r="BJ448" s="56">
        <v>0</v>
      </c>
      <c r="BK448" s="56">
        <v>0</v>
      </c>
      <c r="BL448" s="56">
        <v>0</v>
      </c>
      <c r="BM448" s="56">
        <v>0</v>
      </c>
      <c r="BN448" s="56">
        <v>0</v>
      </c>
      <c r="BO448" s="56">
        <v>1</v>
      </c>
      <c r="BP448" s="27">
        <f>SUM(BQ448:BT448)</f>
        <v>1</v>
      </c>
      <c r="BQ448" s="56">
        <f>BL448+BM448</f>
        <v>0</v>
      </c>
      <c r="BR448" s="56">
        <f>SUM(BF448+BG448+BI448+BJ448+BH448)</f>
        <v>0</v>
      </c>
      <c r="BS448" s="56">
        <f>SUM(AZ448+BA448+BC448+BD448+BE448+BK448)</f>
        <v>0</v>
      </c>
      <c r="BT448" s="28">
        <f>IF(OR(IF((BN448+BO448)&gt;0,1,0),IF(AND(BV448=1,BL448=1),1,0)),1,0)</f>
        <v>1</v>
      </c>
      <c r="BU448" s="28">
        <f>BL448</f>
        <v>0</v>
      </c>
      <c r="BV448" s="28">
        <v>0</v>
      </c>
      <c r="BW448" s="18"/>
      <c r="BX448" s="18"/>
      <c r="BY448" s="18"/>
    </row>
    <row r="449" spans="1:77" ht="12.75" customHeight="1" x14ac:dyDescent="0.15">
      <c r="A449" s="55">
        <v>77</v>
      </c>
      <c r="B449" s="55" t="s">
        <v>637</v>
      </c>
      <c r="C449" s="56" t="s">
        <v>274</v>
      </c>
      <c r="D449" s="47">
        <v>2004</v>
      </c>
      <c r="E449" s="47">
        <f>VALUE(TRIM(D449))</f>
        <v>2004</v>
      </c>
      <c r="F449" s="56" t="s">
        <v>738</v>
      </c>
      <c r="G449" s="49" t="s">
        <v>13</v>
      </c>
      <c r="H449" s="56">
        <v>1</v>
      </c>
      <c r="I449" s="56">
        <v>0</v>
      </c>
      <c r="J449" s="56">
        <v>0</v>
      </c>
      <c r="K449" s="56">
        <v>0</v>
      </c>
      <c r="L449" s="56">
        <v>0</v>
      </c>
      <c r="M449" s="56">
        <v>0</v>
      </c>
      <c r="N449" s="51" t="s">
        <v>1763</v>
      </c>
      <c r="O449" s="56">
        <v>0</v>
      </c>
      <c r="P449" s="56">
        <v>1</v>
      </c>
      <c r="Q449" s="56">
        <v>0</v>
      </c>
      <c r="R449" s="56">
        <v>0</v>
      </c>
      <c r="S449" s="56">
        <v>0</v>
      </c>
      <c r="T449" s="56">
        <v>0</v>
      </c>
      <c r="U449" s="56">
        <v>0</v>
      </c>
      <c r="V449" s="56">
        <v>0</v>
      </c>
      <c r="W449" s="55" t="s">
        <v>213</v>
      </c>
      <c r="X449" s="55" t="s">
        <v>1448</v>
      </c>
      <c r="Y449" s="55" t="s">
        <v>1522</v>
      </c>
      <c r="Z449" s="55" t="s">
        <v>1764</v>
      </c>
      <c r="AA449" s="55" t="s">
        <v>1765</v>
      </c>
      <c r="AB449" s="26">
        <v>21</v>
      </c>
      <c r="AC449" s="26">
        <v>-160</v>
      </c>
      <c r="AD449" s="55"/>
      <c r="AE449" s="55" t="s">
        <v>1766</v>
      </c>
      <c r="AF449" s="56">
        <v>0</v>
      </c>
      <c r="AG449" s="56">
        <v>1</v>
      </c>
      <c r="AH449" s="56">
        <v>0</v>
      </c>
      <c r="AI449" s="56">
        <v>0</v>
      </c>
      <c r="AJ449" s="56">
        <v>0</v>
      </c>
      <c r="AK449" s="56">
        <v>0</v>
      </c>
      <c r="AL449" s="56">
        <v>0</v>
      </c>
      <c r="AM449" s="56">
        <v>0</v>
      </c>
      <c r="AN449" s="56">
        <v>0</v>
      </c>
      <c r="AO449" s="56">
        <v>0</v>
      </c>
      <c r="AP449" s="56">
        <v>0</v>
      </c>
      <c r="AQ449" s="56">
        <v>0</v>
      </c>
      <c r="AR449" s="56">
        <v>0</v>
      </c>
      <c r="AS449" s="56">
        <v>0</v>
      </c>
      <c r="AT449" s="56">
        <v>0</v>
      </c>
      <c r="AU449" s="56">
        <v>0</v>
      </c>
      <c r="AV449" s="56">
        <v>0</v>
      </c>
      <c r="AW449" s="27">
        <f>SUM(AF449:AV449)</f>
        <v>1</v>
      </c>
      <c r="AX449" s="55" t="s">
        <v>740</v>
      </c>
      <c r="AY449" s="55"/>
      <c r="AZ449" s="56">
        <v>0</v>
      </c>
      <c r="BA449" s="56">
        <v>0</v>
      </c>
      <c r="BB449" s="56">
        <v>0</v>
      </c>
      <c r="BC449" s="56">
        <v>0</v>
      </c>
      <c r="BD449" s="56">
        <v>0</v>
      </c>
      <c r="BE449" s="56">
        <v>0</v>
      </c>
      <c r="BF449" s="56">
        <v>0</v>
      </c>
      <c r="BG449" s="56">
        <v>0</v>
      </c>
      <c r="BH449" s="56">
        <v>0</v>
      </c>
      <c r="BI449" s="56">
        <v>0</v>
      </c>
      <c r="BJ449" s="56">
        <v>0</v>
      </c>
      <c r="BK449" s="56">
        <v>0</v>
      </c>
      <c r="BL449" s="56">
        <v>0</v>
      </c>
      <c r="BM449" s="56">
        <v>0</v>
      </c>
      <c r="BN449" s="56">
        <v>0</v>
      </c>
      <c r="BO449" s="56">
        <v>1</v>
      </c>
      <c r="BP449" s="27">
        <f>SUM(BQ449:BT449)</f>
        <v>1</v>
      </c>
      <c r="BQ449" s="56">
        <f>BL449+BM449</f>
        <v>0</v>
      </c>
      <c r="BR449" s="56">
        <f>SUM(BF449+BG449+BI449+BJ449+BH449)</f>
        <v>0</v>
      </c>
      <c r="BS449" s="56">
        <f>SUM(AZ449+BA449+BC449+BD449+BE449+BK449)</f>
        <v>0</v>
      </c>
      <c r="BT449" s="28">
        <f>IF(OR(IF((BN449+BO449)&gt;0,1,0),IF(AND(BV449=1,BL449=1),1,0)),1,0)</f>
        <v>1</v>
      </c>
      <c r="BU449" s="28">
        <f>BL449</f>
        <v>0</v>
      </c>
      <c r="BV449" s="28">
        <v>0</v>
      </c>
      <c r="BW449" s="18"/>
      <c r="BX449" s="18"/>
      <c r="BY449" s="18"/>
    </row>
    <row r="450" spans="1:77" ht="12.75" customHeight="1" x14ac:dyDescent="0.15">
      <c r="A450" s="55">
        <v>78</v>
      </c>
      <c r="B450" s="55" t="s">
        <v>637</v>
      </c>
      <c r="C450" s="56" t="s">
        <v>274</v>
      </c>
      <c r="D450" s="47">
        <v>2004</v>
      </c>
      <c r="E450" s="47">
        <f>VALUE(TRIM(D450))</f>
        <v>2004</v>
      </c>
      <c r="F450" s="56" t="s">
        <v>738</v>
      </c>
      <c r="G450" s="49" t="s">
        <v>13</v>
      </c>
      <c r="H450" s="56">
        <v>1</v>
      </c>
      <c r="I450" s="56">
        <v>0</v>
      </c>
      <c r="J450" s="56">
        <v>0</v>
      </c>
      <c r="K450" s="56">
        <v>0</v>
      </c>
      <c r="L450" s="56">
        <v>0</v>
      </c>
      <c r="M450" s="56">
        <v>0</v>
      </c>
      <c r="N450" s="51" t="s">
        <v>1763</v>
      </c>
      <c r="O450" s="56">
        <v>0</v>
      </c>
      <c r="P450" s="56">
        <v>1</v>
      </c>
      <c r="Q450" s="56">
        <v>0</v>
      </c>
      <c r="R450" s="56">
        <v>0</v>
      </c>
      <c r="S450" s="56">
        <v>0</v>
      </c>
      <c r="T450" s="56">
        <v>0</v>
      </c>
      <c r="U450" s="56">
        <v>0</v>
      </c>
      <c r="V450" s="56">
        <v>0</v>
      </c>
      <c r="W450" s="55" t="s">
        <v>213</v>
      </c>
      <c r="X450" s="55" t="s">
        <v>1448</v>
      </c>
      <c r="Y450" s="55" t="s">
        <v>1522</v>
      </c>
      <c r="Z450" s="55" t="s">
        <v>1764</v>
      </c>
      <c r="AA450" s="55" t="s">
        <v>1765</v>
      </c>
      <c r="AB450" s="26">
        <v>21</v>
      </c>
      <c r="AC450" s="26">
        <v>-160</v>
      </c>
      <c r="AD450" s="55"/>
      <c r="AE450" s="55" t="s">
        <v>1766</v>
      </c>
      <c r="AF450" s="56">
        <v>1</v>
      </c>
      <c r="AG450" s="56">
        <v>0</v>
      </c>
      <c r="AH450" s="56">
        <v>0</v>
      </c>
      <c r="AI450" s="56">
        <v>0</v>
      </c>
      <c r="AJ450" s="56">
        <v>0</v>
      </c>
      <c r="AK450" s="56">
        <v>0</v>
      </c>
      <c r="AL450" s="56">
        <v>0</v>
      </c>
      <c r="AM450" s="56">
        <v>0</v>
      </c>
      <c r="AN450" s="56">
        <v>0</v>
      </c>
      <c r="AO450" s="56">
        <v>0</v>
      </c>
      <c r="AP450" s="56">
        <v>0</v>
      </c>
      <c r="AQ450" s="56">
        <v>0</v>
      </c>
      <c r="AR450" s="56">
        <v>0</v>
      </c>
      <c r="AS450" s="56">
        <v>0</v>
      </c>
      <c r="AT450" s="56">
        <v>0</v>
      </c>
      <c r="AU450" s="56">
        <v>0</v>
      </c>
      <c r="AV450" s="56">
        <v>0</v>
      </c>
      <c r="AW450" s="27">
        <f>SUM(AF450:AV450)</f>
        <v>1</v>
      </c>
      <c r="AX450" s="55" t="s">
        <v>740</v>
      </c>
      <c r="AY450" s="55"/>
      <c r="AZ450" s="56">
        <v>0</v>
      </c>
      <c r="BA450" s="56">
        <v>0</v>
      </c>
      <c r="BB450" s="56">
        <v>0</v>
      </c>
      <c r="BC450" s="56">
        <v>0</v>
      </c>
      <c r="BD450" s="56">
        <v>0</v>
      </c>
      <c r="BE450" s="56">
        <v>0</v>
      </c>
      <c r="BF450" s="56">
        <v>0</v>
      </c>
      <c r="BG450" s="56">
        <v>0</v>
      </c>
      <c r="BH450" s="56">
        <v>0</v>
      </c>
      <c r="BI450" s="56">
        <v>0</v>
      </c>
      <c r="BJ450" s="56">
        <v>0</v>
      </c>
      <c r="BK450" s="56">
        <v>0</v>
      </c>
      <c r="BL450" s="56">
        <v>0</v>
      </c>
      <c r="BM450" s="56">
        <v>0</v>
      </c>
      <c r="BN450" s="56">
        <v>0</v>
      </c>
      <c r="BO450" s="56">
        <v>1</v>
      </c>
      <c r="BP450" s="27">
        <f>SUM(BQ450:BT450)</f>
        <v>1</v>
      </c>
      <c r="BQ450" s="56">
        <f>BL450+BM450</f>
        <v>0</v>
      </c>
      <c r="BR450" s="56">
        <f>SUM(BF450+BG450+BI450+BJ450+BH450)</f>
        <v>0</v>
      </c>
      <c r="BS450" s="56">
        <f>SUM(AZ450+BA450+BC450+BD450+BE450+BK450)</f>
        <v>0</v>
      </c>
      <c r="BT450" s="28">
        <f>IF(OR(IF((BN450+BO450)&gt;0,1,0),IF(AND(BV450=1,BL450=1),1,0)),1,0)</f>
        <v>1</v>
      </c>
      <c r="BU450" s="28">
        <f>BL450</f>
        <v>0</v>
      </c>
      <c r="BV450" s="28">
        <v>0</v>
      </c>
      <c r="BW450" s="18"/>
      <c r="BX450" s="18"/>
      <c r="BY450" s="18"/>
    </row>
    <row r="451" spans="1:77" ht="12.75" customHeight="1" x14ac:dyDescent="0.15">
      <c r="A451" s="55">
        <v>79</v>
      </c>
      <c r="B451" s="55" t="s">
        <v>637</v>
      </c>
      <c r="C451" s="56" t="s">
        <v>274</v>
      </c>
      <c r="D451" s="47">
        <v>2004</v>
      </c>
      <c r="E451" s="47">
        <f>VALUE(TRIM(D451))</f>
        <v>2004</v>
      </c>
      <c r="F451" s="56" t="s">
        <v>738</v>
      </c>
      <c r="G451" s="49" t="s">
        <v>13</v>
      </c>
      <c r="H451" s="56">
        <v>1</v>
      </c>
      <c r="I451" s="56">
        <v>0</v>
      </c>
      <c r="J451" s="56">
        <v>0</v>
      </c>
      <c r="K451" s="56">
        <v>0</v>
      </c>
      <c r="L451" s="56">
        <v>0</v>
      </c>
      <c r="M451" s="56">
        <v>0</v>
      </c>
      <c r="N451" s="51" t="s">
        <v>1763</v>
      </c>
      <c r="O451" s="56">
        <v>0</v>
      </c>
      <c r="P451" s="56">
        <v>1</v>
      </c>
      <c r="Q451" s="56">
        <v>0</v>
      </c>
      <c r="R451" s="56">
        <v>0</v>
      </c>
      <c r="S451" s="56">
        <v>0</v>
      </c>
      <c r="T451" s="56">
        <v>0</v>
      </c>
      <c r="U451" s="56">
        <v>0</v>
      </c>
      <c r="V451" s="56">
        <v>0</v>
      </c>
      <c r="W451" s="55" t="s">
        <v>213</v>
      </c>
      <c r="X451" s="55" t="s">
        <v>1448</v>
      </c>
      <c r="Y451" s="55" t="s">
        <v>1522</v>
      </c>
      <c r="Z451" s="55" t="s">
        <v>1764</v>
      </c>
      <c r="AA451" s="55" t="s">
        <v>1765</v>
      </c>
      <c r="AB451" s="26">
        <v>21</v>
      </c>
      <c r="AC451" s="26">
        <v>-160</v>
      </c>
      <c r="AD451" s="55"/>
      <c r="AE451" s="55" t="s">
        <v>1766</v>
      </c>
      <c r="AF451" s="56">
        <v>0</v>
      </c>
      <c r="AG451" s="56">
        <v>1</v>
      </c>
      <c r="AH451" s="56">
        <v>0</v>
      </c>
      <c r="AI451" s="56">
        <v>0</v>
      </c>
      <c r="AJ451" s="56">
        <v>0</v>
      </c>
      <c r="AK451" s="56">
        <v>0</v>
      </c>
      <c r="AL451" s="56">
        <v>0</v>
      </c>
      <c r="AM451" s="56">
        <v>0</v>
      </c>
      <c r="AN451" s="56">
        <v>0</v>
      </c>
      <c r="AO451" s="56">
        <v>0</v>
      </c>
      <c r="AP451" s="56">
        <v>0</v>
      </c>
      <c r="AQ451" s="56">
        <v>0</v>
      </c>
      <c r="AR451" s="56">
        <v>0</v>
      </c>
      <c r="AS451" s="56">
        <v>0</v>
      </c>
      <c r="AT451" s="56">
        <v>0</v>
      </c>
      <c r="AU451" s="56">
        <v>0</v>
      </c>
      <c r="AV451" s="56">
        <v>0</v>
      </c>
      <c r="AW451" s="27">
        <f>SUM(AF451:AV451)</f>
        <v>1</v>
      </c>
      <c r="AX451" s="55" t="s">
        <v>740</v>
      </c>
      <c r="AY451" s="55"/>
      <c r="AZ451" s="56">
        <v>0</v>
      </c>
      <c r="BA451" s="56">
        <v>0</v>
      </c>
      <c r="BB451" s="56">
        <v>0</v>
      </c>
      <c r="BC451" s="56">
        <v>0</v>
      </c>
      <c r="BD451" s="56">
        <v>0</v>
      </c>
      <c r="BE451" s="56">
        <v>0</v>
      </c>
      <c r="BF451" s="56">
        <v>0</v>
      </c>
      <c r="BG451" s="56">
        <v>0</v>
      </c>
      <c r="BH451" s="56">
        <v>0</v>
      </c>
      <c r="BI451" s="56">
        <v>0</v>
      </c>
      <c r="BJ451" s="56">
        <v>0</v>
      </c>
      <c r="BK451" s="56">
        <v>0</v>
      </c>
      <c r="BL451" s="56">
        <v>0</v>
      </c>
      <c r="BM451" s="56">
        <v>0</v>
      </c>
      <c r="BN451" s="56">
        <v>0</v>
      </c>
      <c r="BO451" s="56">
        <v>1</v>
      </c>
      <c r="BP451" s="27">
        <f>SUM(BQ451:BT451)</f>
        <v>1</v>
      </c>
      <c r="BQ451" s="56">
        <f>BL451+BM451</f>
        <v>0</v>
      </c>
      <c r="BR451" s="56">
        <f>SUM(BF451+BG451+BI451+BJ451+BH451)</f>
        <v>0</v>
      </c>
      <c r="BS451" s="56">
        <f>SUM(AZ451+BA451+BC451+BD451+BE451+BK451)</f>
        <v>0</v>
      </c>
      <c r="BT451" s="28">
        <f>IF(OR(IF((BN451+BO451)&gt;0,1,0),IF(AND(BV451=1,BL451=1),1,0)),1,0)</f>
        <v>1</v>
      </c>
      <c r="BU451" s="28">
        <f>BL451</f>
        <v>0</v>
      </c>
      <c r="BV451" s="28">
        <v>0</v>
      </c>
      <c r="BW451" s="18"/>
      <c r="BX451" s="18"/>
      <c r="BY451" s="18"/>
    </row>
    <row r="452" spans="1:77" ht="12.75" customHeight="1" x14ac:dyDescent="0.15">
      <c r="A452" s="55">
        <v>80</v>
      </c>
      <c r="B452" s="55" t="s">
        <v>637</v>
      </c>
      <c r="C452" s="56" t="s">
        <v>274</v>
      </c>
      <c r="D452" s="47">
        <v>2004</v>
      </c>
      <c r="E452" s="47">
        <f>VALUE(TRIM(D452))</f>
        <v>2004</v>
      </c>
      <c r="F452" s="56" t="s">
        <v>738</v>
      </c>
      <c r="G452" s="49" t="s">
        <v>13</v>
      </c>
      <c r="H452" s="56">
        <v>1</v>
      </c>
      <c r="I452" s="56">
        <v>0</v>
      </c>
      <c r="J452" s="56">
        <v>0</v>
      </c>
      <c r="K452" s="56">
        <v>0</v>
      </c>
      <c r="L452" s="56">
        <v>0</v>
      </c>
      <c r="M452" s="56">
        <v>0</v>
      </c>
      <c r="N452" s="51" t="s">
        <v>1763</v>
      </c>
      <c r="O452" s="56">
        <v>0</v>
      </c>
      <c r="P452" s="56">
        <v>1</v>
      </c>
      <c r="Q452" s="56">
        <v>0</v>
      </c>
      <c r="R452" s="56">
        <v>0</v>
      </c>
      <c r="S452" s="56">
        <v>0</v>
      </c>
      <c r="T452" s="56">
        <v>0</v>
      </c>
      <c r="U452" s="56">
        <v>0</v>
      </c>
      <c r="V452" s="56">
        <v>0</v>
      </c>
      <c r="W452" s="55" t="s">
        <v>213</v>
      </c>
      <c r="X452" s="55" t="s">
        <v>1448</v>
      </c>
      <c r="Y452" s="55" t="s">
        <v>1522</v>
      </c>
      <c r="Z452" s="55" t="s">
        <v>1764</v>
      </c>
      <c r="AA452" s="55" t="s">
        <v>1765</v>
      </c>
      <c r="AB452" s="26">
        <v>21</v>
      </c>
      <c r="AC452" s="26">
        <v>-160</v>
      </c>
      <c r="AD452" s="55"/>
      <c r="AE452" s="55" t="s">
        <v>1766</v>
      </c>
      <c r="AF452" s="56">
        <v>1</v>
      </c>
      <c r="AG452" s="56">
        <v>1</v>
      </c>
      <c r="AH452" s="56">
        <v>0</v>
      </c>
      <c r="AI452" s="56">
        <v>0</v>
      </c>
      <c r="AJ452" s="56">
        <v>0</v>
      </c>
      <c r="AK452" s="56">
        <v>0</v>
      </c>
      <c r="AL452" s="56">
        <v>0</v>
      </c>
      <c r="AM452" s="56">
        <v>0</v>
      </c>
      <c r="AN452" s="56">
        <v>0</v>
      </c>
      <c r="AO452" s="56">
        <v>0</v>
      </c>
      <c r="AP452" s="56">
        <v>0</v>
      </c>
      <c r="AQ452" s="56">
        <v>0</v>
      </c>
      <c r="AR452" s="56">
        <v>0</v>
      </c>
      <c r="AS452" s="56">
        <v>0</v>
      </c>
      <c r="AT452" s="56">
        <v>0</v>
      </c>
      <c r="AU452" s="56">
        <v>0</v>
      </c>
      <c r="AV452" s="56">
        <v>0</v>
      </c>
      <c r="AW452" s="27">
        <f>SUM(AF452:AV452)</f>
        <v>2</v>
      </c>
      <c r="AX452" s="55" t="s">
        <v>740</v>
      </c>
      <c r="AY452" s="55"/>
      <c r="AZ452" s="56">
        <v>0</v>
      </c>
      <c r="BA452" s="56">
        <v>0</v>
      </c>
      <c r="BB452" s="56">
        <v>0</v>
      </c>
      <c r="BC452" s="56">
        <v>0</v>
      </c>
      <c r="BD452" s="56">
        <v>1</v>
      </c>
      <c r="BE452" s="56">
        <v>0</v>
      </c>
      <c r="BF452" s="56">
        <v>0</v>
      </c>
      <c r="BG452" s="56">
        <v>0</v>
      </c>
      <c r="BH452" s="56">
        <v>0</v>
      </c>
      <c r="BI452" s="56">
        <v>0</v>
      </c>
      <c r="BJ452" s="56">
        <v>0</v>
      </c>
      <c r="BK452" s="56">
        <v>0</v>
      </c>
      <c r="BL452" s="56">
        <v>0</v>
      </c>
      <c r="BM452" s="56">
        <v>0</v>
      </c>
      <c r="BN452" s="56">
        <v>0</v>
      </c>
      <c r="BO452" s="56">
        <v>1</v>
      </c>
      <c r="BP452" s="27">
        <f>SUM(BQ452:BT452)</f>
        <v>2</v>
      </c>
      <c r="BQ452" s="56">
        <f>BL452+BM452</f>
        <v>0</v>
      </c>
      <c r="BR452" s="56">
        <f>SUM(BF452+BG452+BI452+BJ452+BH452)</f>
        <v>0</v>
      </c>
      <c r="BS452" s="56">
        <f>SUM(AZ452+BA452+BC452+BD452+BE452+BK452)</f>
        <v>1</v>
      </c>
      <c r="BT452" s="28">
        <f>IF(OR(IF((BN452+BO452)&gt;0,1,0),IF(AND(BV452=1,BL452=1),1,0)),1,0)</f>
        <v>1</v>
      </c>
      <c r="BU452" s="28">
        <f>BL452</f>
        <v>0</v>
      </c>
      <c r="BV452" s="28">
        <v>0</v>
      </c>
      <c r="BW452" s="18"/>
      <c r="BX452" s="18"/>
      <c r="BY452" s="18"/>
    </row>
    <row r="453" spans="1:77" ht="12.75" customHeight="1" x14ac:dyDescent="0.15">
      <c r="A453" s="55">
        <v>81</v>
      </c>
      <c r="B453" s="55" t="s">
        <v>637</v>
      </c>
      <c r="C453" s="56" t="s">
        <v>274</v>
      </c>
      <c r="D453" s="47">
        <v>2004</v>
      </c>
      <c r="E453" s="47">
        <f>VALUE(TRIM(D453))</f>
        <v>2004</v>
      </c>
      <c r="F453" s="56" t="s">
        <v>738</v>
      </c>
      <c r="G453" s="49" t="s">
        <v>13</v>
      </c>
      <c r="H453" s="56">
        <v>1</v>
      </c>
      <c r="I453" s="56">
        <v>0</v>
      </c>
      <c r="J453" s="56">
        <v>0</v>
      </c>
      <c r="K453" s="56">
        <v>0</v>
      </c>
      <c r="L453" s="56">
        <v>0</v>
      </c>
      <c r="M453" s="56">
        <v>0</v>
      </c>
      <c r="N453" s="51" t="s">
        <v>1763</v>
      </c>
      <c r="O453" s="56">
        <v>0</v>
      </c>
      <c r="P453" s="56">
        <v>1</v>
      </c>
      <c r="Q453" s="56">
        <v>0</v>
      </c>
      <c r="R453" s="56">
        <v>0</v>
      </c>
      <c r="S453" s="56">
        <v>0</v>
      </c>
      <c r="T453" s="56">
        <v>0</v>
      </c>
      <c r="U453" s="56">
        <v>0</v>
      </c>
      <c r="V453" s="56">
        <v>0</v>
      </c>
      <c r="W453" s="55" t="s">
        <v>213</v>
      </c>
      <c r="X453" s="55" t="s">
        <v>1448</v>
      </c>
      <c r="Y453" s="55" t="s">
        <v>1522</v>
      </c>
      <c r="Z453" s="55" t="s">
        <v>1764</v>
      </c>
      <c r="AA453" s="55" t="s">
        <v>1765</v>
      </c>
      <c r="AB453" s="26">
        <v>21</v>
      </c>
      <c r="AC453" s="26">
        <v>-160</v>
      </c>
      <c r="AD453" s="55"/>
      <c r="AE453" s="55" t="s">
        <v>1766</v>
      </c>
      <c r="AF453" s="56">
        <v>1</v>
      </c>
      <c r="AG453" s="56">
        <v>1</v>
      </c>
      <c r="AH453" s="56">
        <v>0</v>
      </c>
      <c r="AI453" s="56">
        <v>0</v>
      </c>
      <c r="AJ453" s="56">
        <v>0</v>
      </c>
      <c r="AK453" s="56">
        <v>0</v>
      </c>
      <c r="AL453" s="56">
        <v>0</v>
      </c>
      <c r="AM453" s="56">
        <v>0</v>
      </c>
      <c r="AN453" s="56">
        <v>0</v>
      </c>
      <c r="AO453" s="56">
        <v>0</v>
      </c>
      <c r="AP453" s="56">
        <v>0</v>
      </c>
      <c r="AQ453" s="56">
        <v>0</v>
      </c>
      <c r="AR453" s="56">
        <v>0</v>
      </c>
      <c r="AS453" s="56">
        <v>0</v>
      </c>
      <c r="AT453" s="56">
        <v>0</v>
      </c>
      <c r="AU453" s="56">
        <v>0</v>
      </c>
      <c r="AV453" s="56">
        <v>0</v>
      </c>
      <c r="AW453" s="27">
        <f>SUM(AF453:AV453)</f>
        <v>2</v>
      </c>
      <c r="AX453" s="55" t="s">
        <v>740</v>
      </c>
      <c r="AY453" s="55"/>
      <c r="AZ453" s="56">
        <v>0</v>
      </c>
      <c r="BA453" s="56">
        <v>0</v>
      </c>
      <c r="BB453" s="56">
        <v>0</v>
      </c>
      <c r="BC453" s="56">
        <v>0</v>
      </c>
      <c r="BD453" s="56">
        <v>0</v>
      </c>
      <c r="BE453" s="56">
        <v>0</v>
      </c>
      <c r="BF453" s="56">
        <v>0</v>
      </c>
      <c r="BG453" s="56">
        <v>0</v>
      </c>
      <c r="BH453" s="56">
        <v>0</v>
      </c>
      <c r="BI453" s="56">
        <v>0</v>
      </c>
      <c r="BJ453" s="56">
        <v>1</v>
      </c>
      <c r="BK453" s="56">
        <v>0</v>
      </c>
      <c r="BL453" s="56">
        <v>0</v>
      </c>
      <c r="BM453" s="56">
        <v>0</v>
      </c>
      <c r="BN453" s="56">
        <v>0</v>
      </c>
      <c r="BO453" s="56">
        <v>1</v>
      </c>
      <c r="BP453" s="27">
        <f>SUM(BQ453:BT453)</f>
        <v>2</v>
      </c>
      <c r="BQ453" s="56">
        <f>BL453+BM453</f>
        <v>0</v>
      </c>
      <c r="BR453" s="56">
        <f>SUM(BF453+BG453+BI453+BJ453+BH453)</f>
        <v>1</v>
      </c>
      <c r="BS453" s="56">
        <f>SUM(AZ453+BA453+BC453+BD453+BE453+BK453)</f>
        <v>0</v>
      </c>
      <c r="BT453" s="28">
        <f>IF(OR(IF((BN453+BO453)&gt;0,1,0),IF(AND(BV453=1,BL453=1),1,0)),1,0)</f>
        <v>1</v>
      </c>
      <c r="BU453" s="28">
        <f>BL453</f>
        <v>0</v>
      </c>
      <c r="BV453" s="28">
        <v>0</v>
      </c>
      <c r="BW453" s="18"/>
      <c r="BX453" s="18"/>
      <c r="BY453" s="18"/>
    </row>
    <row r="454" spans="1:77" ht="12.75" customHeight="1" x14ac:dyDescent="0.15">
      <c r="A454" s="55">
        <v>82</v>
      </c>
      <c r="B454" s="55" t="s">
        <v>637</v>
      </c>
      <c r="C454" s="56" t="s">
        <v>274</v>
      </c>
      <c r="D454" s="47">
        <v>2004</v>
      </c>
      <c r="E454" s="47">
        <f>VALUE(TRIM(D454))</f>
        <v>2004</v>
      </c>
      <c r="F454" s="56" t="s">
        <v>738</v>
      </c>
      <c r="G454" s="49" t="s">
        <v>13</v>
      </c>
      <c r="H454" s="56">
        <v>1</v>
      </c>
      <c r="I454" s="56">
        <v>0</v>
      </c>
      <c r="J454" s="56">
        <v>0</v>
      </c>
      <c r="K454" s="56">
        <v>0</v>
      </c>
      <c r="L454" s="56">
        <v>0</v>
      </c>
      <c r="M454" s="56">
        <v>0</v>
      </c>
      <c r="N454" s="51" t="s">
        <v>1763</v>
      </c>
      <c r="O454" s="56">
        <v>0</v>
      </c>
      <c r="P454" s="56">
        <v>1</v>
      </c>
      <c r="Q454" s="56">
        <v>0</v>
      </c>
      <c r="R454" s="56">
        <v>0</v>
      </c>
      <c r="S454" s="56">
        <v>0</v>
      </c>
      <c r="T454" s="56">
        <v>0</v>
      </c>
      <c r="U454" s="56">
        <v>0</v>
      </c>
      <c r="V454" s="56">
        <v>0</v>
      </c>
      <c r="W454" s="55" t="s">
        <v>213</v>
      </c>
      <c r="X454" s="55" t="s">
        <v>1448</v>
      </c>
      <c r="Y454" s="55" t="s">
        <v>1522</v>
      </c>
      <c r="Z454" s="55" t="s">
        <v>1764</v>
      </c>
      <c r="AA454" s="55" t="s">
        <v>1765</v>
      </c>
      <c r="AB454" s="26">
        <v>21</v>
      </c>
      <c r="AC454" s="26">
        <v>-160</v>
      </c>
      <c r="AD454" s="55"/>
      <c r="AE454" s="55" t="s">
        <v>1767</v>
      </c>
      <c r="AF454" s="56">
        <v>0</v>
      </c>
      <c r="AG454" s="56">
        <v>0</v>
      </c>
      <c r="AH454" s="56">
        <v>0</v>
      </c>
      <c r="AI454" s="56">
        <v>1</v>
      </c>
      <c r="AJ454" s="56">
        <v>0</v>
      </c>
      <c r="AK454" s="56">
        <v>0</v>
      </c>
      <c r="AL454" s="56">
        <v>0</v>
      </c>
      <c r="AM454" s="56">
        <v>0</v>
      </c>
      <c r="AN454" s="56">
        <v>0</v>
      </c>
      <c r="AO454" s="56">
        <v>0</v>
      </c>
      <c r="AP454" s="56">
        <v>0</v>
      </c>
      <c r="AQ454" s="56">
        <v>0</v>
      </c>
      <c r="AR454" s="56">
        <v>0</v>
      </c>
      <c r="AS454" s="56">
        <v>0</v>
      </c>
      <c r="AT454" s="56">
        <v>0</v>
      </c>
      <c r="AU454" s="56">
        <v>0</v>
      </c>
      <c r="AV454" s="56">
        <v>0</v>
      </c>
      <c r="AW454" s="27">
        <f>SUM(AF454:AV454)</f>
        <v>1</v>
      </c>
      <c r="AX454" s="55" t="s">
        <v>754</v>
      </c>
      <c r="AY454" s="55"/>
      <c r="AZ454" s="56">
        <v>0</v>
      </c>
      <c r="BA454" s="56">
        <v>0</v>
      </c>
      <c r="BB454" s="56">
        <v>0</v>
      </c>
      <c r="BC454" s="56">
        <v>1</v>
      </c>
      <c r="BD454" s="56">
        <v>0</v>
      </c>
      <c r="BE454" s="56">
        <v>0</v>
      </c>
      <c r="BF454" s="56">
        <v>0</v>
      </c>
      <c r="BG454" s="56">
        <v>0</v>
      </c>
      <c r="BH454" s="56">
        <v>0</v>
      </c>
      <c r="BI454" s="56">
        <v>0</v>
      </c>
      <c r="BJ454" s="56">
        <v>0</v>
      </c>
      <c r="BK454" s="56">
        <v>0</v>
      </c>
      <c r="BL454" s="56">
        <v>0</v>
      </c>
      <c r="BM454" s="56">
        <v>0</v>
      </c>
      <c r="BN454" s="56">
        <v>0</v>
      </c>
      <c r="BO454" s="56">
        <v>0</v>
      </c>
      <c r="BP454" s="27">
        <f>SUM(BQ454:BT454)</f>
        <v>1</v>
      </c>
      <c r="BQ454" s="56">
        <f>BL454+BM454</f>
        <v>0</v>
      </c>
      <c r="BR454" s="56">
        <f>SUM(BF454+BG454+BI454+BJ454+BH454)</f>
        <v>0</v>
      </c>
      <c r="BS454" s="56">
        <f>SUM(AZ454+BA454+BC454+BD454+BE454+BK454)</f>
        <v>1</v>
      </c>
      <c r="BT454" s="28">
        <f>IF(OR(IF((BN454+BO454)&gt;0,1,0),IF(AND(BV454=1,BL454=1),1,0)),1,0)</f>
        <v>0</v>
      </c>
      <c r="BU454" s="28">
        <f>BL454</f>
        <v>0</v>
      </c>
      <c r="BV454" s="28">
        <v>0</v>
      </c>
      <c r="BW454" s="18"/>
      <c r="BX454" s="18"/>
      <c r="BY454" s="18"/>
    </row>
    <row r="455" spans="1:77" ht="12.75" customHeight="1" x14ac:dyDescent="0.15">
      <c r="A455" s="55">
        <v>83</v>
      </c>
      <c r="B455" s="55" t="s">
        <v>637</v>
      </c>
      <c r="C455" s="56" t="s">
        <v>274</v>
      </c>
      <c r="D455" s="47">
        <v>2004</v>
      </c>
      <c r="E455" s="47">
        <f>VALUE(TRIM(D455))</f>
        <v>2004</v>
      </c>
      <c r="F455" s="56" t="s">
        <v>738</v>
      </c>
      <c r="G455" s="49" t="s">
        <v>13</v>
      </c>
      <c r="H455" s="56">
        <v>1</v>
      </c>
      <c r="I455" s="56">
        <v>0</v>
      </c>
      <c r="J455" s="56">
        <v>0</v>
      </c>
      <c r="K455" s="56">
        <v>0</v>
      </c>
      <c r="L455" s="56">
        <v>0</v>
      </c>
      <c r="M455" s="56">
        <v>0</v>
      </c>
      <c r="N455" s="51" t="s">
        <v>1763</v>
      </c>
      <c r="O455" s="56">
        <v>0</v>
      </c>
      <c r="P455" s="56">
        <v>1</v>
      </c>
      <c r="Q455" s="56">
        <v>0</v>
      </c>
      <c r="R455" s="56">
        <v>0</v>
      </c>
      <c r="S455" s="56">
        <v>0</v>
      </c>
      <c r="T455" s="56">
        <v>0</v>
      </c>
      <c r="U455" s="56">
        <v>0</v>
      </c>
      <c r="V455" s="56">
        <v>0</v>
      </c>
      <c r="W455" s="55" t="s">
        <v>213</v>
      </c>
      <c r="X455" s="55" t="s">
        <v>1448</v>
      </c>
      <c r="Y455" s="55" t="s">
        <v>1522</v>
      </c>
      <c r="Z455" s="55" t="s">
        <v>1764</v>
      </c>
      <c r="AA455" s="55" t="s">
        <v>1765</v>
      </c>
      <c r="AB455" s="26">
        <v>21</v>
      </c>
      <c r="AC455" s="26">
        <v>-160</v>
      </c>
      <c r="AD455" s="55"/>
      <c r="AE455" s="55" t="s">
        <v>1768</v>
      </c>
      <c r="AF455" s="56">
        <v>0</v>
      </c>
      <c r="AG455" s="56">
        <v>0</v>
      </c>
      <c r="AH455" s="56">
        <v>0</v>
      </c>
      <c r="AI455" s="56">
        <v>0</v>
      </c>
      <c r="AJ455" s="56">
        <v>0</v>
      </c>
      <c r="AK455" s="56">
        <v>0</v>
      </c>
      <c r="AL455" s="56">
        <v>0</v>
      </c>
      <c r="AM455" s="56">
        <v>0</v>
      </c>
      <c r="AN455" s="56">
        <v>1</v>
      </c>
      <c r="AO455" s="56">
        <v>0</v>
      </c>
      <c r="AP455" s="56">
        <v>0</v>
      </c>
      <c r="AQ455" s="56">
        <v>0</v>
      </c>
      <c r="AR455" s="56">
        <v>0</v>
      </c>
      <c r="AS455" s="56">
        <v>0</v>
      </c>
      <c r="AT455" s="56">
        <v>0</v>
      </c>
      <c r="AU455" s="56">
        <v>0</v>
      </c>
      <c r="AV455" s="56">
        <v>0</v>
      </c>
      <c r="AW455" s="27">
        <f>SUM(AF455:AV455)</f>
        <v>1</v>
      </c>
      <c r="AX455" s="55" t="s">
        <v>762</v>
      </c>
      <c r="AY455" s="55"/>
      <c r="AZ455" s="56">
        <v>0</v>
      </c>
      <c r="BA455" s="56">
        <v>0</v>
      </c>
      <c r="BB455" s="56">
        <v>0</v>
      </c>
      <c r="BC455" s="56">
        <v>0</v>
      </c>
      <c r="BD455" s="56">
        <v>0</v>
      </c>
      <c r="BE455" s="56">
        <v>0</v>
      </c>
      <c r="BF455" s="56">
        <v>0</v>
      </c>
      <c r="BG455" s="56">
        <v>0</v>
      </c>
      <c r="BH455" s="56">
        <v>0</v>
      </c>
      <c r="BI455" s="56">
        <v>0</v>
      </c>
      <c r="BJ455" s="56">
        <v>1</v>
      </c>
      <c r="BK455" s="56">
        <v>0</v>
      </c>
      <c r="BL455" s="56">
        <v>0</v>
      </c>
      <c r="BM455" s="56">
        <v>0</v>
      </c>
      <c r="BN455" s="56">
        <v>0</v>
      </c>
      <c r="BO455" s="56">
        <v>0</v>
      </c>
      <c r="BP455" s="27">
        <f>SUM(BQ455:BT455)</f>
        <v>1</v>
      </c>
      <c r="BQ455" s="56">
        <f>BL455+BM455</f>
        <v>0</v>
      </c>
      <c r="BR455" s="56">
        <f>SUM(BF455+BG455+BI455+BJ455+BH455)</f>
        <v>1</v>
      </c>
      <c r="BS455" s="56">
        <f>SUM(AZ455+BA455+BC455+BD455+BE455+BK455)</f>
        <v>0</v>
      </c>
      <c r="BT455" s="28">
        <f>IF(OR(IF((BN455+BO455)&gt;0,1,0),IF(AND(BV455=1,BL455=1),1,0)),1,0)</f>
        <v>0</v>
      </c>
      <c r="BU455" s="28">
        <f>BL455</f>
        <v>0</v>
      </c>
      <c r="BV455" s="28">
        <v>0</v>
      </c>
      <c r="BW455" s="18"/>
      <c r="BX455" s="18"/>
      <c r="BY455" s="18"/>
    </row>
    <row r="456" spans="1:77" ht="12.75" customHeight="1" x14ac:dyDescent="0.15">
      <c r="A456" s="55">
        <v>84</v>
      </c>
      <c r="B456" s="55" t="s">
        <v>637</v>
      </c>
      <c r="C456" s="56" t="s">
        <v>274</v>
      </c>
      <c r="D456" s="47">
        <v>2004</v>
      </c>
      <c r="E456" s="47">
        <f>VALUE(TRIM(D456))</f>
        <v>2004</v>
      </c>
      <c r="F456" s="56" t="s">
        <v>738</v>
      </c>
      <c r="G456" s="49" t="s">
        <v>13</v>
      </c>
      <c r="H456" s="56">
        <v>1</v>
      </c>
      <c r="I456" s="56">
        <v>0</v>
      </c>
      <c r="J456" s="56">
        <v>0</v>
      </c>
      <c r="K456" s="56">
        <v>0</v>
      </c>
      <c r="L456" s="56">
        <v>0</v>
      </c>
      <c r="M456" s="56">
        <v>0</v>
      </c>
      <c r="N456" s="51" t="s">
        <v>1763</v>
      </c>
      <c r="O456" s="56">
        <v>0</v>
      </c>
      <c r="P456" s="56">
        <v>1</v>
      </c>
      <c r="Q456" s="56">
        <v>0</v>
      </c>
      <c r="R456" s="56">
        <v>0</v>
      </c>
      <c r="S456" s="56">
        <v>0</v>
      </c>
      <c r="T456" s="56">
        <v>0</v>
      </c>
      <c r="U456" s="56">
        <v>0</v>
      </c>
      <c r="V456" s="56">
        <v>0</v>
      </c>
      <c r="W456" s="55" t="s">
        <v>213</v>
      </c>
      <c r="X456" s="55" t="s">
        <v>1448</v>
      </c>
      <c r="Y456" s="55" t="s">
        <v>1522</v>
      </c>
      <c r="Z456" s="55" t="s">
        <v>1764</v>
      </c>
      <c r="AA456" s="55" t="s">
        <v>1765</v>
      </c>
      <c r="AB456" s="26">
        <v>21</v>
      </c>
      <c r="AC456" s="26">
        <v>-160</v>
      </c>
      <c r="AD456" s="55"/>
      <c r="AE456" s="55" t="s">
        <v>1769</v>
      </c>
      <c r="AF456" s="56">
        <v>0</v>
      </c>
      <c r="AG456" s="56">
        <v>0</v>
      </c>
      <c r="AH456" s="56">
        <v>0</v>
      </c>
      <c r="AI456" s="56">
        <v>0</v>
      </c>
      <c r="AJ456" s="56">
        <v>0</v>
      </c>
      <c r="AK456" s="56">
        <v>0</v>
      </c>
      <c r="AL456" s="56">
        <v>1</v>
      </c>
      <c r="AM456" s="56">
        <v>0</v>
      </c>
      <c r="AN456" s="56">
        <v>0</v>
      </c>
      <c r="AO456" s="56">
        <v>0</v>
      </c>
      <c r="AP456" s="56">
        <v>0</v>
      </c>
      <c r="AQ456" s="56">
        <v>0</v>
      </c>
      <c r="AR456" s="56">
        <v>0</v>
      </c>
      <c r="AS456" s="56">
        <v>0</v>
      </c>
      <c r="AT456" s="56">
        <v>0</v>
      </c>
      <c r="AU456" s="56">
        <v>0</v>
      </c>
      <c r="AV456" s="56">
        <v>0</v>
      </c>
      <c r="AW456" s="27">
        <f>SUM(AF456:AV456)</f>
        <v>1</v>
      </c>
      <c r="AX456" s="55" t="s">
        <v>412</v>
      </c>
      <c r="AY456" s="55"/>
      <c r="AZ456" s="56">
        <v>0</v>
      </c>
      <c r="BA456" s="56">
        <v>0</v>
      </c>
      <c r="BB456" s="56">
        <v>0</v>
      </c>
      <c r="BC456" s="56">
        <v>0</v>
      </c>
      <c r="BD456" s="56">
        <v>0</v>
      </c>
      <c r="BE456" s="56">
        <v>0</v>
      </c>
      <c r="BF456" s="56">
        <v>0</v>
      </c>
      <c r="BG456" s="56">
        <v>0</v>
      </c>
      <c r="BH456" s="56">
        <v>0</v>
      </c>
      <c r="BI456" s="56">
        <v>1</v>
      </c>
      <c r="BJ456" s="56">
        <v>0</v>
      </c>
      <c r="BK456" s="56">
        <v>0</v>
      </c>
      <c r="BL456" s="56">
        <v>0</v>
      </c>
      <c r="BM456" s="56">
        <v>0</v>
      </c>
      <c r="BN456" s="56">
        <v>0</v>
      </c>
      <c r="BO456" s="56">
        <v>0</v>
      </c>
      <c r="BP456" s="27">
        <f>SUM(BQ456:BT456)</f>
        <v>1</v>
      </c>
      <c r="BQ456" s="56">
        <f>BL456+BM456</f>
        <v>0</v>
      </c>
      <c r="BR456" s="56">
        <f>SUM(BF456+BG456+BI456+BJ456+BH456)</f>
        <v>1</v>
      </c>
      <c r="BS456" s="56">
        <f>SUM(AZ456+BA456+BC456+BD456+BE456+BK456)</f>
        <v>0</v>
      </c>
      <c r="BT456" s="28">
        <f>IF(OR(IF((BN456+BO456)&gt;0,1,0),IF(AND(BV456=1,BL456=1),1,0)),1,0)</f>
        <v>0</v>
      </c>
      <c r="BU456" s="28">
        <f>BL456</f>
        <v>0</v>
      </c>
      <c r="BV456" s="28">
        <v>0</v>
      </c>
      <c r="BW456" s="18"/>
      <c r="BX456" s="18"/>
      <c r="BY456" s="18"/>
    </row>
    <row r="457" spans="1:77" ht="12.75" customHeight="1" x14ac:dyDescent="0.15">
      <c r="A457" s="55">
        <v>126</v>
      </c>
      <c r="B457" s="55" t="s">
        <v>1819</v>
      </c>
      <c r="C457" s="29" t="str">
        <f>'1. Lit. collection'!A$242</f>
        <v>SG71</v>
      </c>
      <c r="D457" s="47">
        <v>2004</v>
      </c>
      <c r="E457" s="47">
        <f>VALUE(TRIM(D457))</f>
        <v>2004</v>
      </c>
      <c r="F457" s="56">
        <v>2003</v>
      </c>
      <c r="G457" s="49" t="s">
        <v>385</v>
      </c>
      <c r="H457" s="56">
        <v>1</v>
      </c>
      <c r="I457" s="56">
        <v>0</v>
      </c>
      <c r="J457" s="56">
        <v>0</v>
      </c>
      <c r="K457" s="56">
        <v>0</v>
      </c>
      <c r="L457" s="56">
        <v>0</v>
      </c>
      <c r="M457" s="56">
        <v>0</v>
      </c>
      <c r="N457" s="50" t="s">
        <v>1820</v>
      </c>
      <c r="O457" s="56">
        <v>0</v>
      </c>
      <c r="P457" s="56">
        <v>0</v>
      </c>
      <c r="Q457" s="56">
        <v>1</v>
      </c>
      <c r="R457" s="56">
        <v>0</v>
      </c>
      <c r="S457" s="56">
        <v>0</v>
      </c>
      <c r="T457" s="56">
        <v>0</v>
      </c>
      <c r="U457" s="56">
        <v>0</v>
      </c>
      <c r="V457" s="56">
        <v>0</v>
      </c>
      <c r="W457" s="55" t="s">
        <v>482</v>
      </c>
      <c r="X457" s="55" t="s">
        <v>528</v>
      </c>
      <c r="Y457" s="55" t="s">
        <v>1821</v>
      </c>
      <c r="Z457" s="55" t="s">
        <v>910</v>
      </c>
      <c r="AA457" s="55"/>
      <c r="AB457" s="49">
        <v>-6.1664000000000003</v>
      </c>
      <c r="AC457" s="49">
        <v>39.436</v>
      </c>
      <c r="AD457" s="55"/>
      <c r="AE457" s="55" t="s">
        <v>1822</v>
      </c>
      <c r="AF457" s="56">
        <v>0</v>
      </c>
      <c r="AG457" s="56">
        <v>0</v>
      </c>
      <c r="AH457" s="56">
        <v>0</v>
      </c>
      <c r="AI457" s="56">
        <v>0</v>
      </c>
      <c r="AJ457" s="56">
        <v>0</v>
      </c>
      <c r="AK457" s="56">
        <v>1</v>
      </c>
      <c r="AL457" s="56">
        <v>1</v>
      </c>
      <c r="AM457" s="56">
        <v>0</v>
      </c>
      <c r="AN457" s="56">
        <v>0</v>
      </c>
      <c r="AO457" s="56">
        <v>0</v>
      </c>
      <c r="AP457" s="56">
        <v>0</v>
      </c>
      <c r="AQ457" s="56">
        <v>0</v>
      </c>
      <c r="AR457" s="56">
        <v>0</v>
      </c>
      <c r="AS457" s="56">
        <v>0</v>
      </c>
      <c r="AT457" s="56">
        <v>0</v>
      </c>
      <c r="AU457" s="56">
        <v>0</v>
      </c>
      <c r="AV457" s="56">
        <v>0</v>
      </c>
      <c r="AW457" s="27">
        <f>SUM(AF457:AV457)</f>
        <v>2</v>
      </c>
      <c r="AX457" s="49" t="s">
        <v>88</v>
      </c>
      <c r="AY457" s="49" t="s">
        <v>282</v>
      </c>
      <c r="AZ457" s="56">
        <v>0</v>
      </c>
      <c r="BA457" s="56">
        <v>0</v>
      </c>
      <c r="BB457" s="56">
        <v>0</v>
      </c>
      <c r="BC457" s="56">
        <v>0</v>
      </c>
      <c r="BD457" s="56">
        <v>0</v>
      </c>
      <c r="BE457" s="56">
        <v>0</v>
      </c>
      <c r="BF457" s="56">
        <v>0</v>
      </c>
      <c r="BG457" s="56">
        <v>0</v>
      </c>
      <c r="BH457" s="28">
        <v>0</v>
      </c>
      <c r="BI457" s="56">
        <v>1</v>
      </c>
      <c r="BJ457" s="56">
        <v>0</v>
      </c>
      <c r="BK457" s="56">
        <v>0</v>
      </c>
      <c r="BL457" s="56">
        <v>0</v>
      </c>
      <c r="BM457" s="56">
        <v>0</v>
      </c>
      <c r="BN457" s="56">
        <v>0</v>
      </c>
      <c r="BO457" s="56">
        <v>0</v>
      </c>
      <c r="BP457" s="27">
        <f>SUM(BQ457:BT457)</f>
        <v>1</v>
      </c>
      <c r="BQ457" s="56">
        <f>BL457+BM457</f>
        <v>0</v>
      </c>
      <c r="BR457" s="56">
        <f>SUM(BF457+BG457+BI457+BJ457+BH457)</f>
        <v>1</v>
      </c>
      <c r="BS457" s="56">
        <f>SUM(AZ457+BA457+BC457+BD457+BE457+BK457)</f>
        <v>0</v>
      </c>
      <c r="BT457" s="28">
        <f>IF(OR(IF((BN457+BO457)&gt;0,1,0),IF(AND(BV457=1,BL457=1),1,0)),1,0)</f>
        <v>0</v>
      </c>
      <c r="BU457" s="28">
        <f>BL457</f>
        <v>0</v>
      </c>
      <c r="BV457" s="28">
        <v>0</v>
      </c>
      <c r="BW457" s="18"/>
      <c r="BX457" s="18"/>
      <c r="BY457" s="18"/>
    </row>
    <row r="458" spans="1:77" ht="12.75" customHeight="1" x14ac:dyDescent="0.15">
      <c r="A458" s="55">
        <v>127</v>
      </c>
      <c r="B458" s="55" t="s">
        <v>1819</v>
      </c>
      <c r="C458" s="29" t="str">
        <f>'1. Lit. collection'!A$242</f>
        <v>SG71</v>
      </c>
      <c r="D458" s="47">
        <v>2004</v>
      </c>
      <c r="E458" s="47">
        <f>VALUE(TRIM(D458))</f>
        <v>2004</v>
      </c>
      <c r="F458" s="56">
        <v>2003</v>
      </c>
      <c r="G458" s="49" t="s">
        <v>385</v>
      </c>
      <c r="H458" s="56">
        <v>1</v>
      </c>
      <c r="I458" s="56">
        <v>0</v>
      </c>
      <c r="J458" s="56">
        <v>0</v>
      </c>
      <c r="K458" s="56">
        <v>0</v>
      </c>
      <c r="L458" s="56">
        <v>0</v>
      </c>
      <c r="M458" s="56">
        <v>0</v>
      </c>
      <c r="N458" s="50" t="s">
        <v>1820</v>
      </c>
      <c r="O458" s="56">
        <v>0</v>
      </c>
      <c r="P458" s="56">
        <v>0</v>
      </c>
      <c r="Q458" s="56">
        <v>1</v>
      </c>
      <c r="R458" s="56">
        <v>0</v>
      </c>
      <c r="S458" s="56">
        <v>0</v>
      </c>
      <c r="T458" s="56">
        <v>0</v>
      </c>
      <c r="U458" s="56">
        <v>0</v>
      </c>
      <c r="V458" s="56">
        <v>0</v>
      </c>
      <c r="W458" s="55" t="s">
        <v>482</v>
      </c>
      <c r="X458" s="55" t="s">
        <v>528</v>
      </c>
      <c r="Y458" s="55" t="s">
        <v>1821</v>
      </c>
      <c r="Z458" s="55" t="s">
        <v>910</v>
      </c>
      <c r="AA458" s="55"/>
      <c r="AB458" s="49">
        <v>-6.1664000000000003</v>
      </c>
      <c r="AC458" s="49">
        <v>39.436</v>
      </c>
      <c r="AD458" s="55"/>
      <c r="AE458" s="55" t="s">
        <v>1823</v>
      </c>
      <c r="AF458" s="56">
        <v>0</v>
      </c>
      <c r="AG458" s="56">
        <v>0</v>
      </c>
      <c r="AH458" s="56">
        <v>0</v>
      </c>
      <c r="AI458" s="56">
        <v>0</v>
      </c>
      <c r="AJ458" s="56">
        <v>0</v>
      </c>
      <c r="AK458" s="56">
        <v>0</v>
      </c>
      <c r="AL458" s="56">
        <v>0</v>
      </c>
      <c r="AM458" s="56">
        <v>0</v>
      </c>
      <c r="AN458" s="56">
        <v>1</v>
      </c>
      <c r="AO458" s="56">
        <v>0</v>
      </c>
      <c r="AP458" s="56">
        <v>0</v>
      </c>
      <c r="AQ458" s="56">
        <v>0</v>
      </c>
      <c r="AR458" s="56">
        <v>0</v>
      </c>
      <c r="AS458" s="56">
        <v>0</v>
      </c>
      <c r="AT458" s="56">
        <v>0</v>
      </c>
      <c r="AU458" s="56">
        <v>0</v>
      </c>
      <c r="AV458" s="56">
        <v>0</v>
      </c>
      <c r="AW458" s="27">
        <f>SUM(AF458:AV458)</f>
        <v>1</v>
      </c>
      <c r="AX458" s="49" t="s">
        <v>936</v>
      </c>
      <c r="AY458" s="49" t="s">
        <v>96</v>
      </c>
      <c r="AZ458" s="56">
        <v>0</v>
      </c>
      <c r="BA458" s="56">
        <v>0</v>
      </c>
      <c r="BB458" s="56">
        <v>0</v>
      </c>
      <c r="BC458" s="56">
        <v>0</v>
      </c>
      <c r="BD458" s="56">
        <v>0</v>
      </c>
      <c r="BE458" s="56">
        <v>0</v>
      </c>
      <c r="BF458" s="56">
        <v>0</v>
      </c>
      <c r="BG458" s="56">
        <v>0</v>
      </c>
      <c r="BH458" s="28">
        <v>0</v>
      </c>
      <c r="BI458" s="56">
        <v>0</v>
      </c>
      <c r="BJ458" s="56">
        <v>0</v>
      </c>
      <c r="BK458" s="56">
        <v>0</v>
      </c>
      <c r="BL458" s="56">
        <v>0</v>
      </c>
      <c r="BM458" s="56">
        <v>0</v>
      </c>
      <c r="BN458" s="56">
        <v>1</v>
      </c>
      <c r="BO458" s="56">
        <v>0</v>
      </c>
      <c r="BP458" s="27">
        <f>SUM(BQ458:BT458)</f>
        <v>1</v>
      </c>
      <c r="BQ458" s="56">
        <f>BL458+BM458</f>
        <v>0</v>
      </c>
      <c r="BR458" s="56">
        <f>SUM(BF458+BG458+BI458+BJ458+BH458)</f>
        <v>0</v>
      </c>
      <c r="BS458" s="56">
        <f>SUM(AZ458+BA458+BC458+BD458+BE458+BK458)</f>
        <v>0</v>
      </c>
      <c r="BT458" s="28">
        <f>IF(OR(IF((BN458+BO458)&gt;0,1,0),IF(AND(BV458=1,BL458=1),1,0)),1,0)</f>
        <v>1</v>
      </c>
      <c r="BU458" s="28">
        <f>BL458</f>
        <v>0</v>
      </c>
      <c r="BV458" s="28">
        <v>0</v>
      </c>
      <c r="BW458" s="18"/>
      <c r="BX458" s="18"/>
      <c r="BY458" s="18"/>
    </row>
    <row r="459" spans="1:77" ht="12.75" customHeight="1" x14ac:dyDescent="0.15">
      <c r="A459" s="55">
        <v>128</v>
      </c>
      <c r="B459" s="55" t="s">
        <v>1819</v>
      </c>
      <c r="C459" s="29" t="str">
        <f>'1. Lit. collection'!A$242</f>
        <v>SG71</v>
      </c>
      <c r="D459" s="47">
        <v>2004</v>
      </c>
      <c r="E459" s="47">
        <f>VALUE(TRIM(D459))</f>
        <v>2004</v>
      </c>
      <c r="F459" s="56">
        <v>2003</v>
      </c>
      <c r="G459" s="49" t="s">
        <v>385</v>
      </c>
      <c r="H459" s="56">
        <v>1</v>
      </c>
      <c r="I459" s="56">
        <v>0</v>
      </c>
      <c r="J459" s="56">
        <v>0</v>
      </c>
      <c r="K459" s="56">
        <v>0</v>
      </c>
      <c r="L459" s="56">
        <v>0</v>
      </c>
      <c r="M459" s="56">
        <v>0</v>
      </c>
      <c r="N459" s="50" t="s">
        <v>1820</v>
      </c>
      <c r="O459" s="56">
        <v>0</v>
      </c>
      <c r="P459" s="56">
        <v>0</v>
      </c>
      <c r="Q459" s="56">
        <v>1</v>
      </c>
      <c r="R459" s="56">
        <v>0</v>
      </c>
      <c r="S459" s="56">
        <v>0</v>
      </c>
      <c r="T459" s="56">
        <v>0</v>
      </c>
      <c r="U459" s="56">
        <v>0</v>
      </c>
      <c r="V459" s="56">
        <v>0</v>
      </c>
      <c r="W459" s="55" t="s">
        <v>482</v>
      </c>
      <c r="X459" s="55" t="s">
        <v>528</v>
      </c>
      <c r="Y459" s="55" t="s">
        <v>1821</v>
      </c>
      <c r="Z459" s="55" t="s">
        <v>910</v>
      </c>
      <c r="AA459" s="55"/>
      <c r="AB459" s="49">
        <v>-6.1664000000000003</v>
      </c>
      <c r="AC459" s="49">
        <v>39.436</v>
      </c>
      <c r="AD459" s="55"/>
      <c r="AE459" s="55" t="s">
        <v>1824</v>
      </c>
      <c r="AF459" s="56">
        <v>0</v>
      </c>
      <c r="AG459" s="56">
        <v>0</v>
      </c>
      <c r="AH459" s="56">
        <v>0</v>
      </c>
      <c r="AI459" s="56">
        <v>0</v>
      </c>
      <c r="AJ459" s="56">
        <v>0</v>
      </c>
      <c r="AK459" s="56">
        <v>0</v>
      </c>
      <c r="AL459" s="56">
        <v>0</v>
      </c>
      <c r="AM459" s="56">
        <v>0</v>
      </c>
      <c r="AN459" s="56">
        <v>0</v>
      </c>
      <c r="AO459" s="56">
        <v>0</v>
      </c>
      <c r="AP459" s="56">
        <v>0</v>
      </c>
      <c r="AQ459" s="56">
        <v>0</v>
      </c>
      <c r="AR459" s="56">
        <v>0</v>
      </c>
      <c r="AS459" s="56">
        <v>0</v>
      </c>
      <c r="AT459" s="56">
        <v>0</v>
      </c>
      <c r="AU459" s="56">
        <v>0</v>
      </c>
      <c r="AV459" s="56">
        <v>1</v>
      </c>
      <c r="AW459" s="27">
        <f>SUM(AF459:AV459)</f>
        <v>1</v>
      </c>
      <c r="AX459" s="49" t="s">
        <v>936</v>
      </c>
      <c r="AY459" s="49" t="s">
        <v>96</v>
      </c>
      <c r="AZ459" s="56">
        <v>0</v>
      </c>
      <c r="BA459" s="56">
        <v>0</v>
      </c>
      <c r="BB459" s="56">
        <v>0</v>
      </c>
      <c r="BC459" s="56">
        <v>0</v>
      </c>
      <c r="BD459" s="56">
        <v>0</v>
      </c>
      <c r="BE459" s="56">
        <v>0</v>
      </c>
      <c r="BF459" s="56">
        <v>0</v>
      </c>
      <c r="BG459" s="56">
        <v>0</v>
      </c>
      <c r="BH459" s="28">
        <v>0</v>
      </c>
      <c r="BI459" s="56">
        <v>0</v>
      </c>
      <c r="BJ459" s="56">
        <v>0</v>
      </c>
      <c r="BK459" s="56">
        <v>0</v>
      </c>
      <c r="BL459" s="56">
        <v>0</v>
      </c>
      <c r="BM459" s="56">
        <v>0</v>
      </c>
      <c r="BN459" s="56">
        <v>1</v>
      </c>
      <c r="BO459" s="56">
        <v>0</v>
      </c>
      <c r="BP459" s="27">
        <f>SUM(BQ459:BT459)</f>
        <v>1</v>
      </c>
      <c r="BQ459" s="56">
        <f>BL459+BM459</f>
        <v>0</v>
      </c>
      <c r="BR459" s="56">
        <f>SUM(BF459+BG459+BI459+BJ459+BH459)</f>
        <v>0</v>
      </c>
      <c r="BS459" s="56">
        <f>SUM(AZ459+BA459+BC459+BD459+BE459+BK459)</f>
        <v>0</v>
      </c>
      <c r="BT459" s="28">
        <f>IF(OR(IF((BN459+BO459)&gt;0,1,0),IF(AND(BV459=1,BL459=1),1,0)),1,0)</f>
        <v>1</v>
      </c>
      <c r="BU459" s="28">
        <f>BL459</f>
        <v>0</v>
      </c>
      <c r="BV459" s="28">
        <v>0</v>
      </c>
      <c r="BW459" s="18"/>
      <c r="BX459" s="18"/>
      <c r="BY459" s="18"/>
    </row>
    <row r="460" spans="1:77" ht="12.75" customHeight="1" x14ac:dyDescent="0.15">
      <c r="A460" s="55">
        <v>129</v>
      </c>
      <c r="B460" s="55" t="s">
        <v>1819</v>
      </c>
      <c r="C460" s="29" t="str">
        <f>'1. Lit. collection'!A$242</f>
        <v>SG71</v>
      </c>
      <c r="D460" s="47">
        <v>2004</v>
      </c>
      <c r="E460" s="47">
        <f>VALUE(TRIM(D460))</f>
        <v>2004</v>
      </c>
      <c r="F460" s="56">
        <v>2003</v>
      </c>
      <c r="G460" s="49" t="s">
        <v>385</v>
      </c>
      <c r="H460" s="56">
        <v>1</v>
      </c>
      <c r="I460" s="56">
        <v>0</v>
      </c>
      <c r="J460" s="56">
        <v>0</v>
      </c>
      <c r="K460" s="56">
        <v>0</v>
      </c>
      <c r="L460" s="56">
        <v>0</v>
      </c>
      <c r="M460" s="56">
        <v>0</v>
      </c>
      <c r="N460" s="50" t="s">
        <v>1820</v>
      </c>
      <c r="O460" s="56">
        <v>0</v>
      </c>
      <c r="P460" s="56">
        <v>0</v>
      </c>
      <c r="Q460" s="56">
        <v>1</v>
      </c>
      <c r="R460" s="56">
        <v>0</v>
      </c>
      <c r="S460" s="56">
        <v>0</v>
      </c>
      <c r="T460" s="56">
        <v>0</v>
      </c>
      <c r="U460" s="56">
        <v>0</v>
      </c>
      <c r="V460" s="56">
        <v>0</v>
      </c>
      <c r="W460" s="55" t="s">
        <v>482</v>
      </c>
      <c r="X460" s="55" t="s">
        <v>528</v>
      </c>
      <c r="Y460" s="55" t="s">
        <v>1821</v>
      </c>
      <c r="Z460" s="55" t="s">
        <v>910</v>
      </c>
      <c r="AA460" s="55"/>
      <c r="AB460" s="49">
        <v>-6.1664000000000003</v>
      </c>
      <c r="AC460" s="49">
        <v>39.436</v>
      </c>
      <c r="AD460" s="55"/>
      <c r="AE460" s="55" t="s">
        <v>1825</v>
      </c>
      <c r="AF460" s="56">
        <v>0</v>
      </c>
      <c r="AG460" s="56">
        <v>0</v>
      </c>
      <c r="AH460" s="56">
        <v>0</v>
      </c>
      <c r="AI460" s="56">
        <v>0</v>
      </c>
      <c r="AJ460" s="56">
        <v>0</v>
      </c>
      <c r="AK460" s="56">
        <v>0</v>
      </c>
      <c r="AL460" s="56">
        <v>1</v>
      </c>
      <c r="AM460" s="56">
        <v>0</v>
      </c>
      <c r="AN460" s="56">
        <v>0</v>
      </c>
      <c r="AO460" s="56">
        <v>0</v>
      </c>
      <c r="AP460" s="56">
        <v>0</v>
      </c>
      <c r="AQ460" s="56">
        <v>0</v>
      </c>
      <c r="AR460" s="56">
        <v>0</v>
      </c>
      <c r="AS460" s="56">
        <v>0</v>
      </c>
      <c r="AT460" s="56">
        <v>0</v>
      </c>
      <c r="AU460" s="56">
        <v>0</v>
      </c>
      <c r="AV460" s="56">
        <v>0</v>
      </c>
      <c r="AW460" s="27">
        <f>SUM(AF460:AV460)</f>
        <v>1</v>
      </c>
      <c r="AX460" s="49" t="s">
        <v>1826</v>
      </c>
      <c r="AY460" s="49" t="s">
        <v>282</v>
      </c>
      <c r="AZ460" s="56">
        <v>0</v>
      </c>
      <c r="BA460" s="56">
        <v>0</v>
      </c>
      <c r="BB460" s="56">
        <v>0</v>
      </c>
      <c r="BC460" s="56">
        <v>0</v>
      </c>
      <c r="BD460" s="56">
        <v>0</v>
      </c>
      <c r="BE460" s="56">
        <v>0</v>
      </c>
      <c r="BF460" s="56">
        <v>0</v>
      </c>
      <c r="BG460" s="56">
        <v>0</v>
      </c>
      <c r="BH460" s="28">
        <v>0</v>
      </c>
      <c r="BI460" s="56">
        <v>1</v>
      </c>
      <c r="BJ460" s="56">
        <v>0</v>
      </c>
      <c r="BK460" s="56">
        <v>0</v>
      </c>
      <c r="BL460" s="56">
        <v>0</v>
      </c>
      <c r="BM460" s="56">
        <v>0</v>
      </c>
      <c r="BN460" s="56">
        <v>0</v>
      </c>
      <c r="BO460" s="56">
        <v>0</v>
      </c>
      <c r="BP460" s="27">
        <f>SUM(BQ460:BT460)</f>
        <v>1</v>
      </c>
      <c r="BQ460" s="56">
        <f>BL460+BM460</f>
        <v>0</v>
      </c>
      <c r="BR460" s="56">
        <f>SUM(BF460+BG460+BI460+BJ460+BH460)</f>
        <v>1</v>
      </c>
      <c r="BS460" s="56">
        <f>SUM(AZ460+BA460+BC460+BD460+BE460+BK460)</f>
        <v>0</v>
      </c>
      <c r="BT460" s="28">
        <f>IF(OR(IF((BN460+BO460)&gt;0,1,0),IF(AND(BV460=1,BL460=1),1,0)),1,0)</f>
        <v>0</v>
      </c>
      <c r="BU460" s="28">
        <f>BL460</f>
        <v>0</v>
      </c>
      <c r="BV460" s="28">
        <v>0</v>
      </c>
      <c r="BW460" s="18"/>
      <c r="BX460" s="18"/>
      <c r="BY460" s="18"/>
    </row>
    <row r="461" spans="1:77" ht="12.75" customHeight="1" x14ac:dyDescent="0.15">
      <c r="A461" s="55">
        <v>130</v>
      </c>
      <c r="B461" s="55" t="s">
        <v>1819</v>
      </c>
      <c r="C461" s="29" t="str">
        <f>'1. Lit. collection'!A$242</f>
        <v>SG71</v>
      </c>
      <c r="D461" s="47">
        <v>2004</v>
      </c>
      <c r="E461" s="47">
        <f>VALUE(TRIM(D461))</f>
        <v>2004</v>
      </c>
      <c r="F461" s="56">
        <v>2003</v>
      </c>
      <c r="G461" s="49" t="s">
        <v>385</v>
      </c>
      <c r="H461" s="56">
        <v>1</v>
      </c>
      <c r="I461" s="56">
        <v>0</v>
      </c>
      <c r="J461" s="56">
        <v>0</v>
      </c>
      <c r="K461" s="56">
        <v>0</v>
      </c>
      <c r="L461" s="56">
        <v>0</v>
      </c>
      <c r="M461" s="56">
        <v>0</v>
      </c>
      <c r="N461" s="50" t="s">
        <v>1820</v>
      </c>
      <c r="O461" s="56">
        <v>0</v>
      </c>
      <c r="P461" s="56">
        <v>0</v>
      </c>
      <c r="Q461" s="56">
        <v>1</v>
      </c>
      <c r="R461" s="56">
        <v>0</v>
      </c>
      <c r="S461" s="56">
        <v>0</v>
      </c>
      <c r="T461" s="56">
        <v>0</v>
      </c>
      <c r="U461" s="56">
        <v>0</v>
      </c>
      <c r="V461" s="56">
        <v>0</v>
      </c>
      <c r="W461" s="55" t="s">
        <v>482</v>
      </c>
      <c r="X461" s="55" t="s">
        <v>528</v>
      </c>
      <c r="Y461" s="55" t="s">
        <v>1821</v>
      </c>
      <c r="Z461" s="55" t="s">
        <v>910</v>
      </c>
      <c r="AA461" s="55"/>
      <c r="AB461" s="49">
        <v>-6.1664000000000003</v>
      </c>
      <c r="AC461" s="49">
        <v>39.436</v>
      </c>
      <c r="AD461" s="55"/>
      <c r="AE461" s="55" t="s">
        <v>1827</v>
      </c>
      <c r="AF461" s="56">
        <v>0</v>
      </c>
      <c r="AG461" s="56">
        <v>0</v>
      </c>
      <c r="AH461" s="56">
        <v>0</v>
      </c>
      <c r="AI461" s="56">
        <v>0</v>
      </c>
      <c r="AJ461" s="56">
        <v>0</v>
      </c>
      <c r="AK461" s="56">
        <v>0</v>
      </c>
      <c r="AL461" s="56">
        <v>0</v>
      </c>
      <c r="AM461" s="56">
        <v>0</v>
      </c>
      <c r="AN461" s="56">
        <v>0</v>
      </c>
      <c r="AO461" s="56">
        <v>0</v>
      </c>
      <c r="AP461" s="56">
        <v>0</v>
      </c>
      <c r="AQ461" s="56">
        <v>0</v>
      </c>
      <c r="AR461" s="56">
        <v>0</v>
      </c>
      <c r="AS461" s="56">
        <v>0</v>
      </c>
      <c r="AT461" s="56">
        <v>1</v>
      </c>
      <c r="AU461" s="56">
        <v>0</v>
      </c>
      <c r="AV461" s="56">
        <v>0</v>
      </c>
      <c r="AW461" s="27">
        <f>SUM(AF461:AV461)</f>
        <v>1</v>
      </c>
      <c r="AX461" s="49" t="s">
        <v>936</v>
      </c>
      <c r="AY461" s="49" t="s">
        <v>96</v>
      </c>
      <c r="AZ461" s="56">
        <v>0</v>
      </c>
      <c r="BA461" s="56">
        <v>0</v>
      </c>
      <c r="BB461" s="56">
        <v>0</v>
      </c>
      <c r="BC461" s="56">
        <v>0</v>
      </c>
      <c r="BD461" s="56">
        <v>0</v>
      </c>
      <c r="BE461" s="56">
        <v>0</v>
      </c>
      <c r="BF461" s="56">
        <v>0</v>
      </c>
      <c r="BG461" s="56">
        <v>0</v>
      </c>
      <c r="BH461" s="28">
        <v>0</v>
      </c>
      <c r="BI461" s="56">
        <v>0</v>
      </c>
      <c r="BJ461" s="56">
        <v>0</v>
      </c>
      <c r="BK461" s="56">
        <v>0</v>
      </c>
      <c r="BL461" s="56">
        <v>0</v>
      </c>
      <c r="BM461" s="56">
        <v>0</v>
      </c>
      <c r="BN461" s="56">
        <v>1</v>
      </c>
      <c r="BO461" s="56">
        <v>0</v>
      </c>
      <c r="BP461" s="27">
        <f>SUM(BQ461:BT461)</f>
        <v>1</v>
      </c>
      <c r="BQ461" s="56">
        <f>BL461+BM461</f>
        <v>0</v>
      </c>
      <c r="BR461" s="56">
        <f>SUM(BF461+BG461+BI461+BJ461+BH461)</f>
        <v>0</v>
      </c>
      <c r="BS461" s="56">
        <f>SUM(AZ461+BA461+BC461+BD461+BE461+BK461)</f>
        <v>0</v>
      </c>
      <c r="BT461" s="28">
        <f>IF(OR(IF((BN461+BO461)&gt;0,1,0),IF(AND(BV461=1,BL461=1),1,0)),1,0)</f>
        <v>1</v>
      </c>
      <c r="BU461" s="28">
        <f>BL461</f>
        <v>0</v>
      </c>
      <c r="BV461" s="28">
        <v>0</v>
      </c>
      <c r="BW461" s="18"/>
      <c r="BX461" s="18"/>
      <c r="BY461" s="18"/>
    </row>
    <row r="462" spans="1:77" ht="12.75" customHeight="1" x14ac:dyDescent="0.15">
      <c r="A462" s="55">
        <v>131</v>
      </c>
      <c r="B462" s="55" t="s">
        <v>1819</v>
      </c>
      <c r="C462" s="29" t="str">
        <f>'1. Lit. collection'!A$242</f>
        <v>SG71</v>
      </c>
      <c r="D462" s="47">
        <v>2004</v>
      </c>
      <c r="E462" s="47">
        <f>VALUE(TRIM(D462))</f>
        <v>2004</v>
      </c>
      <c r="F462" s="56">
        <v>2003</v>
      </c>
      <c r="G462" s="49" t="s">
        <v>385</v>
      </c>
      <c r="H462" s="56">
        <v>1</v>
      </c>
      <c r="I462" s="56">
        <v>0</v>
      </c>
      <c r="J462" s="56">
        <v>0</v>
      </c>
      <c r="K462" s="56">
        <v>0</v>
      </c>
      <c r="L462" s="56">
        <v>0</v>
      </c>
      <c r="M462" s="56">
        <v>0</v>
      </c>
      <c r="N462" s="50" t="s">
        <v>1820</v>
      </c>
      <c r="O462" s="56">
        <v>0</v>
      </c>
      <c r="P462" s="56">
        <v>0</v>
      </c>
      <c r="Q462" s="56">
        <v>1</v>
      </c>
      <c r="R462" s="56">
        <v>0</v>
      </c>
      <c r="S462" s="56">
        <v>0</v>
      </c>
      <c r="T462" s="56">
        <v>0</v>
      </c>
      <c r="U462" s="56">
        <v>0</v>
      </c>
      <c r="V462" s="56">
        <v>0</v>
      </c>
      <c r="W462" s="55" t="s">
        <v>482</v>
      </c>
      <c r="X462" s="55" t="s">
        <v>528</v>
      </c>
      <c r="Y462" s="55" t="s">
        <v>1821</v>
      </c>
      <c r="Z462" s="55" t="s">
        <v>910</v>
      </c>
      <c r="AA462" s="55"/>
      <c r="AB462" s="85">
        <v>-6.1664000000000003</v>
      </c>
      <c r="AC462" s="85">
        <v>39.436</v>
      </c>
      <c r="AD462" s="55"/>
      <c r="AE462" s="55" t="s">
        <v>1828</v>
      </c>
      <c r="AF462" s="56">
        <v>0</v>
      </c>
      <c r="AG462" s="56">
        <v>0</v>
      </c>
      <c r="AH462" s="56">
        <v>0</v>
      </c>
      <c r="AI462" s="56">
        <v>0</v>
      </c>
      <c r="AJ462" s="56">
        <v>0</v>
      </c>
      <c r="AK462" s="56">
        <v>0</v>
      </c>
      <c r="AL462" s="56">
        <v>0</v>
      </c>
      <c r="AM462" s="56">
        <v>0</v>
      </c>
      <c r="AN462" s="56">
        <v>0</v>
      </c>
      <c r="AO462" s="56">
        <v>0</v>
      </c>
      <c r="AP462" s="56">
        <v>0</v>
      </c>
      <c r="AQ462" s="56">
        <v>0</v>
      </c>
      <c r="AR462" s="56">
        <v>0</v>
      </c>
      <c r="AS462" s="56">
        <v>0</v>
      </c>
      <c r="AT462" s="56">
        <v>1</v>
      </c>
      <c r="AU462" s="56">
        <v>0</v>
      </c>
      <c r="AV462" s="56">
        <v>0</v>
      </c>
      <c r="AW462" s="27">
        <f>SUM(AF462:AV462)</f>
        <v>1</v>
      </c>
      <c r="AX462" s="49" t="s">
        <v>936</v>
      </c>
      <c r="AY462" s="49" t="s">
        <v>96</v>
      </c>
      <c r="AZ462" s="56">
        <v>0</v>
      </c>
      <c r="BA462" s="56">
        <v>0</v>
      </c>
      <c r="BB462" s="56">
        <v>0</v>
      </c>
      <c r="BC462" s="56">
        <v>0</v>
      </c>
      <c r="BD462" s="56">
        <v>0</v>
      </c>
      <c r="BE462" s="56">
        <v>0</v>
      </c>
      <c r="BF462" s="56">
        <v>0</v>
      </c>
      <c r="BG462" s="56">
        <v>0</v>
      </c>
      <c r="BH462" s="28">
        <v>0</v>
      </c>
      <c r="BI462" s="56">
        <v>0</v>
      </c>
      <c r="BJ462" s="56">
        <v>0</v>
      </c>
      <c r="BK462" s="56">
        <v>0</v>
      </c>
      <c r="BL462" s="56">
        <v>0</v>
      </c>
      <c r="BM462" s="56">
        <v>0</v>
      </c>
      <c r="BN462" s="56">
        <v>1</v>
      </c>
      <c r="BO462" s="56">
        <v>0</v>
      </c>
      <c r="BP462" s="27">
        <f>SUM(BQ462:BT462)</f>
        <v>1</v>
      </c>
      <c r="BQ462" s="56">
        <f>BL462+BM462</f>
        <v>0</v>
      </c>
      <c r="BR462" s="56">
        <f>SUM(BF462+BG462+BI462+BJ462+BH462)</f>
        <v>0</v>
      </c>
      <c r="BS462" s="56">
        <f>SUM(AZ462+BA462+BC462+BD462+BE462+BK462)</f>
        <v>0</v>
      </c>
      <c r="BT462" s="28">
        <f>IF(OR(IF((BN462+BO462)&gt;0,1,0),IF(AND(BV462=1,BL462=1),1,0)),1,0)</f>
        <v>1</v>
      </c>
      <c r="BU462" s="28">
        <f>BL462</f>
        <v>0</v>
      </c>
      <c r="BV462" s="28">
        <v>0</v>
      </c>
      <c r="BW462" s="18"/>
      <c r="BX462" s="18"/>
      <c r="BY462" s="18"/>
    </row>
    <row r="463" spans="1:77" ht="12.75" customHeight="1" x14ac:dyDescent="0.15">
      <c r="A463" s="55">
        <v>358</v>
      </c>
      <c r="B463" s="55" t="s">
        <v>1327</v>
      </c>
      <c r="C463" s="56" t="s">
        <v>662</v>
      </c>
      <c r="D463" s="47">
        <v>2004</v>
      </c>
      <c r="E463" s="47">
        <f>VALUE(TRIM(D463))</f>
        <v>2004</v>
      </c>
      <c r="F463" s="56">
        <v>2001</v>
      </c>
      <c r="G463" s="49"/>
      <c r="H463" s="56">
        <v>0</v>
      </c>
      <c r="I463" s="56">
        <v>0</v>
      </c>
      <c r="J463" s="56">
        <v>0</v>
      </c>
      <c r="K463" s="56">
        <v>0</v>
      </c>
      <c r="L463" s="56">
        <v>1</v>
      </c>
      <c r="M463" s="56">
        <v>0</v>
      </c>
      <c r="N463" s="51" t="s">
        <v>2056</v>
      </c>
      <c r="O463" s="56">
        <v>0</v>
      </c>
      <c r="P463" s="56">
        <v>0</v>
      </c>
      <c r="Q463" s="56">
        <v>1</v>
      </c>
      <c r="R463" s="56">
        <v>0</v>
      </c>
      <c r="S463" s="56">
        <v>0</v>
      </c>
      <c r="T463" s="56">
        <v>0</v>
      </c>
      <c r="U463" s="56">
        <v>0</v>
      </c>
      <c r="V463" s="56">
        <v>0</v>
      </c>
      <c r="W463" s="55" t="s">
        <v>482</v>
      </c>
      <c r="X463" s="55" t="s">
        <v>528</v>
      </c>
      <c r="Y463" s="55"/>
      <c r="Z463" s="55" t="s">
        <v>2057</v>
      </c>
      <c r="AA463" s="55" t="s">
        <v>528</v>
      </c>
      <c r="AB463" s="83">
        <v>-6</v>
      </c>
      <c r="AC463" s="83">
        <v>39</v>
      </c>
      <c r="AD463" s="55"/>
      <c r="AE463" s="55" t="s">
        <v>1429</v>
      </c>
      <c r="AF463" s="56">
        <v>1</v>
      </c>
      <c r="AG463" s="56">
        <v>0</v>
      </c>
      <c r="AH463" s="56">
        <v>0</v>
      </c>
      <c r="AI463" s="56">
        <v>0</v>
      </c>
      <c r="AJ463" s="56">
        <v>0</v>
      </c>
      <c r="AK463" s="56">
        <v>0</v>
      </c>
      <c r="AL463" s="56">
        <v>0</v>
      </c>
      <c r="AM463" s="56">
        <v>0</v>
      </c>
      <c r="AN463" s="56">
        <v>0</v>
      </c>
      <c r="AO463" s="56">
        <v>0</v>
      </c>
      <c r="AP463" s="56">
        <v>0</v>
      </c>
      <c r="AQ463" s="56">
        <v>0</v>
      </c>
      <c r="AR463" s="56">
        <v>0</v>
      </c>
      <c r="AS463" s="56">
        <v>0</v>
      </c>
      <c r="AT463" s="56">
        <v>0</v>
      </c>
      <c r="AU463" s="56">
        <v>0</v>
      </c>
      <c r="AV463" s="56">
        <v>0</v>
      </c>
      <c r="AW463" s="27">
        <f>SUM(AF463:AV463)</f>
        <v>1</v>
      </c>
      <c r="AX463" s="55" t="s">
        <v>488</v>
      </c>
      <c r="AY463" s="55" t="s">
        <v>1246</v>
      </c>
      <c r="AZ463" s="56">
        <v>0</v>
      </c>
      <c r="BA463" s="56">
        <v>0</v>
      </c>
      <c r="BB463" s="56">
        <v>0</v>
      </c>
      <c r="BC463" s="56">
        <v>0</v>
      </c>
      <c r="BD463" s="56">
        <v>0</v>
      </c>
      <c r="BE463" s="56">
        <v>0</v>
      </c>
      <c r="BF463" s="56">
        <v>0</v>
      </c>
      <c r="BG463" s="56">
        <v>0</v>
      </c>
      <c r="BH463" s="56">
        <v>0</v>
      </c>
      <c r="BI463" s="56">
        <v>0</v>
      </c>
      <c r="BJ463" s="56">
        <v>1</v>
      </c>
      <c r="BK463" s="56">
        <v>0</v>
      </c>
      <c r="BL463" s="56">
        <v>0</v>
      </c>
      <c r="BM463" s="56">
        <v>0</v>
      </c>
      <c r="BN463" s="56">
        <v>0</v>
      </c>
      <c r="BO463" s="56">
        <v>0</v>
      </c>
      <c r="BP463" s="27">
        <f>SUM(BQ463:BT463)</f>
        <v>1</v>
      </c>
      <c r="BQ463" s="56">
        <f>BL463+BM463</f>
        <v>0</v>
      </c>
      <c r="BR463" s="56">
        <f>SUM(BF463+BG463+BI463+BJ463+BH463)</f>
        <v>1</v>
      </c>
      <c r="BS463" s="56">
        <f>SUM(AZ463+BA463+BC463+BD463+BE463+BK463)</f>
        <v>0</v>
      </c>
      <c r="BT463" s="28">
        <f>IF(OR(IF((BN463+BO463)&gt;0,1,0),IF(AND(BV463=1,BL463=1),1,0)),1,0)</f>
        <v>0</v>
      </c>
      <c r="BU463" s="28">
        <f>BL463</f>
        <v>0</v>
      </c>
      <c r="BV463" s="28">
        <v>0</v>
      </c>
      <c r="BW463" s="18"/>
      <c r="BX463" s="18"/>
      <c r="BY463" s="18"/>
    </row>
    <row r="464" spans="1:77" ht="12.75" customHeight="1" x14ac:dyDescent="0.15">
      <c r="A464" s="55">
        <v>359</v>
      </c>
      <c r="B464" s="55" t="s">
        <v>1327</v>
      </c>
      <c r="C464" s="56" t="s">
        <v>662</v>
      </c>
      <c r="D464" s="47">
        <v>2004</v>
      </c>
      <c r="E464" s="47">
        <f>VALUE(TRIM(D464))</f>
        <v>2004</v>
      </c>
      <c r="F464" s="56">
        <v>2001</v>
      </c>
      <c r="G464" s="49"/>
      <c r="H464" s="56">
        <v>0</v>
      </c>
      <c r="I464" s="56">
        <v>0</v>
      </c>
      <c r="J464" s="56">
        <v>0</v>
      </c>
      <c r="K464" s="56">
        <v>0</v>
      </c>
      <c r="L464" s="56">
        <v>1</v>
      </c>
      <c r="M464" s="56">
        <v>0</v>
      </c>
      <c r="N464" s="51" t="s">
        <v>2056</v>
      </c>
      <c r="O464" s="56">
        <v>0</v>
      </c>
      <c r="P464" s="56">
        <v>0</v>
      </c>
      <c r="Q464" s="56">
        <v>1</v>
      </c>
      <c r="R464" s="56">
        <v>0</v>
      </c>
      <c r="S464" s="56">
        <v>0</v>
      </c>
      <c r="T464" s="56">
        <v>0</v>
      </c>
      <c r="U464" s="56">
        <v>0</v>
      </c>
      <c r="V464" s="56">
        <v>0</v>
      </c>
      <c r="W464" s="55" t="s">
        <v>482</v>
      </c>
      <c r="X464" s="55" t="s">
        <v>528</v>
      </c>
      <c r="Y464" s="55"/>
      <c r="Z464" s="55" t="s">
        <v>2057</v>
      </c>
      <c r="AA464" s="55" t="s">
        <v>528</v>
      </c>
      <c r="AB464" s="83">
        <v>-6</v>
      </c>
      <c r="AC464" s="83">
        <v>39</v>
      </c>
      <c r="AD464" s="55"/>
      <c r="AE464" s="55" t="s">
        <v>1429</v>
      </c>
      <c r="AF464" s="56">
        <v>1</v>
      </c>
      <c r="AG464" s="56">
        <v>0</v>
      </c>
      <c r="AH464" s="56">
        <v>0</v>
      </c>
      <c r="AI464" s="56">
        <v>0</v>
      </c>
      <c r="AJ464" s="56">
        <v>0</v>
      </c>
      <c r="AK464" s="56">
        <v>0</v>
      </c>
      <c r="AL464" s="56">
        <v>0</v>
      </c>
      <c r="AM464" s="56">
        <v>0</v>
      </c>
      <c r="AN464" s="56">
        <v>0</v>
      </c>
      <c r="AO464" s="56">
        <v>0</v>
      </c>
      <c r="AP464" s="56">
        <v>0</v>
      </c>
      <c r="AQ464" s="56">
        <v>0</v>
      </c>
      <c r="AR464" s="56">
        <v>0</v>
      </c>
      <c r="AS464" s="56">
        <v>0</v>
      </c>
      <c r="AT464" s="56">
        <v>0</v>
      </c>
      <c r="AU464" s="56">
        <v>0</v>
      </c>
      <c r="AV464" s="56">
        <v>0</v>
      </c>
      <c r="AW464" s="27">
        <f>SUM(AF464:AV464)</f>
        <v>1</v>
      </c>
      <c r="AX464" s="55" t="s">
        <v>82</v>
      </c>
      <c r="AY464" s="55" t="s">
        <v>106</v>
      </c>
      <c r="AZ464" s="56">
        <v>0</v>
      </c>
      <c r="BA464" s="56">
        <v>1</v>
      </c>
      <c r="BB464" s="56">
        <v>0</v>
      </c>
      <c r="BC464" s="56">
        <v>0</v>
      </c>
      <c r="BD464" s="56">
        <v>0</v>
      </c>
      <c r="BE464" s="56">
        <v>0</v>
      </c>
      <c r="BF464" s="56">
        <v>0</v>
      </c>
      <c r="BG464" s="56">
        <v>0</v>
      </c>
      <c r="BH464" s="56">
        <v>0</v>
      </c>
      <c r="BI464" s="56">
        <v>0</v>
      </c>
      <c r="BJ464" s="56">
        <v>0</v>
      </c>
      <c r="BK464" s="56">
        <v>0</v>
      </c>
      <c r="BL464" s="56">
        <v>0</v>
      </c>
      <c r="BM464" s="56">
        <v>0</v>
      </c>
      <c r="BN464" s="56">
        <v>0</v>
      </c>
      <c r="BO464" s="56">
        <v>0</v>
      </c>
      <c r="BP464" s="27">
        <f>SUM(BQ464:BT464)</f>
        <v>1</v>
      </c>
      <c r="BQ464" s="56">
        <f>BL464+BM464</f>
        <v>0</v>
      </c>
      <c r="BR464" s="56">
        <f>SUM(BF464+BG464+BI464+BJ464+BH464)</f>
        <v>0</v>
      </c>
      <c r="BS464" s="56">
        <f>SUM(AZ464+BA464+BC464+BD464+BE464+BK464)</f>
        <v>1</v>
      </c>
      <c r="BT464" s="28">
        <f>IF(OR(IF((BN464+BO464)&gt;0,1,0),IF(AND(BV464=1,BL464=1),1,0)),1,0)</f>
        <v>0</v>
      </c>
      <c r="BU464" s="28">
        <f>BL464</f>
        <v>0</v>
      </c>
      <c r="BV464" s="28">
        <v>0</v>
      </c>
      <c r="BW464" s="18"/>
      <c r="BX464" s="18"/>
      <c r="BY464" s="18"/>
    </row>
    <row r="465" spans="1:77" ht="12.75" customHeight="1" x14ac:dyDescent="0.15">
      <c r="A465" s="55">
        <v>466</v>
      </c>
      <c r="B465" s="55" t="s">
        <v>1479</v>
      </c>
      <c r="C465" s="32" t="str">
        <f>'1. Lit. collection'!A$191</f>
        <v>SG20</v>
      </c>
      <c r="D465" s="47">
        <v>2004</v>
      </c>
      <c r="E465" s="47">
        <f>VALUE(TRIM(D465))</f>
        <v>2004</v>
      </c>
      <c r="F465" s="56">
        <v>2003</v>
      </c>
      <c r="G465" s="49" t="s">
        <v>18</v>
      </c>
      <c r="H465" s="56">
        <v>0</v>
      </c>
      <c r="I465" s="56">
        <v>0</v>
      </c>
      <c r="J465" s="56">
        <v>0</v>
      </c>
      <c r="K465" s="56">
        <v>0</v>
      </c>
      <c r="L465" s="56">
        <v>1</v>
      </c>
      <c r="M465" s="56">
        <v>0</v>
      </c>
      <c r="N465" s="50" t="s">
        <v>2144</v>
      </c>
      <c r="O465" s="56">
        <v>0</v>
      </c>
      <c r="P465" s="56">
        <v>0</v>
      </c>
      <c r="Q465" s="56">
        <v>0</v>
      </c>
      <c r="R465" s="56">
        <v>0</v>
      </c>
      <c r="S465" s="56">
        <v>0</v>
      </c>
      <c r="T465" s="56">
        <v>0</v>
      </c>
      <c r="U465" s="56">
        <v>0</v>
      </c>
      <c r="V465" s="56">
        <v>1</v>
      </c>
      <c r="W465" s="55" t="s">
        <v>2145</v>
      </c>
      <c r="X465" s="55"/>
      <c r="Y465" s="55"/>
      <c r="Z465" s="55" t="s">
        <v>399</v>
      </c>
      <c r="AA465" s="55"/>
      <c r="AB465" s="26">
        <v>-14.27</v>
      </c>
      <c r="AC465" s="26">
        <v>170.13</v>
      </c>
      <c r="AD465" s="55"/>
      <c r="AE465" s="55" t="s">
        <v>2146</v>
      </c>
      <c r="AF465" s="56">
        <v>0</v>
      </c>
      <c r="AG465" s="56">
        <v>0</v>
      </c>
      <c r="AH465" s="56">
        <v>0</v>
      </c>
      <c r="AI465" s="56">
        <v>0</v>
      </c>
      <c r="AJ465" s="56">
        <v>0</v>
      </c>
      <c r="AK465" s="56">
        <v>0</v>
      </c>
      <c r="AL465" s="56">
        <v>1</v>
      </c>
      <c r="AM465" s="56">
        <v>0</v>
      </c>
      <c r="AN465" s="56">
        <v>0</v>
      </c>
      <c r="AO465" s="56">
        <v>0</v>
      </c>
      <c r="AP465" s="56">
        <v>0</v>
      </c>
      <c r="AQ465" s="56">
        <v>0</v>
      </c>
      <c r="AR465" s="56">
        <v>0</v>
      </c>
      <c r="AS465" s="56">
        <v>0</v>
      </c>
      <c r="AT465" s="56">
        <v>0</v>
      </c>
      <c r="AU465" s="56">
        <v>0</v>
      </c>
      <c r="AV465" s="56">
        <v>0</v>
      </c>
      <c r="AW465" s="27">
        <f>SUM(AF465:AV465)</f>
        <v>1</v>
      </c>
      <c r="AX465" s="49" t="s">
        <v>88</v>
      </c>
      <c r="AY465" s="49" t="s">
        <v>88</v>
      </c>
      <c r="AZ465" s="56">
        <v>0</v>
      </c>
      <c r="BA465" s="56">
        <v>0</v>
      </c>
      <c r="BB465" s="56">
        <v>0</v>
      </c>
      <c r="BC465" s="56">
        <v>0</v>
      </c>
      <c r="BD465" s="56">
        <v>0</v>
      </c>
      <c r="BE465" s="56">
        <v>0</v>
      </c>
      <c r="BF465" s="56">
        <v>0</v>
      </c>
      <c r="BG465" s="56">
        <v>0</v>
      </c>
      <c r="BH465" s="56">
        <v>0</v>
      </c>
      <c r="BI465" s="56">
        <v>0</v>
      </c>
      <c r="BJ465" s="56">
        <v>1</v>
      </c>
      <c r="BK465" s="56">
        <v>0</v>
      </c>
      <c r="BL465" s="56">
        <v>0</v>
      </c>
      <c r="BM465" s="56">
        <v>0</v>
      </c>
      <c r="BN465" s="56">
        <v>0</v>
      </c>
      <c r="BO465" s="56">
        <v>0</v>
      </c>
      <c r="BP465" s="27">
        <f>SUM(BQ465:BT465)</f>
        <v>1</v>
      </c>
      <c r="BQ465" s="56">
        <f>BL465+BM465</f>
        <v>0</v>
      </c>
      <c r="BR465" s="56">
        <f>SUM(BF465+BG465+BI465+BJ465+BH465)</f>
        <v>1</v>
      </c>
      <c r="BS465" s="56">
        <f>SUM(AZ465+BA465+BC465+BD465+BE465+BK465)</f>
        <v>0</v>
      </c>
      <c r="BT465" s="28">
        <f>IF(OR(IF((BN465+BO465)&gt;0,1,0),IF(AND(BV465=1,BL465=1),1,0)),1,0)</f>
        <v>0</v>
      </c>
      <c r="BU465" s="28">
        <f>BL465</f>
        <v>0</v>
      </c>
      <c r="BV465" s="28">
        <v>0</v>
      </c>
      <c r="BW465" s="18"/>
      <c r="BX465" s="18"/>
      <c r="BY465" s="18"/>
    </row>
    <row r="466" spans="1:77" ht="12.75" customHeight="1" x14ac:dyDescent="0.15">
      <c r="A466" s="55">
        <v>467</v>
      </c>
      <c r="B466" s="55" t="s">
        <v>1479</v>
      </c>
      <c r="C466" s="32" t="str">
        <f>'1. Lit. collection'!A$191</f>
        <v>SG20</v>
      </c>
      <c r="D466" s="47">
        <v>2004</v>
      </c>
      <c r="E466" s="47">
        <f>VALUE(TRIM(D466))</f>
        <v>2004</v>
      </c>
      <c r="F466" s="56">
        <v>2003</v>
      </c>
      <c r="G466" s="49" t="s">
        <v>18</v>
      </c>
      <c r="H466" s="56">
        <v>0</v>
      </c>
      <c r="I466" s="56">
        <v>0</v>
      </c>
      <c r="J466" s="56">
        <v>0</v>
      </c>
      <c r="K466" s="56">
        <v>0</v>
      </c>
      <c r="L466" s="56">
        <v>1</v>
      </c>
      <c r="M466" s="56">
        <v>0</v>
      </c>
      <c r="N466" s="50" t="s">
        <v>2144</v>
      </c>
      <c r="O466" s="56">
        <v>0</v>
      </c>
      <c r="P466" s="56">
        <v>0</v>
      </c>
      <c r="Q466" s="56">
        <v>0</v>
      </c>
      <c r="R466" s="56">
        <v>0</v>
      </c>
      <c r="S466" s="56">
        <v>0</v>
      </c>
      <c r="T466" s="56">
        <v>0</v>
      </c>
      <c r="U466" s="56">
        <v>0</v>
      </c>
      <c r="V466" s="56">
        <v>1</v>
      </c>
      <c r="W466" s="55" t="s">
        <v>2145</v>
      </c>
      <c r="X466" s="55"/>
      <c r="Y466" s="55"/>
      <c r="Z466" s="55" t="s">
        <v>1691</v>
      </c>
      <c r="AA466" s="55"/>
      <c r="AB466" s="26">
        <v>-14.27</v>
      </c>
      <c r="AC466" s="26">
        <v>170.13</v>
      </c>
      <c r="AD466" s="55"/>
      <c r="AE466" s="55" t="s">
        <v>2147</v>
      </c>
      <c r="AF466" s="56">
        <v>0</v>
      </c>
      <c r="AG466" s="56">
        <v>0</v>
      </c>
      <c r="AH466" s="56">
        <v>0</v>
      </c>
      <c r="AI466" s="56">
        <v>0</v>
      </c>
      <c r="AJ466" s="56">
        <v>0</v>
      </c>
      <c r="AK466" s="56">
        <v>0</v>
      </c>
      <c r="AL466" s="56">
        <v>1</v>
      </c>
      <c r="AM466" s="56">
        <v>0</v>
      </c>
      <c r="AN466" s="56">
        <v>0</v>
      </c>
      <c r="AO466" s="56">
        <v>0</v>
      </c>
      <c r="AP466" s="56">
        <v>0</v>
      </c>
      <c r="AQ466" s="56">
        <v>0</v>
      </c>
      <c r="AR466" s="56">
        <v>0</v>
      </c>
      <c r="AS466" s="56">
        <v>0</v>
      </c>
      <c r="AT466" s="56">
        <v>0</v>
      </c>
      <c r="AU466" s="56">
        <v>0</v>
      </c>
      <c r="AV466" s="56">
        <v>0</v>
      </c>
      <c r="AW466" s="27">
        <f>SUM(AF466:AV466)</f>
        <v>1</v>
      </c>
      <c r="AX466" s="49" t="s">
        <v>686</v>
      </c>
      <c r="AY466" s="49" t="s">
        <v>686</v>
      </c>
      <c r="AZ466" s="56">
        <v>0</v>
      </c>
      <c r="BA466" s="56">
        <v>0</v>
      </c>
      <c r="BB466" s="56">
        <v>0</v>
      </c>
      <c r="BC466" s="56">
        <v>0</v>
      </c>
      <c r="BD466" s="56">
        <v>0</v>
      </c>
      <c r="BE466" s="56">
        <v>0</v>
      </c>
      <c r="BF466" s="56">
        <v>0</v>
      </c>
      <c r="BG466" s="56">
        <v>0</v>
      </c>
      <c r="BH466" s="56">
        <v>0</v>
      </c>
      <c r="BI466" s="56">
        <v>0</v>
      </c>
      <c r="BJ466" s="56">
        <v>0</v>
      </c>
      <c r="BK466" s="56">
        <v>1</v>
      </c>
      <c r="BL466" s="56">
        <v>0</v>
      </c>
      <c r="BM466" s="56">
        <v>0</v>
      </c>
      <c r="BN466" s="56">
        <v>0</v>
      </c>
      <c r="BO466" s="56">
        <v>0</v>
      </c>
      <c r="BP466" s="27">
        <f>SUM(BQ466:BT466)</f>
        <v>1</v>
      </c>
      <c r="BQ466" s="56">
        <f>BL466+BM466</f>
        <v>0</v>
      </c>
      <c r="BR466" s="56">
        <f>SUM(BF466+BG466+BI466+BJ466+BH466)</f>
        <v>0</v>
      </c>
      <c r="BS466" s="56">
        <f>SUM(AZ466+BA466+BC466+BD466+BE466+BK466)</f>
        <v>1</v>
      </c>
      <c r="BT466" s="28">
        <f>IF(OR(IF((BN466+BO466)&gt;0,1,0),IF(AND(BV466=1,BL466=1),1,0)),1,0)</f>
        <v>0</v>
      </c>
      <c r="BU466" s="28">
        <f>BL466</f>
        <v>0</v>
      </c>
      <c r="BV466" s="28">
        <v>0</v>
      </c>
      <c r="BW466" s="18"/>
      <c r="BX466" s="18"/>
      <c r="BY466" s="18"/>
    </row>
    <row r="467" spans="1:77" ht="12.75" customHeight="1" x14ac:dyDescent="0.15">
      <c r="A467" s="55">
        <v>468</v>
      </c>
      <c r="B467" s="55" t="s">
        <v>1479</v>
      </c>
      <c r="C467" s="32" t="str">
        <f>'1. Lit. collection'!A$191</f>
        <v>SG20</v>
      </c>
      <c r="D467" s="47">
        <v>2004</v>
      </c>
      <c r="E467" s="47">
        <f>VALUE(TRIM(D467))</f>
        <v>2004</v>
      </c>
      <c r="F467" s="56">
        <v>2003</v>
      </c>
      <c r="G467" s="49" t="s">
        <v>18</v>
      </c>
      <c r="H467" s="56">
        <v>0</v>
      </c>
      <c r="I467" s="56">
        <v>0</v>
      </c>
      <c r="J467" s="56">
        <v>0</v>
      </c>
      <c r="K467" s="56">
        <v>0</v>
      </c>
      <c r="L467" s="56">
        <v>1</v>
      </c>
      <c r="M467" s="56">
        <v>0</v>
      </c>
      <c r="N467" s="50" t="s">
        <v>2144</v>
      </c>
      <c r="O467" s="56">
        <v>0</v>
      </c>
      <c r="P467" s="56">
        <v>0</v>
      </c>
      <c r="Q467" s="56">
        <v>0</v>
      </c>
      <c r="R467" s="56">
        <v>0</v>
      </c>
      <c r="S467" s="56">
        <v>0</v>
      </c>
      <c r="T467" s="56">
        <v>0</v>
      </c>
      <c r="U467" s="56">
        <v>0</v>
      </c>
      <c r="V467" s="56">
        <v>1</v>
      </c>
      <c r="W467" s="55" t="s">
        <v>2145</v>
      </c>
      <c r="X467" s="55"/>
      <c r="Y467" s="55"/>
      <c r="Z467" s="55" t="s">
        <v>399</v>
      </c>
      <c r="AA467" s="55"/>
      <c r="AB467" s="26">
        <v>-14.27</v>
      </c>
      <c r="AC467" s="26">
        <v>170.13</v>
      </c>
      <c r="AD467" s="55"/>
      <c r="AE467" s="55" t="s">
        <v>2147</v>
      </c>
      <c r="AF467" s="56">
        <v>0</v>
      </c>
      <c r="AG467" s="56">
        <v>0</v>
      </c>
      <c r="AH467" s="56">
        <v>0</v>
      </c>
      <c r="AI467" s="56">
        <v>0</v>
      </c>
      <c r="AJ467" s="56">
        <v>0</v>
      </c>
      <c r="AK467" s="56">
        <v>0</v>
      </c>
      <c r="AL467" s="56">
        <v>1</v>
      </c>
      <c r="AM467" s="56">
        <v>0</v>
      </c>
      <c r="AN467" s="56">
        <v>0</v>
      </c>
      <c r="AO467" s="56">
        <v>0</v>
      </c>
      <c r="AP467" s="56">
        <v>0</v>
      </c>
      <c r="AQ467" s="56">
        <v>0</v>
      </c>
      <c r="AR467" s="56">
        <v>0</v>
      </c>
      <c r="AS467" s="56">
        <v>0</v>
      </c>
      <c r="AT467" s="56">
        <v>0</v>
      </c>
      <c r="AU467" s="56">
        <v>0</v>
      </c>
      <c r="AV467" s="56">
        <v>0</v>
      </c>
      <c r="AW467" s="27">
        <f>SUM(AF467:AV467)</f>
        <v>1</v>
      </c>
      <c r="AX467" s="49" t="s">
        <v>686</v>
      </c>
      <c r="AY467" s="49" t="s">
        <v>686</v>
      </c>
      <c r="AZ467" s="56">
        <v>0</v>
      </c>
      <c r="BA467" s="56">
        <v>0</v>
      </c>
      <c r="BB467" s="56">
        <v>0</v>
      </c>
      <c r="BC467" s="56">
        <v>0</v>
      </c>
      <c r="BD467" s="56">
        <v>0</v>
      </c>
      <c r="BE467" s="56">
        <v>0</v>
      </c>
      <c r="BF467" s="56">
        <v>0</v>
      </c>
      <c r="BG467" s="56">
        <v>0</v>
      </c>
      <c r="BH467" s="56">
        <v>0</v>
      </c>
      <c r="BI467" s="56">
        <v>0</v>
      </c>
      <c r="BJ467" s="56">
        <v>0</v>
      </c>
      <c r="BK467" s="56">
        <v>1</v>
      </c>
      <c r="BL467" s="56">
        <v>0</v>
      </c>
      <c r="BM467" s="56">
        <v>0</v>
      </c>
      <c r="BN467" s="56">
        <v>0</v>
      </c>
      <c r="BO467" s="56">
        <v>0</v>
      </c>
      <c r="BP467" s="27">
        <f>SUM(BQ467:BT467)</f>
        <v>1</v>
      </c>
      <c r="BQ467" s="56">
        <f>BL467+BM467</f>
        <v>0</v>
      </c>
      <c r="BR467" s="56">
        <f>SUM(BF467+BG467+BI467+BJ467+BH467)</f>
        <v>0</v>
      </c>
      <c r="BS467" s="56">
        <f>SUM(AZ467+BA467+BC467+BD467+BE467+BK467)</f>
        <v>1</v>
      </c>
      <c r="BT467" s="28">
        <f>IF(OR(IF((BN467+BO467)&gt;0,1,0),IF(AND(BV467=1,BL467=1),1,0)),1,0)</f>
        <v>0</v>
      </c>
      <c r="BU467" s="28">
        <f>BL467</f>
        <v>0</v>
      </c>
      <c r="BV467" s="28">
        <v>0</v>
      </c>
      <c r="BW467" s="18"/>
      <c r="BX467" s="18"/>
      <c r="BY467" s="18"/>
    </row>
    <row r="468" spans="1:77" ht="12.75" customHeight="1" x14ac:dyDescent="0.15">
      <c r="A468" s="55">
        <v>469</v>
      </c>
      <c r="B468" s="55" t="s">
        <v>1479</v>
      </c>
      <c r="C468" s="32" t="str">
        <f>'1. Lit. collection'!A$191</f>
        <v>SG20</v>
      </c>
      <c r="D468" s="47">
        <v>2004</v>
      </c>
      <c r="E468" s="47">
        <f>VALUE(TRIM(D468))</f>
        <v>2004</v>
      </c>
      <c r="F468" s="56">
        <v>2003</v>
      </c>
      <c r="G468" s="49" t="s">
        <v>18</v>
      </c>
      <c r="H468" s="56">
        <v>0</v>
      </c>
      <c r="I468" s="56">
        <v>0</v>
      </c>
      <c r="J468" s="56">
        <v>0</v>
      </c>
      <c r="K468" s="56">
        <v>0</v>
      </c>
      <c r="L468" s="56">
        <v>1</v>
      </c>
      <c r="M468" s="56">
        <v>0</v>
      </c>
      <c r="N468" s="50" t="s">
        <v>2144</v>
      </c>
      <c r="O468" s="56">
        <v>0</v>
      </c>
      <c r="P468" s="56">
        <v>0</v>
      </c>
      <c r="Q468" s="56">
        <v>0</v>
      </c>
      <c r="R468" s="56">
        <v>0</v>
      </c>
      <c r="S468" s="56">
        <v>0</v>
      </c>
      <c r="T468" s="56">
        <v>0</v>
      </c>
      <c r="U468" s="56">
        <v>0</v>
      </c>
      <c r="V468" s="56">
        <v>1</v>
      </c>
      <c r="W468" s="55" t="s">
        <v>2145</v>
      </c>
      <c r="X468" s="55"/>
      <c r="Y468" s="55"/>
      <c r="Z468" s="55" t="s">
        <v>399</v>
      </c>
      <c r="AA468" s="55"/>
      <c r="AB468" s="26">
        <v>-14.27</v>
      </c>
      <c r="AC468" s="26">
        <v>170.13</v>
      </c>
      <c r="AD468" s="55"/>
      <c r="AE468" s="55" t="s">
        <v>988</v>
      </c>
      <c r="AF468" s="56">
        <v>1</v>
      </c>
      <c r="AG468" s="56">
        <v>1</v>
      </c>
      <c r="AH468" s="56">
        <v>0</v>
      </c>
      <c r="AI468" s="56">
        <v>0</v>
      </c>
      <c r="AJ468" s="56">
        <v>0</v>
      </c>
      <c r="AK468" s="56">
        <v>0</v>
      </c>
      <c r="AL468" s="56">
        <v>0</v>
      </c>
      <c r="AM468" s="56">
        <v>0</v>
      </c>
      <c r="AN468" s="56">
        <v>0</v>
      </c>
      <c r="AO468" s="56">
        <v>0</v>
      </c>
      <c r="AP468" s="56">
        <v>0</v>
      </c>
      <c r="AQ468" s="56">
        <v>0</v>
      </c>
      <c r="AR468" s="56">
        <v>0</v>
      </c>
      <c r="AS468" s="56">
        <v>0</v>
      </c>
      <c r="AT468" s="56">
        <v>0</v>
      </c>
      <c r="AU468" s="56">
        <v>0</v>
      </c>
      <c r="AV468" s="56">
        <v>0</v>
      </c>
      <c r="AW468" s="27">
        <f>SUM(AF468:AV468)</f>
        <v>2</v>
      </c>
      <c r="AX468" s="49" t="s">
        <v>686</v>
      </c>
      <c r="AY468" s="49" t="s">
        <v>686</v>
      </c>
      <c r="AZ468" s="56">
        <v>0</v>
      </c>
      <c r="BA468" s="56">
        <v>0</v>
      </c>
      <c r="BB468" s="56">
        <v>0</v>
      </c>
      <c r="BC468" s="56">
        <v>0</v>
      </c>
      <c r="BD468" s="56">
        <v>0</v>
      </c>
      <c r="BE468" s="56">
        <v>0</v>
      </c>
      <c r="BF468" s="56">
        <v>0</v>
      </c>
      <c r="BG468" s="56">
        <v>0</v>
      </c>
      <c r="BH468" s="56">
        <v>0</v>
      </c>
      <c r="BI468" s="56">
        <v>0</v>
      </c>
      <c r="BJ468" s="56">
        <v>0</v>
      </c>
      <c r="BK468" s="56">
        <v>1</v>
      </c>
      <c r="BL468" s="56">
        <v>0</v>
      </c>
      <c r="BM468" s="56">
        <v>0</v>
      </c>
      <c r="BN468" s="56">
        <v>0</v>
      </c>
      <c r="BO468" s="56">
        <v>0</v>
      </c>
      <c r="BP468" s="27">
        <f>SUM(BQ468:BT468)</f>
        <v>1</v>
      </c>
      <c r="BQ468" s="56">
        <f>BL468+BM468</f>
        <v>0</v>
      </c>
      <c r="BR468" s="56">
        <f>SUM(BF468+BG468+BI468+BJ468+BH468)</f>
        <v>0</v>
      </c>
      <c r="BS468" s="56">
        <f>SUM(AZ468+BA468+BC468+BD468+BE468+BK468)</f>
        <v>1</v>
      </c>
      <c r="BT468" s="28">
        <f>IF(OR(IF((BN468+BO468)&gt;0,1,0),IF(AND(BV468=1,BL468=1),1,0)),1,0)</f>
        <v>0</v>
      </c>
      <c r="BU468" s="28">
        <f>BL468</f>
        <v>0</v>
      </c>
      <c r="BV468" s="28">
        <v>0</v>
      </c>
      <c r="BW468" s="18"/>
      <c r="BX468" s="18"/>
      <c r="BY468" s="18"/>
    </row>
    <row r="469" spans="1:77" ht="12.75" customHeight="1" x14ac:dyDescent="0.15">
      <c r="A469" s="55">
        <v>470</v>
      </c>
      <c r="B469" s="55" t="s">
        <v>1479</v>
      </c>
      <c r="C469" s="32" t="str">
        <f>'1. Lit. collection'!A$191</f>
        <v>SG20</v>
      </c>
      <c r="D469" s="47">
        <v>2004</v>
      </c>
      <c r="E469" s="47">
        <f>VALUE(TRIM(D469))</f>
        <v>2004</v>
      </c>
      <c r="F469" s="56">
        <v>2003</v>
      </c>
      <c r="G469" s="49" t="s">
        <v>18</v>
      </c>
      <c r="H469" s="56">
        <v>0</v>
      </c>
      <c r="I469" s="56">
        <v>0</v>
      </c>
      <c r="J469" s="56">
        <v>0</v>
      </c>
      <c r="K469" s="56">
        <v>0</v>
      </c>
      <c r="L469" s="56">
        <v>1</v>
      </c>
      <c r="M469" s="56">
        <v>0</v>
      </c>
      <c r="N469" s="50" t="s">
        <v>2144</v>
      </c>
      <c r="O469" s="56">
        <v>0</v>
      </c>
      <c r="P469" s="56">
        <v>0</v>
      </c>
      <c r="Q469" s="56">
        <v>0</v>
      </c>
      <c r="R469" s="56">
        <v>0</v>
      </c>
      <c r="S469" s="56">
        <v>0</v>
      </c>
      <c r="T469" s="56">
        <v>0</v>
      </c>
      <c r="U469" s="56">
        <v>0</v>
      </c>
      <c r="V469" s="56">
        <v>1</v>
      </c>
      <c r="W469" s="55" t="s">
        <v>2145</v>
      </c>
      <c r="X469" s="55"/>
      <c r="Y469" s="55"/>
      <c r="Z469" s="55" t="s">
        <v>1691</v>
      </c>
      <c r="AA469" s="55"/>
      <c r="AB469" s="26">
        <v>-14.27</v>
      </c>
      <c r="AC469" s="26">
        <v>170.13</v>
      </c>
      <c r="AD469" s="55"/>
      <c r="AE469" s="55" t="s">
        <v>988</v>
      </c>
      <c r="AF469" s="56">
        <v>0</v>
      </c>
      <c r="AG469" s="56">
        <v>0</v>
      </c>
      <c r="AH469" s="56">
        <v>1</v>
      </c>
      <c r="AI469" s="56">
        <v>0</v>
      </c>
      <c r="AJ469" s="56">
        <v>0</v>
      </c>
      <c r="AK469" s="56">
        <v>0</v>
      </c>
      <c r="AL469" s="56">
        <v>0</v>
      </c>
      <c r="AM469" s="56">
        <v>0</v>
      </c>
      <c r="AN469" s="56">
        <v>0</v>
      </c>
      <c r="AO469" s="56">
        <v>0</v>
      </c>
      <c r="AP469" s="56">
        <v>0</v>
      </c>
      <c r="AQ469" s="56">
        <v>0</v>
      </c>
      <c r="AR469" s="56">
        <v>0</v>
      </c>
      <c r="AS469" s="56">
        <v>0</v>
      </c>
      <c r="AT469" s="56">
        <v>0</v>
      </c>
      <c r="AU469" s="56">
        <v>0</v>
      </c>
      <c r="AV469" s="56">
        <v>0</v>
      </c>
      <c r="AW469" s="27">
        <f>SUM(AF469:AV469)</f>
        <v>1</v>
      </c>
      <c r="AX469" s="49" t="s">
        <v>686</v>
      </c>
      <c r="AY469" s="49" t="s">
        <v>686</v>
      </c>
      <c r="AZ469" s="56">
        <v>0</v>
      </c>
      <c r="BA469" s="56">
        <v>0</v>
      </c>
      <c r="BB469" s="56">
        <v>0</v>
      </c>
      <c r="BC469" s="56">
        <v>0</v>
      </c>
      <c r="BD469" s="56">
        <v>0</v>
      </c>
      <c r="BE469" s="56">
        <v>0</v>
      </c>
      <c r="BF469" s="56">
        <v>0</v>
      </c>
      <c r="BG469" s="56">
        <v>0</v>
      </c>
      <c r="BH469" s="56">
        <v>0</v>
      </c>
      <c r="BI469" s="56">
        <v>0</v>
      </c>
      <c r="BJ469" s="56">
        <v>0</v>
      </c>
      <c r="BK469" s="56">
        <v>1</v>
      </c>
      <c r="BL469" s="56">
        <v>0</v>
      </c>
      <c r="BM469" s="56">
        <v>0</v>
      </c>
      <c r="BN469" s="56">
        <v>0</v>
      </c>
      <c r="BO469" s="56">
        <v>0</v>
      </c>
      <c r="BP469" s="27">
        <f>SUM(BQ469:BT469)</f>
        <v>1</v>
      </c>
      <c r="BQ469" s="56">
        <f>BL469+BM469</f>
        <v>0</v>
      </c>
      <c r="BR469" s="56">
        <f>SUM(BF469+BG469+BI469+BJ469+BH469)</f>
        <v>0</v>
      </c>
      <c r="BS469" s="56">
        <f>SUM(AZ469+BA469+BC469+BD469+BE469+BK469)</f>
        <v>1</v>
      </c>
      <c r="BT469" s="28">
        <f>IF(OR(IF((BN469+BO469)&gt;0,1,0),IF(AND(BV469=1,BL469=1),1,0)),1,0)</f>
        <v>0</v>
      </c>
      <c r="BU469" s="28">
        <f>BL469</f>
        <v>0</v>
      </c>
      <c r="BV469" s="28">
        <v>0</v>
      </c>
      <c r="BW469" s="18"/>
      <c r="BX469" s="18"/>
      <c r="BY469" s="18"/>
    </row>
    <row r="470" spans="1:77" ht="12.75" customHeight="1" x14ac:dyDescent="0.15">
      <c r="A470" s="55">
        <v>471</v>
      </c>
      <c r="B470" s="55" t="s">
        <v>1479</v>
      </c>
      <c r="C470" s="32" t="str">
        <f>'1. Lit. collection'!A$191</f>
        <v>SG20</v>
      </c>
      <c r="D470" s="47">
        <v>2004</v>
      </c>
      <c r="E470" s="47">
        <f>VALUE(TRIM(D470))</f>
        <v>2004</v>
      </c>
      <c r="F470" s="56">
        <v>2003</v>
      </c>
      <c r="G470" s="49" t="s">
        <v>18</v>
      </c>
      <c r="H470" s="56">
        <v>0</v>
      </c>
      <c r="I470" s="56">
        <v>0</v>
      </c>
      <c r="J470" s="56">
        <v>0</v>
      </c>
      <c r="K470" s="56">
        <v>0</v>
      </c>
      <c r="L470" s="56">
        <v>1</v>
      </c>
      <c r="M470" s="56">
        <v>0</v>
      </c>
      <c r="N470" s="50" t="s">
        <v>2144</v>
      </c>
      <c r="O470" s="56">
        <v>0</v>
      </c>
      <c r="P470" s="56">
        <v>0</v>
      </c>
      <c r="Q470" s="56">
        <v>0</v>
      </c>
      <c r="R470" s="56">
        <v>0</v>
      </c>
      <c r="S470" s="56">
        <v>0</v>
      </c>
      <c r="T470" s="56">
        <v>0</v>
      </c>
      <c r="U470" s="56">
        <v>0</v>
      </c>
      <c r="V470" s="56">
        <v>1</v>
      </c>
      <c r="W470" s="55" t="s">
        <v>2145</v>
      </c>
      <c r="X470" s="55"/>
      <c r="Y470" s="55"/>
      <c r="Z470" s="55" t="s">
        <v>399</v>
      </c>
      <c r="AA470" s="55"/>
      <c r="AB470" s="26">
        <v>-14.27</v>
      </c>
      <c r="AC470" s="26">
        <v>170.13</v>
      </c>
      <c r="AD470" s="55"/>
      <c r="AE470" s="55" t="s">
        <v>758</v>
      </c>
      <c r="AF470" s="56">
        <v>0</v>
      </c>
      <c r="AG470" s="56">
        <v>0</v>
      </c>
      <c r="AH470" s="56">
        <v>0</v>
      </c>
      <c r="AI470" s="56">
        <v>0</v>
      </c>
      <c r="AJ470" s="56">
        <v>0</v>
      </c>
      <c r="AK470" s="56">
        <v>0</v>
      </c>
      <c r="AL470" s="56">
        <v>0</v>
      </c>
      <c r="AM470" s="56">
        <v>1</v>
      </c>
      <c r="AN470" s="56">
        <v>0</v>
      </c>
      <c r="AO470" s="56">
        <v>0</v>
      </c>
      <c r="AP470" s="56">
        <v>0</v>
      </c>
      <c r="AQ470" s="56">
        <v>0</v>
      </c>
      <c r="AR470" s="56">
        <v>0</v>
      </c>
      <c r="AS470" s="56">
        <v>0</v>
      </c>
      <c r="AT470" s="56">
        <v>0</v>
      </c>
      <c r="AU470" s="56">
        <v>0</v>
      </c>
      <c r="AV470" s="56">
        <v>0</v>
      </c>
      <c r="AW470" s="27">
        <f>SUM(AF470:AV470)</f>
        <v>1</v>
      </c>
      <c r="AX470" s="49" t="s">
        <v>110</v>
      </c>
      <c r="AY470" s="49" t="s">
        <v>110</v>
      </c>
      <c r="AZ470" s="56">
        <v>0</v>
      </c>
      <c r="BA470" s="56">
        <v>0</v>
      </c>
      <c r="BB470" s="56">
        <v>0</v>
      </c>
      <c r="BC470" s="56">
        <v>0</v>
      </c>
      <c r="BD470" s="56">
        <v>0</v>
      </c>
      <c r="BE470" s="56">
        <v>0</v>
      </c>
      <c r="BF470" s="56">
        <v>0</v>
      </c>
      <c r="BG470" s="56">
        <v>1</v>
      </c>
      <c r="BH470" s="56">
        <v>0</v>
      </c>
      <c r="BI470" s="56">
        <v>0</v>
      </c>
      <c r="BJ470" s="56">
        <v>0</v>
      </c>
      <c r="BK470" s="56">
        <v>0</v>
      </c>
      <c r="BL470" s="56">
        <v>0</v>
      </c>
      <c r="BM470" s="56">
        <v>0</v>
      </c>
      <c r="BN470" s="56">
        <v>0</v>
      </c>
      <c r="BO470" s="56">
        <v>0</v>
      </c>
      <c r="BP470" s="27">
        <f>SUM(BQ470:BT470)</f>
        <v>1</v>
      </c>
      <c r="BQ470" s="56">
        <f>BL470+BM470</f>
        <v>0</v>
      </c>
      <c r="BR470" s="56">
        <f>SUM(BF470+BG470+BI470+BJ470+BH470)</f>
        <v>1</v>
      </c>
      <c r="BS470" s="56">
        <f>SUM(AZ470+BA470+BC470+BD470+BE470+BK470)</f>
        <v>0</v>
      </c>
      <c r="BT470" s="28">
        <f>IF(OR(IF((BN470+BO470)&gt;0,1,0),IF(AND(BV470=1,BL470=1),1,0)),1,0)</f>
        <v>0</v>
      </c>
      <c r="BU470" s="28">
        <f>BL470</f>
        <v>0</v>
      </c>
      <c r="BV470" s="28">
        <v>0</v>
      </c>
      <c r="BW470" s="18"/>
      <c r="BX470" s="18"/>
      <c r="BY470" s="18"/>
    </row>
    <row r="471" spans="1:77" ht="12.75" customHeight="1" x14ac:dyDescent="0.15">
      <c r="A471" s="55">
        <v>472</v>
      </c>
      <c r="B471" s="55" t="s">
        <v>1479</v>
      </c>
      <c r="C471" s="32" t="str">
        <f>'1. Lit. collection'!A$191</f>
        <v>SG20</v>
      </c>
      <c r="D471" s="47">
        <v>2004</v>
      </c>
      <c r="E471" s="47">
        <f>VALUE(TRIM(D471))</f>
        <v>2004</v>
      </c>
      <c r="F471" s="56">
        <v>2003</v>
      </c>
      <c r="G471" s="49" t="s">
        <v>18</v>
      </c>
      <c r="H471" s="56">
        <v>0</v>
      </c>
      <c r="I471" s="56">
        <v>0</v>
      </c>
      <c r="J471" s="56">
        <v>0</v>
      </c>
      <c r="K471" s="56">
        <v>0</v>
      </c>
      <c r="L471" s="56">
        <v>1</v>
      </c>
      <c r="M471" s="56">
        <v>0</v>
      </c>
      <c r="N471" s="50" t="s">
        <v>2144</v>
      </c>
      <c r="O471" s="56">
        <v>0</v>
      </c>
      <c r="P471" s="56">
        <v>0</v>
      </c>
      <c r="Q471" s="56">
        <v>0</v>
      </c>
      <c r="R471" s="56">
        <v>0</v>
      </c>
      <c r="S471" s="56">
        <v>0</v>
      </c>
      <c r="T471" s="56">
        <v>0</v>
      </c>
      <c r="U471" s="56">
        <v>0</v>
      </c>
      <c r="V471" s="56">
        <v>1</v>
      </c>
      <c r="W471" s="55" t="s">
        <v>2145</v>
      </c>
      <c r="X471" s="55"/>
      <c r="Y471" s="55"/>
      <c r="Z471" s="55" t="s">
        <v>1691</v>
      </c>
      <c r="AA471" s="55"/>
      <c r="AB471" s="26">
        <v>-14.27</v>
      </c>
      <c r="AC471" s="26">
        <v>170.13</v>
      </c>
      <c r="AD471" s="55"/>
      <c r="AE471" s="55" t="s">
        <v>758</v>
      </c>
      <c r="AF471" s="56">
        <v>0</v>
      </c>
      <c r="AG471" s="56">
        <v>0</v>
      </c>
      <c r="AH471" s="56">
        <v>0</v>
      </c>
      <c r="AI471" s="56">
        <v>0</v>
      </c>
      <c r="AJ471" s="56">
        <v>0</v>
      </c>
      <c r="AK471" s="56">
        <v>0</v>
      </c>
      <c r="AL471" s="56">
        <v>0</v>
      </c>
      <c r="AM471" s="56">
        <v>1</v>
      </c>
      <c r="AN471" s="56">
        <v>0</v>
      </c>
      <c r="AO471" s="56">
        <v>0</v>
      </c>
      <c r="AP471" s="56">
        <v>0</v>
      </c>
      <c r="AQ471" s="56">
        <v>0</v>
      </c>
      <c r="AR471" s="56">
        <v>0</v>
      </c>
      <c r="AS471" s="56">
        <v>0</v>
      </c>
      <c r="AT471" s="56">
        <v>0</v>
      </c>
      <c r="AU471" s="56">
        <v>0</v>
      </c>
      <c r="AV471" s="56">
        <v>0</v>
      </c>
      <c r="AW471" s="27">
        <f>SUM(AF471:AV471)</f>
        <v>1</v>
      </c>
      <c r="AX471" s="49" t="s">
        <v>110</v>
      </c>
      <c r="AY471" s="49" t="s">
        <v>110</v>
      </c>
      <c r="AZ471" s="56">
        <v>0</v>
      </c>
      <c r="BA471" s="56">
        <v>0</v>
      </c>
      <c r="BB471" s="56">
        <v>0</v>
      </c>
      <c r="BC471" s="56">
        <v>0</v>
      </c>
      <c r="BD471" s="56">
        <v>0</v>
      </c>
      <c r="BE471" s="56">
        <v>0</v>
      </c>
      <c r="BF471" s="56">
        <v>0</v>
      </c>
      <c r="BG471" s="56">
        <v>1</v>
      </c>
      <c r="BH471" s="56">
        <v>0</v>
      </c>
      <c r="BI471" s="56">
        <v>0</v>
      </c>
      <c r="BJ471" s="56">
        <v>0</v>
      </c>
      <c r="BK471" s="56">
        <v>0</v>
      </c>
      <c r="BL471" s="56">
        <v>0</v>
      </c>
      <c r="BM471" s="56">
        <v>0</v>
      </c>
      <c r="BN471" s="56">
        <v>0</v>
      </c>
      <c r="BO471" s="56">
        <v>0</v>
      </c>
      <c r="BP471" s="27">
        <f>SUM(BQ471:BT471)</f>
        <v>1</v>
      </c>
      <c r="BQ471" s="56">
        <f>BL471+BM471</f>
        <v>0</v>
      </c>
      <c r="BR471" s="56">
        <f>SUM(BF471+BG471+BI471+BJ471+BH471)</f>
        <v>1</v>
      </c>
      <c r="BS471" s="56">
        <f>SUM(AZ471+BA471+BC471+BD471+BE471+BK471)</f>
        <v>0</v>
      </c>
      <c r="BT471" s="28">
        <f>IF(OR(IF((BN471+BO471)&gt;0,1,0),IF(AND(BV471=1,BL471=1),1,0)),1,0)</f>
        <v>0</v>
      </c>
      <c r="BU471" s="28">
        <f>BL471</f>
        <v>0</v>
      </c>
      <c r="BV471" s="28">
        <v>0</v>
      </c>
      <c r="BW471" s="18"/>
      <c r="BX471" s="18"/>
      <c r="BY471" s="18"/>
    </row>
    <row r="472" spans="1:77" ht="12.75" customHeight="1" x14ac:dyDescent="0.15">
      <c r="A472" s="55">
        <v>473</v>
      </c>
      <c r="B472" s="55" t="s">
        <v>1479</v>
      </c>
      <c r="C472" s="32" t="str">
        <f>'1. Lit. collection'!A$191</f>
        <v>SG20</v>
      </c>
      <c r="D472" s="47">
        <v>2004</v>
      </c>
      <c r="E472" s="47">
        <f>VALUE(TRIM(D472))</f>
        <v>2004</v>
      </c>
      <c r="F472" s="56">
        <v>2003</v>
      </c>
      <c r="G472" s="49" t="s">
        <v>18</v>
      </c>
      <c r="H472" s="56">
        <v>0</v>
      </c>
      <c r="I472" s="56">
        <v>0</v>
      </c>
      <c r="J472" s="56">
        <v>0</v>
      </c>
      <c r="K472" s="56">
        <v>0</v>
      </c>
      <c r="L472" s="56">
        <v>1</v>
      </c>
      <c r="M472" s="56">
        <v>0</v>
      </c>
      <c r="N472" s="50" t="s">
        <v>2144</v>
      </c>
      <c r="O472" s="56">
        <v>0</v>
      </c>
      <c r="P472" s="56">
        <v>0</v>
      </c>
      <c r="Q472" s="56">
        <v>0</v>
      </c>
      <c r="R472" s="56">
        <v>0</v>
      </c>
      <c r="S472" s="56">
        <v>0</v>
      </c>
      <c r="T472" s="56">
        <v>0</v>
      </c>
      <c r="U472" s="56">
        <v>0</v>
      </c>
      <c r="V472" s="56">
        <v>1</v>
      </c>
      <c r="W472" s="55" t="s">
        <v>2145</v>
      </c>
      <c r="X472" s="55"/>
      <c r="Y472" s="55"/>
      <c r="Z472" s="55" t="s">
        <v>399</v>
      </c>
      <c r="AA472" s="55"/>
      <c r="AB472" s="26">
        <v>-14.27</v>
      </c>
      <c r="AC472" s="26">
        <v>170.13</v>
      </c>
      <c r="AD472" s="55"/>
      <c r="AE472" s="55" t="s">
        <v>1950</v>
      </c>
      <c r="AF472" s="56">
        <v>0</v>
      </c>
      <c r="AG472" s="56">
        <v>0</v>
      </c>
      <c r="AH472" s="56">
        <v>0</v>
      </c>
      <c r="AI472" s="56">
        <v>0</v>
      </c>
      <c r="AJ472" s="56">
        <v>0</v>
      </c>
      <c r="AK472" s="56">
        <v>0</v>
      </c>
      <c r="AL472" s="56">
        <v>0</v>
      </c>
      <c r="AM472" s="56">
        <v>0</v>
      </c>
      <c r="AN472" s="56">
        <v>0</v>
      </c>
      <c r="AO472" s="56">
        <v>0</v>
      </c>
      <c r="AP472" s="56">
        <v>0</v>
      </c>
      <c r="AQ472" s="56">
        <v>0</v>
      </c>
      <c r="AR472" s="56">
        <v>0</v>
      </c>
      <c r="AS472" s="56">
        <v>0</v>
      </c>
      <c r="AT472" s="56">
        <v>1</v>
      </c>
      <c r="AU472" s="56">
        <v>0</v>
      </c>
      <c r="AV472" s="56">
        <v>0</v>
      </c>
      <c r="AW472" s="27">
        <f>SUM(AF472:AV472)</f>
        <v>1</v>
      </c>
      <c r="AX472" s="49" t="s">
        <v>82</v>
      </c>
      <c r="AY472" s="49" t="s">
        <v>106</v>
      </c>
      <c r="AZ472" s="56">
        <v>0</v>
      </c>
      <c r="BA472" s="56">
        <v>1</v>
      </c>
      <c r="BB472" s="56">
        <v>0</v>
      </c>
      <c r="BC472" s="56">
        <v>0</v>
      </c>
      <c r="BD472" s="56">
        <v>0</v>
      </c>
      <c r="BE472" s="56">
        <v>0</v>
      </c>
      <c r="BF472" s="56">
        <v>0</v>
      </c>
      <c r="BG472" s="56">
        <v>0</v>
      </c>
      <c r="BH472" s="56">
        <v>0</v>
      </c>
      <c r="BI472" s="56">
        <v>0</v>
      </c>
      <c r="BJ472" s="56">
        <v>0</v>
      </c>
      <c r="BK472" s="56">
        <v>0</v>
      </c>
      <c r="BL472" s="56">
        <v>0</v>
      </c>
      <c r="BM472" s="56">
        <v>0</v>
      </c>
      <c r="BN472" s="56">
        <v>0</v>
      </c>
      <c r="BO472" s="56">
        <v>0</v>
      </c>
      <c r="BP472" s="27">
        <f>SUM(BQ472:BT472)</f>
        <v>1</v>
      </c>
      <c r="BQ472" s="56">
        <f>BL472+BM472</f>
        <v>0</v>
      </c>
      <c r="BR472" s="56">
        <f>SUM(BF472+BG472+BI472+BJ472+BH472)</f>
        <v>0</v>
      </c>
      <c r="BS472" s="56">
        <f>SUM(AZ472+BA472+BC472+BD472+BE472+BK472)</f>
        <v>1</v>
      </c>
      <c r="BT472" s="28">
        <f>IF(OR(IF((BN472+BO472)&gt;0,1,0),IF(AND(BV472=1,BL472=1),1,0)),1,0)</f>
        <v>0</v>
      </c>
      <c r="BU472" s="28">
        <f>BL472</f>
        <v>0</v>
      </c>
      <c r="BV472" s="28">
        <v>0</v>
      </c>
      <c r="BW472" s="18"/>
      <c r="BX472" s="18"/>
      <c r="BY472" s="18"/>
    </row>
    <row r="473" spans="1:77" ht="12.75" customHeight="1" x14ac:dyDescent="0.15">
      <c r="A473" s="55">
        <v>474</v>
      </c>
      <c r="B473" s="55" t="s">
        <v>1479</v>
      </c>
      <c r="C473" s="32" t="str">
        <f>'1. Lit. collection'!A$191</f>
        <v>SG20</v>
      </c>
      <c r="D473" s="47">
        <v>2004</v>
      </c>
      <c r="E473" s="47">
        <f>VALUE(TRIM(D473))</f>
        <v>2004</v>
      </c>
      <c r="F473" s="56">
        <v>2003</v>
      </c>
      <c r="G473" s="49" t="s">
        <v>18</v>
      </c>
      <c r="H473" s="56">
        <v>0</v>
      </c>
      <c r="I473" s="56">
        <v>0</v>
      </c>
      <c r="J473" s="56">
        <v>0</v>
      </c>
      <c r="K473" s="56">
        <v>0</v>
      </c>
      <c r="L473" s="56">
        <v>1</v>
      </c>
      <c r="M473" s="56">
        <v>0</v>
      </c>
      <c r="N473" s="50" t="s">
        <v>2144</v>
      </c>
      <c r="O473" s="56">
        <v>0</v>
      </c>
      <c r="P473" s="56">
        <v>0</v>
      </c>
      <c r="Q473" s="56">
        <v>0</v>
      </c>
      <c r="R473" s="56">
        <v>0</v>
      </c>
      <c r="S473" s="56">
        <v>0</v>
      </c>
      <c r="T473" s="56">
        <v>0</v>
      </c>
      <c r="U473" s="56">
        <v>0</v>
      </c>
      <c r="V473" s="56">
        <v>1</v>
      </c>
      <c r="W473" s="55" t="s">
        <v>2145</v>
      </c>
      <c r="X473" s="55"/>
      <c r="Y473" s="55"/>
      <c r="Z473" s="55" t="s">
        <v>1691</v>
      </c>
      <c r="AA473" s="55"/>
      <c r="AB473" s="26">
        <v>-14.27</v>
      </c>
      <c r="AC473" s="26">
        <v>170.13</v>
      </c>
      <c r="AD473" s="55"/>
      <c r="AE473" s="55" t="s">
        <v>1950</v>
      </c>
      <c r="AF473" s="56">
        <v>0</v>
      </c>
      <c r="AG473" s="56">
        <v>0</v>
      </c>
      <c r="AH473" s="56">
        <v>0</v>
      </c>
      <c r="AI473" s="56">
        <v>0</v>
      </c>
      <c r="AJ473" s="56">
        <v>0</v>
      </c>
      <c r="AK473" s="56">
        <v>0</v>
      </c>
      <c r="AL473" s="56">
        <v>0</v>
      </c>
      <c r="AM473" s="56">
        <v>0</v>
      </c>
      <c r="AN473" s="56">
        <v>0</v>
      </c>
      <c r="AO473" s="56">
        <v>0</v>
      </c>
      <c r="AP473" s="56">
        <v>0</v>
      </c>
      <c r="AQ473" s="56">
        <v>0</v>
      </c>
      <c r="AR473" s="56">
        <v>0</v>
      </c>
      <c r="AS473" s="56">
        <v>0</v>
      </c>
      <c r="AT473" s="56">
        <v>1</v>
      </c>
      <c r="AU473" s="56">
        <v>0</v>
      </c>
      <c r="AV473" s="56">
        <v>0</v>
      </c>
      <c r="AW473" s="27">
        <f>SUM(AF473:AV473)</f>
        <v>1</v>
      </c>
      <c r="AX473" s="49" t="s">
        <v>82</v>
      </c>
      <c r="AY473" s="49" t="s">
        <v>106</v>
      </c>
      <c r="AZ473" s="56">
        <v>0</v>
      </c>
      <c r="BA473" s="56">
        <v>1</v>
      </c>
      <c r="BB473" s="56">
        <v>0</v>
      </c>
      <c r="BC473" s="56">
        <v>0</v>
      </c>
      <c r="BD473" s="56">
        <v>0</v>
      </c>
      <c r="BE473" s="56">
        <v>0</v>
      </c>
      <c r="BF473" s="56">
        <v>0</v>
      </c>
      <c r="BG473" s="56">
        <v>0</v>
      </c>
      <c r="BH473" s="56">
        <v>0</v>
      </c>
      <c r="BI473" s="56">
        <v>0</v>
      </c>
      <c r="BJ473" s="56">
        <v>0</v>
      </c>
      <c r="BK473" s="56">
        <v>0</v>
      </c>
      <c r="BL473" s="56">
        <v>0</v>
      </c>
      <c r="BM473" s="56">
        <v>0</v>
      </c>
      <c r="BN473" s="56">
        <v>0</v>
      </c>
      <c r="BO473" s="56">
        <v>0</v>
      </c>
      <c r="BP473" s="27">
        <f>SUM(BQ473:BT473)</f>
        <v>1</v>
      </c>
      <c r="BQ473" s="56">
        <f>BL473+BM473</f>
        <v>0</v>
      </c>
      <c r="BR473" s="56">
        <f>SUM(BF473+BG473+BI473+BJ473+BH473)</f>
        <v>0</v>
      </c>
      <c r="BS473" s="56">
        <f>SUM(AZ473+BA473+BC473+BD473+BE473+BK473)</f>
        <v>1</v>
      </c>
      <c r="BT473" s="28">
        <f>IF(OR(IF((BN473+BO473)&gt;0,1,0),IF(AND(BV473=1,BL473=1),1,0)),1,0)</f>
        <v>0</v>
      </c>
      <c r="BU473" s="28">
        <f>BL473</f>
        <v>0</v>
      </c>
      <c r="BV473" s="28">
        <v>0</v>
      </c>
      <c r="BW473" s="18"/>
      <c r="BX473" s="18"/>
      <c r="BY473" s="18"/>
    </row>
    <row r="474" spans="1:77" ht="12.75" customHeight="1" x14ac:dyDescent="0.15">
      <c r="A474" s="55">
        <v>475</v>
      </c>
      <c r="B474" s="55" t="s">
        <v>1479</v>
      </c>
      <c r="C474" s="32" t="str">
        <f>'1. Lit. collection'!A$191</f>
        <v>SG20</v>
      </c>
      <c r="D474" s="47">
        <v>2004</v>
      </c>
      <c r="E474" s="47">
        <f>VALUE(TRIM(D474))</f>
        <v>2004</v>
      </c>
      <c r="F474" s="56">
        <v>2003</v>
      </c>
      <c r="G474" s="49" t="s">
        <v>18</v>
      </c>
      <c r="H474" s="56">
        <v>0</v>
      </c>
      <c r="I474" s="56">
        <v>0</v>
      </c>
      <c r="J474" s="56">
        <v>0</v>
      </c>
      <c r="K474" s="56">
        <v>0</v>
      </c>
      <c r="L474" s="56">
        <v>1</v>
      </c>
      <c r="M474" s="56">
        <v>0</v>
      </c>
      <c r="N474" s="50" t="s">
        <v>2144</v>
      </c>
      <c r="O474" s="56">
        <v>0</v>
      </c>
      <c r="P474" s="56">
        <v>0</v>
      </c>
      <c r="Q474" s="56">
        <v>0</v>
      </c>
      <c r="R474" s="56">
        <v>0</v>
      </c>
      <c r="S474" s="56">
        <v>0</v>
      </c>
      <c r="T474" s="56">
        <v>0</v>
      </c>
      <c r="U474" s="56">
        <v>0</v>
      </c>
      <c r="V474" s="56">
        <v>1</v>
      </c>
      <c r="W474" s="55" t="s">
        <v>2145</v>
      </c>
      <c r="X474" s="55"/>
      <c r="Y474" s="55"/>
      <c r="Z474" s="55" t="s">
        <v>399</v>
      </c>
      <c r="AA474" s="55"/>
      <c r="AB474" s="26">
        <v>-14.27</v>
      </c>
      <c r="AC474" s="26">
        <v>170.13</v>
      </c>
      <c r="AD474" s="55"/>
      <c r="AE474" s="55" t="s">
        <v>1093</v>
      </c>
      <c r="AF474" s="56">
        <v>0</v>
      </c>
      <c r="AG474" s="56">
        <v>0</v>
      </c>
      <c r="AH474" s="56">
        <v>0</v>
      </c>
      <c r="AI474" s="56">
        <v>0</v>
      </c>
      <c r="AJ474" s="56">
        <v>0</v>
      </c>
      <c r="AK474" s="56">
        <v>0</v>
      </c>
      <c r="AL474" s="56">
        <v>0</v>
      </c>
      <c r="AM474" s="56">
        <v>0</v>
      </c>
      <c r="AN474" s="56">
        <v>0</v>
      </c>
      <c r="AO474" s="56">
        <v>0</v>
      </c>
      <c r="AP474" s="56">
        <v>0</v>
      </c>
      <c r="AQ474" s="56">
        <v>0</v>
      </c>
      <c r="AR474" s="56">
        <v>0</v>
      </c>
      <c r="AS474" s="56">
        <v>0</v>
      </c>
      <c r="AT474" s="56">
        <v>1</v>
      </c>
      <c r="AU474" s="56">
        <v>0</v>
      </c>
      <c r="AV474" s="56">
        <v>0</v>
      </c>
      <c r="AW474" s="27">
        <f>SUM(AF474:AV474)</f>
        <v>1</v>
      </c>
      <c r="AX474" s="49" t="s">
        <v>82</v>
      </c>
      <c r="AY474" s="49" t="s">
        <v>106</v>
      </c>
      <c r="AZ474" s="56">
        <v>0</v>
      </c>
      <c r="BA474" s="56">
        <v>1</v>
      </c>
      <c r="BB474" s="56">
        <v>0</v>
      </c>
      <c r="BC474" s="56">
        <v>0</v>
      </c>
      <c r="BD474" s="56">
        <v>0</v>
      </c>
      <c r="BE474" s="56">
        <v>0</v>
      </c>
      <c r="BF474" s="56">
        <v>0</v>
      </c>
      <c r="BG474" s="56">
        <v>0</v>
      </c>
      <c r="BH474" s="56">
        <v>0</v>
      </c>
      <c r="BI474" s="56">
        <v>0</v>
      </c>
      <c r="BJ474" s="56">
        <v>0</v>
      </c>
      <c r="BK474" s="56">
        <v>0</v>
      </c>
      <c r="BL474" s="56">
        <v>0</v>
      </c>
      <c r="BM474" s="56">
        <v>0</v>
      </c>
      <c r="BN474" s="56">
        <v>0</v>
      </c>
      <c r="BO474" s="56">
        <v>0</v>
      </c>
      <c r="BP474" s="27">
        <f>SUM(BQ474:BT474)</f>
        <v>1</v>
      </c>
      <c r="BQ474" s="56">
        <f>BL474+BM474</f>
        <v>0</v>
      </c>
      <c r="BR474" s="56">
        <f>SUM(BF474+BG474+BI474+BJ474+BH474)</f>
        <v>0</v>
      </c>
      <c r="BS474" s="56">
        <f>SUM(AZ474+BA474+BC474+BD474+BE474+BK474)</f>
        <v>1</v>
      </c>
      <c r="BT474" s="28">
        <f>IF(OR(IF((BN474+BO474)&gt;0,1,0),IF(AND(BV474=1,BL474=1),1,0)),1,0)</f>
        <v>0</v>
      </c>
      <c r="BU474" s="28">
        <f>BL474</f>
        <v>0</v>
      </c>
      <c r="BV474" s="28">
        <v>0</v>
      </c>
      <c r="BW474" s="18"/>
      <c r="BX474" s="18"/>
      <c r="BY474" s="18"/>
    </row>
    <row r="475" spans="1:77" ht="12.75" customHeight="1" x14ac:dyDescent="0.15">
      <c r="A475" s="55">
        <v>476</v>
      </c>
      <c r="B475" s="55" t="s">
        <v>1479</v>
      </c>
      <c r="C475" s="32" t="str">
        <f>'1. Lit. collection'!A$191</f>
        <v>SG20</v>
      </c>
      <c r="D475" s="47">
        <v>2004</v>
      </c>
      <c r="E475" s="47">
        <f>VALUE(TRIM(D475))</f>
        <v>2004</v>
      </c>
      <c r="F475" s="56">
        <v>2003</v>
      </c>
      <c r="G475" s="49" t="s">
        <v>18</v>
      </c>
      <c r="H475" s="56">
        <v>0</v>
      </c>
      <c r="I475" s="56">
        <v>0</v>
      </c>
      <c r="J475" s="56">
        <v>0</v>
      </c>
      <c r="K475" s="56">
        <v>0</v>
      </c>
      <c r="L475" s="56">
        <v>1</v>
      </c>
      <c r="M475" s="56">
        <v>0</v>
      </c>
      <c r="N475" s="50" t="s">
        <v>2144</v>
      </c>
      <c r="O475" s="56">
        <v>0</v>
      </c>
      <c r="P475" s="56">
        <v>0</v>
      </c>
      <c r="Q475" s="56">
        <v>0</v>
      </c>
      <c r="R475" s="56">
        <v>0</v>
      </c>
      <c r="S475" s="56">
        <v>0</v>
      </c>
      <c r="T475" s="56">
        <v>0</v>
      </c>
      <c r="U475" s="56">
        <v>0</v>
      </c>
      <c r="V475" s="56">
        <v>1</v>
      </c>
      <c r="W475" s="55" t="s">
        <v>2145</v>
      </c>
      <c r="X475" s="55"/>
      <c r="Y475" s="55"/>
      <c r="Z475" s="55" t="s">
        <v>1691</v>
      </c>
      <c r="AA475" s="55"/>
      <c r="AB475" s="26">
        <v>-14.27</v>
      </c>
      <c r="AC475" s="26">
        <v>170.13</v>
      </c>
      <c r="AD475" s="55"/>
      <c r="AE475" s="55" t="s">
        <v>1093</v>
      </c>
      <c r="AF475" s="56">
        <v>0</v>
      </c>
      <c r="AG475" s="56">
        <v>0</v>
      </c>
      <c r="AH475" s="56">
        <v>0</v>
      </c>
      <c r="AI475" s="56">
        <v>0</v>
      </c>
      <c r="AJ475" s="56">
        <v>0</v>
      </c>
      <c r="AK475" s="56">
        <v>0</v>
      </c>
      <c r="AL475" s="56">
        <v>0</v>
      </c>
      <c r="AM475" s="56">
        <v>0</v>
      </c>
      <c r="AN475" s="56">
        <v>0</v>
      </c>
      <c r="AO475" s="56">
        <v>0</v>
      </c>
      <c r="AP475" s="56">
        <v>0</v>
      </c>
      <c r="AQ475" s="56">
        <v>0</v>
      </c>
      <c r="AR475" s="56">
        <v>0</v>
      </c>
      <c r="AS475" s="56">
        <v>0</v>
      </c>
      <c r="AT475" s="56">
        <v>1</v>
      </c>
      <c r="AU475" s="56">
        <v>0</v>
      </c>
      <c r="AV475" s="56">
        <v>0</v>
      </c>
      <c r="AW475" s="27">
        <f>SUM(AF475:AV475)</f>
        <v>1</v>
      </c>
      <c r="AX475" s="49" t="s">
        <v>82</v>
      </c>
      <c r="AY475" s="49" t="s">
        <v>106</v>
      </c>
      <c r="AZ475" s="56">
        <v>0</v>
      </c>
      <c r="BA475" s="56">
        <v>1</v>
      </c>
      <c r="BB475" s="56">
        <v>0</v>
      </c>
      <c r="BC475" s="56">
        <v>0</v>
      </c>
      <c r="BD475" s="56">
        <v>0</v>
      </c>
      <c r="BE475" s="56">
        <v>0</v>
      </c>
      <c r="BF475" s="56">
        <v>0</v>
      </c>
      <c r="BG475" s="56">
        <v>0</v>
      </c>
      <c r="BH475" s="56">
        <v>0</v>
      </c>
      <c r="BI475" s="56">
        <v>0</v>
      </c>
      <c r="BJ475" s="56">
        <v>0</v>
      </c>
      <c r="BK475" s="56">
        <v>0</v>
      </c>
      <c r="BL475" s="56">
        <v>0</v>
      </c>
      <c r="BM475" s="56">
        <v>0</v>
      </c>
      <c r="BN475" s="56">
        <v>0</v>
      </c>
      <c r="BO475" s="56">
        <v>0</v>
      </c>
      <c r="BP475" s="27">
        <f>SUM(BQ475:BT475)</f>
        <v>1</v>
      </c>
      <c r="BQ475" s="56">
        <f>BL475+BM475</f>
        <v>0</v>
      </c>
      <c r="BR475" s="56">
        <f>SUM(BF475+BG475+BI475+BJ475+BH475)</f>
        <v>0</v>
      </c>
      <c r="BS475" s="56">
        <f>SUM(AZ475+BA475+BC475+BD475+BE475+BK475)</f>
        <v>1</v>
      </c>
      <c r="BT475" s="28">
        <f>IF(OR(IF((BN475+BO475)&gt;0,1,0),IF(AND(BV475=1,BL475=1),1,0)),1,0)</f>
        <v>0</v>
      </c>
      <c r="BU475" s="28">
        <f>BL475</f>
        <v>0</v>
      </c>
      <c r="BV475" s="28">
        <v>0</v>
      </c>
      <c r="BW475" s="18"/>
      <c r="BX475" s="18"/>
      <c r="BY475" s="18"/>
    </row>
    <row r="476" spans="1:77" ht="12.75" customHeight="1" x14ac:dyDescent="0.15">
      <c r="A476" s="55">
        <v>477</v>
      </c>
      <c r="B476" s="55" t="s">
        <v>1479</v>
      </c>
      <c r="C476" s="32" t="str">
        <f>'1. Lit. collection'!A$191</f>
        <v>SG20</v>
      </c>
      <c r="D476" s="47">
        <v>2004</v>
      </c>
      <c r="E476" s="47">
        <f>VALUE(TRIM(D476))</f>
        <v>2004</v>
      </c>
      <c r="F476" s="56">
        <v>2003</v>
      </c>
      <c r="G476" s="49" t="s">
        <v>18</v>
      </c>
      <c r="H476" s="56">
        <v>0</v>
      </c>
      <c r="I476" s="56">
        <v>0</v>
      </c>
      <c r="J476" s="56">
        <v>0</v>
      </c>
      <c r="K476" s="56">
        <v>0</v>
      </c>
      <c r="L476" s="56">
        <v>1</v>
      </c>
      <c r="M476" s="56">
        <v>0</v>
      </c>
      <c r="N476" s="50" t="s">
        <v>2144</v>
      </c>
      <c r="O476" s="56">
        <v>0</v>
      </c>
      <c r="P476" s="56">
        <v>0</v>
      </c>
      <c r="Q476" s="56">
        <v>0</v>
      </c>
      <c r="R476" s="56">
        <v>0</v>
      </c>
      <c r="S476" s="56">
        <v>0</v>
      </c>
      <c r="T476" s="56">
        <v>0</v>
      </c>
      <c r="U476" s="56">
        <v>0</v>
      </c>
      <c r="V476" s="56">
        <v>1</v>
      </c>
      <c r="W476" s="55" t="s">
        <v>2145</v>
      </c>
      <c r="X476" s="55"/>
      <c r="Y476" s="55"/>
      <c r="Z476" s="55" t="s">
        <v>399</v>
      </c>
      <c r="AA476" s="55"/>
      <c r="AB476" s="26">
        <v>-14.27</v>
      </c>
      <c r="AC476" s="26">
        <v>170.13</v>
      </c>
      <c r="AD476" s="55"/>
      <c r="AE476" s="55" t="s">
        <v>2003</v>
      </c>
      <c r="AF476" s="56">
        <v>0</v>
      </c>
      <c r="AG476" s="56">
        <v>0</v>
      </c>
      <c r="AH476" s="56">
        <v>0</v>
      </c>
      <c r="AI476" s="56">
        <v>0</v>
      </c>
      <c r="AJ476" s="56">
        <v>0</v>
      </c>
      <c r="AK476" s="56">
        <v>0</v>
      </c>
      <c r="AL476" s="56">
        <v>0</v>
      </c>
      <c r="AM476" s="56">
        <v>0</v>
      </c>
      <c r="AN476" s="56">
        <v>0</v>
      </c>
      <c r="AO476" s="56">
        <v>0</v>
      </c>
      <c r="AP476" s="56">
        <v>0</v>
      </c>
      <c r="AQ476" s="56">
        <v>0</v>
      </c>
      <c r="AR476" s="56">
        <v>0</v>
      </c>
      <c r="AS476" s="56">
        <v>0</v>
      </c>
      <c r="AT476" s="56">
        <v>1</v>
      </c>
      <c r="AU476" s="56">
        <v>0</v>
      </c>
      <c r="AV476" s="56">
        <v>0</v>
      </c>
      <c r="AW476" s="27">
        <f>SUM(AF476:AV476)</f>
        <v>1</v>
      </c>
      <c r="AX476" s="49" t="s">
        <v>82</v>
      </c>
      <c r="AY476" s="49" t="s">
        <v>106</v>
      </c>
      <c r="AZ476" s="56">
        <v>0</v>
      </c>
      <c r="BA476" s="56">
        <v>1</v>
      </c>
      <c r="BB476" s="56">
        <v>0</v>
      </c>
      <c r="BC476" s="56">
        <v>0</v>
      </c>
      <c r="BD476" s="56">
        <v>0</v>
      </c>
      <c r="BE476" s="56">
        <v>0</v>
      </c>
      <c r="BF476" s="56">
        <v>0</v>
      </c>
      <c r="BG476" s="56">
        <v>0</v>
      </c>
      <c r="BH476" s="56">
        <v>0</v>
      </c>
      <c r="BI476" s="56">
        <v>0</v>
      </c>
      <c r="BJ476" s="56">
        <v>0</v>
      </c>
      <c r="BK476" s="56">
        <v>0</v>
      </c>
      <c r="BL476" s="56">
        <v>0</v>
      </c>
      <c r="BM476" s="56">
        <v>0</v>
      </c>
      <c r="BN476" s="56">
        <v>0</v>
      </c>
      <c r="BO476" s="56">
        <v>0</v>
      </c>
      <c r="BP476" s="27">
        <f>SUM(BQ476:BT476)</f>
        <v>1</v>
      </c>
      <c r="BQ476" s="56">
        <f>BL476+BM476</f>
        <v>0</v>
      </c>
      <c r="BR476" s="56">
        <f>SUM(BF476+BG476+BI476+BJ476+BH476)</f>
        <v>0</v>
      </c>
      <c r="BS476" s="56">
        <f>SUM(AZ476+BA476+BC476+BD476+BE476+BK476)</f>
        <v>1</v>
      </c>
      <c r="BT476" s="28">
        <f>IF(OR(IF((BN476+BO476)&gt;0,1,0),IF(AND(BV476=1,BL476=1),1,0)),1,0)</f>
        <v>0</v>
      </c>
      <c r="BU476" s="28">
        <f>BL476</f>
        <v>0</v>
      </c>
      <c r="BV476" s="28">
        <v>0</v>
      </c>
      <c r="BW476" s="18"/>
      <c r="BX476" s="18"/>
      <c r="BY476" s="18"/>
    </row>
    <row r="477" spans="1:77" ht="12.75" customHeight="1" x14ac:dyDescent="0.15">
      <c r="A477" s="55">
        <v>478</v>
      </c>
      <c r="B477" s="55" t="s">
        <v>1479</v>
      </c>
      <c r="C477" s="32" t="str">
        <f>'1. Lit. collection'!A$191</f>
        <v>SG20</v>
      </c>
      <c r="D477" s="47">
        <v>2004</v>
      </c>
      <c r="E477" s="47">
        <f>VALUE(TRIM(D477))</f>
        <v>2004</v>
      </c>
      <c r="F477" s="56">
        <v>2003</v>
      </c>
      <c r="G477" s="49" t="s">
        <v>18</v>
      </c>
      <c r="H477" s="56">
        <v>0</v>
      </c>
      <c r="I477" s="56">
        <v>0</v>
      </c>
      <c r="J477" s="56">
        <v>0</v>
      </c>
      <c r="K477" s="56">
        <v>0</v>
      </c>
      <c r="L477" s="56">
        <v>1</v>
      </c>
      <c r="M477" s="56">
        <v>0</v>
      </c>
      <c r="N477" s="50" t="s">
        <v>2144</v>
      </c>
      <c r="O477" s="56">
        <v>0</v>
      </c>
      <c r="P477" s="56">
        <v>0</v>
      </c>
      <c r="Q477" s="56">
        <v>0</v>
      </c>
      <c r="R477" s="56">
        <v>0</v>
      </c>
      <c r="S477" s="56">
        <v>0</v>
      </c>
      <c r="T477" s="56">
        <v>0</v>
      </c>
      <c r="U477" s="56">
        <v>0</v>
      </c>
      <c r="V477" s="56">
        <v>1</v>
      </c>
      <c r="W477" s="55" t="s">
        <v>2145</v>
      </c>
      <c r="X477" s="55"/>
      <c r="Y477" s="55"/>
      <c r="Z477" s="55" t="s">
        <v>1691</v>
      </c>
      <c r="AA477" s="55"/>
      <c r="AB477" s="26">
        <v>-14.27</v>
      </c>
      <c r="AC477" s="26">
        <v>170.13</v>
      </c>
      <c r="AD477" s="55"/>
      <c r="AE477" s="55" t="s">
        <v>2003</v>
      </c>
      <c r="AF477" s="56">
        <v>0</v>
      </c>
      <c r="AG477" s="56">
        <v>0</v>
      </c>
      <c r="AH477" s="56">
        <v>0</v>
      </c>
      <c r="AI477" s="56">
        <v>0</v>
      </c>
      <c r="AJ477" s="56">
        <v>0</v>
      </c>
      <c r="AK477" s="56">
        <v>0</v>
      </c>
      <c r="AL477" s="56">
        <v>0</v>
      </c>
      <c r="AM477" s="56">
        <v>0</v>
      </c>
      <c r="AN477" s="56">
        <v>0</v>
      </c>
      <c r="AO477" s="56">
        <v>0</v>
      </c>
      <c r="AP477" s="56">
        <v>0</v>
      </c>
      <c r="AQ477" s="56">
        <v>0</v>
      </c>
      <c r="AR477" s="56">
        <v>0</v>
      </c>
      <c r="AS477" s="56">
        <v>0</v>
      </c>
      <c r="AT477" s="56">
        <v>1</v>
      </c>
      <c r="AU477" s="56">
        <v>0</v>
      </c>
      <c r="AV477" s="56">
        <v>0</v>
      </c>
      <c r="AW477" s="27">
        <f>SUM(AF477:AV477)</f>
        <v>1</v>
      </c>
      <c r="AX477" s="49" t="s">
        <v>82</v>
      </c>
      <c r="AY477" s="49" t="s">
        <v>106</v>
      </c>
      <c r="AZ477" s="56">
        <v>0</v>
      </c>
      <c r="BA477" s="56">
        <v>1</v>
      </c>
      <c r="BB477" s="56">
        <v>0</v>
      </c>
      <c r="BC477" s="56">
        <v>0</v>
      </c>
      <c r="BD477" s="56">
        <v>0</v>
      </c>
      <c r="BE477" s="56">
        <v>0</v>
      </c>
      <c r="BF477" s="56">
        <v>0</v>
      </c>
      <c r="BG477" s="56">
        <v>0</v>
      </c>
      <c r="BH477" s="56">
        <v>0</v>
      </c>
      <c r="BI477" s="56">
        <v>0</v>
      </c>
      <c r="BJ477" s="56">
        <v>0</v>
      </c>
      <c r="BK477" s="56">
        <v>0</v>
      </c>
      <c r="BL477" s="56">
        <v>0</v>
      </c>
      <c r="BM477" s="56">
        <v>0</v>
      </c>
      <c r="BN477" s="56">
        <v>0</v>
      </c>
      <c r="BO477" s="56">
        <v>0</v>
      </c>
      <c r="BP477" s="27">
        <f>SUM(BQ477:BT477)</f>
        <v>1</v>
      </c>
      <c r="BQ477" s="56">
        <f>BL477+BM477</f>
        <v>0</v>
      </c>
      <c r="BR477" s="56">
        <f>SUM(BF477+BG477+BI477+BJ477+BH477)</f>
        <v>0</v>
      </c>
      <c r="BS477" s="56">
        <f>SUM(AZ477+BA477+BC477+BD477+BE477+BK477)</f>
        <v>1</v>
      </c>
      <c r="BT477" s="28">
        <f>IF(OR(IF((BN477+BO477)&gt;0,1,0),IF(AND(BV477=1,BL477=1),1,0)),1,0)</f>
        <v>0</v>
      </c>
      <c r="BU477" s="28">
        <f>BL477</f>
        <v>0</v>
      </c>
      <c r="BV477" s="28">
        <v>0</v>
      </c>
      <c r="BW477" s="18"/>
      <c r="BX477" s="18"/>
      <c r="BY477" s="18"/>
    </row>
    <row r="478" spans="1:77" ht="12.75" customHeight="1" x14ac:dyDescent="0.15">
      <c r="A478" s="55">
        <v>479</v>
      </c>
      <c r="B478" s="55" t="s">
        <v>1479</v>
      </c>
      <c r="C478" s="56" t="s">
        <v>1480</v>
      </c>
      <c r="D478" s="47">
        <v>2004</v>
      </c>
      <c r="E478" s="47">
        <f>VALUE(TRIM(D478))</f>
        <v>2004</v>
      </c>
      <c r="F478" s="56">
        <v>2004</v>
      </c>
      <c r="G478" s="49" t="s">
        <v>18</v>
      </c>
      <c r="H478" s="56">
        <v>0</v>
      </c>
      <c r="I478" s="56">
        <v>0</v>
      </c>
      <c r="J478" s="56">
        <v>0</v>
      </c>
      <c r="K478" s="56">
        <v>0</v>
      </c>
      <c r="L478" s="56">
        <v>1</v>
      </c>
      <c r="M478" s="56">
        <v>0</v>
      </c>
      <c r="N478" s="51" t="s">
        <v>2148</v>
      </c>
      <c r="O478" s="56">
        <v>0</v>
      </c>
      <c r="P478" s="56">
        <v>1</v>
      </c>
      <c r="Q478" s="56">
        <v>0</v>
      </c>
      <c r="R478" s="56">
        <v>0</v>
      </c>
      <c r="S478" s="56">
        <v>0</v>
      </c>
      <c r="T478" s="56">
        <v>0</v>
      </c>
      <c r="U478" s="56">
        <v>0</v>
      </c>
      <c r="V478" s="56">
        <v>0</v>
      </c>
      <c r="W478" s="55" t="s">
        <v>213</v>
      </c>
      <c r="X478" s="55" t="s">
        <v>2145</v>
      </c>
      <c r="Y478" s="55" t="s">
        <v>2145</v>
      </c>
      <c r="Z478" s="55" t="s">
        <v>2149</v>
      </c>
      <c r="AA478" s="55"/>
      <c r="AB478" s="49">
        <v>-14.33</v>
      </c>
      <c r="AC478" s="26">
        <v>-170</v>
      </c>
      <c r="AD478" s="55"/>
      <c r="AE478" s="55" t="s">
        <v>2150</v>
      </c>
      <c r="AF478" s="56">
        <v>0</v>
      </c>
      <c r="AG478" s="56">
        <v>0</v>
      </c>
      <c r="AH478" s="56">
        <v>0</v>
      </c>
      <c r="AI478" s="56">
        <v>0</v>
      </c>
      <c r="AJ478" s="56">
        <v>0</v>
      </c>
      <c r="AK478" s="56">
        <v>0</v>
      </c>
      <c r="AL478" s="56">
        <v>1</v>
      </c>
      <c r="AM478" s="56">
        <v>0</v>
      </c>
      <c r="AN478" s="56">
        <v>0</v>
      </c>
      <c r="AO478" s="56">
        <v>0</v>
      </c>
      <c r="AP478" s="56">
        <v>0</v>
      </c>
      <c r="AQ478" s="56">
        <v>0</v>
      </c>
      <c r="AR478" s="56">
        <v>0</v>
      </c>
      <c r="AS478" s="56">
        <v>0</v>
      </c>
      <c r="AT478" s="56">
        <v>0</v>
      </c>
      <c r="AU478" s="56">
        <v>0</v>
      </c>
      <c r="AV478" s="56">
        <v>0</v>
      </c>
      <c r="AW478" s="27">
        <f>SUM(AF478:AV478)</f>
        <v>1</v>
      </c>
      <c r="AX478" s="55" t="s">
        <v>412</v>
      </c>
      <c r="AY478" s="55" t="s">
        <v>282</v>
      </c>
      <c r="AZ478" s="56">
        <v>0</v>
      </c>
      <c r="BA478" s="56">
        <v>0</v>
      </c>
      <c r="BB478" s="56">
        <v>0</v>
      </c>
      <c r="BC478" s="56">
        <v>0</v>
      </c>
      <c r="BD478" s="56">
        <v>0</v>
      </c>
      <c r="BE478" s="56">
        <v>0</v>
      </c>
      <c r="BF478" s="56">
        <v>0</v>
      </c>
      <c r="BG478" s="56">
        <v>0</v>
      </c>
      <c r="BH478" s="56">
        <v>0</v>
      </c>
      <c r="BI478" s="56">
        <v>1</v>
      </c>
      <c r="BJ478" s="56">
        <v>0</v>
      </c>
      <c r="BK478" s="56">
        <v>0</v>
      </c>
      <c r="BL478" s="56">
        <v>0</v>
      </c>
      <c r="BM478" s="56">
        <v>0</v>
      </c>
      <c r="BN478" s="56">
        <v>0</v>
      </c>
      <c r="BO478" s="56">
        <v>0</v>
      </c>
      <c r="BP478" s="27">
        <f>SUM(BQ478:BT478)</f>
        <v>1</v>
      </c>
      <c r="BQ478" s="56">
        <f>BL478+BM478</f>
        <v>0</v>
      </c>
      <c r="BR478" s="56">
        <f>SUM(BF478+BG478+BI478+BJ478+BH478)</f>
        <v>1</v>
      </c>
      <c r="BS478" s="56">
        <f>SUM(AZ478+BA478+BC478+BD478+BE478+BK478)</f>
        <v>0</v>
      </c>
      <c r="BT478" s="28">
        <f>IF(OR(IF((BN478+BO478)&gt;0,1,0),IF(AND(BV478=1,BL478=1),1,0)),1,0)</f>
        <v>0</v>
      </c>
      <c r="BU478" s="28">
        <f>BL478</f>
        <v>0</v>
      </c>
      <c r="BV478" s="28">
        <v>0</v>
      </c>
      <c r="BW478" s="18"/>
      <c r="BX478" s="18"/>
      <c r="BY478" s="18"/>
    </row>
    <row r="479" spans="1:77" ht="12.75" customHeight="1" x14ac:dyDescent="0.15">
      <c r="A479" s="55">
        <v>480</v>
      </c>
      <c r="B479" s="55" t="s">
        <v>1479</v>
      </c>
      <c r="C479" s="56" t="s">
        <v>1480</v>
      </c>
      <c r="D479" s="47">
        <v>2004</v>
      </c>
      <c r="E479" s="47">
        <f>VALUE(TRIM(D479))</f>
        <v>2004</v>
      </c>
      <c r="F479" s="56">
        <v>2004</v>
      </c>
      <c r="G479" s="49" t="s">
        <v>18</v>
      </c>
      <c r="H479" s="56">
        <v>0</v>
      </c>
      <c r="I479" s="56">
        <v>0</v>
      </c>
      <c r="J479" s="56">
        <v>0</v>
      </c>
      <c r="K479" s="56">
        <v>0</v>
      </c>
      <c r="L479" s="56">
        <v>1</v>
      </c>
      <c r="M479" s="56">
        <v>0</v>
      </c>
      <c r="N479" s="51" t="s">
        <v>2148</v>
      </c>
      <c r="O479" s="56">
        <v>0</v>
      </c>
      <c r="P479" s="56">
        <v>1</v>
      </c>
      <c r="Q479" s="56">
        <v>0</v>
      </c>
      <c r="R479" s="56">
        <v>0</v>
      </c>
      <c r="S479" s="56">
        <v>0</v>
      </c>
      <c r="T479" s="56">
        <v>0</v>
      </c>
      <c r="U479" s="56">
        <v>0</v>
      </c>
      <c r="V479" s="56">
        <v>0</v>
      </c>
      <c r="W479" s="55" t="s">
        <v>213</v>
      </c>
      <c r="X479" s="55" t="s">
        <v>2145</v>
      </c>
      <c r="Y479" s="55" t="s">
        <v>2145</v>
      </c>
      <c r="Z479" s="55" t="s">
        <v>2149</v>
      </c>
      <c r="AA479" s="55"/>
      <c r="AB479" s="49">
        <v>-14.33</v>
      </c>
      <c r="AC479" s="26">
        <v>-170</v>
      </c>
      <c r="AD479" s="55"/>
      <c r="AE479" s="55" t="s">
        <v>2151</v>
      </c>
      <c r="AF479" s="56">
        <v>0</v>
      </c>
      <c r="AG479" s="56">
        <v>0</v>
      </c>
      <c r="AH479" s="56">
        <v>0</v>
      </c>
      <c r="AI479" s="56">
        <v>0</v>
      </c>
      <c r="AJ479" s="56">
        <v>0</v>
      </c>
      <c r="AK479" s="56">
        <v>0</v>
      </c>
      <c r="AL479" s="56">
        <v>1</v>
      </c>
      <c r="AM479" s="56">
        <v>0</v>
      </c>
      <c r="AN479" s="56">
        <v>0</v>
      </c>
      <c r="AO479" s="56">
        <v>0</v>
      </c>
      <c r="AP479" s="56">
        <v>0</v>
      </c>
      <c r="AQ479" s="56">
        <v>0</v>
      </c>
      <c r="AR479" s="56">
        <v>0</v>
      </c>
      <c r="AS479" s="56">
        <v>0</v>
      </c>
      <c r="AT479" s="56">
        <v>0</v>
      </c>
      <c r="AU479" s="56">
        <v>0</v>
      </c>
      <c r="AV479" s="56">
        <v>0</v>
      </c>
      <c r="AW479" s="27">
        <f>SUM(AF479:AV479)</f>
        <v>1</v>
      </c>
      <c r="AX479" s="55" t="s">
        <v>93</v>
      </c>
      <c r="AY479" s="55" t="s">
        <v>686</v>
      </c>
      <c r="AZ479" s="56">
        <v>0</v>
      </c>
      <c r="BA479" s="56">
        <v>0</v>
      </c>
      <c r="BB479" s="56">
        <v>0</v>
      </c>
      <c r="BC479" s="56">
        <v>0</v>
      </c>
      <c r="BD479" s="56">
        <v>0</v>
      </c>
      <c r="BE479" s="56">
        <v>0</v>
      </c>
      <c r="BF479" s="56">
        <v>0</v>
      </c>
      <c r="BG479" s="56">
        <v>0</v>
      </c>
      <c r="BH479" s="56">
        <v>0</v>
      </c>
      <c r="BI479" s="56">
        <v>0</v>
      </c>
      <c r="BJ479" s="56">
        <v>0</v>
      </c>
      <c r="BK479" s="56">
        <v>1</v>
      </c>
      <c r="BL479" s="56">
        <v>0</v>
      </c>
      <c r="BM479" s="56">
        <v>0</v>
      </c>
      <c r="BN479" s="56">
        <v>0</v>
      </c>
      <c r="BO479" s="56">
        <v>0</v>
      </c>
      <c r="BP479" s="27">
        <f>SUM(BQ479:BT479)</f>
        <v>1</v>
      </c>
      <c r="BQ479" s="56">
        <f>BL479+BM479</f>
        <v>0</v>
      </c>
      <c r="BR479" s="56">
        <f>SUM(BF479+BG479+BI479+BJ479+BH479)</f>
        <v>0</v>
      </c>
      <c r="BS479" s="56">
        <f>SUM(AZ479+BA479+BC479+BD479+BE479+BK479)</f>
        <v>1</v>
      </c>
      <c r="BT479" s="28">
        <f>IF(OR(IF((BN479+BO479)&gt;0,1,0),IF(AND(BV479=1,BL479=1),1,0)),1,0)</f>
        <v>0</v>
      </c>
      <c r="BU479" s="28">
        <f>BL479</f>
        <v>0</v>
      </c>
      <c r="BV479" s="28">
        <v>0</v>
      </c>
      <c r="BW479" s="18"/>
      <c r="BX479" s="18"/>
      <c r="BY479" s="18"/>
    </row>
    <row r="480" spans="1:77" ht="12.75" customHeight="1" x14ac:dyDescent="0.15">
      <c r="A480" s="55">
        <v>481</v>
      </c>
      <c r="B480" s="55" t="s">
        <v>1479</v>
      </c>
      <c r="C480" s="56" t="s">
        <v>1480</v>
      </c>
      <c r="D480" s="47">
        <v>2004</v>
      </c>
      <c r="E480" s="47">
        <f>VALUE(TRIM(D480))</f>
        <v>2004</v>
      </c>
      <c r="F480" s="56">
        <v>2004</v>
      </c>
      <c r="G480" s="49" t="s">
        <v>18</v>
      </c>
      <c r="H480" s="56">
        <v>0</v>
      </c>
      <c r="I480" s="56">
        <v>0</v>
      </c>
      <c r="J480" s="56">
        <v>0</v>
      </c>
      <c r="K480" s="56">
        <v>0</v>
      </c>
      <c r="L480" s="56">
        <v>1</v>
      </c>
      <c r="M480" s="56">
        <v>0</v>
      </c>
      <c r="N480" s="51" t="s">
        <v>2148</v>
      </c>
      <c r="O480" s="56">
        <v>0</v>
      </c>
      <c r="P480" s="56">
        <v>1</v>
      </c>
      <c r="Q480" s="56">
        <v>0</v>
      </c>
      <c r="R480" s="56">
        <v>0</v>
      </c>
      <c r="S480" s="56">
        <v>0</v>
      </c>
      <c r="T480" s="56">
        <v>0</v>
      </c>
      <c r="U480" s="56">
        <v>0</v>
      </c>
      <c r="V480" s="56">
        <v>0</v>
      </c>
      <c r="W480" s="55" t="s">
        <v>213</v>
      </c>
      <c r="X480" s="55" t="s">
        <v>2145</v>
      </c>
      <c r="Y480" s="55" t="s">
        <v>2145</v>
      </c>
      <c r="Z480" s="55" t="s">
        <v>2149</v>
      </c>
      <c r="AA480" s="55"/>
      <c r="AB480" s="49">
        <v>-14.33</v>
      </c>
      <c r="AC480" s="26">
        <v>-170</v>
      </c>
      <c r="AD480" s="55"/>
      <c r="AE480" s="55" t="s">
        <v>2152</v>
      </c>
      <c r="AF480" s="56">
        <v>1</v>
      </c>
      <c r="AG480" s="56">
        <v>1</v>
      </c>
      <c r="AH480" s="56">
        <v>0</v>
      </c>
      <c r="AI480" s="56">
        <v>0</v>
      </c>
      <c r="AJ480" s="56">
        <v>0</v>
      </c>
      <c r="AK480" s="56">
        <v>0</v>
      </c>
      <c r="AL480" s="56">
        <v>0</v>
      </c>
      <c r="AM480" s="56">
        <v>0</v>
      </c>
      <c r="AN480" s="56">
        <v>0</v>
      </c>
      <c r="AO480" s="56">
        <v>0</v>
      </c>
      <c r="AP480" s="56">
        <v>0</v>
      </c>
      <c r="AQ480" s="56">
        <v>0</v>
      </c>
      <c r="AR480" s="56">
        <v>0</v>
      </c>
      <c r="AS480" s="56">
        <v>0</v>
      </c>
      <c r="AT480" s="56">
        <v>0</v>
      </c>
      <c r="AU480" s="56">
        <v>0</v>
      </c>
      <c r="AV480" s="56">
        <v>0</v>
      </c>
      <c r="AW480" s="27">
        <f>SUM(AF480:AV480)</f>
        <v>2</v>
      </c>
      <c r="AX480" s="55" t="s">
        <v>412</v>
      </c>
      <c r="AY480" s="55" t="s">
        <v>282</v>
      </c>
      <c r="AZ480" s="56">
        <v>0</v>
      </c>
      <c r="BA480" s="56">
        <v>0</v>
      </c>
      <c r="BB480" s="56">
        <v>0</v>
      </c>
      <c r="BC480" s="56">
        <v>0</v>
      </c>
      <c r="BD480" s="56">
        <v>0</v>
      </c>
      <c r="BE480" s="56">
        <v>0</v>
      </c>
      <c r="BF480" s="56">
        <v>0</v>
      </c>
      <c r="BG480" s="56">
        <v>0</v>
      </c>
      <c r="BH480" s="56">
        <v>0</v>
      </c>
      <c r="BI480" s="56">
        <v>1</v>
      </c>
      <c r="BJ480" s="56">
        <v>0</v>
      </c>
      <c r="BK480" s="56">
        <v>0</v>
      </c>
      <c r="BL480" s="56">
        <v>0</v>
      </c>
      <c r="BM480" s="56">
        <v>0</v>
      </c>
      <c r="BN480" s="56">
        <v>0</v>
      </c>
      <c r="BO480" s="56">
        <v>0</v>
      </c>
      <c r="BP480" s="27">
        <f>SUM(BQ480:BT480)</f>
        <v>1</v>
      </c>
      <c r="BQ480" s="56">
        <f>BL480+BM480</f>
        <v>0</v>
      </c>
      <c r="BR480" s="56">
        <f>SUM(BF480+BG480+BI480+BJ480+BH480)</f>
        <v>1</v>
      </c>
      <c r="BS480" s="56">
        <f>SUM(AZ480+BA480+BC480+BD480+BE480+BK480)</f>
        <v>0</v>
      </c>
      <c r="BT480" s="28">
        <f>IF(OR(IF((BN480+BO480)&gt;0,1,0),IF(AND(BV480=1,BL480=1),1,0)),1,0)</f>
        <v>0</v>
      </c>
      <c r="BU480" s="28">
        <f>BL480</f>
        <v>0</v>
      </c>
      <c r="BV480" s="28">
        <v>0</v>
      </c>
      <c r="BW480" s="18"/>
      <c r="BX480" s="18"/>
      <c r="BY480" s="18"/>
    </row>
    <row r="481" spans="1:77" ht="12.75" customHeight="1" x14ac:dyDescent="0.15">
      <c r="A481" s="55">
        <v>482</v>
      </c>
      <c r="B481" s="55" t="s">
        <v>1479</v>
      </c>
      <c r="C481" s="56" t="s">
        <v>1480</v>
      </c>
      <c r="D481" s="47">
        <v>2004</v>
      </c>
      <c r="E481" s="47">
        <f>VALUE(TRIM(D481))</f>
        <v>2004</v>
      </c>
      <c r="F481" s="56">
        <v>2004</v>
      </c>
      <c r="G481" s="49" t="s">
        <v>18</v>
      </c>
      <c r="H481" s="56">
        <v>0</v>
      </c>
      <c r="I481" s="56">
        <v>0</v>
      </c>
      <c r="J481" s="56">
        <v>0</v>
      </c>
      <c r="K481" s="56">
        <v>0</v>
      </c>
      <c r="L481" s="56">
        <v>1</v>
      </c>
      <c r="M481" s="56">
        <v>0</v>
      </c>
      <c r="N481" s="51" t="s">
        <v>2148</v>
      </c>
      <c r="O481" s="56">
        <v>0</v>
      </c>
      <c r="P481" s="56">
        <v>1</v>
      </c>
      <c r="Q481" s="56">
        <v>0</v>
      </c>
      <c r="R481" s="56">
        <v>0</v>
      </c>
      <c r="S481" s="56">
        <v>0</v>
      </c>
      <c r="T481" s="56">
        <v>0</v>
      </c>
      <c r="U481" s="56">
        <v>0</v>
      </c>
      <c r="V481" s="56">
        <v>0</v>
      </c>
      <c r="W481" s="55" t="s">
        <v>213</v>
      </c>
      <c r="X481" s="55" t="s">
        <v>2145</v>
      </c>
      <c r="Y481" s="55" t="s">
        <v>2145</v>
      </c>
      <c r="Z481" s="55" t="s">
        <v>2149</v>
      </c>
      <c r="AA481" s="55"/>
      <c r="AB481" s="49">
        <v>-14.33</v>
      </c>
      <c r="AC481" s="26">
        <v>-170</v>
      </c>
      <c r="AD481" s="55"/>
      <c r="AE481" s="55" t="s">
        <v>2153</v>
      </c>
      <c r="AF481" s="56">
        <v>1</v>
      </c>
      <c r="AG481" s="56">
        <v>1</v>
      </c>
      <c r="AH481" s="56">
        <v>0</v>
      </c>
      <c r="AI481" s="56">
        <v>0</v>
      </c>
      <c r="AJ481" s="56">
        <v>0</v>
      </c>
      <c r="AK481" s="56">
        <v>0</v>
      </c>
      <c r="AL481" s="56">
        <v>0</v>
      </c>
      <c r="AM481" s="56">
        <v>0</v>
      </c>
      <c r="AN481" s="56">
        <v>0</v>
      </c>
      <c r="AO481" s="56">
        <v>0</v>
      </c>
      <c r="AP481" s="56">
        <v>0</v>
      </c>
      <c r="AQ481" s="56">
        <v>0</v>
      </c>
      <c r="AR481" s="56">
        <v>0</v>
      </c>
      <c r="AS481" s="56">
        <v>0</v>
      </c>
      <c r="AT481" s="56">
        <v>0</v>
      </c>
      <c r="AU481" s="56">
        <v>0</v>
      </c>
      <c r="AV481" s="56">
        <v>0</v>
      </c>
      <c r="AW481" s="27">
        <f>SUM(AF481:AV481)</f>
        <v>2</v>
      </c>
      <c r="AX481" s="55" t="s">
        <v>93</v>
      </c>
      <c r="AY481" s="55" t="s">
        <v>686</v>
      </c>
      <c r="AZ481" s="56">
        <v>0</v>
      </c>
      <c r="BA481" s="56">
        <v>0</v>
      </c>
      <c r="BB481" s="56">
        <v>0</v>
      </c>
      <c r="BC481" s="56">
        <v>0</v>
      </c>
      <c r="BD481" s="56">
        <v>0</v>
      </c>
      <c r="BE481" s="56">
        <v>0</v>
      </c>
      <c r="BF481" s="56">
        <v>0</v>
      </c>
      <c r="BG481" s="56">
        <v>0</v>
      </c>
      <c r="BH481" s="56">
        <v>0</v>
      </c>
      <c r="BI481" s="56">
        <v>0</v>
      </c>
      <c r="BJ481" s="56">
        <v>0</v>
      </c>
      <c r="BK481" s="56">
        <v>1</v>
      </c>
      <c r="BL481" s="56">
        <v>0</v>
      </c>
      <c r="BM481" s="56">
        <v>0</v>
      </c>
      <c r="BN481" s="56">
        <v>0</v>
      </c>
      <c r="BO481" s="56">
        <v>0</v>
      </c>
      <c r="BP481" s="27">
        <f>SUM(BQ481:BT481)</f>
        <v>1</v>
      </c>
      <c r="BQ481" s="56">
        <f>BL481+BM481</f>
        <v>0</v>
      </c>
      <c r="BR481" s="56">
        <f>SUM(BF481+BG481+BI481+BJ481+BH481)</f>
        <v>0</v>
      </c>
      <c r="BS481" s="56">
        <f>SUM(AZ481+BA481+BC481+BD481+BE481+BK481)</f>
        <v>1</v>
      </c>
      <c r="BT481" s="28">
        <f>IF(OR(IF((BN481+BO481)&gt;0,1,0),IF(AND(BV481=1,BL481=1),1,0)),1,0)</f>
        <v>0</v>
      </c>
      <c r="BU481" s="28">
        <f>BL481</f>
        <v>0</v>
      </c>
      <c r="BV481" s="28">
        <v>0</v>
      </c>
      <c r="BW481" s="18"/>
      <c r="BX481" s="18"/>
      <c r="BY481" s="18"/>
    </row>
    <row r="482" spans="1:77" ht="12.75" customHeight="1" x14ac:dyDescent="0.15">
      <c r="A482" s="55">
        <v>483</v>
      </c>
      <c r="B482" s="55" t="s">
        <v>1479</v>
      </c>
      <c r="C482" s="56" t="s">
        <v>1480</v>
      </c>
      <c r="D482" s="47">
        <v>2004</v>
      </c>
      <c r="E482" s="47">
        <f>VALUE(TRIM(D482))</f>
        <v>2004</v>
      </c>
      <c r="F482" s="56">
        <v>2004</v>
      </c>
      <c r="G482" s="49" t="s">
        <v>18</v>
      </c>
      <c r="H482" s="56">
        <v>0</v>
      </c>
      <c r="I482" s="56">
        <v>0</v>
      </c>
      <c r="J482" s="56">
        <v>0</v>
      </c>
      <c r="K482" s="56">
        <v>0</v>
      </c>
      <c r="L482" s="56">
        <v>1</v>
      </c>
      <c r="M482" s="56">
        <v>0</v>
      </c>
      <c r="N482" s="51" t="s">
        <v>2148</v>
      </c>
      <c r="O482" s="56">
        <v>0</v>
      </c>
      <c r="P482" s="56">
        <v>1</v>
      </c>
      <c r="Q482" s="56">
        <v>0</v>
      </c>
      <c r="R482" s="56">
        <v>0</v>
      </c>
      <c r="S482" s="56">
        <v>0</v>
      </c>
      <c r="T482" s="56">
        <v>0</v>
      </c>
      <c r="U482" s="56">
        <v>0</v>
      </c>
      <c r="V482" s="56">
        <v>0</v>
      </c>
      <c r="W482" s="55" t="s">
        <v>213</v>
      </c>
      <c r="X482" s="55" t="s">
        <v>2145</v>
      </c>
      <c r="Y482" s="55" t="s">
        <v>2145</v>
      </c>
      <c r="Z482" s="55" t="s">
        <v>2149</v>
      </c>
      <c r="AA482" s="55"/>
      <c r="AB482" s="49">
        <v>-14.33</v>
      </c>
      <c r="AC482" s="26">
        <v>-170</v>
      </c>
      <c r="AD482" s="55"/>
      <c r="AE482" s="55" t="s">
        <v>2154</v>
      </c>
      <c r="AF482" s="56">
        <v>0</v>
      </c>
      <c r="AG482" s="56">
        <v>0</v>
      </c>
      <c r="AH482" s="56">
        <v>0</v>
      </c>
      <c r="AI482" s="56">
        <v>0</v>
      </c>
      <c r="AJ482" s="56">
        <v>0</v>
      </c>
      <c r="AK482" s="56">
        <v>0</v>
      </c>
      <c r="AL482" s="56">
        <v>0</v>
      </c>
      <c r="AM482" s="56">
        <v>1</v>
      </c>
      <c r="AN482" s="56">
        <v>0</v>
      </c>
      <c r="AO482" s="56">
        <v>0</v>
      </c>
      <c r="AP482" s="56">
        <v>0</v>
      </c>
      <c r="AQ482" s="56">
        <v>0</v>
      </c>
      <c r="AR482" s="56">
        <v>0</v>
      </c>
      <c r="AS482" s="56">
        <v>0</v>
      </c>
      <c r="AT482" s="56">
        <v>0</v>
      </c>
      <c r="AU482" s="56">
        <v>0</v>
      </c>
      <c r="AV482" s="56">
        <v>0</v>
      </c>
      <c r="AW482" s="27">
        <f>SUM(AF482:AV482)</f>
        <v>1</v>
      </c>
      <c r="AX482" s="55" t="s">
        <v>518</v>
      </c>
      <c r="AY482" s="55" t="s">
        <v>110</v>
      </c>
      <c r="AZ482" s="56">
        <v>0</v>
      </c>
      <c r="BA482" s="56">
        <v>0</v>
      </c>
      <c r="BB482" s="56">
        <v>0</v>
      </c>
      <c r="BC482" s="56">
        <v>0</v>
      </c>
      <c r="BD482" s="56">
        <v>0</v>
      </c>
      <c r="BE482" s="56">
        <v>0</v>
      </c>
      <c r="BF482" s="56">
        <v>0</v>
      </c>
      <c r="BG482" s="56">
        <v>1</v>
      </c>
      <c r="BH482" s="56">
        <v>0</v>
      </c>
      <c r="BI482" s="56">
        <v>0</v>
      </c>
      <c r="BJ482" s="56">
        <v>0</v>
      </c>
      <c r="BK482" s="56">
        <v>0</v>
      </c>
      <c r="BL482" s="56">
        <v>0</v>
      </c>
      <c r="BM482" s="56">
        <v>0</v>
      </c>
      <c r="BN482" s="56">
        <v>0</v>
      </c>
      <c r="BO482" s="56">
        <v>0</v>
      </c>
      <c r="BP482" s="27">
        <f>SUM(BQ482:BT482)</f>
        <v>1</v>
      </c>
      <c r="BQ482" s="56">
        <f>BL482+BM482</f>
        <v>0</v>
      </c>
      <c r="BR482" s="56">
        <f>SUM(BF482+BG482+BI482+BJ482+BH482)</f>
        <v>1</v>
      </c>
      <c r="BS482" s="56">
        <f>SUM(AZ482+BA482+BC482+BD482+BE482+BK482)</f>
        <v>0</v>
      </c>
      <c r="BT482" s="28">
        <f>IF(OR(IF((BN482+BO482)&gt;0,1,0),IF(AND(BV482=1,BL482=1),1,0)),1,0)</f>
        <v>0</v>
      </c>
      <c r="BU482" s="28">
        <f>BL482</f>
        <v>0</v>
      </c>
      <c r="BV482" s="28">
        <v>0</v>
      </c>
      <c r="BW482" s="18"/>
      <c r="BX482" s="18"/>
      <c r="BY482" s="18"/>
    </row>
    <row r="483" spans="1:77" ht="12.75" customHeight="1" x14ac:dyDescent="0.15">
      <c r="A483" s="55">
        <v>484</v>
      </c>
      <c r="B483" s="55" t="s">
        <v>1479</v>
      </c>
      <c r="C483" s="56" t="s">
        <v>1480</v>
      </c>
      <c r="D483" s="47">
        <v>2004</v>
      </c>
      <c r="E483" s="47">
        <f>VALUE(TRIM(D483))</f>
        <v>2004</v>
      </c>
      <c r="F483" s="56">
        <v>2004</v>
      </c>
      <c r="G483" s="49" t="s">
        <v>18</v>
      </c>
      <c r="H483" s="56">
        <v>0</v>
      </c>
      <c r="I483" s="56">
        <v>0</v>
      </c>
      <c r="J483" s="56">
        <v>0</v>
      </c>
      <c r="K483" s="56">
        <v>0</v>
      </c>
      <c r="L483" s="56">
        <v>1</v>
      </c>
      <c r="M483" s="56">
        <v>0</v>
      </c>
      <c r="N483" s="51" t="s">
        <v>2148</v>
      </c>
      <c r="O483" s="56">
        <v>0</v>
      </c>
      <c r="P483" s="56">
        <v>1</v>
      </c>
      <c r="Q483" s="56">
        <v>0</v>
      </c>
      <c r="R483" s="56">
        <v>0</v>
      </c>
      <c r="S483" s="56">
        <v>0</v>
      </c>
      <c r="T483" s="56">
        <v>0</v>
      </c>
      <c r="U483" s="56">
        <v>0</v>
      </c>
      <c r="V483" s="56">
        <v>0</v>
      </c>
      <c r="W483" s="55" t="s">
        <v>213</v>
      </c>
      <c r="X483" s="55" t="s">
        <v>2145</v>
      </c>
      <c r="Y483" s="55" t="s">
        <v>2145</v>
      </c>
      <c r="Z483" s="55" t="s">
        <v>2149</v>
      </c>
      <c r="AA483" s="55"/>
      <c r="AB483" s="49">
        <v>-14.33</v>
      </c>
      <c r="AC483" s="26">
        <v>-170</v>
      </c>
      <c r="AD483" s="55"/>
      <c r="AE483" s="55" t="s">
        <v>2155</v>
      </c>
      <c r="AF483" s="56">
        <v>0</v>
      </c>
      <c r="AG483" s="56">
        <v>0</v>
      </c>
      <c r="AH483" s="56">
        <v>0</v>
      </c>
      <c r="AI483" s="56">
        <v>0</v>
      </c>
      <c r="AJ483" s="56">
        <v>0</v>
      </c>
      <c r="AK483" s="56">
        <v>0</v>
      </c>
      <c r="AL483" s="56">
        <v>0</v>
      </c>
      <c r="AM483" s="56">
        <v>0</v>
      </c>
      <c r="AN483" s="56">
        <v>0</v>
      </c>
      <c r="AO483" s="56">
        <v>0</v>
      </c>
      <c r="AP483" s="56">
        <v>0</v>
      </c>
      <c r="AQ483" s="56">
        <v>0</v>
      </c>
      <c r="AR483" s="56">
        <v>0</v>
      </c>
      <c r="AS483" s="56">
        <v>0</v>
      </c>
      <c r="AT483" s="56">
        <v>1</v>
      </c>
      <c r="AU483" s="56">
        <v>0</v>
      </c>
      <c r="AV483" s="56">
        <v>0</v>
      </c>
      <c r="AW483" s="27">
        <f>SUM(AF483:AV483)</f>
        <v>1</v>
      </c>
      <c r="AX483" s="55" t="s">
        <v>106</v>
      </c>
      <c r="AY483" s="55" t="s">
        <v>106</v>
      </c>
      <c r="AZ483" s="56">
        <v>0</v>
      </c>
      <c r="BA483" s="56">
        <v>1</v>
      </c>
      <c r="BB483" s="56">
        <v>0</v>
      </c>
      <c r="BC483" s="56">
        <v>0</v>
      </c>
      <c r="BD483" s="56">
        <v>0</v>
      </c>
      <c r="BE483" s="56">
        <v>0</v>
      </c>
      <c r="BF483" s="56">
        <v>0</v>
      </c>
      <c r="BG483" s="56">
        <v>0</v>
      </c>
      <c r="BH483" s="56">
        <v>0</v>
      </c>
      <c r="BI483" s="56">
        <v>0</v>
      </c>
      <c r="BJ483" s="56">
        <v>0</v>
      </c>
      <c r="BK483" s="56">
        <v>0</v>
      </c>
      <c r="BL483" s="56">
        <v>0</v>
      </c>
      <c r="BM483" s="56">
        <v>0</v>
      </c>
      <c r="BN483" s="56">
        <v>0</v>
      </c>
      <c r="BO483" s="56">
        <v>0</v>
      </c>
      <c r="BP483" s="27">
        <f>SUM(BQ483:BT483)</f>
        <v>1</v>
      </c>
      <c r="BQ483" s="56">
        <f>BL483+BM483</f>
        <v>0</v>
      </c>
      <c r="BR483" s="56">
        <f>SUM(BF483+BG483+BI483+BJ483+BH483)</f>
        <v>0</v>
      </c>
      <c r="BS483" s="56">
        <f>SUM(AZ483+BA483+BC483+BD483+BE483+BK483)</f>
        <v>1</v>
      </c>
      <c r="BT483" s="28">
        <f>IF(OR(IF((BN483+BO483)&gt;0,1,0),IF(AND(BV483=1,BL483=1),1,0)),1,0)</f>
        <v>0</v>
      </c>
      <c r="BU483" s="28">
        <f>BL483</f>
        <v>0</v>
      </c>
      <c r="BV483" s="28">
        <v>0</v>
      </c>
      <c r="BW483" s="18"/>
      <c r="BX483" s="18"/>
      <c r="BY483" s="18"/>
    </row>
    <row r="484" spans="1:77" ht="12.75" customHeight="1" x14ac:dyDescent="0.15">
      <c r="A484" s="55">
        <v>578</v>
      </c>
      <c r="B484" s="55" t="s">
        <v>1658</v>
      </c>
      <c r="C484" s="56" t="s">
        <v>937</v>
      </c>
      <c r="D484" s="47">
        <v>2004</v>
      </c>
      <c r="E484" s="47">
        <f>VALUE(TRIM(D484))</f>
        <v>2004</v>
      </c>
      <c r="F484" s="56">
        <v>1998</v>
      </c>
      <c r="G484" s="49"/>
      <c r="H484" s="56">
        <v>0</v>
      </c>
      <c r="I484" s="56">
        <v>0</v>
      </c>
      <c r="J484" s="56">
        <v>0</v>
      </c>
      <c r="K484" s="56">
        <v>0</v>
      </c>
      <c r="L484" s="56">
        <v>0</v>
      </c>
      <c r="M484" s="56">
        <v>1</v>
      </c>
      <c r="N484" s="51" t="s">
        <v>2241</v>
      </c>
      <c r="O484" s="56">
        <v>0</v>
      </c>
      <c r="P484" s="56">
        <v>0</v>
      </c>
      <c r="Q484" s="56">
        <v>0</v>
      </c>
      <c r="R484" s="56">
        <v>1</v>
      </c>
      <c r="S484" s="56">
        <v>0</v>
      </c>
      <c r="T484" s="56">
        <v>0</v>
      </c>
      <c r="U484" s="56">
        <v>0</v>
      </c>
      <c r="V484" s="56">
        <v>0</v>
      </c>
      <c r="W484" s="55" t="s">
        <v>875</v>
      </c>
      <c r="X484" s="55" t="s">
        <v>876</v>
      </c>
      <c r="Y484" s="55"/>
      <c r="Z484" s="55" t="s">
        <v>2242</v>
      </c>
      <c r="AA484" s="55" t="s">
        <v>2243</v>
      </c>
      <c r="AB484" s="26">
        <v>6</v>
      </c>
      <c r="AC484" s="26">
        <v>100</v>
      </c>
      <c r="AD484" s="55"/>
      <c r="AE484" s="55" t="s">
        <v>2244</v>
      </c>
      <c r="AF484" s="56">
        <v>1</v>
      </c>
      <c r="AG484" s="56">
        <v>1</v>
      </c>
      <c r="AH484" s="56">
        <v>1</v>
      </c>
      <c r="AI484" s="56">
        <v>0</v>
      </c>
      <c r="AJ484" s="56">
        <v>0</v>
      </c>
      <c r="AK484" s="56">
        <v>1</v>
      </c>
      <c r="AL484" s="56">
        <v>0</v>
      </c>
      <c r="AM484" s="56">
        <v>0</v>
      </c>
      <c r="AN484" s="56">
        <v>0</v>
      </c>
      <c r="AO484" s="56">
        <v>0</v>
      </c>
      <c r="AP484" s="56">
        <v>0</v>
      </c>
      <c r="AQ484" s="56">
        <v>0</v>
      </c>
      <c r="AR484" s="56">
        <v>0</v>
      </c>
      <c r="AS484" s="56">
        <v>0</v>
      </c>
      <c r="AT484" s="56">
        <v>0</v>
      </c>
      <c r="AU484" s="56">
        <v>0</v>
      </c>
      <c r="AV484" s="56">
        <v>0</v>
      </c>
      <c r="AW484" s="27">
        <f>SUM(AF484:AV484)</f>
        <v>4</v>
      </c>
      <c r="AX484" s="55" t="s">
        <v>106</v>
      </c>
      <c r="AY484" s="55" t="s">
        <v>106</v>
      </c>
      <c r="AZ484" s="56">
        <v>0</v>
      </c>
      <c r="BA484" s="56">
        <v>1</v>
      </c>
      <c r="BB484" s="56">
        <v>0</v>
      </c>
      <c r="BC484" s="56">
        <v>0</v>
      </c>
      <c r="BD484" s="56">
        <v>0</v>
      </c>
      <c r="BE484" s="56">
        <v>0</v>
      </c>
      <c r="BF484" s="56">
        <v>0</v>
      </c>
      <c r="BG484" s="56">
        <v>0</v>
      </c>
      <c r="BH484" s="56">
        <v>0</v>
      </c>
      <c r="BI484" s="56">
        <v>0</v>
      </c>
      <c r="BJ484" s="56">
        <v>0</v>
      </c>
      <c r="BK484" s="56">
        <v>0</v>
      </c>
      <c r="BL484" s="56">
        <v>0</v>
      </c>
      <c r="BM484" s="56">
        <v>0</v>
      </c>
      <c r="BN484" s="56">
        <v>0</v>
      </c>
      <c r="BO484" s="56">
        <v>0</v>
      </c>
      <c r="BP484" s="27">
        <f>SUM(BQ484:BT484)</f>
        <v>1</v>
      </c>
      <c r="BQ484" s="56">
        <f>BL484+BM484</f>
        <v>0</v>
      </c>
      <c r="BR484" s="56">
        <f>SUM(BF484+BG484+BI484+BJ484+BH484)</f>
        <v>0</v>
      </c>
      <c r="BS484" s="56">
        <f>SUM(AZ484+BA484+BC484+BD484+BE484+BK484)</f>
        <v>1</v>
      </c>
      <c r="BT484" s="28">
        <f>IF(OR(IF((BN484+BO484)&gt;0,1,0),IF(AND(BV484=1,BL484=1),1,0)),1,0)</f>
        <v>0</v>
      </c>
      <c r="BU484" s="28">
        <f>BL484</f>
        <v>0</v>
      </c>
      <c r="BV484" s="28">
        <v>0</v>
      </c>
      <c r="BW484" s="18"/>
      <c r="BX484" s="18"/>
      <c r="BY484" s="18"/>
    </row>
    <row r="485" spans="1:77" ht="12.75" customHeight="1" x14ac:dyDescent="0.15">
      <c r="A485" s="55">
        <v>652</v>
      </c>
      <c r="B485" s="55" t="s">
        <v>2334</v>
      </c>
      <c r="C485" s="56" t="s">
        <v>1574</v>
      </c>
      <c r="D485" s="57">
        <v>2004</v>
      </c>
      <c r="E485" s="57">
        <f>VALUE(TRIM(D485))</f>
        <v>2004</v>
      </c>
      <c r="F485" s="28"/>
      <c r="G485" s="49" t="s">
        <v>385</v>
      </c>
      <c r="H485" s="56">
        <v>1</v>
      </c>
      <c r="I485" s="56">
        <v>0</v>
      </c>
      <c r="J485" s="56">
        <v>0</v>
      </c>
      <c r="K485" s="56">
        <v>0</v>
      </c>
      <c r="L485" s="56">
        <v>0</v>
      </c>
      <c r="M485" s="56">
        <v>0</v>
      </c>
      <c r="N485" s="50" t="s">
        <v>2335</v>
      </c>
      <c r="O485" s="56">
        <v>0</v>
      </c>
      <c r="P485" s="56">
        <v>1</v>
      </c>
      <c r="Q485" s="56">
        <v>0</v>
      </c>
      <c r="R485" s="56">
        <v>0</v>
      </c>
      <c r="S485" s="56">
        <v>0</v>
      </c>
      <c r="T485" s="56">
        <v>0</v>
      </c>
      <c r="U485" s="56">
        <v>0</v>
      </c>
      <c r="V485" s="56">
        <v>0</v>
      </c>
      <c r="W485" s="55" t="s">
        <v>213</v>
      </c>
      <c r="X485" s="18" t="s">
        <v>1448</v>
      </c>
      <c r="Y485" s="59"/>
      <c r="Z485" s="18" t="s">
        <v>2146</v>
      </c>
      <c r="AA485" s="59"/>
      <c r="AB485" s="49">
        <v>21.44</v>
      </c>
      <c r="AC485" s="49">
        <v>-158</v>
      </c>
      <c r="AD485" s="59"/>
      <c r="AE485" s="55" t="s">
        <v>2069</v>
      </c>
      <c r="AF485" s="56">
        <v>0</v>
      </c>
      <c r="AG485" s="56">
        <v>0</v>
      </c>
      <c r="AH485" s="56">
        <v>0</v>
      </c>
      <c r="AI485" s="56">
        <v>0</v>
      </c>
      <c r="AJ485" s="56">
        <v>0</v>
      </c>
      <c r="AK485" s="56">
        <v>1</v>
      </c>
      <c r="AL485" s="56">
        <v>0</v>
      </c>
      <c r="AM485" s="56">
        <v>0</v>
      </c>
      <c r="AN485" s="56">
        <v>0</v>
      </c>
      <c r="AO485" s="56">
        <v>0</v>
      </c>
      <c r="AP485" s="56">
        <v>0</v>
      </c>
      <c r="AQ485" s="56">
        <v>0</v>
      </c>
      <c r="AR485" s="56">
        <v>0</v>
      </c>
      <c r="AS485" s="56">
        <v>0</v>
      </c>
      <c r="AT485" s="56">
        <v>0</v>
      </c>
      <c r="AU485" s="56">
        <v>0</v>
      </c>
      <c r="AV485" s="56">
        <v>0</v>
      </c>
      <c r="AW485" s="27">
        <f>SUM(AF485:AV485)</f>
        <v>1</v>
      </c>
      <c r="AX485" s="49" t="s">
        <v>106</v>
      </c>
      <c r="AY485" s="59"/>
      <c r="AZ485" s="56">
        <v>0</v>
      </c>
      <c r="BA485" s="56">
        <v>1</v>
      </c>
      <c r="BB485" s="28">
        <v>0</v>
      </c>
      <c r="BC485" s="56">
        <v>0</v>
      </c>
      <c r="BD485" s="56">
        <v>0</v>
      </c>
      <c r="BE485" s="56">
        <v>0</v>
      </c>
      <c r="BF485" s="56">
        <v>0</v>
      </c>
      <c r="BG485" s="56">
        <v>0</v>
      </c>
      <c r="BH485" s="56">
        <v>0</v>
      </c>
      <c r="BI485" s="56">
        <v>0</v>
      </c>
      <c r="BJ485" s="56">
        <v>0</v>
      </c>
      <c r="BK485" s="56">
        <v>0</v>
      </c>
      <c r="BL485" s="56">
        <v>0</v>
      </c>
      <c r="BM485" s="56">
        <v>0</v>
      </c>
      <c r="BN485" s="56">
        <v>0</v>
      </c>
      <c r="BO485" s="56">
        <v>0</v>
      </c>
      <c r="BP485" s="27">
        <f>SUM(BQ485:BT485)</f>
        <v>1</v>
      </c>
      <c r="BQ485" s="56">
        <f>BL485+BM485</f>
        <v>0</v>
      </c>
      <c r="BR485" s="56">
        <f>SUM(BF485+BG485+BI485+BJ485+BH485)</f>
        <v>0</v>
      </c>
      <c r="BS485" s="56">
        <f>SUM(AZ485+BA485+BC485+BD485+BE485+BK485)</f>
        <v>1</v>
      </c>
      <c r="BT485" s="28">
        <f>IF(OR(IF((BN485+BO485)&gt;0,1,0),IF(AND(BV485=1,BL485=1),1,0)),1,0)</f>
        <v>0</v>
      </c>
      <c r="BU485" s="28">
        <f>BL485</f>
        <v>0</v>
      </c>
      <c r="BV485" s="28">
        <v>0</v>
      </c>
      <c r="BW485" s="18"/>
      <c r="BX485" s="18"/>
      <c r="BY485" s="18"/>
    </row>
    <row r="486" spans="1:77" ht="12.75" customHeight="1" x14ac:dyDescent="0.15">
      <c r="A486" s="55">
        <v>679</v>
      </c>
      <c r="B486" s="55" t="s">
        <v>2365</v>
      </c>
      <c r="C486" s="56" t="s">
        <v>1630</v>
      </c>
      <c r="D486" s="57">
        <v>2004</v>
      </c>
      <c r="E486" s="57">
        <v>2004</v>
      </c>
      <c r="F486" s="28"/>
      <c r="G486" s="58" t="s">
        <v>385</v>
      </c>
      <c r="H486" s="56">
        <v>1</v>
      </c>
      <c r="I486" s="56">
        <v>0</v>
      </c>
      <c r="J486" s="56">
        <v>0</v>
      </c>
      <c r="K486" s="56">
        <v>0</v>
      </c>
      <c r="L486" s="56">
        <v>0</v>
      </c>
      <c r="M486" s="56">
        <v>0</v>
      </c>
      <c r="N486" s="80" t="s">
        <v>2366</v>
      </c>
      <c r="O486" s="56">
        <v>0</v>
      </c>
      <c r="P486" s="56">
        <v>0</v>
      </c>
      <c r="Q486" s="56">
        <v>0</v>
      </c>
      <c r="R486" s="56">
        <v>0</v>
      </c>
      <c r="S486" s="56">
        <v>0</v>
      </c>
      <c r="T486" s="56">
        <v>0</v>
      </c>
      <c r="U486" s="56">
        <v>1</v>
      </c>
      <c r="V486" s="56">
        <v>0</v>
      </c>
      <c r="W486" s="55" t="s">
        <v>2368</v>
      </c>
      <c r="X486" s="59" t="s">
        <v>2369</v>
      </c>
      <c r="Y486" s="59"/>
      <c r="Z486" s="18" t="s">
        <v>2370</v>
      </c>
      <c r="AA486" s="59"/>
      <c r="AB486" s="49"/>
      <c r="AC486" s="49"/>
      <c r="AD486" s="59"/>
      <c r="AE486" s="18" t="s">
        <v>2274</v>
      </c>
      <c r="AF486" s="28">
        <v>0</v>
      </c>
      <c r="AG486" s="28">
        <v>0</v>
      </c>
      <c r="AH486" s="28">
        <v>1</v>
      </c>
      <c r="AI486" s="28">
        <v>0</v>
      </c>
      <c r="AJ486" s="28">
        <v>1</v>
      </c>
      <c r="AK486" s="28">
        <v>0</v>
      </c>
      <c r="AL486" s="28">
        <v>0</v>
      </c>
      <c r="AM486" s="28">
        <v>1</v>
      </c>
      <c r="AN486" s="28">
        <v>0</v>
      </c>
      <c r="AO486" s="28">
        <v>1</v>
      </c>
      <c r="AP486" s="28">
        <v>1</v>
      </c>
      <c r="AQ486" s="28">
        <v>1</v>
      </c>
      <c r="AR486" s="28">
        <v>1</v>
      </c>
      <c r="AS486" s="28">
        <v>0</v>
      </c>
      <c r="AT486" s="28">
        <v>1</v>
      </c>
      <c r="AU486" s="56">
        <v>1</v>
      </c>
      <c r="AV486" s="56">
        <v>1</v>
      </c>
      <c r="AW486" s="27">
        <f>SUM(AF486:AV486)</f>
        <v>10</v>
      </c>
      <c r="AX486" s="49" t="s">
        <v>93</v>
      </c>
      <c r="AY486" s="18"/>
      <c r="AZ486" s="28">
        <v>0</v>
      </c>
      <c r="BA486" s="28">
        <v>0</v>
      </c>
      <c r="BB486" s="28">
        <v>0</v>
      </c>
      <c r="BC486" s="28">
        <v>0</v>
      </c>
      <c r="BD486" s="28">
        <v>0</v>
      </c>
      <c r="BE486" s="28">
        <v>0</v>
      </c>
      <c r="BF486" s="28">
        <v>0</v>
      </c>
      <c r="BG486" s="28">
        <v>0</v>
      </c>
      <c r="BH486" s="28">
        <v>0</v>
      </c>
      <c r="BI486" s="28">
        <v>0</v>
      </c>
      <c r="BJ486" s="28">
        <v>0</v>
      </c>
      <c r="BK486" s="28">
        <v>10</v>
      </c>
      <c r="BL486" s="28">
        <v>0</v>
      </c>
      <c r="BM486" s="28">
        <v>1</v>
      </c>
      <c r="BN486" s="28">
        <v>0</v>
      </c>
      <c r="BO486" s="28">
        <v>0</v>
      </c>
      <c r="BP486" s="27">
        <f>SUM(BQ486:BT486)</f>
        <v>11</v>
      </c>
      <c r="BQ486" s="56">
        <f>BL486+BM486</f>
        <v>1</v>
      </c>
      <c r="BR486" s="56">
        <f>SUM(BF486+BG486+BI486+BJ486+BH486)</f>
        <v>0</v>
      </c>
      <c r="BS486" s="56">
        <f>SUM(AZ486+BA486+BC486+BD486+BE486+BK486)</f>
        <v>10</v>
      </c>
      <c r="BT486" s="28">
        <f>IF(OR(IF((BN486+BO486)&gt;0,1,0),IF(AND(BV486=1,BL486=1),1,0)),1,0)</f>
        <v>0</v>
      </c>
      <c r="BU486" s="28">
        <v>1</v>
      </c>
      <c r="BV486" s="28">
        <v>0</v>
      </c>
      <c r="BW486" s="18"/>
      <c r="BX486" s="18"/>
      <c r="BY486" s="18"/>
    </row>
    <row r="487" spans="1:77" ht="12.75" customHeight="1" x14ac:dyDescent="0.15">
      <c r="A487" s="55">
        <v>4</v>
      </c>
      <c r="B487" s="55" t="s">
        <v>425</v>
      </c>
      <c r="C487" s="32" t="str">
        <f>'1. Lit. collection'!A214</f>
        <v>SG43</v>
      </c>
      <c r="D487" s="47">
        <v>2003</v>
      </c>
      <c r="E487" s="47">
        <f>VALUE(TRIM(D487))</f>
        <v>2003</v>
      </c>
      <c r="F487" s="56">
        <v>2000</v>
      </c>
      <c r="G487" s="49" t="s">
        <v>442</v>
      </c>
      <c r="H487" s="56">
        <v>0</v>
      </c>
      <c r="I487" s="56">
        <v>0</v>
      </c>
      <c r="J487" s="56">
        <v>0</v>
      </c>
      <c r="K487" s="56">
        <v>1</v>
      </c>
      <c r="L487" s="56">
        <v>0</v>
      </c>
      <c r="M487" s="56">
        <v>0</v>
      </c>
      <c r="N487" s="50" t="s">
        <v>445</v>
      </c>
      <c r="O487" s="56">
        <v>1</v>
      </c>
      <c r="P487" s="56">
        <v>0</v>
      </c>
      <c r="Q487" s="56">
        <v>0</v>
      </c>
      <c r="R487" s="56">
        <v>0</v>
      </c>
      <c r="S487" s="56">
        <v>0</v>
      </c>
      <c r="T487" s="56">
        <v>0</v>
      </c>
      <c r="U487" s="56">
        <v>0</v>
      </c>
      <c r="V487" s="56">
        <v>0</v>
      </c>
      <c r="W487" s="55" t="s">
        <v>448</v>
      </c>
      <c r="X487" s="55"/>
      <c r="Y487" s="55"/>
      <c r="Z487" s="55" t="s">
        <v>450</v>
      </c>
      <c r="AA487" s="55"/>
      <c r="AB487" s="26">
        <v>12.98</v>
      </c>
      <c r="AC487" s="26">
        <v>-61.28</v>
      </c>
      <c r="AD487" s="55"/>
      <c r="AE487" s="55" t="s">
        <v>452</v>
      </c>
      <c r="AF487" s="56">
        <v>0</v>
      </c>
      <c r="AG487" s="56">
        <v>0</v>
      </c>
      <c r="AH487" s="56">
        <v>1</v>
      </c>
      <c r="AI487" s="56">
        <v>0</v>
      </c>
      <c r="AJ487" s="56">
        <v>0</v>
      </c>
      <c r="AK487" s="56">
        <v>0</v>
      </c>
      <c r="AL487" s="56">
        <v>0</v>
      </c>
      <c r="AM487" s="56">
        <v>0</v>
      </c>
      <c r="AN487" s="56">
        <v>0</v>
      </c>
      <c r="AO487" s="56">
        <v>0</v>
      </c>
      <c r="AP487" s="56">
        <v>0</v>
      </c>
      <c r="AQ487" s="56">
        <v>0</v>
      </c>
      <c r="AR487" s="56">
        <v>0</v>
      </c>
      <c r="AS487" s="56">
        <v>0</v>
      </c>
      <c r="AT487" s="56">
        <v>0</v>
      </c>
      <c r="AU487" s="56">
        <v>0</v>
      </c>
      <c r="AV487" s="56">
        <v>0</v>
      </c>
      <c r="AW487" s="27">
        <f>SUM(AF487:AV487)</f>
        <v>1</v>
      </c>
      <c r="AX487" s="49" t="s">
        <v>82</v>
      </c>
      <c r="AY487" s="49" t="s">
        <v>106</v>
      </c>
      <c r="AZ487" s="56">
        <v>0</v>
      </c>
      <c r="BA487" s="56">
        <v>1</v>
      </c>
      <c r="BB487" s="56">
        <v>0</v>
      </c>
      <c r="BC487" s="56">
        <v>0</v>
      </c>
      <c r="BD487" s="56">
        <v>0</v>
      </c>
      <c r="BE487" s="56">
        <v>0</v>
      </c>
      <c r="BF487" s="56">
        <v>0</v>
      </c>
      <c r="BG487" s="56">
        <v>0</v>
      </c>
      <c r="BH487" s="28">
        <v>0</v>
      </c>
      <c r="BI487" s="56">
        <v>0</v>
      </c>
      <c r="BJ487" s="56">
        <v>0</v>
      </c>
      <c r="BK487" s="56">
        <v>0</v>
      </c>
      <c r="BL487" s="56">
        <v>0</v>
      </c>
      <c r="BM487" s="56">
        <v>0</v>
      </c>
      <c r="BN487" s="56">
        <v>0</v>
      </c>
      <c r="BO487" s="56">
        <v>0</v>
      </c>
      <c r="BP487" s="27">
        <f>SUM(BQ487:BT487)</f>
        <v>1</v>
      </c>
      <c r="BQ487" s="56">
        <f>BL487+BM487</f>
        <v>0</v>
      </c>
      <c r="BR487" s="56">
        <f>SUM(BF487+BG487+BI487+BJ487+BH487)</f>
        <v>0</v>
      </c>
      <c r="BS487" s="56">
        <f>SUM(AZ487+BA487+BC487+BD487+BE487+BK487)</f>
        <v>1</v>
      </c>
      <c r="BT487" s="28">
        <f>IF(OR(IF((BN487+BO487)&gt;0,1,0),IF(AND(BV487=1,BL487=1),1,0)),1,0)</f>
        <v>0</v>
      </c>
      <c r="BU487" s="28">
        <f>BL487</f>
        <v>0</v>
      </c>
      <c r="BV487" s="28">
        <v>0</v>
      </c>
      <c r="BW487" s="18"/>
      <c r="BX487" s="18"/>
      <c r="BY487" s="18"/>
    </row>
    <row r="488" spans="1:77" ht="12.75" customHeight="1" x14ac:dyDescent="0.15">
      <c r="A488" s="55">
        <v>5</v>
      </c>
      <c r="B488" s="55" t="s">
        <v>306</v>
      </c>
      <c r="C488" s="56" t="s">
        <v>84</v>
      </c>
      <c r="D488" s="47">
        <v>2003</v>
      </c>
      <c r="E488" s="47">
        <f>VALUE(TRIM(D488))</f>
        <v>2003</v>
      </c>
      <c r="F488" s="56">
        <v>1999</v>
      </c>
      <c r="G488" s="49" t="s">
        <v>477</v>
      </c>
      <c r="H488" s="56">
        <v>0</v>
      </c>
      <c r="I488" s="56">
        <v>0</v>
      </c>
      <c r="J488" s="56">
        <v>0</v>
      </c>
      <c r="K488" s="56">
        <v>1</v>
      </c>
      <c r="L488" s="56">
        <v>0</v>
      </c>
      <c r="M488" s="56">
        <v>0</v>
      </c>
      <c r="N488" s="51"/>
      <c r="O488" s="56">
        <v>0</v>
      </c>
      <c r="P488" s="56">
        <v>0</v>
      </c>
      <c r="Q488" s="56">
        <v>1</v>
      </c>
      <c r="R488" s="56">
        <v>0</v>
      </c>
      <c r="S488" s="56">
        <v>0</v>
      </c>
      <c r="T488" s="56">
        <v>0</v>
      </c>
      <c r="U488" s="56">
        <v>0</v>
      </c>
      <c r="V488" s="56">
        <v>0</v>
      </c>
      <c r="W488" s="55" t="s">
        <v>482</v>
      </c>
      <c r="X488" s="55" t="s">
        <v>484</v>
      </c>
      <c r="Y488" s="55"/>
      <c r="Z488" s="55"/>
      <c r="AA488" s="55" t="s">
        <v>485</v>
      </c>
      <c r="AB488" s="26">
        <v>-7</v>
      </c>
      <c r="AC488" s="26">
        <v>39</v>
      </c>
      <c r="AD488" s="55"/>
      <c r="AE488" s="55" t="s">
        <v>232</v>
      </c>
      <c r="AF488" s="56">
        <v>1</v>
      </c>
      <c r="AG488" s="56">
        <v>1</v>
      </c>
      <c r="AH488" s="56">
        <v>1</v>
      </c>
      <c r="AI488" s="56">
        <v>0</v>
      </c>
      <c r="AJ488" s="56">
        <v>0</v>
      </c>
      <c r="AK488" s="56">
        <v>0</v>
      </c>
      <c r="AL488" s="56">
        <v>0</v>
      </c>
      <c r="AM488" s="56">
        <v>0</v>
      </c>
      <c r="AN488" s="56">
        <v>0</v>
      </c>
      <c r="AO488" s="56">
        <v>0</v>
      </c>
      <c r="AP488" s="56">
        <v>0</v>
      </c>
      <c r="AQ488" s="56">
        <v>0</v>
      </c>
      <c r="AR488" s="56">
        <v>0</v>
      </c>
      <c r="AS488" s="56">
        <v>0</v>
      </c>
      <c r="AT488" s="56">
        <v>0</v>
      </c>
      <c r="AU488" s="56">
        <v>0</v>
      </c>
      <c r="AV488" s="56">
        <v>0</v>
      </c>
      <c r="AW488" s="27">
        <f>SUM(AF488:AV488)</f>
        <v>3</v>
      </c>
      <c r="AX488" s="55" t="s">
        <v>106</v>
      </c>
      <c r="AY488" s="55"/>
      <c r="AZ488" s="56">
        <v>0</v>
      </c>
      <c r="BA488" s="56">
        <v>1</v>
      </c>
      <c r="BB488" s="56">
        <v>0</v>
      </c>
      <c r="BC488" s="56">
        <v>0</v>
      </c>
      <c r="BD488" s="56">
        <v>0</v>
      </c>
      <c r="BE488" s="56">
        <v>0</v>
      </c>
      <c r="BF488" s="56">
        <v>0</v>
      </c>
      <c r="BG488" s="56">
        <v>0</v>
      </c>
      <c r="BH488" s="28">
        <v>0</v>
      </c>
      <c r="BI488" s="56">
        <v>0</v>
      </c>
      <c r="BJ488" s="56">
        <v>0</v>
      </c>
      <c r="BK488" s="56">
        <v>0</v>
      </c>
      <c r="BL488" s="56">
        <v>0</v>
      </c>
      <c r="BM488" s="56">
        <v>0</v>
      </c>
      <c r="BN488" s="56">
        <v>0</v>
      </c>
      <c r="BO488" s="56">
        <v>0</v>
      </c>
      <c r="BP488" s="27">
        <f>SUM(BQ488:BT488)</f>
        <v>1</v>
      </c>
      <c r="BQ488" s="56">
        <f>BL488+BM488</f>
        <v>0</v>
      </c>
      <c r="BR488" s="56">
        <f>SUM(BF488+BG488+BI488+BJ488+BH488)</f>
        <v>0</v>
      </c>
      <c r="BS488" s="56">
        <f>SUM(AZ488+BA488+BC488+BD488+BE488+BK488)</f>
        <v>1</v>
      </c>
      <c r="BT488" s="28">
        <f>IF(OR(IF((BN488+BO488)&gt;0,1,0),IF(AND(BV488=1,BL488=1),1,0)),1,0)</f>
        <v>0</v>
      </c>
      <c r="BU488" s="28">
        <f>BL488</f>
        <v>0</v>
      </c>
      <c r="BV488" s="28">
        <v>0</v>
      </c>
      <c r="BW488" s="18"/>
      <c r="BX488" s="18"/>
      <c r="BY488" s="18"/>
    </row>
    <row r="489" spans="1:77" ht="12.75" customHeight="1" x14ac:dyDescent="0.15">
      <c r="A489" s="55">
        <v>6</v>
      </c>
      <c r="B489" s="55" t="s">
        <v>306</v>
      </c>
      <c r="C489" s="56" t="s">
        <v>84</v>
      </c>
      <c r="D489" s="47">
        <v>2003</v>
      </c>
      <c r="E489" s="47">
        <f>VALUE(TRIM(D489))</f>
        <v>2003</v>
      </c>
      <c r="F489" s="56">
        <v>1999</v>
      </c>
      <c r="G489" s="49" t="s">
        <v>477</v>
      </c>
      <c r="H489" s="56">
        <v>0</v>
      </c>
      <c r="I489" s="56">
        <v>0</v>
      </c>
      <c r="J489" s="56">
        <v>0</v>
      </c>
      <c r="K489" s="56">
        <v>1</v>
      </c>
      <c r="L489" s="56">
        <v>0</v>
      </c>
      <c r="M489" s="56">
        <v>0</v>
      </c>
      <c r="N489" s="51"/>
      <c r="O489" s="56">
        <v>0</v>
      </c>
      <c r="P489" s="56">
        <v>0</v>
      </c>
      <c r="Q489" s="56">
        <v>1</v>
      </c>
      <c r="R489" s="56">
        <v>0</v>
      </c>
      <c r="S489" s="56">
        <v>0</v>
      </c>
      <c r="T489" s="56">
        <v>0</v>
      </c>
      <c r="U489" s="56">
        <v>0</v>
      </c>
      <c r="V489" s="56">
        <v>0</v>
      </c>
      <c r="W489" s="55" t="s">
        <v>482</v>
      </c>
      <c r="X489" s="55" t="s">
        <v>528</v>
      </c>
      <c r="Y489" s="55"/>
      <c r="Z489" s="55"/>
      <c r="AA489" s="55" t="s">
        <v>528</v>
      </c>
      <c r="AB489" s="26">
        <v>-6.15</v>
      </c>
      <c r="AC489" s="26">
        <v>39.18333333333333</v>
      </c>
      <c r="AD489" s="55"/>
      <c r="AE489" s="55" t="s">
        <v>232</v>
      </c>
      <c r="AF489" s="56">
        <v>1</v>
      </c>
      <c r="AG489" s="56">
        <v>1</v>
      </c>
      <c r="AH489" s="56">
        <v>1</v>
      </c>
      <c r="AI489" s="56">
        <v>0</v>
      </c>
      <c r="AJ489" s="56">
        <v>0</v>
      </c>
      <c r="AK489" s="56">
        <v>0</v>
      </c>
      <c r="AL489" s="56">
        <v>0</v>
      </c>
      <c r="AM489" s="56">
        <v>0</v>
      </c>
      <c r="AN489" s="56">
        <v>0</v>
      </c>
      <c r="AO489" s="56">
        <v>0</v>
      </c>
      <c r="AP489" s="56">
        <v>0</v>
      </c>
      <c r="AQ489" s="56">
        <v>0</v>
      </c>
      <c r="AR489" s="56">
        <v>0</v>
      </c>
      <c r="AS489" s="56">
        <v>0</v>
      </c>
      <c r="AT489" s="56">
        <v>0</v>
      </c>
      <c r="AU489" s="56">
        <v>0</v>
      </c>
      <c r="AV489" s="56">
        <v>0</v>
      </c>
      <c r="AW489" s="27">
        <f>SUM(AF489:AV489)</f>
        <v>3</v>
      </c>
      <c r="AX489" s="55" t="s">
        <v>106</v>
      </c>
      <c r="AY489" s="55"/>
      <c r="AZ489" s="56">
        <v>0</v>
      </c>
      <c r="BA489" s="56">
        <v>1</v>
      </c>
      <c r="BB489" s="56">
        <v>0</v>
      </c>
      <c r="BC489" s="56">
        <v>0</v>
      </c>
      <c r="BD489" s="56">
        <v>0</v>
      </c>
      <c r="BE489" s="56">
        <v>0</v>
      </c>
      <c r="BF489" s="56">
        <v>0</v>
      </c>
      <c r="BG489" s="56">
        <v>0</v>
      </c>
      <c r="BH489" s="28">
        <v>0</v>
      </c>
      <c r="BI489" s="56">
        <v>0</v>
      </c>
      <c r="BJ489" s="56">
        <v>0</v>
      </c>
      <c r="BK489" s="56">
        <v>0</v>
      </c>
      <c r="BL489" s="56">
        <v>0</v>
      </c>
      <c r="BM489" s="56">
        <v>0</v>
      </c>
      <c r="BN489" s="56">
        <v>0</v>
      </c>
      <c r="BO489" s="56">
        <v>0</v>
      </c>
      <c r="BP489" s="27">
        <f>SUM(BQ489:BT489)</f>
        <v>1</v>
      </c>
      <c r="BQ489" s="56">
        <f>BL489+BM489</f>
        <v>0</v>
      </c>
      <c r="BR489" s="56">
        <f>SUM(BF489+BG489+BI489+BJ489+BH489)</f>
        <v>0</v>
      </c>
      <c r="BS489" s="56">
        <f>SUM(AZ489+BA489+BC489+BD489+BE489+BK489)</f>
        <v>1</v>
      </c>
      <c r="BT489" s="28">
        <f>IF(OR(IF((BN489+BO489)&gt;0,1,0),IF(AND(BV489=1,BL489=1),1,0)),1,0)</f>
        <v>0</v>
      </c>
      <c r="BU489" s="28">
        <f>BL489</f>
        <v>0</v>
      </c>
      <c r="BV489" s="28">
        <v>0</v>
      </c>
      <c r="BW489" s="18"/>
      <c r="BX489" s="18"/>
      <c r="BY489" s="18"/>
    </row>
    <row r="490" spans="1:77" ht="12.75" customHeight="1" x14ac:dyDescent="0.15">
      <c r="A490" s="55">
        <v>7</v>
      </c>
      <c r="B490" s="55" t="s">
        <v>306</v>
      </c>
      <c r="C490" s="56" t="s">
        <v>84</v>
      </c>
      <c r="D490" s="47">
        <v>2003</v>
      </c>
      <c r="E490" s="47">
        <f>VALUE(TRIM(D490))</f>
        <v>2003</v>
      </c>
      <c r="F490" s="56" t="s">
        <v>317</v>
      </c>
      <c r="G490" s="49"/>
      <c r="H490" s="56">
        <v>0</v>
      </c>
      <c r="I490" s="56">
        <v>0</v>
      </c>
      <c r="J490" s="56">
        <v>0</v>
      </c>
      <c r="K490" s="56">
        <v>1</v>
      </c>
      <c r="L490" s="56">
        <v>0</v>
      </c>
      <c r="M490" s="56">
        <v>0</v>
      </c>
      <c r="N490" s="51" t="s">
        <v>555</v>
      </c>
      <c r="O490" s="56">
        <v>0</v>
      </c>
      <c r="P490" s="56">
        <v>0</v>
      </c>
      <c r="Q490" s="56">
        <v>1</v>
      </c>
      <c r="R490" s="56">
        <v>0</v>
      </c>
      <c r="S490" s="56">
        <v>0</v>
      </c>
      <c r="T490" s="56">
        <v>0</v>
      </c>
      <c r="U490" s="56">
        <v>0</v>
      </c>
      <c r="V490" s="56">
        <v>0</v>
      </c>
      <c r="W490" s="55" t="s">
        <v>482</v>
      </c>
      <c r="X490" s="55" t="s">
        <v>484</v>
      </c>
      <c r="Y490" s="55"/>
      <c r="Z490" s="55" t="s">
        <v>559</v>
      </c>
      <c r="AA490" s="55" t="s">
        <v>485</v>
      </c>
      <c r="AB490" s="26">
        <v>-7</v>
      </c>
      <c r="AC490" s="26">
        <v>39</v>
      </c>
      <c r="AD490" s="55"/>
      <c r="AE490" s="55" t="s">
        <v>561</v>
      </c>
      <c r="AF490" s="56">
        <v>1</v>
      </c>
      <c r="AG490" s="56">
        <v>1</v>
      </c>
      <c r="AH490" s="56">
        <v>1</v>
      </c>
      <c r="AI490" s="56">
        <v>0</v>
      </c>
      <c r="AJ490" s="56">
        <v>0</v>
      </c>
      <c r="AK490" s="56">
        <v>0</v>
      </c>
      <c r="AL490" s="56">
        <v>0</v>
      </c>
      <c r="AM490" s="56">
        <v>0</v>
      </c>
      <c r="AN490" s="56">
        <v>0</v>
      </c>
      <c r="AO490" s="56">
        <v>0</v>
      </c>
      <c r="AP490" s="56">
        <v>0</v>
      </c>
      <c r="AQ490" s="56">
        <v>0</v>
      </c>
      <c r="AR490" s="56">
        <v>0</v>
      </c>
      <c r="AS490" s="56">
        <v>0</v>
      </c>
      <c r="AT490" s="56">
        <v>0</v>
      </c>
      <c r="AU490" s="56">
        <v>0</v>
      </c>
      <c r="AV490" s="56">
        <v>0</v>
      </c>
      <c r="AW490" s="27">
        <f>SUM(AF490:AV490)</f>
        <v>3</v>
      </c>
      <c r="AX490" s="55" t="s">
        <v>319</v>
      </c>
      <c r="AY490" s="55"/>
      <c r="AZ490" s="56">
        <v>0</v>
      </c>
      <c r="BA490" s="56">
        <v>1</v>
      </c>
      <c r="BB490" s="56">
        <v>0</v>
      </c>
      <c r="BC490" s="56">
        <v>0</v>
      </c>
      <c r="BD490" s="56">
        <v>0</v>
      </c>
      <c r="BE490" s="56">
        <v>0</v>
      </c>
      <c r="BF490" s="56">
        <v>0</v>
      </c>
      <c r="BG490" s="56">
        <v>0</v>
      </c>
      <c r="BH490" s="28">
        <v>0</v>
      </c>
      <c r="BI490" s="56">
        <v>0</v>
      </c>
      <c r="BJ490" s="56">
        <v>0</v>
      </c>
      <c r="BK490" s="56">
        <v>0</v>
      </c>
      <c r="BL490" s="56">
        <v>0</v>
      </c>
      <c r="BM490" s="56">
        <v>0</v>
      </c>
      <c r="BN490" s="56">
        <v>0</v>
      </c>
      <c r="BO490" s="56">
        <v>0</v>
      </c>
      <c r="BP490" s="27">
        <f>SUM(BQ490:BT490)</f>
        <v>1</v>
      </c>
      <c r="BQ490" s="56">
        <f>BL490+BM490</f>
        <v>0</v>
      </c>
      <c r="BR490" s="56">
        <f>SUM(BF490+BG490+BI490+BJ490+BH490)</f>
        <v>0</v>
      </c>
      <c r="BS490" s="56">
        <f>SUM(AZ490+BA490+BC490+BD490+BE490+BK490)</f>
        <v>1</v>
      </c>
      <c r="BT490" s="28">
        <f>IF(OR(IF((BN490+BO490)&gt;0,1,0),IF(AND(BV490=1,BL490=1),1,0)),1,0)</f>
        <v>0</v>
      </c>
      <c r="BU490" s="28">
        <f>BL490</f>
        <v>0</v>
      </c>
      <c r="BV490" s="28">
        <v>0</v>
      </c>
      <c r="BW490" s="18"/>
      <c r="BX490" s="18"/>
      <c r="BY490" s="18"/>
    </row>
    <row r="491" spans="1:77" ht="12.75" customHeight="1" x14ac:dyDescent="0.15">
      <c r="A491" s="55">
        <v>8</v>
      </c>
      <c r="B491" s="55" t="s">
        <v>306</v>
      </c>
      <c r="C491" s="56" t="s">
        <v>84</v>
      </c>
      <c r="D491" s="47">
        <v>2003</v>
      </c>
      <c r="E491" s="47">
        <f>VALUE(TRIM(D491))</f>
        <v>2003</v>
      </c>
      <c r="F491" s="56" t="s">
        <v>317</v>
      </c>
      <c r="G491" s="49"/>
      <c r="H491" s="56">
        <v>0</v>
      </c>
      <c r="I491" s="56">
        <v>0</v>
      </c>
      <c r="J491" s="56">
        <v>0</v>
      </c>
      <c r="K491" s="56">
        <v>1</v>
      </c>
      <c r="L491" s="56">
        <v>0</v>
      </c>
      <c r="M491" s="56">
        <v>0</v>
      </c>
      <c r="N491" s="51" t="s">
        <v>555</v>
      </c>
      <c r="O491" s="56">
        <v>0</v>
      </c>
      <c r="P491" s="56">
        <v>0</v>
      </c>
      <c r="Q491" s="56">
        <v>1</v>
      </c>
      <c r="R491" s="56">
        <v>0</v>
      </c>
      <c r="S491" s="56">
        <v>0</v>
      </c>
      <c r="T491" s="56">
        <v>0</v>
      </c>
      <c r="U491" s="56">
        <v>0</v>
      </c>
      <c r="V491" s="56">
        <v>0</v>
      </c>
      <c r="W491" s="55" t="s">
        <v>482</v>
      </c>
      <c r="X491" s="55" t="s">
        <v>484</v>
      </c>
      <c r="Y491" s="55"/>
      <c r="Z491" s="55" t="s">
        <v>559</v>
      </c>
      <c r="AA491" s="55" t="s">
        <v>485</v>
      </c>
      <c r="AB491" s="26">
        <v>-7</v>
      </c>
      <c r="AC491" s="26">
        <v>39</v>
      </c>
      <c r="AD491" s="55"/>
      <c r="AE491" s="55" t="s">
        <v>561</v>
      </c>
      <c r="AF491" s="56">
        <v>1</v>
      </c>
      <c r="AG491" s="56">
        <v>1</v>
      </c>
      <c r="AH491" s="56">
        <v>1</v>
      </c>
      <c r="AI491" s="56">
        <v>0</v>
      </c>
      <c r="AJ491" s="56">
        <v>0</v>
      </c>
      <c r="AK491" s="56">
        <v>0</v>
      </c>
      <c r="AL491" s="56">
        <v>0</v>
      </c>
      <c r="AM491" s="56">
        <v>0</v>
      </c>
      <c r="AN491" s="56">
        <v>0</v>
      </c>
      <c r="AO491" s="56">
        <v>0</v>
      </c>
      <c r="AP491" s="56">
        <v>0</v>
      </c>
      <c r="AQ491" s="56">
        <v>0</v>
      </c>
      <c r="AR491" s="56">
        <v>0</v>
      </c>
      <c r="AS491" s="56">
        <v>0</v>
      </c>
      <c r="AT491" s="56">
        <v>0</v>
      </c>
      <c r="AU491" s="56">
        <v>0</v>
      </c>
      <c r="AV491" s="56">
        <v>0</v>
      </c>
      <c r="AW491" s="27">
        <f>SUM(AF491:AV491)</f>
        <v>3</v>
      </c>
      <c r="AX491" s="55" t="s">
        <v>319</v>
      </c>
      <c r="AY491" s="55"/>
      <c r="AZ491" s="56">
        <v>0</v>
      </c>
      <c r="BA491" s="56">
        <v>1</v>
      </c>
      <c r="BB491" s="56">
        <v>0</v>
      </c>
      <c r="BC491" s="56">
        <v>0</v>
      </c>
      <c r="BD491" s="56">
        <v>0</v>
      </c>
      <c r="BE491" s="56">
        <v>0</v>
      </c>
      <c r="BF491" s="56">
        <v>0</v>
      </c>
      <c r="BG491" s="56">
        <v>0</v>
      </c>
      <c r="BH491" s="28">
        <v>0</v>
      </c>
      <c r="BI491" s="56">
        <v>0</v>
      </c>
      <c r="BJ491" s="56">
        <v>0</v>
      </c>
      <c r="BK491" s="56">
        <v>0</v>
      </c>
      <c r="BL491" s="56">
        <v>0</v>
      </c>
      <c r="BM491" s="56">
        <v>0</v>
      </c>
      <c r="BN491" s="56">
        <v>0</v>
      </c>
      <c r="BO491" s="56">
        <v>0</v>
      </c>
      <c r="BP491" s="27">
        <f>SUM(BQ491:BT491)</f>
        <v>1</v>
      </c>
      <c r="BQ491" s="56">
        <f>BL491+BM491</f>
        <v>0</v>
      </c>
      <c r="BR491" s="56">
        <f>SUM(BF491+BG491+BI491+BJ491+BH491)</f>
        <v>0</v>
      </c>
      <c r="BS491" s="56">
        <f>SUM(AZ491+BA491+BC491+BD491+BE491+BK491)</f>
        <v>1</v>
      </c>
      <c r="BT491" s="28">
        <f>IF(OR(IF((BN491+BO491)&gt;0,1,0),IF(AND(BV491=1,BL491=1),1,0)),1,0)</f>
        <v>0</v>
      </c>
      <c r="BU491" s="28">
        <f>BL491</f>
        <v>0</v>
      </c>
      <c r="BV491" s="28">
        <v>0</v>
      </c>
      <c r="BW491" s="18"/>
      <c r="BX491" s="18"/>
      <c r="BY491" s="18"/>
    </row>
    <row r="492" spans="1:77" ht="12.75" customHeight="1" x14ac:dyDescent="0.15">
      <c r="A492" s="55">
        <v>9</v>
      </c>
      <c r="B492" s="55" t="s">
        <v>306</v>
      </c>
      <c r="C492" s="56" t="s">
        <v>84</v>
      </c>
      <c r="D492" s="47">
        <v>2003</v>
      </c>
      <c r="E492" s="47">
        <f>VALUE(TRIM(D492))</f>
        <v>2003</v>
      </c>
      <c r="F492" s="56">
        <v>1997</v>
      </c>
      <c r="G492" s="49"/>
      <c r="H492" s="56">
        <v>0</v>
      </c>
      <c r="I492" s="56">
        <v>0</v>
      </c>
      <c r="J492" s="56">
        <v>0</v>
      </c>
      <c r="K492" s="56">
        <v>1</v>
      </c>
      <c r="L492" s="56">
        <v>0</v>
      </c>
      <c r="M492" s="56">
        <v>0</v>
      </c>
      <c r="N492" s="51" t="s">
        <v>555</v>
      </c>
      <c r="O492" s="56">
        <v>0</v>
      </c>
      <c r="P492" s="56">
        <v>0</v>
      </c>
      <c r="Q492" s="56">
        <v>1</v>
      </c>
      <c r="R492" s="56">
        <v>0</v>
      </c>
      <c r="S492" s="56">
        <v>0</v>
      </c>
      <c r="T492" s="56">
        <v>0</v>
      </c>
      <c r="U492" s="56">
        <v>0</v>
      </c>
      <c r="V492" s="56">
        <v>0</v>
      </c>
      <c r="W492" s="55" t="s">
        <v>482</v>
      </c>
      <c r="X492" s="55" t="s">
        <v>528</v>
      </c>
      <c r="Y492" s="55"/>
      <c r="Z492" s="55" t="s">
        <v>559</v>
      </c>
      <c r="AA492" s="55" t="s">
        <v>617</v>
      </c>
      <c r="AB492" s="26">
        <v>-6.15</v>
      </c>
      <c r="AC492" s="26">
        <v>39.18333333333333</v>
      </c>
      <c r="AD492" s="55" t="s">
        <v>619</v>
      </c>
      <c r="AE492" s="55" t="s">
        <v>561</v>
      </c>
      <c r="AF492" s="56">
        <v>1</v>
      </c>
      <c r="AG492" s="56">
        <v>1</v>
      </c>
      <c r="AH492" s="56">
        <v>1</v>
      </c>
      <c r="AI492" s="56">
        <v>0</v>
      </c>
      <c r="AJ492" s="56">
        <v>0</v>
      </c>
      <c r="AK492" s="56">
        <v>0</v>
      </c>
      <c r="AL492" s="56">
        <v>0</v>
      </c>
      <c r="AM492" s="56">
        <v>0</v>
      </c>
      <c r="AN492" s="56">
        <v>0</v>
      </c>
      <c r="AO492" s="56">
        <v>0</v>
      </c>
      <c r="AP492" s="56">
        <v>0</v>
      </c>
      <c r="AQ492" s="56">
        <v>0</v>
      </c>
      <c r="AR492" s="56">
        <v>0</v>
      </c>
      <c r="AS492" s="56">
        <v>0</v>
      </c>
      <c r="AT492" s="56">
        <v>0</v>
      </c>
      <c r="AU492" s="56">
        <v>0</v>
      </c>
      <c r="AV492" s="56">
        <v>0</v>
      </c>
      <c r="AW492" s="27">
        <f>SUM(AF492:AV492)</f>
        <v>3</v>
      </c>
      <c r="AX492" s="55" t="s">
        <v>319</v>
      </c>
      <c r="AY492" s="55"/>
      <c r="AZ492" s="56">
        <v>0</v>
      </c>
      <c r="BA492" s="56">
        <v>1</v>
      </c>
      <c r="BB492" s="56">
        <v>0</v>
      </c>
      <c r="BC492" s="56">
        <v>0</v>
      </c>
      <c r="BD492" s="56">
        <v>0</v>
      </c>
      <c r="BE492" s="56">
        <v>0</v>
      </c>
      <c r="BF492" s="56">
        <v>0</v>
      </c>
      <c r="BG492" s="56">
        <v>0</v>
      </c>
      <c r="BH492" s="28">
        <v>0</v>
      </c>
      <c r="BI492" s="56">
        <v>0</v>
      </c>
      <c r="BJ492" s="56">
        <v>0</v>
      </c>
      <c r="BK492" s="56">
        <v>0</v>
      </c>
      <c r="BL492" s="56">
        <v>0</v>
      </c>
      <c r="BM492" s="56">
        <v>0</v>
      </c>
      <c r="BN492" s="56">
        <v>0</v>
      </c>
      <c r="BO492" s="56">
        <v>0</v>
      </c>
      <c r="BP492" s="27">
        <f>SUM(BQ492:BT492)</f>
        <v>1</v>
      </c>
      <c r="BQ492" s="56">
        <f>BL492+BM492</f>
        <v>0</v>
      </c>
      <c r="BR492" s="56">
        <f>SUM(BF492+BG492+BI492+BJ492+BH492)</f>
        <v>0</v>
      </c>
      <c r="BS492" s="56">
        <f>SUM(AZ492+BA492+BC492+BD492+BE492+BK492)</f>
        <v>1</v>
      </c>
      <c r="BT492" s="28">
        <f>IF(OR(IF((BN492+BO492)&gt;0,1,0),IF(AND(BV492=1,BL492=1),1,0)),1,0)</f>
        <v>0</v>
      </c>
      <c r="BU492" s="28">
        <f>BL492</f>
        <v>0</v>
      </c>
      <c r="BV492" s="28">
        <v>0</v>
      </c>
      <c r="BW492" s="18"/>
      <c r="BX492" s="18"/>
      <c r="BY492" s="18"/>
    </row>
    <row r="493" spans="1:77" ht="12.75" customHeight="1" x14ac:dyDescent="0.15">
      <c r="A493" s="55">
        <v>10</v>
      </c>
      <c r="B493" s="55" t="s">
        <v>306</v>
      </c>
      <c r="C493" s="56" t="s">
        <v>84</v>
      </c>
      <c r="D493" s="47">
        <v>2003</v>
      </c>
      <c r="E493" s="47">
        <f>VALUE(TRIM(D493))</f>
        <v>2003</v>
      </c>
      <c r="F493" s="56">
        <v>1999</v>
      </c>
      <c r="G493" s="49"/>
      <c r="H493" s="56">
        <v>0</v>
      </c>
      <c r="I493" s="56">
        <v>0</v>
      </c>
      <c r="J493" s="56">
        <v>0</v>
      </c>
      <c r="K493" s="56">
        <v>1</v>
      </c>
      <c r="L493" s="56">
        <v>0</v>
      </c>
      <c r="M493" s="56">
        <v>0</v>
      </c>
      <c r="N493" s="51" t="s">
        <v>555</v>
      </c>
      <c r="O493" s="56">
        <v>0</v>
      </c>
      <c r="P493" s="56">
        <v>0</v>
      </c>
      <c r="Q493" s="56">
        <v>1</v>
      </c>
      <c r="R493" s="56">
        <v>0</v>
      </c>
      <c r="S493" s="56">
        <v>0</v>
      </c>
      <c r="T493" s="56">
        <v>0</v>
      </c>
      <c r="U493" s="56">
        <v>0</v>
      </c>
      <c r="V493" s="56">
        <v>0</v>
      </c>
      <c r="W493" s="55" t="s">
        <v>482</v>
      </c>
      <c r="X493" s="55" t="s">
        <v>528</v>
      </c>
      <c r="Y493" s="55"/>
      <c r="Z493" s="55" t="s">
        <v>559</v>
      </c>
      <c r="AA493" s="55" t="s">
        <v>617</v>
      </c>
      <c r="AB493" s="26">
        <v>-6.15</v>
      </c>
      <c r="AC493" s="26">
        <v>39.18333333333333</v>
      </c>
      <c r="AD493" s="55" t="s">
        <v>619</v>
      </c>
      <c r="AE493" s="55" t="s">
        <v>561</v>
      </c>
      <c r="AF493" s="56">
        <v>1</v>
      </c>
      <c r="AG493" s="56">
        <v>1</v>
      </c>
      <c r="AH493" s="56">
        <v>1</v>
      </c>
      <c r="AI493" s="56">
        <v>0</v>
      </c>
      <c r="AJ493" s="56">
        <v>0</v>
      </c>
      <c r="AK493" s="56">
        <v>0</v>
      </c>
      <c r="AL493" s="56">
        <v>0</v>
      </c>
      <c r="AM493" s="56">
        <v>0</v>
      </c>
      <c r="AN493" s="56">
        <v>0</v>
      </c>
      <c r="AO493" s="56">
        <v>0</v>
      </c>
      <c r="AP493" s="56">
        <v>0</v>
      </c>
      <c r="AQ493" s="56">
        <v>0</v>
      </c>
      <c r="AR493" s="56">
        <v>0</v>
      </c>
      <c r="AS493" s="56">
        <v>0</v>
      </c>
      <c r="AT493" s="56">
        <v>0</v>
      </c>
      <c r="AU493" s="56">
        <v>0</v>
      </c>
      <c r="AV493" s="56">
        <v>0</v>
      </c>
      <c r="AW493" s="27">
        <f>SUM(AF493:AV493)</f>
        <v>3</v>
      </c>
      <c r="AX493" s="55" t="s">
        <v>319</v>
      </c>
      <c r="AY493" s="55"/>
      <c r="AZ493" s="56">
        <v>0</v>
      </c>
      <c r="BA493" s="56">
        <v>1</v>
      </c>
      <c r="BB493" s="56">
        <v>0</v>
      </c>
      <c r="BC493" s="56">
        <v>0</v>
      </c>
      <c r="BD493" s="56">
        <v>0</v>
      </c>
      <c r="BE493" s="56">
        <v>0</v>
      </c>
      <c r="BF493" s="56">
        <v>0</v>
      </c>
      <c r="BG493" s="56">
        <v>0</v>
      </c>
      <c r="BH493" s="28">
        <v>0</v>
      </c>
      <c r="BI493" s="56">
        <v>0</v>
      </c>
      <c r="BJ493" s="56">
        <v>0</v>
      </c>
      <c r="BK493" s="56">
        <v>0</v>
      </c>
      <c r="BL493" s="56">
        <v>0</v>
      </c>
      <c r="BM493" s="56">
        <v>0</v>
      </c>
      <c r="BN493" s="56">
        <v>0</v>
      </c>
      <c r="BO493" s="56">
        <v>0</v>
      </c>
      <c r="BP493" s="27">
        <f>SUM(BQ493:BT493)</f>
        <v>1</v>
      </c>
      <c r="BQ493" s="56">
        <f>BL493+BM493</f>
        <v>0</v>
      </c>
      <c r="BR493" s="56">
        <f>SUM(BF493+BG493+BI493+BJ493+BH493)</f>
        <v>0</v>
      </c>
      <c r="BS493" s="56">
        <f>SUM(AZ493+BA493+BC493+BD493+BE493+BK493)</f>
        <v>1</v>
      </c>
      <c r="BT493" s="28">
        <f>IF(OR(IF((BN493+BO493)&gt;0,1,0),IF(AND(BV493=1,BL493=1),1,0)),1,0)</f>
        <v>0</v>
      </c>
      <c r="BU493" s="28">
        <f>BL493</f>
        <v>0</v>
      </c>
      <c r="BV493" s="28">
        <v>0</v>
      </c>
      <c r="BW493" s="18"/>
      <c r="BX493" s="18"/>
      <c r="BY493" s="18"/>
    </row>
    <row r="494" spans="1:77" ht="12.75" customHeight="1" x14ac:dyDescent="0.15">
      <c r="A494" s="55">
        <v>36</v>
      </c>
      <c r="B494" s="55" t="s">
        <v>1361</v>
      </c>
      <c r="C494" s="32" t="str">
        <f>'1. Lit. collection'!A$175</f>
        <v>SG4</v>
      </c>
      <c r="D494" s="47">
        <v>2003</v>
      </c>
      <c r="E494" s="47">
        <f>VALUE(TRIM(D494))</f>
        <v>2003</v>
      </c>
      <c r="F494" s="56">
        <v>1996</v>
      </c>
      <c r="G494" s="49" t="s">
        <v>385</v>
      </c>
      <c r="H494" s="56">
        <v>1</v>
      </c>
      <c r="I494" s="56">
        <v>0</v>
      </c>
      <c r="J494" s="56">
        <v>0</v>
      </c>
      <c r="K494" s="56">
        <v>0</v>
      </c>
      <c r="L494" s="56">
        <v>0</v>
      </c>
      <c r="M494" s="56">
        <v>0</v>
      </c>
      <c r="N494" s="50" t="s">
        <v>1372</v>
      </c>
      <c r="O494" s="56">
        <v>0</v>
      </c>
      <c r="P494" s="56">
        <v>1</v>
      </c>
      <c r="Q494" s="56">
        <v>0</v>
      </c>
      <c r="R494" s="56">
        <v>0</v>
      </c>
      <c r="S494" s="56">
        <v>0</v>
      </c>
      <c r="T494" s="56">
        <v>0</v>
      </c>
      <c r="U494" s="56">
        <v>0</v>
      </c>
      <c r="V494" s="56">
        <v>0</v>
      </c>
      <c r="W494" s="55" t="s">
        <v>213</v>
      </c>
      <c r="X494" s="55" t="s">
        <v>1374</v>
      </c>
      <c r="Y494" s="55" t="s">
        <v>1375</v>
      </c>
      <c r="Z494" s="55" t="s">
        <v>399</v>
      </c>
      <c r="AA494" s="55" t="s">
        <v>1378</v>
      </c>
      <c r="AB494" s="26">
        <v>24.42</v>
      </c>
      <c r="AC494" s="26">
        <v>-83.11</v>
      </c>
      <c r="AD494" s="55"/>
      <c r="AE494" s="55" t="s">
        <v>1381</v>
      </c>
      <c r="AF494" s="56">
        <v>1</v>
      </c>
      <c r="AG494" s="56">
        <v>1</v>
      </c>
      <c r="AH494" s="56">
        <v>1</v>
      </c>
      <c r="AI494" s="56">
        <v>0</v>
      </c>
      <c r="AJ494" s="56">
        <v>0</v>
      </c>
      <c r="AK494" s="56">
        <v>0</v>
      </c>
      <c r="AL494" s="56">
        <v>0</v>
      </c>
      <c r="AM494" s="56">
        <v>0</v>
      </c>
      <c r="AN494" s="56">
        <v>0</v>
      </c>
      <c r="AO494" s="56">
        <v>0</v>
      </c>
      <c r="AP494" s="56">
        <v>0</v>
      </c>
      <c r="AQ494" s="56">
        <v>0</v>
      </c>
      <c r="AR494" s="56">
        <v>0</v>
      </c>
      <c r="AS494" s="56">
        <v>0</v>
      </c>
      <c r="AT494" s="56">
        <v>0</v>
      </c>
      <c r="AU494" s="56">
        <v>0</v>
      </c>
      <c r="AV494" s="56">
        <v>0</v>
      </c>
      <c r="AW494" s="27">
        <f>SUM(AF494:AV494)</f>
        <v>3</v>
      </c>
      <c r="AX494" s="49" t="s">
        <v>1386</v>
      </c>
      <c r="AY494" s="49" t="s">
        <v>1387</v>
      </c>
      <c r="AZ494" s="56">
        <v>0</v>
      </c>
      <c r="BA494" s="56">
        <v>0</v>
      </c>
      <c r="BB494" s="56">
        <v>0</v>
      </c>
      <c r="BC494" s="56">
        <v>0</v>
      </c>
      <c r="BD494" s="56">
        <v>1</v>
      </c>
      <c r="BE494" s="56">
        <v>0</v>
      </c>
      <c r="BF494" s="56">
        <v>0</v>
      </c>
      <c r="BG494" s="56">
        <v>0</v>
      </c>
      <c r="BH494" s="56">
        <v>0</v>
      </c>
      <c r="BI494" s="56">
        <v>0</v>
      </c>
      <c r="BJ494" s="56">
        <v>0</v>
      </c>
      <c r="BK494" s="56">
        <v>0</v>
      </c>
      <c r="BL494" s="56">
        <v>0</v>
      </c>
      <c r="BM494" s="56">
        <v>0</v>
      </c>
      <c r="BN494" s="56">
        <v>0</v>
      </c>
      <c r="BO494" s="56">
        <v>0</v>
      </c>
      <c r="BP494" s="27">
        <f>SUM(BQ494:BT494)</f>
        <v>1</v>
      </c>
      <c r="BQ494" s="56">
        <f>BL494+BM494</f>
        <v>0</v>
      </c>
      <c r="BR494" s="56">
        <f>SUM(BF494+BG494+BI494+BJ494+BH494)</f>
        <v>0</v>
      </c>
      <c r="BS494" s="56">
        <f>SUM(AZ494+BA494+BC494+BD494+BE494+BK494)</f>
        <v>1</v>
      </c>
      <c r="BT494" s="28">
        <f>IF(OR(IF((BN494+BO494)&gt;0,1,0),IF(AND(BV494=1,BL494=1),1,0)),1,0)</f>
        <v>0</v>
      </c>
      <c r="BU494" s="28">
        <f>BL494</f>
        <v>0</v>
      </c>
      <c r="BV494" s="28">
        <v>0</v>
      </c>
      <c r="BW494" s="18"/>
      <c r="BX494" s="18"/>
      <c r="BY494" s="18"/>
    </row>
    <row r="495" spans="1:77" ht="12.75" customHeight="1" x14ac:dyDescent="0.15">
      <c r="A495" s="55">
        <v>37</v>
      </c>
      <c r="B495" s="55" t="s">
        <v>1361</v>
      </c>
      <c r="C495" s="32" t="str">
        <f>'1. Lit. collection'!A$175</f>
        <v>SG4</v>
      </c>
      <c r="D495" s="47">
        <v>2003</v>
      </c>
      <c r="E495" s="47">
        <f>VALUE(TRIM(D495))</f>
        <v>2003</v>
      </c>
      <c r="F495" s="56">
        <v>1996</v>
      </c>
      <c r="G495" s="49" t="s">
        <v>385</v>
      </c>
      <c r="H495" s="56">
        <v>1</v>
      </c>
      <c r="I495" s="56">
        <v>0</v>
      </c>
      <c r="J495" s="56">
        <v>0</v>
      </c>
      <c r="K495" s="56">
        <v>0</v>
      </c>
      <c r="L495" s="56">
        <v>0</v>
      </c>
      <c r="M495" s="56">
        <v>0</v>
      </c>
      <c r="N495" s="50" t="s">
        <v>1372</v>
      </c>
      <c r="O495" s="56">
        <v>0</v>
      </c>
      <c r="P495" s="56">
        <v>1</v>
      </c>
      <c r="Q495" s="56">
        <v>0</v>
      </c>
      <c r="R495" s="56">
        <v>0</v>
      </c>
      <c r="S495" s="56">
        <v>0</v>
      </c>
      <c r="T495" s="56">
        <v>0</v>
      </c>
      <c r="U495" s="56">
        <v>0</v>
      </c>
      <c r="V495" s="56">
        <v>0</v>
      </c>
      <c r="W495" s="55" t="s">
        <v>213</v>
      </c>
      <c r="X495" s="55" t="s">
        <v>1374</v>
      </c>
      <c r="Y495" s="55" t="s">
        <v>1375</v>
      </c>
      <c r="Z495" s="55" t="s">
        <v>399</v>
      </c>
      <c r="AA495" s="55" t="s">
        <v>1378</v>
      </c>
      <c r="AB495" s="26">
        <v>24.42</v>
      </c>
      <c r="AC495" s="26">
        <v>-83.11</v>
      </c>
      <c r="AD495" s="55"/>
      <c r="AE495" s="55" t="s">
        <v>1413</v>
      </c>
      <c r="AF495" s="56">
        <v>1</v>
      </c>
      <c r="AG495" s="56">
        <v>1</v>
      </c>
      <c r="AH495" s="56">
        <v>1</v>
      </c>
      <c r="AI495" s="56">
        <v>0</v>
      </c>
      <c r="AJ495" s="56">
        <v>0</v>
      </c>
      <c r="AK495" s="56">
        <v>0</v>
      </c>
      <c r="AL495" s="56">
        <v>0</v>
      </c>
      <c r="AM495" s="56">
        <v>0</v>
      </c>
      <c r="AN495" s="56">
        <v>0</v>
      </c>
      <c r="AO495" s="56">
        <v>0</v>
      </c>
      <c r="AP495" s="56">
        <v>0</v>
      </c>
      <c r="AQ495" s="56">
        <v>1</v>
      </c>
      <c r="AR495" s="56">
        <v>0</v>
      </c>
      <c r="AS495" s="56">
        <v>0</v>
      </c>
      <c r="AT495" s="56">
        <v>0</v>
      </c>
      <c r="AU495" s="56">
        <v>0</v>
      </c>
      <c r="AV495" s="56">
        <v>0</v>
      </c>
      <c r="AW495" s="27">
        <f>SUM(AF495:AV495)</f>
        <v>4</v>
      </c>
      <c r="AX495" s="49" t="s">
        <v>1386</v>
      </c>
      <c r="AY495" s="49" t="s">
        <v>1246</v>
      </c>
      <c r="AZ495" s="56">
        <v>0</v>
      </c>
      <c r="BA495" s="56">
        <v>0</v>
      </c>
      <c r="BB495" s="56">
        <v>0</v>
      </c>
      <c r="BC495" s="56">
        <v>0</v>
      </c>
      <c r="BD495" s="56">
        <v>1</v>
      </c>
      <c r="BE495" s="56">
        <v>0</v>
      </c>
      <c r="BF495" s="56">
        <v>0</v>
      </c>
      <c r="BG495" s="56">
        <v>0</v>
      </c>
      <c r="BH495" s="56">
        <v>0</v>
      </c>
      <c r="BI495" s="56">
        <v>0</v>
      </c>
      <c r="BJ495" s="56">
        <v>0</v>
      </c>
      <c r="BK495" s="56">
        <v>0</v>
      </c>
      <c r="BL495" s="56">
        <v>0</v>
      </c>
      <c r="BM495" s="56">
        <v>0</v>
      </c>
      <c r="BN495" s="56">
        <v>0</v>
      </c>
      <c r="BO495" s="56">
        <v>0</v>
      </c>
      <c r="BP495" s="27">
        <f>SUM(BQ495:BT495)</f>
        <v>1</v>
      </c>
      <c r="BQ495" s="56">
        <f>BL495+BM495</f>
        <v>0</v>
      </c>
      <c r="BR495" s="56">
        <f>SUM(BF495+BG495+BI495+BJ495+BH495)</f>
        <v>0</v>
      </c>
      <c r="BS495" s="56">
        <f>SUM(AZ495+BA495+BC495+BD495+BE495+BK495)</f>
        <v>1</v>
      </c>
      <c r="BT495" s="28">
        <f>IF(OR(IF((BN495+BO495)&gt;0,1,0),IF(AND(BV495=1,BL495=1),1,0)),1,0)</f>
        <v>0</v>
      </c>
      <c r="BU495" s="28">
        <f>BL495</f>
        <v>0</v>
      </c>
      <c r="BV495" s="28">
        <v>0</v>
      </c>
      <c r="BW495" s="18"/>
      <c r="BX495" s="18"/>
      <c r="BY495" s="18"/>
    </row>
    <row r="496" spans="1:77" ht="12.75" customHeight="1" x14ac:dyDescent="0.15">
      <c r="A496" s="55">
        <v>38</v>
      </c>
      <c r="B496" s="55" t="s">
        <v>1361</v>
      </c>
      <c r="C496" s="32" t="str">
        <f>'1. Lit. collection'!A$175</f>
        <v>SG4</v>
      </c>
      <c r="D496" s="47">
        <v>2003</v>
      </c>
      <c r="E496" s="47">
        <f>VALUE(TRIM(D496))</f>
        <v>2003</v>
      </c>
      <c r="F496" s="56">
        <v>1996</v>
      </c>
      <c r="G496" s="49" t="s">
        <v>385</v>
      </c>
      <c r="H496" s="56">
        <v>1</v>
      </c>
      <c r="I496" s="56">
        <v>0</v>
      </c>
      <c r="J496" s="56">
        <v>0</v>
      </c>
      <c r="K496" s="56">
        <v>0</v>
      </c>
      <c r="L496" s="56">
        <v>0</v>
      </c>
      <c r="M496" s="56">
        <v>0</v>
      </c>
      <c r="N496" s="50" t="s">
        <v>1372</v>
      </c>
      <c r="O496" s="56">
        <v>0</v>
      </c>
      <c r="P496" s="56">
        <v>1</v>
      </c>
      <c r="Q496" s="56">
        <v>0</v>
      </c>
      <c r="R496" s="56">
        <v>0</v>
      </c>
      <c r="S496" s="56">
        <v>0</v>
      </c>
      <c r="T496" s="56">
        <v>0</v>
      </c>
      <c r="U496" s="56">
        <v>0</v>
      </c>
      <c r="V496" s="56">
        <v>0</v>
      </c>
      <c r="W496" s="55" t="s">
        <v>213</v>
      </c>
      <c r="X496" s="55" t="s">
        <v>1374</v>
      </c>
      <c r="Y496" s="55" t="s">
        <v>1375</v>
      </c>
      <c r="Z496" s="55" t="s">
        <v>399</v>
      </c>
      <c r="AA496" s="55" t="s">
        <v>1378</v>
      </c>
      <c r="AB496" s="26">
        <v>24.42</v>
      </c>
      <c r="AC496" s="26">
        <v>-83.11</v>
      </c>
      <c r="AD496" s="55"/>
      <c r="AE496" s="55" t="s">
        <v>1429</v>
      </c>
      <c r="AF496" s="56">
        <v>1</v>
      </c>
      <c r="AG496" s="56">
        <v>1</v>
      </c>
      <c r="AH496" s="56">
        <v>1</v>
      </c>
      <c r="AI496" s="56">
        <v>0</v>
      </c>
      <c r="AJ496" s="56">
        <v>0</v>
      </c>
      <c r="AK496" s="56">
        <v>0</v>
      </c>
      <c r="AL496" s="56">
        <v>0</v>
      </c>
      <c r="AM496" s="56">
        <v>0</v>
      </c>
      <c r="AN496" s="56">
        <v>0</v>
      </c>
      <c r="AO496" s="56">
        <v>0</v>
      </c>
      <c r="AP496" s="56">
        <v>0</v>
      </c>
      <c r="AQ496" s="56">
        <v>0</v>
      </c>
      <c r="AR496" s="56">
        <v>0</v>
      </c>
      <c r="AS496" s="56">
        <v>0</v>
      </c>
      <c r="AT496" s="56">
        <v>0</v>
      </c>
      <c r="AU496" s="56">
        <v>0</v>
      </c>
      <c r="AV496" s="56">
        <v>0</v>
      </c>
      <c r="AW496" s="27">
        <f>SUM(AF496:AV496)</f>
        <v>3</v>
      </c>
      <c r="AX496" s="49" t="s">
        <v>1386</v>
      </c>
      <c r="AY496" s="49" t="s">
        <v>1246</v>
      </c>
      <c r="AZ496" s="56">
        <v>0</v>
      </c>
      <c r="BA496" s="56">
        <v>0</v>
      </c>
      <c r="BB496" s="56">
        <v>0</v>
      </c>
      <c r="BC496" s="56">
        <v>0</v>
      </c>
      <c r="BD496" s="56">
        <v>1</v>
      </c>
      <c r="BE496" s="56">
        <v>0</v>
      </c>
      <c r="BF496" s="56">
        <v>0</v>
      </c>
      <c r="BG496" s="56">
        <v>0</v>
      </c>
      <c r="BH496" s="56">
        <v>0</v>
      </c>
      <c r="BI496" s="56">
        <v>0</v>
      </c>
      <c r="BJ496" s="56">
        <v>0</v>
      </c>
      <c r="BK496" s="56">
        <v>0</v>
      </c>
      <c r="BL496" s="56">
        <v>0</v>
      </c>
      <c r="BM496" s="56">
        <v>0</v>
      </c>
      <c r="BN496" s="56">
        <v>0</v>
      </c>
      <c r="BO496" s="56">
        <v>0</v>
      </c>
      <c r="BP496" s="27">
        <f>SUM(BQ496:BT496)</f>
        <v>1</v>
      </c>
      <c r="BQ496" s="56">
        <f>BL496+BM496</f>
        <v>0</v>
      </c>
      <c r="BR496" s="56">
        <f>SUM(BF496+BG496+BI496+BJ496+BH496)</f>
        <v>0</v>
      </c>
      <c r="BS496" s="56">
        <f>SUM(AZ496+BA496+BC496+BD496+BE496+BK496)</f>
        <v>1</v>
      </c>
      <c r="BT496" s="28">
        <f>IF(OR(IF((BN496+BO496)&gt;0,1,0),IF(AND(BV496=1,BL496=1),1,0)),1,0)</f>
        <v>0</v>
      </c>
      <c r="BU496" s="28">
        <f>BL496</f>
        <v>0</v>
      </c>
      <c r="BV496" s="28">
        <v>0</v>
      </c>
      <c r="BW496" s="18"/>
      <c r="BX496" s="18"/>
      <c r="BY496" s="18"/>
    </row>
    <row r="497" spans="1:77" ht="12.75" customHeight="1" x14ac:dyDescent="0.15">
      <c r="A497" s="55">
        <v>85</v>
      </c>
      <c r="B497" s="55" t="s">
        <v>637</v>
      </c>
      <c r="C497" s="56" t="s">
        <v>283</v>
      </c>
      <c r="D497" s="47">
        <v>2003</v>
      </c>
      <c r="E497" s="47">
        <f>VALUE(TRIM(D497))</f>
        <v>2003</v>
      </c>
      <c r="F497" s="56" t="s">
        <v>640</v>
      </c>
      <c r="G497" s="49"/>
      <c r="H497" s="56">
        <v>0</v>
      </c>
      <c r="I497" s="56">
        <v>0</v>
      </c>
      <c r="J497" s="56">
        <v>0</v>
      </c>
      <c r="K497" s="56">
        <v>0</v>
      </c>
      <c r="L497" s="56">
        <v>1</v>
      </c>
      <c r="M497" s="56">
        <v>0</v>
      </c>
      <c r="N497" s="51" t="s">
        <v>1770</v>
      </c>
      <c r="O497" s="56">
        <v>1</v>
      </c>
      <c r="P497" s="56">
        <v>0</v>
      </c>
      <c r="Q497" s="56">
        <v>0</v>
      </c>
      <c r="R497" s="56">
        <v>0</v>
      </c>
      <c r="S497" s="56">
        <v>0</v>
      </c>
      <c r="T497" s="56">
        <v>0</v>
      </c>
      <c r="U497" s="56">
        <v>0</v>
      </c>
      <c r="V497" s="56">
        <v>0</v>
      </c>
      <c r="W497" s="55" t="s">
        <v>1771</v>
      </c>
      <c r="X497" s="55" t="s">
        <v>1772</v>
      </c>
      <c r="Y497" s="55"/>
      <c r="Z497" s="55" t="s">
        <v>1773</v>
      </c>
      <c r="AA497" s="55" t="s">
        <v>1774</v>
      </c>
      <c r="AB497" s="26">
        <v>17</v>
      </c>
      <c r="AC497" s="26">
        <v>-88</v>
      </c>
      <c r="AD497" s="55"/>
      <c r="AE497" s="55" t="s">
        <v>1775</v>
      </c>
      <c r="AF497" s="56">
        <v>1</v>
      </c>
      <c r="AG497" s="56">
        <v>0</v>
      </c>
      <c r="AH497" s="56">
        <v>0</v>
      </c>
      <c r="AI497" s="56">
        <v>0</v>
      </c>
      <c r="AJ497" s="56">
        <v>0</v>
      </c>
      <c r="AK497" s="56">
        <v>0</v>
      </c>
      <c r="AL497" s="56">
        <v>0</v>
      </c>
      <c r="AM497" s="56">
        <v>0</v>
      </c>
      <c r="AN497" s="56">
        <v>0</v>
      </c>
      <c r="AO497" s="56">
        <v>0</v>
      </c>
      <c r="AP497" s="56">
        <v>0</v>
      </c>
      <c r="AQ497" s="56">
        <v>0</v>
      </c>
      <c r="AR497" s="56">
        <v>0</v>
      </c>
      <c r="AS497" s="56">
        <v>0</v>
      </c>
      <c r="AT497" s="56">
        <v>0</v>
      </c>
      <c r="AU497" s="56">
        <v>0</v>
      </c>
      <c r="AV497" s="56">
        <v>0</v>
      </c>
      <c r="AW497" s="27">
        <f>SUM(AF497:AV497)</f>
        <v>1</v>
      </c>
      <c r="AX497" s="55" t="s">
        <v>82</v>
      </c>
      <c r="AY497" s="55"/>
      <c r="AZ497" s="56">
        <v>0</v>
      </c>
      <c r="BA497" s="56">
        <v>1</v>
      </c>
      <c r="BB497" s="56">
        <v>0</v>
      </c>
      <c r="BC497" s="56">
        <v>0</v>
      </c>
      <c r="BD497" s="56">
        <v>0</v>
      </c>
      <c r="BE497" s="56">
        <v>0</v>
      </c>
      <c r="BF497" s="56">
        <v>0</v>
      </c>
      <c r="BG497" s="56">
        <v>0</v>
      </c>
      <c r="BH497" s="56">
        <v>0</v>
      </c>
      <c r="BI497" s="56">
        <v>0</v>
      </c>
      <c r="BJ497" s="56">
        <v>0</v>
      </c>
      <c r="BK497" s="56">
        <v>0</v>
      </c>
      <c r="BL497" s="56">
        <v>0</v>
      </c>
      <c r="BM497" s="56">
        <v>0</v>
      </c>
      <c r="BN497" s="56">
        <v>0</v>
      </c>
      <c r="BO497" s="56">
        <v>0</v>
      </c>
      <c r="BP497" s="27">
        <f>SUM(BQ497:BT497)</f>
        <v>1</v>
      </c>
      <c r="BQ497" s="56">
        <f>BL497+BM497</f>
        <v>0</v>
      </c>
      <c r="BR497" s="56">
        <f>SUM(BF497+BG497+BI497+BJ497+BH497)</f>
        <v>0</v>
      </c>
      <c r="BS497" s="56">
        <f>SUM(AZ497+BA497+BC497+BD497+BE497+BK497)</f>
        <v>1</v>
      </c>
      <c r="BT497" s="28">
        <f>IF(OR(IF((BN497+BO497)&gt;0,1,0),IF(AND(BV497=1,BL497=1),1,0)),1,0)</f>
        <v>0</v>
      </c>
      <c r="BU497" s="28">
        <f>BL497</f>
        <v>0</v>
      </c>
      <c r="BV497" s="28">
        <v>0</v>
      </c>
      <c r="BW497" s="18"/>
      <c r="BX497" s="18"/>
      <c r="BY497" s="18"/>
    </row>
    <row r="498" spans="1:77" ht="12.75" customHeight="1" x14ac:dyDescent="0.15">
      <c r="A498" s="55">
        <v>86</v>
      </c>
      <c r="B498" s="55" t="s">
        <v>637</v>
      </c>
      <c r="C498" s="56" t="s">
        <v>283</v>
      </c>
      <c r="D498" s="47">
        <v>2003</v>
      </c>
      <c r="E498" s="47">
        <f>VALUE(TRIM(D498))</f>
        <v>2003</v>
      </c>
      <c r="F498" s="56" t="s">
        <v>640</v>
      </c>
      <c r="G498" s="49"/>
      <c r="H498" s="56">
        <v>0</v>
      </c>
      <c r="I498" s="56">
        <v>0</v>
      </c>
      <c r="J498" s="56">
        <v>0</v>
      </c>
      <c r="K498" s="56">
        <v>0</v>
      </c>
      <c r="L498" s="56">
        <v>1</v>
      </c>
      <c r="M498" s="56">
        <v>0</v>
      </c>
      <c r="N498" s="51" t="s">
        <v>1770</v>
      </c>
      <c r="O498" s="56">
        <v>1</v>
      </c>
      <c r="P498" s="56">
        <v>0</v>
      </c>
      <c r="Q498" s="56">
        <v>0</v>
      </c>
      <c r="R498" s="56">
        <v>0</v>
      </c>
      <c r="S498" s="56">
        <v>0</v>
      </c>
      <c r="T498" s="56">
        <v>0</v>
      </c>
      <c r="U498" s="56">
        <v>0</v>
      </c>
      <c r="V498" s="56">
        <v>0</v>
      </c>
      <c r="W498" s="55" t="s">
        <v>1771</v>
      </c>
      <c r="X498" s="55" t="s">
        <v>1772</v>
      </c>
      <c r="Y498" s="55"/>
      <c r="Z498" s="55" t="s">
        <v>1773</v>
      </c>
      <c r="AA498" s="55" t="s">
        <v>1774</v>
      </c>
      <c r="AB498" s="26">
        <v>17</v>
      </c>
      <c r="AC498" s="26">
        <v>-88</v>
      </c>
      <c r="AD498" s="55"/>
      <c r="AE498" s="55" t="s">
        <v>1776</v>
      </c>
      <c r="AF498" s="56">
        <v>0</v>
      </c>
      <c r="AG498" s="56">
        <v>1</v>
      </c>
      <c r="AH498" s="56">
        <v>0</v>
      </c>
      <c r="AI498" s="56">
        <v>0</v>
      </c>
      <c r="AJ498" s="56">
        <v>0</v>
      </c>
      <c r="AK498" s="56">
        <v>0</v>
      </c>
      <c r="AL498" s="56">
        <v>0</v>
      </c>
      <c r="AM498" s="56">
        <v>0</v>
      </c>
      <c r="AN498" s="56">
        <v>0</v>
      </c>
      <c r="AO498" s="56">
        <v>0</v>
      </c>
      <c r="AP498" s="56">
        <v>0</v>
      </c>
      <c r="AQ498" s="56">
        <v>0</v>
      </c>
      <c r="AR498" s="56">
        <v>0</v>
      </c>
      <c r="AS498" s="56">
        <v>0</v>
      </c>
      <c r="AT498" s="56">
        <v>0</v>
      </c>
      <c r="AU498" s="56">
        <v>0</v>
      </c>
      <c r="AV498" s="56">
        <v>0</v>
      </c>
      <c r="AW498" s="27">
        <f>SUM(AF498:AV498)</f>
        <v>1</v>
      </c>
      <c r="AX498" s="55" t="s">
        <v>82</v>
      </c>
      <c r="AY498" s="55"/>
      <c r="AZ498" s="56">
        <v>0</v>
      </c>
      <c r="BA498" s="56">
        <v>1</v>
      </c>
      <c r="BB498" s="56">
        <v>0</v>
      </c>
      <c r="BC498" s="56">
        <v>0</v>
      </c>
      <c r="BD498" s="56">
        <v>0</v>
      </c>
      <c r="BE498" s="56">
        <v>0</v>
      </c>
      <c r="BF498" s="56">
        <v>0</v>
      </c>
      <c r="BG498" s="56">
        <v>0</v>
      </c>
      <c r="BH498" s="56">
        <v>0</v>
      </c>
      <c r="BI498" s="56">
        <v>0</v>
      </c>
      <c r="BJ498" s="56">
        <v>0</v>
      </c>
      <c r="BK498" s="56">
        <v>0</v>
      </c>
      <c r="BL498" s="56">
        <v>0</v>
      </c>
      <c r="BM498" s="56">
        <v>0</v>
      </c>
      <c r="BN498" s="56">
        <v>0</v>
      </c>
      <c r="BO498" s="56">
        <v>0</v>
      </c>
      <c r="BP498" s="27">
        <f>SUM(BQ498:BT498)</f>
        <v>1</v>
      </c>
      <c r="BQ498" s="56">
        <f>BL498+BM498</f>
        <v>0</v>
      </c>
      <c r="BR498" s="56">
        <f>SUM(BF498+BG498+BI498+BJ498+BH498)</f>
        <v>0</v>
      </c>
      <c r="BS498" s="56">
        <f>SUM(AZ498+BA498+BC498+BD498+BE498+BK498)</f>
        <v>1</v>
      </c>
      <c r="BT498" s="28">
        <f>IF(OR(IF((BN498+BO498)&gt;0,1,0),IF(AND(BV498=1,BL498=1),1,0)),1,0)</f>
        <v>0</v>
      </c>
      <c r="BU498" s="28">
        <f>BL498</f>
        <v>0</v>
      </c>
      <c r="BV498" s="28">
        <v>0</v>
      </c>
      <c r="BW498" s="18"/>
      <c r="BX498" s="18"/>
      <c r="BY498" s="18"/>
    </row>
    <row r="499" spans="1:77" ht="12.75" customHeight="1" x14ac:dyDescent="0.15">
      <c r="A499" s="55">
        <v>87</v>
      </c>
      <c r="B499" s="55" t="s">
        <v>637</v>
      </c>
      <c r="C499" s="56" t="s">
        <v>283</v>
      </c>
      <c r="D499" s="47">
        <v>2003</v>
      </c>
      <c r="E499" s="47">
        <f>VALUE(TRIM(D499))</f>
        <v>2003</v>
      </c>
      <c r="F499" s="56" t="s">
        <v>640</v>
      </c>
      <c r="G499" s="49"/>
      <c r="H499" s="56">
        <v>0</v>
      </c>
      <c r="I499" s="56">
        <v>0</v>
      </c>
      <c r="J499" s="56">
        <v>0</v>
      </c>
      <c r="K499" s="56">
        <v>0</v>
      </c>
      <c r="L499" s="56">
        <v>1</v>
      </c>
      <c r="M499" s="56">
        <v>0</v>
      </c>
      <c r="N499" s="51" t="s">
        <v>1770</v>
      </c>
      <c r="O499" s="56">
        <v>1</v>
      </c>
      <c r="P499" s="56">
        <v>0</v>
      </c>
      <c r="Q499" s="56">
        <v>0</v>
      </c>
      <c r="R499" s="56">
        <v>0</v>
      </c>
      <c r="S499" s="56">
        <v>0</v>
      </c>
      <c r="T499" s="56">
        <v>0</v>
      </c>
      <c r="U499" s="56">
        <v>0</v>
      </c>
      <c r="V499" s="56">
        <v>0</v>
      </c>
      <c r="W499" s="55" t="s">
        <v>1771</v>
      </c>
      <c r="X499" s="55" t="s">
        <v>1772</v>
      </c>
      <c r="Y499" s="55"/>
      <c r="Z499" s="55" t="s">
        <v>1773</v>
      </c>
      <c r="AA499" s="55" t="s">
        <v>1774</v>
      </c>
      <c r="AB499" s="26">
        <v>17</v>
      </c>
      <c r="AC499" s="26">
        <v>-88</v>
      </c>
      <c r="AD499" s="55"/>
      <c r="AE499" s="55" t="s">
        <v>1777</v>
      </c>
      <c r="AF499" s="56">
        <v>1</v>
      </c>
      <c r="AG499" s="56">
        <v>0</v>
      </c>
      <c r="AH499" s="56">
        <v>0</v>
      </c>
      <c r="AI499" s="56">
        <v>0</v>
      </c>
      <c r="AJ499" s="56">
        <v>0</v>
      </c>
      <c r="AK499" s="56">
        <v>0</v>
      </c>
      <c r="AL499" s="56">
        <v>0</v>
      </c>
      <c r="AM499" s="56">
        <v>0</v>
      </c>
      <c r="AN499" s="56">
        <v>0</v>
      </c>
      <c r="AO499" s="56">
        <v>0</v>
      </c>
      <c r="AP499" s="56">
        <v>0</v>
      </c>
      <c r="AQ499" s="56">
        <v>0</v>
      </c>
      <c r="AR499" s="56">
        <v>0</v>
      </c>
      <c r="AS499" s="56">
        <v>0</v>
      </c>
      <c r="AT499" s="56">
        <v>0</v>
      </c>
      <c r="AU499" s="56">
        <v>0</v>
      </c>
      <c r="AV499" s="56">
        <v>0</v>
      </c>
      <c r="AW499" s="27">
        <f>SUM(AF499:AV499)</f>
        <v>1</v>
      </c>
      <c r="AX499" s="55" t="s">
        <v>650</v>
      </c>
      <c r="AY499" s="55"/>
      <c r="AZ499" s="56">
        <v>0</v>
      </c>
      <c r="BA499" s="56">
        <v>0</v>
      </c>
      <c r="BB499" s="56">
        <v>0</v>
      </c>
      <c r="BC499" s="56">
        <v>0</v>
      </c>
      <c r="BD499" s="56">
        <v>0</v>
      </c>
      <c r="BE499" s="56">
        <v>1</v>
      </c>
      <c r="BF499" s="56">
        <v>0</v>
      </c>
      <c r="BG499" s="56">
        <v>0</v>
      </c>
      <c r="BH499" s="56">
        <v>0</v>
      </c>
      <c r="BI499" s="56">
        <v>0</v>
      </c>
      <c r="BJ499" s="56">
        <v>0</v>
      </c>
      <c r="BK499" s="56">
        <v>0</v>
      </c>
      <c r="BL499" s="56">
        <v>0</v>
      </c>
      <c r="BM499" s="56">
        <v>0</v>
      </c>
      <c r="BN499" s="56">
        <v>0</v>
      </c>
      <c r="BO499" s="56">
        <v>0</v>
      </c>
      <c r="BP499" s="27">
        <f>SUM(BQ499:BT499)</f>
        <v>1</v>
      </c>
      <c r="BQ499" s="56">
        <f>BL499+BM499</f>
        <v>0</v>
      </c>
      <c r="BR499" s="56">
        <f>SUM(BF499+BG499+BI499+BJ499+BH499)</f>
        <v>0</v>
      </c>
      <c r="BS499" s="56">
        <f>SUM(AZ499+BA499+BC499+BD499+BE499+BK499)</f>
        <v>1</v>
      </c>
      <c r="BT499" s="28">
        <f>IF(OR(IF((BN499+BO499)&gt;0,1,0),IF(AND(BV499=1,BL499=1),1,0)),1,0)</f>
        <v>0</v>
      </c>
      <c r="BU499" s="28">
        <f>BL499</f>
        <v>0</v>
      </c>
      <c r="BV499" s="28">
        <v>0</v>
      </c>
      <c r="BW499" s="18"/>
      <c r="BX499" s="18"/>
      <c r="BY499" s="18"/>
    </row>
    <row r="500" spans="1:77" ht="12.75" customHeight="1" x14ac:dyDescent="0.15">
      <c r="A500" s="55">
        <v>88</v>
      </c>
      <c r="B500" s="55" t="s">
        <v>637</v>
      </c>
      <c r="C500" s="56" t="s">
        <v>283</v>
      </c>
      <c r="D500" s="47">
        <v>2003</v>
      </c>
      <c r="E500" s="47">
        <f>VALUE(TRIM(D500))</f>
        <v>2003</v>
      </c>
      <c r="F500" s="56" t="s">
        <v>640</v>
      </c>
      <c r="G500" s="49"/>
      <c r="H500" s="56">
        <v>0</v>
      </c>
      <c r="I500" s="56">
        <v>0</v>
      </c>
      <c r="J500" s="56">
        <v>0</v>
      </c>
      <c r="K500" s="56">
        <v>0</v>
      </c>
      <c r="L500" s="56">
        <v>1</v>
      </c>
      <c r="M500" s="56">
        <v>0</v>
      </c>
      <c r="N500" s="51" t="s">
        <v>1770</v>
      </c>
      <c r="O500" s="56">
        <v>1</v>
      </c>
      <c r="P500" s="56">
        <v>0</v>
      </c>
      <c r="Q500" s="56">
        <v>0</v>
      </c>
      <c r="R500" s="56">
        <v>0</v>
      </c>
      <c r="S500" s="56">
        <v>0</v>
      </c>
      <c r="T500" s="56">
        <v>0</v>
      </c>
      <c r="U500" s="56">
        <v>0</v>
      </c>
      <c r="V500" s="56">
        <v>0</v>
      </c>
      <c r="W500" s="55" t="s">
        <v>1771</v>
      </c>
      <c r="X500" s="55" t="s">
        <v>1772</v>
      </c>
      <c r="Y500" s="55"/>
      <c r="Z500" s="55" t="s">
        <v>1773</v>
      </c>
      <c r="AA500" s="55" t="s">
        <v>1774</v>
      </c>
      <c r="AB500" s="26">
        <v>17</v>
      </c>
      <c r="AC500" s="26">
        <v>-88</v>
      </c>
      <c r="AD500" s="55"/>
      <c r="AE500" s="55" t="s">
        <v>1778</v>
      </c>
      <c r="AF500" s="56">
        <v>0</v>
      </c>
      <c r="AG500" s="56">
        <v>1</v>
      </c>
      <c r="AH500" s="56">
        <v>0</v>
      </c>
      <c r="AI500" s="56">
        <v>0</v>
      </c>
      <c r="AJ500" s="56">
        <v>0</v>
      </c>
      <c r="AK500" s="56">
        <v>0</v>
      </c>
      <c r="AL500" s="56">
        <v>0</v>
      </c>
      <c r="AM500" s="56">
        <v>0</v>
      </c>
      <c r="AN500" s="56">
        <v>0</v>
      </c>
      <c r="AO500" s="56">
        <v>0</v>
      </c>
      <c r="AP500" s="56">
        <v>0</v>
      </c>
      <c r="AQ500" s="56">
        <v>0</v>
      </c>
      <c r="AR500" s="56">
        <v>0</v>
      </c>
      <c r="AS500" s="56">
        <v>0</v>
      </c>
      <c r="AT500" s="56">
        <v>0</v>
      </c>
      <c r="AU500" s="56">
        <v>0</v>
      </c>
      <c r="AV500" s="56">
        <v>0</v>
      </c>
      <c r="AW500" s="27">
        <f>SUM(AF500:AV500)</f>
        <v>1</v>
      </c>
      <c r="AX500" s="55" t="s">
        <v>650</v>
      </c>
      <c r="AY500" s="55"/>
      <c r="AZ500" s="56">
        <v>0</v>
      </c>
      <c r="BA500" s="56">
        <v>0</v>
      </c>
      <c r="BB500" s="56">
        <v>0</v>
      </c>
      <c r="BC500" s="56">
        <v>0</v>
      </c>
      <c r="BD500" s="56">
        <v>0</v>
      </c>
      <c r="BE500" s="56">
        <v>1</v>
      </c>
      <c r="BF500" s="56">
        <v>0</v>
      </c>
      <c r="BG500" s="56">
        <v>0</v>
      </c>
      <c r="BH500" s="56">
        <v>0</v>
      </c>
      <c r="BI500" s="56">
        <v>0</v>
      </c>
      <c r="BJ500" s="56">
        <v>0</v>
      </c>
      <c r="BK500" s="56">
        <v>0</v>
      </c>
      <c r="BL500" s="56">
        <v>0</v>
      </c>
      <c r="BM500" s="56">
        <v>0</v>
      </c>
      <c r="BN500" s="56">
        <v>0</v>
      </c>
      <c r="BO500" s="56">
        <v>0</v>
      </c>
      <c r="BP500" s="27">
        <f>SUM(BQ500:BT500)</f>
        <v>1</v>
      </c>
      <c r="BQ500" s="56">
        <f>BL500+BM500</f>
        <v>0</v>
      </c>
      <c r="BR500" s="56">
        <f>SUM(BF500+BG500+BI500+BJ500+BH500)</f>
        <v>0</v>
      </c>
      <c r="BS500" s="56">
        <f>SUM(AZ500+BA500+BC500+BD500+BE500+BK500)</f>
        <v>1</v>
      </c>
      <c r="BT500" s="28">
        <f>IF(OR(IF((BN500+BO500)&gt;0,1,0),IF(AND(BV500=1,BL500=1),1,0)),1,0)</f>
        <v>0</v>
      </c>
      <c r="BU500" s="28">
        <f>BL500</f>
        <v>0</v>
      </c>
      <c r="BV500" s="28">
        <v>0</v>
      </c>
      <c r="BW500" s="18"/>
      <c r="BX500" s="18"/>
      <c r="BY500" s="18"/>
    </row>
    <row r="501" spans="1:77" ht="12.75" customHeight="1" x14ac:dyDescent="0.15">
      <c r="A501" s="55">
        <v>89</v>
      </c>
      <c r="B501" s="55" t="s">
        <v>637</v>
      </c>
      <c r="C501" s="56" t="s">
        <v>283</v>
      </c>
      <c r="D501" s="47">
        <v>2003</v>
      </c>
      <c r="E501" s="47">
        <f>VALUE(TRIM(D501))</f>
        <v>2003</v>
      </c>
      <c r="F501" s="56" t="s">
        <v>640</v>
      </c>
      <c r="G501" s="49"/>
      <c r="H501" s="56">
        <v>0</v>
      </c>
      <c r="I501" s="56">
        <v>0</v>
      </c>
      <c r="J501" s="56">
        <v>0</v>
      </c>
      <c r="K501" s="56">
        <v>0</v>
      </c>
      <c r="L501" s="56">
        <v>1</v>
      </c>
      <c r="M501" s="56">
        <v>0</v>
      </c>
      <c r="N501" s="51" t="s">
        <v>1770</v>
      </c>
      <c r="O501" s="56">
        <v>1</v>
      </c>
      <c r="P501" s="56">
        <v>0</v>
      </c>
      <c r="Q501" s="56">
        <v>0</v>
      </c>
      <c r="R501" s="56">
        <v>0</v>
      </c>
      <c r="S501" s="56">
        <v>0</v>
      </c>
      <c r="T501" s="56">
        <v>0</v>
      </c>
      <c r="U501" s="56">
        <v>0</v>
      </c>
      <c r="V501" s="56">
        <v>0</v>
      </c>
      <c r="W501" s="55" t="s">
        <v>1779</v>
      </c>
      <c r="X501" s="55" t="s">
        <v>1780</v>
      </c>
      <c r="Y501" s="55"/>
      <c r="Z501" s="55" t="s">
        <v>1781</v>
      </c>
      <c r="AA501" s="55" t="s">
        <v>1782</v>
      </c>
      <c r="AB501" s="26">
        <v>12</v>
      </c>
      <c r="AC501" s="26">
        <v>-61</v>
      </c>
      <c r="AD501" s="55"/>
      <c r="AE501" s="55" t="s">
        <v>1775</v>
      </c>
      <c r="AF501" s="56">
        <v>1</v>
      </c>
      <c r="AG501" s="56">
        <v>0</v>
      </c>
      <c r="AH501" s="56">
        <v>0</v>
      </c>
      <c r="AI501" s="56">
        <v>0</v>
      </c>
      <c r="AJ501" s="56">
        <v>0</v>
      </c>
      <c r="AK501" s="56">
        <v>0</v>
      </c>
      <c r="AL501" s="56">
        <v>0</v>
      </c>
      <c r="AM501" s="56">
        <v>0</v>
      </c>
      <c r="AN501" s="56">
        <v>0</v>
      </c>
      <c r="AO501" s="56">
        <v>0</v>
      </c>
      <c r="AP501" s="56">
        <v>0</v>
      </c>
      <c r="AQ501" s="56">
        <v>0</v>
      </c>
      <c r="AR501" s="56">
        <v>0</v>
      </c>
      <c r="AS501" s="56">
        <v>0</v>
      </c>
      <c r="AT501" s="56">
        <v>0</v>
      </c>
      <c r="AU501" s="56">
        <v>0</v>
      </c>
      <c r="AV501" s="56">
        <v>0</v>
      </c>
      <c r="AW501" s="27">
        <f>SUM(AF501:AV501)</f>
        <v>1</v>
      </c>
      <c r="AX501" s="55" t="s">
        <v>82</v>
      </c>
      <c r="AY501" s="55"/>
      <c r="AZ501" s="56">
        <v>0</v>
      </c>
      <c r="BA501" s="56">
        <v>1</v>
      </c>
      <c r="BB501" s="56">
        <v>0</v>
      </c>
      <c r="BC501" s="56">
        <v>0</v>
      </c>
      <c r="BD501" s="56">
        <v>0</v>
      </c>
      <c r="BE501" s="56">
        <v>0</v>
      </c>
      <c r="BF501" s="56">
        <v>0</v>
      </c>
      <c r="BG501" s="56">
        <v>0</v>
      </c>
      <c r="BH501" s="56">
        <v>0</v>
      </c>
      <c r="BI501" s="56">
        <v>0</v>
      </c>
      <c r="BJ501" s="56">
        <v>0</v>
      </c>
      <c r="BK501" s="56">
        <v>0</v>
      </c>
      <c r="BL501" s="56">
        <v>0</v>
      </c>
      <c r="BM501" s="56">
        <v>0</v>
      </c>
      <c r="BN501" s="56">
        <v>0</v>
      </c>
      <c r="BO501" s="56">
        <v>0</v>
      </c>
      <c r="BP501" s="27">
        <f>SUM(BQ501:BT501)</f>
        <v>1</v>
      </c>
      <c r="BQ501" s="56">
        <f>BL501+BM501</f>
        <v>0</v>
      </c>
      <c r="BR501" s="56">
        <f>SUM(BF501+BG501+BI501+BJ501+BH501)</f>
        <v>0</v>
      </c>
      <c r="BS501" s="56">
        <f>SUM(AZ501+BA501+BC501+BD501+BE501+BK501)</f>
        <v>1</v>
      </c>
      <c r="BT501" s="28">
        <f>IF(OR(IF((BN501+BO501)&gt;0,1,0),IF(AND(BV501=1,BL501=1),1,0)),1,0)</f>
        <v>0</v>
      </c>
      <c r="BU501" s="28">
        <f>BL501</f>
        <v>0</v>
      </c>
      <c r="BV501" s="28">
        <v>0</v>
      </c>
      <c r="BW501" s="18"/>
      <c r="BX501" s="18"/>
      <c r="BY501" s="18"/>
    </row>
    <row r="502" spans="1:77" ht="12.75" customHeight="1" x14ac:dyDescent="0.15">
      <c r="A502" s="55">
        <v>90</v>
      </c>
      <c r="B502" s="55" t="s">
        <v>637</v>
      </c>
      <c r="C502" s="56" t="s">
        <v>283</v>
      </c>
      <c r="D502" s="47">
        <v>2003</v>
      </c>
      <c r="E502" s="47">
        <f>VALUE(TRIM(D502))</f>
        <v>2003</v>
      </c>
      <c r="F502" s="56" t="s">
        <v>640</v>
      </c>
      <c r="G502" s="49"/>
      <c r="H502" s="56">
        <v>0</v>
      </c>
      <c r="I502" s="56">
        <v>0</v>
      </c>
      <c r="J502" s="56">
        <v>0</v>
      </c>
      <c r="K502" s="56">
        <v>0</v>
      </c>
      <c r="L502" s="56">
        <v>1</v>
      </c>
      <c r="M502" s="56">
        <v>0</v>
      </c>
      <c r="N502" s="51" t="s">
        <v>1770</v>
      </c>
      <c r="O502" s="56">
        <v>1</v>
      </c>
      <c r="P502" s="56">
        <v>0</v>
      </c>
      <c r="Q502" s="56">
        <v>0</v>
      </c>
      <c r="R502" s="56">
        <v>0</v>
      </c>
      <c r="S502" s="56">
        <v>0</v>
      </c>
      <c r="T502" s="56">
        <v>0</v>
      </c>
      <c r="U502" s="56">
        <v>0</v>
      </c>
      <c r="V502" s="56">
        <v>0</v>
      </c>
      <c r="W502" s="55" t="s">
        <v>1779</v>
      </c>
      <c r="X502" s="55" t="s">
        <v>1780</v>
      </c>
      <c r="Y502" s="55"/>
      <c r="Z502" s="55" t="s">
        <v>1781</v>
      </c>
      <c r="AA502" s="55" t="s">
        <v>1782</v>
      </c>
      <c r="AB502" s="26">
        <v>12</v>
      </c>
      <c r="AC502" s="26">
        <v>-61</v>
      </c>
      <c r="AD502" s="55"/>
      <c r="AE502" s="55" t="s">
        <v>1776</v>
      </c>
      <c r="AF502" s="56">
        <v>0</v>
      </c>
      <c r="AG502" s="56">
        <v>1</v>
      </c>
      <c r="AH502" s="56">
        <v>0</v>
      </c>
      <c r="AI502" s="56">
        <v>0</v>
      </c>
      <c r="AJ502" s="56">
        <v>0</v>
      </c>
      <c r="AK502" s="56">
        <v>0</v>
      </c>
      <c r="AL502" s="56">
        <v>0</v>
      </c>
      <c r="AM502" s="56">
        <v>0</v>
      </c>
      <c r="AN502" s="56">
        <v>0</v>
      </c>
      <c r="AO502" s="56">
        <v>0</v>
      </c>
      <c r="AP502" s="56">
        <v>0</v>
      </c>
      <c r="AQ502" s="56">
        <v>0</v>
      </c>
      <c r="AR502" s="56">
        <v>0</v>
      </c>
      <c r="AS502" s="56">
        <v>0</v>
      </c>
      <c r="AT502" s="56">
        <v>0</v>
      </c>
      <c r="AU502" s="56">
        <v>0</v>
      </c>
      <c r="AV502" s="56">
        <v>0</v>
      </c>
      <c r="AW502" s="27">
        <f>SUM(AF502:AV502)</f>
        <v>1</v>
      </c>
      <c r="AX502" s="55" t="s">
        <v>82</v>
      </c>
      <c r="AY502" s="55"/>
      <c r="AZ502" s="56">
        <v>0</v>
      </c>
      <c r="BA502" s="56">
        <v>1</v>
      </c>
      <c r="BB502" s="56">
        <v>0</v>
      </c>
      <c r="BC502" s="56">
        <v>0</v>
      </c>
      <c r="BD502" s="56">
        <v>0</v>
      </c>
      <c r="BE502" s="56">
        <v>0</v>
      </c>
      <c r="BF502" s="56">
        <v>0</v>
      </c>
      <c r="BG502" s="56">
        <v>0</v>
      </c>
      <c r="BH502" s="56">
        <v>0</v>
      </c>
      <c r="BI502" s="56">
        <v>0</v>
      </c>
      <c r="BJ502" s="56">
        <v>0</v>
      </c>
      <c r="BK502" s="56">
        <v>0</v>
      </c>
      <c r="BL502" s="56">
        <v>0</v>
      </c>
      <c r="BM502" s="56">
        <v>0</v>
      </c>
      <c r="BN502" s="56">
        <v>0</v>
      </c>
      <c r="BO502" s="56">
        <v>0</v>
      </c>
      <c r="BP502" s="27">
        <f>SUM(BQ502:BT502)</f>
        <v>1</v>
      </c>
      <c r="BQ502" s="56">
        <f>BL502+BM502</f>
        <v>0</v>
      </c>
      <c r="BR502" s="56">
        <f>SUM(BF502+BG502+BI502+BJ502+BH502)</f>
        <v>0</v>
      </c>
      <c r="BS502" s="56">
        <f>SUM(AZ502+BA502+BC502+BD502+BE502+BK502)</f>
        <v>1</v>
      </c>
      <c r="BT502" s="28">
        <f>IF(OR(IF((BN502+BO502)&gt;0,1,0),IF(AND(BV502=1,BL502=1),1,0)),1,0)</f>
        <v>0</v>
      </c>
      <c r="BU502" s="28">
        <f>BL502</f>
        <v>0</v>
      </c>
      <c r="BV502" s="28">
        <v>0</v>
      </c>
      <c r="BW502" s="18"/>
      <c r="BX502" s="18"/>
      <c r="BY502" s="18"/>
    </row>
    <row r="503" spans="1:77" ht="12.75" customHeight="1" x14ac:dyDescent="0.15">
      <c r="A503" s="55">
        <v>91</v>
      </c>
      <c r="B503" s="55" t="s">
        <v>637</v>
      </c>
      <c r="C503" s="56" t="s">
        <v>283</v>
      </c>
      <c r="D503" s="47">
        <v>2003</v>
      </c>
      <c r="E503" s="47">
        <f>VALUE(TRIM(D503))</f>
        <v>2003</v>
      </c>
      <c r="F503" s="56" t="s">
        <v>640</v>
      </c>
      <c r="G503" s="49"/>
      <c r="H503" s="56">
        <v>0</v>
      </c>
      <c r="I503" s="56">
        <v>0</v>
      </c>
      <c r="J503" s="56">
        <v>0</v>
      </c>
      <c r="K503" s="56">
        <v>0</v>
      </c>
      <c r="L503" s="56">
        <v>1</v>
      </c>
      <c r="M503" s="56">
        <v>0</v>
      </c>
      <c r="N503" s="51" t="s">
        <v>1770</v>
      </c>
      <c r="O503" s="56">
        <v>1</v>
      </c>
      <c r="P503" s="56">
        <v>0</v>
      </c>
      <c r="Q503" s="56">
        <v>0</v>
      </c>
      <c r="R503" s="56">
        <v>0</v>
      </c>
      <c r="S503" s="56">
        <v>0</v>
      </c>
      <c r="T503" s="56">
        <v>0</v>
      </c>
      <c r="U503" s="56">
        <v>0</v>
      </c>
      <c r="V503" s="56">
        <v>0</v>
      </c>
      <c r="W503" s="55" t="s">
        <v>1779</v>
      </c>
      <c r="X503" s="55" t="s">
        <v>1780</v>
      </c>
      <c r="Y503" s="55"/>
      <c r="Z503" s="55" t="s">
        <v>1781</v>
      </c>
      <c r="AA503" s="55" t="s">
        <v>1782</v>
      </c>
      <c r="AB503" s="26">
        <v>12</v>
      </c>
      <c r="AC503" s="26">
        <v>-61</v>
      </c>
      <c r="AD503" s="55"/>
      <c r="AE503" s="55" t="s">
        <v>1777</v>
      </c>
      <c r="AF503" s="56">
        <v>1</v>
      </c>
      <c r="AG503" s="56">
        <v>0</v>
      </c>
      <c r="AH503" s="56">
        <v>0</v>
      </c>
      <c r="AI503" s="56">
        <v>0</v>
      </c>
      <c r="AJ503" s="56">
        <v>0</v>
      </c>
      <c r="AK503" s="56">
        <v>0</v>
      </c>
      <c r="AL503" s="56">
        <v>0</v>
      </c>
      <c r="AM503" s="56">
        <v>0</v>
      </c>
      <c r="AN503" s="56">
        <v>0</v>
      </c>
      <c r="AO503" s="56">
        <v>0</v>
      </c>
      <c r="AP503" s="56">
        <v>0</v>
      </c>
      <c r="AQ503" s="56">
        <v>0</v>
      </c>
      <c r="AR503" s="56">
        <v>0</v>
      </c>
      <c r="AS503" s="56">
        <v>0</v>
      </c>
      <c r="AT503" s="56">
        <v>0</v>
      </c>
      <c r="AU503" s="56">
        <v>0</v>
      </c>
      <c r="AV503" s="56">
        <v>0</v>
      </c>
      <c r="AW503" s="27">
        <f>SUM(AF503:AV503)</f>
        <v>1</v>
      </c>
      <c r="AX503" s="55" t="s">
        <v>650</v>
      </c>
      <c r="AY503" s="55"/>
      <c r="AZ503" s="56">
        <v>0</v>
      </c>
      <c r="BA503" s="56">
        <v>0</v>
      </c>
      <c r="BB503" s="56">
        <v>0</v>
      </c>
      <c r="BC503" s="56">
        <v>0</v>
      </c>
      <c r="BD503" s="56">
        <v>0</v>
      </c>
      <c r="BE503" s="56">
        <v>1</v>
      </c>
      <c r="BF503" s="56">
        <v>0</v>
      </c>
      <c r="BG503" s="56">
        <v>0</v>
      </c>
      <c r="BH503" s="56">
        <v>0</v>
      </c>
      <c r="BI503" s="56">
        <v>0</v>
      </c>
      <c r="BJ503" s="56">
        <v>0</v>
      </c>
      <c r="BK503" s="56">
        <v>0</v>
      </c>
      <c r="BL503" s="56">
        <v>0</v>
      </c>
      <c r="BM503" s="56">
        <v>0</v>
      </c>
      <c r="BN503" s="56">
        <v>0</v>
      </c>
      <c r="BO503" s="56">
        <v>0</v>
      </c>
      <c r="BP503" s="27">
        <f>SUM(BQ503:BT503)</f>
        <v>1</v>
      </c>
      <c r="BQ503" s="56">
        <f>BL503+BM503</f>
        <v>0</v>
      </c>
      <c r="BR503" s="56">
        <f>SUM(BF503+BG503+BI503+BJ503+BH503)</f>
        <v>0</v>
      </c>
      <c r="BS503" s="56">
        <f>SUM(AZ503+BA503+BC503+BD503+BE503+BK503)</f>
        <v>1</v>
      </c>
      <c r="BT503" s="28">
        <f>IF(OR(IF((BN503+BO503)&gt;0,1,0),IF(AND(BV503=1,BL503=1),1,0)),1,0)</f>
        <v>0</v>
      </c>
      <c r="BU503" s="28">
        <f>BL503</f>
        <v>0</v>
      </c>
      <c r="BV503" s="28">
        <v>0</v>
      </c>
      <c r="BW503" s="18"/>
      <c r="BX503" s="18"/>
      <c r="BY503" s="18"/>
    </row>
    <row r="504" spans="1:77" ht="12.75" customHeight="1" x14ac:dyDescent="0.15">
      <c r="A504" s="55">
        <v>92</v>
      </c>
      <c r="B504" s="55" t="s">
        <v>637</v>
      </c>
      <c r="C504" s="56" t="s">
        <v>283</v>
      </c>
      <c r="D504" s="47">
        <v>2003</v>
      </c>
      <c r="E504" s="47">
        <f>VALUE(TRIM(D504))</f>
        <v>2003</v>
      </c>
      <c r="F504" s="56" t="s">
        <v>640</v>
      </c>
      <c r="G504" s="49"/>
      <c r="H504" s="56">
        <v>0</v>
      </c>
      <c r="I504" s="56">
        <v>0</v>
      </c>
      <c r="J504" s="56">
        <v>0</v>
      </c>
      <c r="K504" s="56">
        <v>0</v>
      </c>
      <c r="L504" s="56">
        <v>1</v>
      </c>
      <c r="M504" s="56">
        <v>0</v>
      </c>
      <c r="N504" s="51" t="s">
        <v>1770</v>
      </c>
      <c r="O504" s="56">
        <v>1</v>
      </c>
      <c r="P504" s="56">
        <v>0</v>
      </c>
      <c r="Q504" s="56">
        <v>0</v>
      </c>
      <c r="R504" s="56">
        <v>0</v>
      </c>
      <c r="S504" s="56">
        <v>0</v>
      </c>
      <c r="T504" s="56">
        <v>0</v>
      </c>
      <c r="U504" s="56">
        <v>0</v>
      </c>
      <c r="V504" s="56">
        <v>0</v>
      </c>
      <c r="W504" s="55" t="s">
        <v>1779</v>
      </c>
      <c r="X504" s="55" t="s">
        <v>1780</v>
      </c>
      <c r="Y504" s="55"/>
      <c r="Z504" s="55" t="s">
        <v>1781</v>
      </c>
      <c r="AA504" s="55" t="s">
        <v>1782</v>
      </c>
      <c r="AB504" s="26">
        <v>12</v>
      </c>
      <c r="AC504" s="26">
        <v>-61</v>
      </c>
      <c r="AD504" s="55"/>
      <c r="AE504" s="55" t="s">
        <v>1778</v>
      </c>
      <c r="AF504" s="56">
        <v>0</v>
      </c>
      <c r="AG504" s="56">
        <v>1</v>
      </c>
      <c r="AH504" s="56">
        <v>0</v>
      </c>
      <c r="AI504" s="56">
        <v>0</v>
      </c>
      <c r="AJ504" s="56">
        <v>0</v>
      </c>
      <c r="AK504" s="56">
        <v>0</v>
      </c>
      <c r="AL504" s="56">
        <v>0</v>
      </c>
      <c r="AM504" s="56">
        <v>0</v>
      </c>
      <c r="AN504" s="56">
        <v>0</v>
      </c>
      <c r="AO504" s="56">
        <v>0</v>
      </c>
      <c r="AP504" s="56">
        <v>0</v>
      </c>
      <c r="AQ504" s="56">
        <v>0</v>
      </c>
      <c r="AR504" s="56">
        <v>0</v>
      </c>
      <c r="AS504" s="56">
        <v>0</v>
      </c>
      <c r="AT504" s="56">
        <v>0</v>
      </c>
      <c r="AU504" s="56">
        <v>0</v>
      </c>
      <c r="AV504" s="56">
        <v>0</v>
      </c>
      <c r="AW504" s="27">
        <f>SUM(AF504:AV504)</f>
        <v>1</v>
      </c>
      <c r="AX504" s="55" t="s">
        <v>650</v>
      </c>
      <c r="AY504" s="55"/>
      <c r="AZ504" s="56">
        <v>0</v>
      </c>
      <c r="BA504" s="56">
        <v>0</v>
      </c>
      <c r="BB504" s="56">
        <v>0</v>
      </c>
      <c r="BC504" s="56">
        <v>0</v>
      </c>
      <c r="BD504" s="56">
        <v>0</v>
      </c>
      <c r="BE504" s="56">
        <v>1</v>
      </c>
      <c r="BF504" s="56">
        <v>0</v>
      </c>
      <c r="BG504" s="56">
        <v>0</v>
      </c>
      <c r="BH504" s="56">
        <v>0</v>
      </c>
      <c r="BI504" s="56">
        <v>0</v>
      </c>
      <c r="BJ504" s="56">
        <v>0</v>
      </c>
      <c r="BK504" s="56">
        <v>0</v>
      </c>
      <c r="BL504" s="56">
        <v>0</v>
      </c>
      <c r="BM504" s="56">
        <v>0</v>
      </c>
      <c r="BN504" s="56">
        <v>0</v>
      </c>
      <c r="BO504" s="56">
        <v>0</v>
      </c>
      <c r="BP504" s="27">
        <f>SUM(BQ504:BT504)</f>
        <v>1</v>
      </c>
      <c r="BQ504" s="56">
        <f>BL504+BM504</f>
        <v>0</v>
      </c>
      <c r="BR504" s="56">
        <f>SUM(BF504+BG504+BI504+BJ504+BH504)</f>
        <v>0</v>
      </c>
      <c r="BS504" s="56">
        <f>SUM(AZ504+BA504+BC504+BD504+BE504+BK504)</f>
        <v>1</v>
      </c>
      <c r="BT504" s="28">
        <f>IF(OR(IF((BN504+BO504)&gt;0,1,0),IF(AND(BV504=1,BL504=1),1,0)),1,0)</f>
        <v>0</v>
      </c>
      <c r="BU504" s="28">
        <f>BL504</f>
        <v>0</v>
      </c>
      <c r="BV504" s="28">
        <v>0</v>
      </c>
      <c r="BW504" s="18"/>
      <c r="BX504" s="18"/>
      <c r="BY504" s="18"/>
    </row>
    <row r="505" spans="1:77" ht="12.75" customHeight="1" x14ac:dyDescent="0.15">
      <c r="A505" s="55">
        <v>93</v>
      </c>
      <c r="B505" s="55" t="s">
        <v>637</v>
      </c>
      <c r="C505" s="56" t="s">
        <v>283</v>
      </c>
      <c r="D505" s="47">
        <v>2003</v>
      </c>
      <c r="E505" s="47">
        <f>VALUE(TRIM(D505))</f>
        <v>2003</v>
      </c>
      <c r="F505" s="56" t="s">
        <v>640</v>
      </c>
      <c r="G505" s="49"/>
      <c r="H505" s="56">
        <v>0</v>
      </c>
      <c r="I505" s="56">
        <v>0</v>
      </c>
      <c r="J505" s="56">
        <v>0</v>
      </c>
      <c r="K505" s="56">
        <v>0</v>
      </c>
      <c r="L505" s="56">
        <v>1</v>
      </c>
      <c r="M505" s="56">
        <v>0</v>
      </c>
      <c r="N505" s="51" t="s">
        <v>1770</v>
      </c>
      <c r="O505" s="56">
        <v>1</v>
      </c>
      <c r="P505" s="56">
        <v>0</v>
      </c>
      <c r="Q505" s="56">
        <v>0</v>
      </c>
      <c r="R505" s="56">
        <v>0</v>
      </c>
      <c r="S505" s="56">
        <v>0</v>
      </c>
      <c r="T505" s="56">
        <v>0</v>
      </c>
      <c r="U505" s="56">
        <v>0</v>
      </c>
      <c r="V505" s="56">
        <v>0</v>
      </c>
      <c r="W505" s="55" t="s">
        <v>1664</v>
      </c>
      <c r="X505" s="55" t="s">
        <v>1783</v>
      </c>
      <c r="Y505" s="55"/>
      <c r="Z505" s="55" t="s">
        <v>1773</v>
      </c>
      <c r="AA505" s="55" t="s">
        <v>1784</v>
      </c>
      <c r="AB505" s="26">
        <v>18</v>
      </c>
      <c r="AC505" s="26">
        <v>-78</v>
      </c>
      <c r="AD505" s="55"/>
      <c r="AE505" s="55" t="s">
        <v>1775</v>
      </c>
      <c r="AF505" s="56">
        <v>1</v>
      </c>
      <c r="AG505" s="56">
        <v>0</v>
      </c>
      <c r="AH505" s="56">
        <v>0</v>
      </c>
      <c r="AI505" s="56">
        <v>0</v>
      </c>
      <c r="AJ505" s="56">
        <v>0</v>
      </c>
      <c r="AK505" s="56">
        <v>0</v>
      </c>
      <c r="AL505" s="56">
        <v>0</v>
      </c>
      <c r="AM505" s="56">
        <v>0</v>
      </c>
      <c r="AN505" s="56">
        <v>0</v>
      </c>
      <c r="AO505" s="56">
        <v>0</v>
      </c>
      <c r="AP505" s="56">
        <v>0</v>
      </c>
      <c r="AQ505" s="56">
        <v>0</v>
      </c>
      <c r="AR505" s="56">
        <v>0</v>
      </c>
      <c r="AS505" s="56">
        <v>0</v>
      </c>
      <c r="AT505" s="56">
        <v>1</v>
      </c>
      <c r="AU505" s="56">
        <v>0</v>
      </c>
      <c r="AV505" s="56">
        <v>0</v>
      </c>
      <c r="AW505" s="27">
        <f>SUM(AF505:AV505)</f>
        <v>2</v>
      </c>
      <c r="AX505" s="55" t="s">
        <v>82</v>
      </c>
      <c r="AY505" s="55"/>
      <c r="AZ505" s="56">
        <v>0</v>
      </c>
      <c r="BA505" s="56">
        <v>1</v>
      </c>
      <c r="BB505" s="56">
        <v>0</v>
      </c>
      <c r="BC505" s="56">
        <v>0</v>
      </c>
      <c r="BD505" s="56">
        <v>0</v>
      </c>
      <c r="BE505" s="56">
        <v>0</v>
      </c>
      <c r="BF505" s="56">
        <v>0</v>
      </c>
      <c r="BG505" s="56">
        <v>0</v>
      </c>
      <c r="BH505" s="56">
        <v>0</v>
      </c>
      <c r="BI505" s="56">
        <v>0</v>
      </c>
      <c r="BJ505" s="56">
        <v>0</v>
      </c>
      <c r="BK505" s="56">
        <v>0</v>
      </c>
      <c r="BL505" s="56">
        <v>0</v>
      </c>
      <c r="BM505" s="56">
        <v>0</v>
      </c>
      <c r="BN505" s="56">
        <v>0</v>
      </c>
      <c r="BO505" s="56">
        <v>0</v>
      </c>
      <c r="BP505" s="27">
        <f>SUM(BQ505:BT505)</f>
        <v>1</v>
      </c>
      <c r="BQ505" s="56">
        <f>BL505+BM505</f>
        <v>0</v>
      </c>
      <c r="BR505" s="56">
        <f>SUM(BF505+BG505+BI505+BJ505+BH505)</f>
        <v>0</v>
      </c>
      <c r="BS505" s="56">
        <f>SUM(AZ505+BA505+BC505+BD505+BE505+BK505)</f>
        <v>1</v>
      </c>
      <c r="BT505" s="28">
        <f>IF(OR(IF((BN505+BO505)&gt;0,1,0),IF(AND(BV505=1,BL505=1),1,0)),1,0)</f>
        <v>0</v>
      </c>
      <c r="BU505" s="28">
        <f>BL505</f>
        <v>0</v>
      </c>
      <c r="BV505" s="28">
        <v>0</v>
      </c>
      <c r="BW505" s="18"/>
      <c r="BX505" s="18"/>
      <c r="BY505" s="18"/>
    </row>
    <row r="506" spans="1:77" ht="12.75" customHeight="1" x14ac:dyDescent="0.15">
      <c r="A506" s="55">
        <v>94</v>
      </c>
      <c r="B506" s="55" t="s">
        <v>637</v>
      </c>
      <c r="C506" s="56" t="s">
        <v>283</v>
      </c>
      <c r="D506" s="47">
        <v>2003</v>
      </c>
      <c r="E506" s="47">
        <f>VALUE(TRIM(D506))</f>
        <v>2003</v>
      </c>
      <c r="F506" s="56" t="s">
        <v>640</v>
      </c>
      <c r="G506" s="49"/>
      <c r="H506" s="56">
        <v>0</v>
      </c>
      <c r="I506" s="56">
        <v>0</v>
      </c>
      <c r="J506" s="56">
        <v>0</v>
      </c>
      <c r="K506" s="56">
        <v>0</v>
      </c>
      <c r="L506" s="56">
        <v>1</v>
      </c>
      <c r="M506" s="56">
        <v>0</v>
      </c>
      <c r="N506" s="51" t="s">
        <v>1770</v>
      </c>
      <c r="O506" s="56">
        <v>1</v>
      </c>
      <c r="P506" s="56">
        <v>0</v>
      </c>
      <c r="Q506" s="56">
        <v>0</v>
      </c>
      <c r="R506" s="56">
        <v>0</v>
      </c>
      <c r="S506" s="56">
        <v>0</v>
      </c>
      <c r="T506" s="56">
        <v>0</v>
      </c>
      <c r="U506" s="56">
        <v>0</v>
      </c>
      <c r="V506" s="56">
        <v>0</v>
      </c>
      <c r="W506" s="55" t="s">
        <v>1664</v>
      </c>
      <c r="X506" s="55" t="s">
        <v>1783</v>
      </c>
      <c r="Y506" s="55"/>
      <c r="Z506" s="55" t="s">
        <v>1773</v>
      </c>
      <c r="AA506" s="55" t="s">
        <v>1784</v>
      </c>
      <c r="AB506" s="26">
        <v>18</v>
      </c>
      <c r="AC506" s="26">
        <v>-78</v>
      </c>
      <c r="AD506" s="55"/>
      <c r="AE506" s="55" t="s">
        <v>1776</v>
      </c>
      <c r="AF506" s="56">
        <v>0</v>
      </c>
      <c r="AG506" s="56">
        <v>1</v>
      </c>
      <c r="AH506" s="56">
        <v>0</v>
      </c>
      <c r="AI506" s="56">
        <v>0</v>
      </c>
      <c r="AJ506" s="56">
        <v>0</v>
      </c>
      <c r="AK506" s="56">
        <v>0</v>
      </c>
      <c r="AL506" s="56">
        <v>0</v>
      </c>
      <c r="AM506" s="56">
        <v>0</v>
      </c>
      <c r="AN506" s="56">
        <v>0</v>
      </c>
      <c r="AO506" s="56">
        <v>0</v>
      </c>
      <c r="AP506" s="56">
        <v>0</v>
      </c>
      <c r="AQ506" s="56">
        <v>0</v>
      </c>
      <c r="AR506" s="56">
        <v>0</v>
      </c>
      <c r="AS506" s="56">
        <v>0</v>
      </c>
      <c r="AT506" s="56">
        <v>1</v>
      </c>
      <c r="AU506" s="56">
        <v>0</v>
      </c>
      <c r="AV506" s="56">
        <v>0</v>
      </c>
      <c r="AW506" s="27">
        <f>SUM(AF506:AV506)</f>
        <v>2</v>
      </c>
      <c r="AX506" s="55" t="s">
        <v>82</v>
      </c>
      <c r="AY506" s="55"/>
      <c r="AZ506" s="56">
        <v>0</v>
      </c>
      <c r="BA506" s="56">
        <v>1</v>
      </c>
      <c r="BB506" s="56">
        <v>0</v>
      </c>
      <c r="BC506" s="56">
        <v>0</v>
      </c>
      <c r="BD506" s="56">
        <v>0</v>
      </c>
      <c r="BE506" s="56">
        <v>0</v>
      </c>
      <c r="BF506" s="56">
        <v>0</v>
      </c>
      <c r="BG506" s="56">
        <v>0</v>
      </c>
      <c r="BH506" s="56">
        <v>0</v>
      </c>
      <c r="BI506" s="56">
        <v>0</v>
      </c>
      <c r="BJ506" s="56">
        <v>0</v>
      </c>
      <c r="BK506" s="56">
        <v>0</v>
      </c>
      <c r="BL506" s="56">
        <v>0</v>
      </c>
      <c r="BM506" s="56">
        <v>0</v>
      </c>
      <c r="BN506" s="56">
        <v>0</v>
      </c>
      <c r="BO506" s="56">
        <v>0</v>
      </c>
      <c r="BP506" s="27">
        <f>SUM(BQ506:BT506)</f>
        <v>1</v>
      </c>
      <c r="BQ506" s="56">
        <f>BL506+BM506</f>
        <v>0</v>
      </c>
      <c r="BR506" s="56">
        <f>SUM(BF506+BG506+BI506+BJ506+BH506)</f>
        <v>0</v>
      </c>
      <c r="BS506" s="56">
        <f>SUM(AZ506+BA506+BC506+BD506+BE506+BK506)</f>
        <v>1</v>
      </c>
      <c r="BT506" s="28">
        <f>IF(OR(IF((BN506+BO506)&gt;0,1,0),IF(AND(BV506=1,BL506=1),1,0)),1,0)</f>
        <v>0</v>
      </c>
      <c r="BU506" s="28">
        <f>BL506</f>
        <v>0</v>
      </c>
      <c r="BV506" s="28">
        <v>0</v>
      </c>
      <c r="BW506" s="18"/>
      <c r="BX506" s="18"/>
      <c r="BY506" s="18"/>
    </row>
    <row r="507" spans="1:77" ht="12.75" customHeight="1" x14ac:dyDescent="0.15">
      <c r="A507" s="55">
        <v>95</v>
      </c>
      <c r="B507" s="55" t="s">
        <v>637</v>
      </c>
      <c r="C507" s="56" t="s">
        <v>283</v>
      </c>
      <c r="D507" s="47">
        <v>2003</v>
      </c>
      <c r="E507" s="47">
        <f>VALUE(TRIM(D507))</f>
        <v>2003</v>
      </c>
      <c r="F507" s="56" t="s">
        <v>640</v>
      </c>
      <c r="G507" s="49"/>
      <c r="H507" s="56">
        <v>0</v>
      </c>
      <c r="I507" s="56">
        <v>0</v>
      </c>
      <c r="J507" s="56">
        <v>0</v>
      </c>
      <c r="K507" s="56">
        <v>0</v>
      </c>
      <c r="L507" s="56">
        <v>1</v>
      </c>
      <c r="M507" s="56">
        <v>0</v>
      </c>
      <c r="N507" s="51" t="s">
        <v>1770</v>
      </c>
      <c r="O507" s="56">
        <v>1</v>
      </c>
      <c r="P507" s="56">
        <v>0</v>
      </c>
      <c r="Q507" s="56">
        <v>0</v>
      </c>
      <c r="R507" s="56">
        <v>0</v>
      </c>
      <c r="S507" s="56">
        <v>0</v>
      </c>
      <c r="T507" s="56">
        <v>0</v>
      </c>
      <c r="U507" s="56">
        <v>0</v>
      </c>
      <c r="V507" s="56">
        <v>0</v>
      </c>
      <c r="W507" s="55" t="s">
        <v>1664</v>
      </c>
      <c r="X507" s="55" t="s">
        <v>1783</v>
      </c>
      <c r="Y507" s="55"/>
      <c r="Z507" s="55" t="s">
        <v>1773</v>
      </c>
      <c r="AA507" s="55" t="s">
        <v>1784</v>
      </c>
      <c r="AB507" s="26">
        <v>18</v>
      </c>
      <c r="AC507" s="26">
        <v>-78</v>
      </c>
      <c r="AD507" s="55"/>
      <c r="AE507" s="55" t="s">
        <v>1777</v>
      </c>
      <c r="AF507" s="56">
        <v>1</v>
      </c>
      <c r="AG507" s="56">
        <v>0</v>
      </c>
      <c r="AH507" s="56">
        <v>0</v>
      </c>
      <c r="AI507" s="56">
        <v>0</v>
      </c>
      <c r="AJ507" s="56">
        <v>0</v>
      </c>
      <c r="AK507" s="56">
        <v>0</v>
      </c>
      <c r="AL507" s="56">
        <v>0</v>
      </c>
      <c r="AM507" s="56">
        <v>0</v>
      </c>
      <c r="AN507" s="56">
        <v>0</v>
      </c>
      <c r="AO507" s="56">
        <v>0</v>
      </c>
      <c r="AP507" s="56">
        <v>0</v>
      </c>
      <c r="AQ507" s="56">
        <v>0</v>
      </c>
      <c r="AR507" s="56">
        <v>0</v>
      </c>
      <c r="AS507" s="56">
        <v>0</v>
      </c>
      <c r="AT507" s="56">
        <v>0</v>
      </c>
      <c r="AU507" s="56">
        <v>0</v>
      </c>
      <c r="AV507" s="56">
        <v>0</v>
      </c>
      <c r="AW507" s="27">
        <f>SUM(AF507:AV507)</f>
        <v>1</v>
      </c>
      <c r="AX507" s="55" t="s">
        <v>650</v>
      </c>
      <c r="AY507" s="55"/>
      <c r="AZ507" s="56">
        <v>0</v>
      </c>
      <c r="BA507" s="56">
        <v>0</v>
      </c>
      <c r="BB507" s="56">
        <v>0</v>
      </c>
      <c r="BC507" s="56">
        <v>0</v>
      </c>
      <c r="BD507" s="56">
        <v>0</v>
      </c>
      <c r="BE507" s="56">
        <v>1</v>
      </c>
      <c r="BF507" s="56">
        <v>0</v>
      </c>
      <c r="BG507" s="56">
        <v>0</v>
      </c>
      <c r="BH507" s="56">
        <v>0</v>
      </c>
      <c r="BI507" s="56">
        <v>0</v>
      </c>
      <c r="BJ507" s="56">
        <v>0</v>
      </c>
      <c r="BK507" s="56">
        <v>0</v>
      </c>
      <c r="BL507" s="56">
        <v>0</v>
      </c>
      <c r="BM507" s="56">
        <v>0</v>
      </c>
      <c r="BN507" s="56">
        <v>0</v>
      </c>
      <c r="BO507" s="56">
        <v>0</v>
      </c>
      <c r="BP507" s="27">
        <f>SUM(BQ507:BT507)</f>
        <v>1</v>
      </c>
      <c r="BQ507" s="56">
        <f>BL507+BM507</f>
        <v>0</v>
      </c>
      <c r="BR507" s="56">
        <f>SUM(BF507+BG507+BI507+BJ507+BH507)</f>
        <v>0</v>
      </c>
      <c r="BS507" s="56">
        <f>SUM(AZ507+BA507+BC507+BD507+BE507+BK507)</f>
        <v>1</v>
      </c>
      <c r="BT507" s="28">
        <f>IF(OR(IF((BN507+BO507)&gt;0,1,0),IF(AND(BV507=1,BL507=1),1,0)),1,0)</f>
        <v>0</v>
      </c>
      <c r="BU507" s="28">
        <f>BL507</f>
        <v>0</v>
      </c>
      <c r="BV507" s="28">
        <v>0</v>
      </c>
      <c r="BW507" s="18"/>
      <c r="BX507" s="18"/>
      <c r="BY507" s="18"/>
    </row>
    <row r="508" spans="1:77" ht="12.75" customHeight="1" x14ac:dyDescent="0.15">
      <c r="A508" s="55">
        <v>96</v>
      </c>
      <c r="B508" s="55" t="s">
        <v>637</v>
      </c>
      <c r="C508" s="56" t="s">
        <v>283</v>
      </c>
      <c r="D508" s="47">
        <v>2003</v>
      </c>
      <c r="E508" s="47">
        <f>VALUE(TRIM(D508))</f>
        <v>2003</v>
      </c>
      <c r="F508" s="56" t="s">
        <v>640</v>
      </c>
      <c r="G508" s="49"/>
      <c r="H508" s="56">
        <v>0</v>
      </c>
      <c r="I508" s="56">
        <v>0</v>
      </c>
      <c r="J508" s="56">
        <v>0</v>
      </c>
      <c r="K508" s="56">
        <v>0</v>
      </c>
      <c r="L508" s="56">
        <v>1</v>
      </c>
      <c r="M508" s="56">
        <v>0</v>
      </c>
      <c r="N508" s="51" t="s">
        <v>1770</v>
      </c>
      <c r="O508" s="56">
        <v>1</v>
      </c>
      <c r="P508" s="56">
        <v>0</v>
      </c>
      <c r="Q508" s="56">
        <v>0</v>
      </c>
      <c r="R508" s="56">
        <v>0</v>
      </c>
      <c r="S508" s="56">
        <v>0</v>
      </c>
      <c r="T508" s="56">
        <v>0</v>
      </c>
      <c r="U508" s="56">
        <v>0</v>
      </c>
      <c r="V508" s="56">
        <v>0</v>
      </c>
      <c r="W508" s="55" t="s">
        <v>1664</v>
      </c>
      <c r="X508" s="55" t="s">
        <v>1783</v>
      </c>
      <c r="Y508" s="55"/>
      <c r="Z508" s="55" t="s">
        <v>1773</v>
      </c>
      <c r="AA508" s="55" t="s">
        <v>1784</v>
      </c>
      <c r="AB508" s="26">
        <v>18</v>
      </c>
      <c r="AC508" s="26">
        <v>-78</v>
      </c>
      <c r="AD508" s="55"/>
      <c r="AE508" s="55" t="s">
        <v>1778</v>
      </c>
      <c r="AF508" s="56">
        <v>0</v>
      </c>
      <c r="AG508" s="56">
        <v>1</v>
      </c>
      <c r="AH508" s="56">
        <v>0</v>
      </c>
      <c r="AI508" s="56">
        <v>0</v>
      </c>
      <c r="AJ508" s="56">
        <v>0</v>
      </c>
      <c r="AK508" s="56">
        <v>0</v>
      </c>
      <c r="AL508" s="56">
        <v>0</v>
      </c>
      <c r="AM508" s="56">
        <v>0</v>
      </c>
      <c r="AN508" s="56">
        <v>0</v>
      </c>
      <c r="AO508" s="56">
        <v>0</v>
      </c>
      <c r="AP508" s="56">
        <v>0</v>
      </c>
      <c r="AQ508" s="56">
        <v>0</v>
      </c>
      <c r="AR508" s="56">
        <v>0</v>
      </c>
      <c r="AS508" s="56">
        <v>0</v>
      </c>
      <c r="AT508" s="56">
        <v>0</v>
      </c>
      <c r="AU508" s="56">
        <v>0</v>
      </c>
      <c r="AV508" s="56">
        <v>0</v>
      </c>
      <c r="AW508" s="27">
        <f>SUM(AF508:AV508)</f>
        <v>1</v>
      </c>
      <c r="AX508" s="55" t="s">
        <v>650</v>
      </c>
      <c r="AY508" s="55"/>
      <c r="AZ508" s="56">
        <v>0</v>
      </c>
      <c r="BA508" s="56">
        <v>0</v>
      </c>
      <c r="BB508" s="56">
        <v>0</v>
      </c>
      <c r="BC508" s="56">
        <v>0</v>
      </c>
      <c r="BD508" s="56">
        <v>0</v>
      </c>
      <c r="BE508" s="56">
        <v>1</v>
      </c>
      <c r="BF508" s="56">
        <v>0</v>
      </c>
      <c r="BG508" s="56">
        <v>0</v>
      </c>
      <c r="BH508" s="56">
        <v>0</v>
      </c>
      <c r="BI508" s="56">
        <v>0</v>
      </c>
      <c r="BJ508" s="56">
        <v>0</v>
      </c>
      <c r="BK508" s="56">
        <v>0</v>
      </c>
      <c r="BL508" s="56">
        <v>0</v>
      </c>
      <c r="BM508" s="56">
        <v>0</v>
      </c>
      <c r="BN508" s="56">
        <v>0</v>
      </c>
      <c r="BO508" s="56">
        <v>0</v>
      </c>
      <c r="BP508" s="27">
        <f>SUM(BQ508:BT508)</f>
        <v>1</v>
      </c>
      <c r="BQ508" s="56">
        <f>BL508+BM508</f>
        <v>0</v>
      </c>
      <c r="BR508" s="56">
        <f>SUM(BF508+BG508+BI508+BJ508+BH508)</f>
        <v>0</v>
      </c>
      <c r="BS508" s="56">
        <f>SUM(AZ508+BA508+BC508+BD508+BE508+BK508)</f>
        <v>1</v>
      </c>
      <c r="BT508" s="28">
        <f>IF(OR(IF((BN508+BO508)&gt;0,1,0),IF(AND(BV508=1,BL508=1),1,0)),1,0)</f>
        <v>0</v>
      </c>
      <c r="BU508" s="28">
        <f>BL508</f>
        <v>0</v>
      </c>
      <c r="BV508" s="28">
        <v>0</v>
      </c>
      <c r="BW508" s="18"/>
      <c r="BX508" s="18"/>
      <c r="BY508" s="18"/>
    </row>
    <row r="509" spans="1:77" ht="12.75" customHeight="1" x14ac:dyDescent="0.15">
      <c r="A509" s="55">
        <v>151</v>
      </c>
      <c r="B509" s="55" t="s">
        <v>1740</v>
      </c>
      <c r="C509" s="32" t="str">
        <f>'1. Lit. collection'!A$213</f>
        <v>SG42</v>
      </c>
      <c r="D509" s="47">
        <v>2003</v>
      </c>
      <c r="E509" s="47">
        <f>VALUE(TRIM(D509))</f>
        <v>2003</v>
      </c>
      <c r="F509" s="56">
        <v>2002</v>
      </c>
      <c r="G509" s="49" t="s">
        <v>442</v>
      </c>
      <c r="H509" s="56">
        <v>0</v>
      </c>
      <c r="I509" s="56">
        <v>0</v>
      </c>
      <c r="J509" s="56">
        <v>0</v>
      </c>
      <c r="K509" s="56">
        <v>1</v>
      </c>
      <c r="L509" s="56">
        <v>0</v>
      </c>
      <c r="M509" s="56">
        <v>0</v>
      </c>
      <c r="N509" s="50" t="s">
        <v>1861</v>
      </c>
      <c r="O509" s="56">
        <v>0</v>
      </c>
      <c r="P509" s="56">
        <v>0</v>
      </c>
      <c r="Q509" s="56">
        <v>0</v>
      </c>
      <c r="R509" s="56">
        <v>1</v>
      </c>
      <c r="S509" s="56">
        <v>0</v>
      </c>
      <c r="T509" s="56">
        <v>0</v>
      </c>
      <c r="U509" s="56">
        <v>0</v>
      </c>
      <c r="V509" s="56">
        <v>0</v>
      </c>
      <c r="W509" s="55" t="s">
        <v>981</v>
      </c>
      <c r="X509" s="55" t="s">
        <v>1862</v>
      </c>
      <c r="Y509" s="55" t="s">
        <v>1863</v>
      </c>
      <c r="Z509" s="55" t="s">
        <v>399</v>
      </c>
      <c r="AA509" s="55" t="s">
        <v>986</v>
      </c>
      <c r="AB509" s="49">
        <v>1.67</v>
      </c>
      <c r="AC509" s="49">
        <v>124.76</v>
      </c>
      <c r="AD509" s="55"/>
      <c r="AE509" s="55" t="s">
        <v>1724</v>
      </c>
      <c r="AF509" s="56">
        <v>0</v>
      </c>
      <c r="AG509" s="56">
        <v>0</v>
      </c>
      <c r="AH509" s="56">
        <v>1</v>
      </c>
      <c r="AI509" s="56">
        <v>0</v>
      </c>
      <c r="AJ509" s="56">
        <v>0</v>
      </c>
      <c r="AK509" s="56">
        <v>0</v>
      </c>
      <c r="AL509" s="56">
        <v>0</v>
      </c>
      <c r="AM509" s="56">
        <v>0</v>
      </c>
      <c r="AN509" s="56">
        <v>0</v>
      </c>
      <c r="AO509" s="56">
        <v>0</v>
      </c>
      <c r="AP509" s="56">
        <v>0</v>
      </c>
      <c r="AQ509" s="56">
        <v>0</v>
      </c>
      <c r="AR509" s="56">
        <v>0</v>
      </c>
      <c r="AS509" s="56">
        <v>0</v>
      </c>
      <c r="AT509" s="56">
        <v>0</v>
      </c>
      <c r="AU509" s="56">
        <v>0</v>
      </c>
      <c r="AV509" s="56">
        <v>0</v>
      </c>
      <c r="AW509" s="27">
        <f>SUM(AF509:AV509)</f>
        <v>1</v>
      </c>
      <c r="AX509" s="49" t="s">
        <v>1727</v>
      </c>
      <c r="AY509" s="49" t="s">
        <v>282</v>
      </c>
      <c r="AZ509" s="56">
        <v>0</v>
      </c>
      <c r="BA509" s="56">
        <v>0</v>
      </c>
      <c r="BB509" s="56">
        <v>0</v>
      </c>
      <c r="BC509" s="56">
        <v>0</v>
      </c>
      <c r="BD509" s="56">
        <v>0</v>
      </c>
      <c r="BE509" s="56">
        <v>0</v>
      </c>
      <c r="BF509" s="56">
        <v>0</v>
      </c>
      <c r="BG509" s="56">
        <v>0</v>
      </c>
      <c r="BH509" s="56">
        <v>0</v>
      </c>
      <c r="BI509" s="56">
        <v>1</v>
      </c>
      <c r="BJ509" s="56">
        <v>0</v>
      </c>
      <c r="BK509" s="56">
        <v>0</v>
      </c>
      <c r="BL509" s="56">
        <v>0</v>
      </c>
      <c r="BM509" s="56">
        <v>0</v>
      </c>
      <c r="BN509" s="56">
        <v>0</v>
      </c>
      <c r="BO509" s="56">
        <v>0</v>
      </c>
      <c r="BP509" s="27">
        <f>SUM(BQ509:BT509)</f>
        <v>1</v>
      </c>
      <c r="BQ509" s="56">
        <f>BL509+BM509</f>
        <v>0</v>
      </c>
      <c r="BR509" s="56">
        <f>SUM(BF509+BG509+BI509+BJ509+BH509)</f>
        <v>1</v>
      </c>
      <c r="BS509" s="56">
        <f>SUM(AZ509+BA509+BC509+BD509+BE509+BK509)</f>
        <v>0</v>
      </c>
      <c r="BT509" s="28">
        <f>IF(OR(IF((BN509+BO509)&gt;0,1,0),IF(AND(BV509=1,BL509=1),1,0)),1,0)</f>
        <v>0</v>
      </c>
      <c r="BU509" s="28">
        <f>BL509</f>
        <v>0</v>
      </c>
      <c r="BV509" s="28">
        <v>0</v>
      </c>
      <c r="BW509" s="18"/>
      <c r="BX509" s="18"/>
      <c r="BY509" s="18"/>
    </row>
    <row r="510" spans="1:77" ht="12.75" customHeight="1" x14ac:dyDescent="0.15">
      <c r="A510" s="55">
        <v>452</v>
      </c>
      <c r="B510" s="55" t="s">
        <v>1453</v>
      </c>
      <c r="C510" s="56" t="s">
        <v>778</v>
      </c>
      <c r="D510" s="47">
        <v>2003</v>
      </c>
      <c r="E510" s="47">
        <f>VALUE(TRIM(D510))</f>
        <v>2003</v>
      </c>
      <c r="F510" s="56">
        <v>2001</v>
      </c>
      <c r="G510" s="49"/>
      <c r="H510" s="56">
        <v>1</v>
      </c>
      <c r="I510" s="56">
        <v>0</v>
      </c>
      <c r="J510" s="56">
        <v>0</v>
      </c>
      <c r="K510" s="56">
        <v>0</v>
      </c>
      <c r="L510" s="56">
        <v>0</v>
      </c>
      <c r="M510" s="56">
        <v>0</v>
      </c>
      <c r="N510" s="51" t="s">
        <v>2124</v>
      </c>
      <c r="O510" s="56">
        <v>0</v>
      </c>
      <c r="P510" s="56">
        <v>0</v>
      </c>
      <c r="Q510" s="56">
        <v>0</v>
      </c>
      <c r="R510" s="56">
        <v>1</v>
      </c>
      <c r="S510" s="56">
        <v>0</v>
      </c>
      <c r="T510" s="56">
        <v>0</v>
      </c>
      <c r="U510" s="56">
        <v>0</v>
      </c>
      <c r="V510" s="56">
        <v>0</v>
      </c>
      <c r="W510" s="55" t="s">
        <v>843</v>
      </c>
      <c r="X510" s="55" t="s">
        <v>2125</v>
      </c>
      <c r="Y510" s="55"/>
      <c r="Z510" s="55" t="s">
        <v>2126</v>
      </c>
      <c r="AA510" s="55"/>
      <c r="AB510" s="26">
        <v>7.5</v>
      </c>
      <c r="AC510" s="26">
        <v>98.5</v>
      </c>
      <c r="AD510" s="55" t="s">
        <v>2127</v>
      </c>
      <c r="AE510" s="55" t="s">
        <v>452</v>
      </c>
      <c r="AF510" s="56">
        <v>1</v>
      </c>
      <c r="AG510" s="56">
        <v>1</v>
      </c>
      <c r="AH510" s="56">
        <v>1</v>
      </c>
      <c r="AI510" s="56">
        <v>0</v>
      </c>
      <c r="AJ510" s="56">
        <v>0</v>
      </c>
      <c r="AK510" s="56">
        <v>0</v>
      </c>
      <c r="AL510" s="56">
        <v>0</v>
      </c>
      <c r="AM510" s="56">
        <v>0</v>
      </c>
      <c r="AN510" s="56">
        <v>0</v>
      </c>
      <c r="AO510" s="56">
        <v>0</v>
      </c>
      <c r="AP510" s="56">
        <v>0</v>
      </c>
      <c r="AQ510" s="56">
        <v>0</v>
      </c>
      <c r="AR510" s="56">
        <v>0</v>
      </c>
      <c r="AS510" s="56">
        <v>0</v>
      </c>
      <c r="AT510" s="56">
        <v>0</v>
      </c>
      <c r="AU510" s="56">
        <v>0</v>
      </c>
      <c r="AV510" s="56">
        <v>0</v>
      </c>
      <c r="AW510" s="27">
        <f>SUM(AF510:AV510)</f>
        <v>3</v>
      </c>
      <c r="AX510" s="55" t="s">
        <v>1454</v>
      </c>
      <c r="AY510" s="55" t="s">
        <v>1246</v>
      </c>
      <c r="AZ510" s="56">
        <v>0</v>
      </c>
      <c r="BA510" s="56">
        <v>0</v>
      </c>
      <c r="BB510" s="56">
        <v>0</v>
      </c>
      <c r="BC510" s="56">
        <v>0</v>
      </c>
      <c r="BD510" s="56">
        <v>1</v>
      </c>
      <c r="BE510" s="56">
        <v>0</v>
      </c>
      <c r="BF510" s="56">
        <v>0</v>
      </c>
      <c r="BG510" s="56">
        <v>0</v>
      </c>
      <c r="BH510" s="56">
        <v>0</v>
      </c>
      <c r="BI510" s="56">
        <v>0</v>
      </c>
      <c r="BJ510" s="56">
        <v>0</v>
      </c>
      <c r="BK510" s="56">
        <v>0</v>
      </c>
      <c r="BL510" s="56">
        <v>0</v>
      </c>
      <c r="BM510" s="56">
        <v>0</v>
      </c>
      <c r="BN510" s="56">
        <v>0</v>
      </c>
      <c r="BO510" s="56">
        <v>0</v>
      </c>
      <c r="BP510" s="27">
        <f>SUM(BQ510:BT510)</f>
        <v>1</v>
      </c>
      <c r="BQ510" s="56">
        <f>BL510+BM510</f>
        <v>0</v>
      </c>
      <c r="BR510" s="56">
        <f>SUM(BF510+BG510+BI510+BJ510+BH510)</f>
        <v>0</v>
      </c>
      <c r="BS510" s="56">
        <f>SUM(AZ510+BA510+BC510+BD510+BE510+BK510)</f>
        <v>1</v>
      </c>
      <c r="BT510" s="28">
        <f>IF(OR(IF((BN510+BO510)&gt;0,1,0),IF(AND(BV510=1,BL510=1),1,0)),1,0)</f>
        <v>0</v>
      </c>
      <c r="BU510" s="28">
        <f>BL510</f>
        <v>0</v>
      </c>
      <c r="BV510" s="28">
        <v>0</v>
      </c>
      <c r="BW510" s="18"/>
      <c r="BX510" s="18"/>
      <c r="BY510" s="18"/>
    </row>
    <row r="511" spans="1:77" ht="12.75" customHeight="1" x14ac:dyDescent="0.15">
      <c r="A511" s="55">
        <v>453</v>
      </c>
      <c r="B511" s="55" t="s">
        <v>1453</v>
      </c>
      <c r="C511" s="56" t="s">
        <v>778</v>
      </c>
      <c r="D511" s="47">
        <v>2003</v>
      </c>
      <c r="E511" s="47">
        <f>VALUE(TRIM(D511))</f>
        <v>2003</v>
      </c>
      <c r="F511" s="56">
        <v>2001</v>
      </c>
      <c r="G511" s="49"/>
      <c r="H511" s="56">
        <v>1</v>
      </c>
      <c r="I511" s="56">
        <v>0</v>
      </c>
      <c r="J511" s="56">
        <v>0</v>
      </c>
      <c r="K511" s="56">
        <v>0</v>
      </c>
      <c r="L511" s="56">
        <v>0</v>
      </c>
      <c r="M511" s="56">
        <v>0</v>
      </c>
      <c r="N511" s="51" t="s">
        <v>2124</v>
      </c>
      <c r="O511" s="56">
        <v>0</v>
      </c>
      <c r="P511" s="56">
        <v>0</v>
      </c>
      <c r="Q511" s="56">
        <v>0</v>
      </c>
      <c r="R511" s="56">
        <v>1</v>
      </c>
      <c r="S511" s="56">
        <v>0</v>
      </c>
      <c r="T511" s="56">
        <v>0</v>
      </c>
      <c r="U511" s="56">
        <v>0</v>
      </c>
      <c r="V511" s="56">
        <v>0</v>
      </c>
      <c r="W511" s="55" t="s">
        <v>843</v>
      </c>
      <c r="X511" s="55" t="s">
        <v>2125</v>
      </c>
      <c r="Y511" s="55"/>
      <c r="Z511" s="55" t="s">
        <v>2126</v>
      </c>
      <c r="AA511" s="55"/>
      <c r="AB511" s="26">
        <v>7.5</v>
      </c>
      <c r="AC511" s="26">
        <v>98.5</v>
      </c>
      <c r="AD511" s="55" t="s">
        <v>2127</v>
      </c>
      <c r="AE511" s="55" t="s">
        <v>452</v>
      </c>
      <c r="AF511" s="56">
        <v>1</v>
      </c>
      <c r="AG511" s="56">
        <v>1</v>
      </c>
      <c r="AH511" s="56">
        <v>1</v>
      </c>
      <c r="AI511" s="56">
        <v>0</v>
      </c>
      <c r="AJ511" s="56">
        <v>0</v>
      </c>
      <c r="AK511" s="56">
        <v>0</v>
      </c>
      <c r="AL511" s="56">
        <v>0</v>
      </c>
      <c r="AM511" s="56">
        <v>0</v>
      </c>
      <c r="AN511" s="56">
        <v>0</v>
      </c>
      <c r="AO511" s="56">
        <v>0</v>
      </c>
      <c r="AP511" s="56">
        <v>0</v>
      </c>
      <c r="AQ511" s="56">
        <v>0</v>
      </c>
      <c r="AR511" s="56">
        <v>0</v>
      </c>
      <c r="AS511" s="56">
        <v>0</v>
      </c>
      <c r="AT511" s="56">
        <v>0</v>
      </c>
      <c r="AU511" s="56">
        <v>0</v>
      </c>
      <c r="AV511" s="56">
        <v>0</v>
      </c>
      <c r="AW511" s="27">
        <f>SUM(AF511:AV511)</f>
        <v>3</v>
      </c>
      <c r="AX511" s="55" t="s">
        <v>1454</v>
      </c>
      <c r="AY511" s="55" t="s">
        <v>106</v>
      </c>
      <c r="AZ511" s="56">
        <v>0</v>
      </c>
      <c r="BA511" s="56">
        <v>0</v>
      </c>
      <c r="BB511" s="56">
        <v>0</v>
      </c>
      <c r="BC511" s="56">
        <v>0</v>
      </c>
      <c r="BD511" s="56">
        <v>1</v>
      </c>
      <c r="BE511" s="56">
        <v>0</v>
      </c>
      <c r="BF511" s="56">
        <v>0</v>
      </c>
      <c r="BG511" s="56">
        <v>0</v>
      </c>
      <c r="BH511" s="56">
        <v>0</v>
      </c>
      <c r="BI511" s="56">
        <v>0</v>
      </c>
      <c r="BJ511" s="56">
        <v>0</v>
      </c>
      <c r="BK511" s="56">
        <v>0</v>
      </c>
      <c r="BL511" s="56">
        <v>0</v>
      </c>
      <c r="BM511" s="56">
        <v>0</v>
      </c>
      <c r="BN511" s="56">
        <v>0</v>
      </c>
      <c r="BO511" s="56">
        <v>0</v>
      </c>
      <c r="BP511" s="27">
        <f>SUM(BQ511:BT511)</f>
        <v>1</v>
      </c>
      <c r="BQ511" s="56">
        <f>BL511+BM511</f>
        <v>0</v>
      </c>
      <c r="BR511" s="56">
        <f>SUM(BF511+BG511+BI511+BJ511+BH511)</f>
        <v>0</v>
      </c>
      <c r="BS511" s="56">
        <f>SUM(AZ511+BA511+BC511+BD511+BE511+BK511)</f>
        <v>1</v>
      </c>
      <c r="BT511" s="28">
        <f>IF(OR(IF((BN511+BO511)&gt;0,1,0),IF(AND(BV511=1,BL511=1),1,0)),1,0)</f>
        <v>0</v>
      </c>
      <c r="BU511" s="28">
        <f>BL511</f>
        <v>0</v>
      </c>
      <c r="BV511" s="28">
        <v>0</v>
      </c>
      <c r="BW511" s="18"/>
      <c r="BX511" s="18"/>
      <c r="BY511" s="18"/>
    </row>
    <row r="512" spans="1:77" ht="12.75" customHeight="1" x14ac:dyDescent="0.15">
      <c r="A512" s="55">
        <v>454</v>
      </c>
      <c r="B512" s="55" t="s">
        <v>1453</v>
      </c>
      <c r="C512" s="56" t="s">
        <v>778</v>
      </c>
      <c r="D512" s="47">
        <v>2003</v>
      </c>
      <c r="E512" s="47">
        <f>VALUE(TRIM(D512))</f>
        <v>2003</v>
      </c>
      <c r="F512" s="56">
        <v>2001</v>
      </c>
      <c r="G512" s="49"/>
      <c r="H512" s="56">
        <v>1</v>
      </c>
      <c r="I512" s="56">
        <v>0</v>
      </c>
      <c r="J512" s="56">
        <v>0</v>
      </c>
      <c r="K512" s="56">
        <v>0</v>
      </c>
      <c r="L512" s="56">
        <v>0</v>
      </c>
      <c r="M512" s="56">
        <v>0</v>
      </c>
      <c r="N512" s="51" t="s">
        <v>2124</v>
      </c>
      <c r="O512" s="56">
        <v>0</v>
      </c>
      <c r="P512" s="56">
        <v>0</v>
      </c>
      <c r="Q512" s="56">
        <v>0</v>
      </c>
      <c r="R512" s="56">
        <v>1</v>
      </c>
      <c r="S512" s="56">
        <v>0</v>
      </c>
      <c r="T512" s="56">
        <v>0</v>
      </c>
      <c r="U512" s="56">
        <v>0</v>
      </c>
      <c r="V512" s="56">
        <v>0</v>
      </c>
      <c r="W512" s="55" t="s">
        <v>843</v>
      </c>
      <c r="X512" s="55" t="s">
        <v>2125</v>
      </c>
      <c r="Y512" s="55"/>
      <c r="Z512" s="55" t="s">
        <v>2126</v>
      </c>
      <c r="AA512" s="55"/>
      <c r="AB512" s="26">
        <v>7.5</v>
      </c>
      <c r="AC512" s="26">
        <v>98.5</v>
      </c>
      <c r="AD512" s="55" t="s">
        <v>2127</v>
      </c>
      <c r="AE512" s="55" t="s">
        <v>2128</v>
      </c>
      <c r="AF512" s="56">
        <v>1</v>
      </c>
      <c r="AG512" s="56">
        <v>1</v>
      </c>
      <c r="AH512" s="56">
        <v>1</v>
      </c>
      <c r="AI512" s="56">
        <v>0</v>
      </c>
      <c r="AJ512" s="56">
        <v>0</v>
      </c>
      <c r="AK512" s="56">
        <v>0</v>
      </c>
      <c r="AL512" s="56">
        <v>0</v>
      </c>
      <c r="AM512" s="56">
        <v>0</v>
      </c>
      <c r="AN512" s="56">
        <v>0</v>
      </c>
      <c r="AO512" s="56">
        <v>0</v>
      </c>
      <c r="AP512" s="56">
        <v>0</v>
      </c>
      <c r="AQ512" s="56">
        <v>0</v>
      </c>
      <c r="AR512" s="56">
        <v>0</v>
      </c>
      <c r="AS512" s="56">
        <v>0</v>
      </c>
      <c r="AT512" s="56">
        <v>1</v>
      </c>
      <c r="AU512" s="56">
        <v>0</v>
      </c>
      <c r="AV512" s="56">
        <v>0</v>
      </c>
      <c r="AW512" s="27">
        <f>SUM(AF512:AV512)</f>
        <v>4</v>
      </c>
      <c r="AX512" s="55" t="s">
        <v>106</v>
      </c>
      <c r="AY512" s="55" t="s">
        <v>106</v>
      </c>
      <c r="AZ512" s="56">
        <v>0</v>
      </c>
      <c r="BA512" s="56">
        <v>1</v>
      </c>
      <c r="BB512" s="56">
        <v>0</v>
      </c>
      <c r="BC512" s="56">
        <v>0</v>
      </c>
      <c r="BD512" s="56">
        <v>0</v>
      </c>
      <c r="BE512" s="56">
        <v>0</v>
      </c>
      <c r="BF512" s="56">
        <v>0</v>
      </c>
      <c r="BG512" s="56">
        <v>0</v>
      </c>
      <c r="BH512" s="56">
        <v>0</v>
      </c>
      <c r="BI512" s="56">
        <v>0</v>
      </c>
      <c r="BJ512" s="56">
        <v>0</v>
      </c>
      <c r="BK512" s="56">
        <v>0</v>
      </c>
      <c r="BL512" s="56">
        <v>0</v>
      </c>
      <c r="BM512" s="56">
        <v>0</v>
      </c>
      <c r="BN512" s="56">
        <v>0</v>
      </c>
      <c r="BO512" s="56">
        <v>0</v>
      </c>
      <c r="BP512" s="27">
        <f>SUM(BQ512:BT512)</f>
        <v>1</v>
      </c>
      <c r="BQ512" s="56">
        <f>BL512+BM512</f>
        <v>0</v>
      </c>
      <c r="BR512" s="56">
        <f>SUM(BF512+BG512+BI512+BJ512+BH512)</f>
        <v>0</v>
      </c>
      <c r="BS512" s="56">
        <f>SUM(AZ512+BA512+BC512+BD512+BE512+BK512)</f>
        <v>1</v>
      </c>
      <c r="BT512" s="28">
        <f>IF(OR(IF((BN512+BO512)&gt;0,1,0),IF(AND(BV512=1,BL512=1),1,0)),1,0)</f>
        <v>0</v>
      </c>
      <c r="BU512" s="28">
        <f>BL512</f>
        <v>0</v>
      </c>
      <c r="BV512" s="28">
        <v>0</v>
      </c>
      <c r="BW512" s="18"/>
      <c r="BX512" s="18"/>
      <c r="BY512" s="18"/>
    </row>
    <row r="513" spans="1:77" ht="12.75" customHeight="1" x14ac:dyDescent="0.15">
      <c r="A513" s="55">
        <v>455</v>
      </c>
      <c r="B513" s="55" t="s">
        <v>1453</v>
      </c>
      <c r="C513" s="56" t="s">
        <v>778</v>
      </c>
      <c r="D513" s="47">
        <v>2003</v>
      </c>
      <c r="E513" s="47">
        <f>VALUE(TRIM(D513))</f>
        <v>2003</v>
      </c>
      <c r="F513" s="56">
        <v>2001</v>
      </c>
      <c r="G513" s="49"/>
      <c r="H513" s="56">
        <v>1</v>
      </c>
      <c r="I513" s="56">
        <v>0</v>
      </c>
      <c r="J513" s="56">
        <v>0</v>
      </c>
      <c r="K513" s="56">
        <v>0</v>
      </c>
      <c r="L513" s="56">
        <v>0</v>
      </c>
      <c r="M513" s="56">
        <v>0</v>
      </c>
      <c r="N513" s="51" t="s">
        <v>2124</v>
      </c>
      <c r="O513" s="56">
        <v>0</v>
      </c>
      <c r="P513" s="56">
        <v>0</v>
      </c>
      <c r="Q513" s="56">
        <v>0</v>
      </c>
      <c r="R513" s="56">
        <v>1</v>
      </c>
      <c r="S513" s="56">
        <v>0</v>
      </c>
      <c r="T513" s="56">
        <v>0</v>
      </c>
      <c r="U513" s="56">
        <v>0</v>
      </c>
      <c r="V513" s="56">
        <v>0</v>
      </c>
      <c r="W513" s="55" t="s">
        <v>843</v>
      </c>
      <c r="X513" s="55" t="s">
        <v>2125</v>
      </c>
      <c r="Y513" s="55"/>
      <c r="Z513" s="55" t="s">
        <v>2126</v>
      </c>
      <c r="AA513" s="55"/>
      <c r="AB513" s="26">
        <v>7.5</v>
      </c>
      <c r="AC513" s="26">
        <v>98.5</v>
      </c>
      <c r="AD513" s="55" t="s">
        <v>2127</v>
      </c>
      <c r="AE513" s="55" t="s">
        <v>2128</v>
      </c>
      <c r="AF513" s="56">
        <v>1</v>
      </c>
      <c r="AG513" s="56">
        <v>1</v>
      </c>
      <c r="AH513" s="56">
        <v>1</v>
      </c>
      <c r="AI513" s="56">
        <v>0</v>
      </c>
      <c r="AJ513" s="56">
        <v>0</v>
      </c>
      <c r="AK513" s="56">
        <v>0</v>
      </c>
      <c r="AL513" s="56">
        <v>0</v>
      </c>
      <c r="AM513" s="56">
        <v>0</v>
      </c>
      <c r="AN513" s="56">
        <v>0</v>
      </c>
      <c r="AO513" s="56">
        <v>0</v>
      </c>
      <c r="AP513" s="56">
        <v>0</v>
      </c>
      <c r="AQ513" s="56">
        <v>0</v>
      </c>
      <c r="AR513" s="56">
        <v>0</v>
      </c>
      <c r="AS513" s="56">
        <v>0</v>
      </c>
      <c r="AT513" s="56">
        <v>1</v>
      </c>
      <c r="AU513" s="56">
        <v>0</v>
      </c>
      <c r="AV513" s="56">
        <v>0</v>
      </c>
      <c r="AW513" s="27">
        <f>SUM(AF513:AV513)</f>
        <v>4</v>
      </c>
      <c r="AX513" s="55" t="s">
        <v>106</v>
      </c>
      <c r="AY513" s="55" t="s">
        <v>106</v>
      </c>
      <c r="AZ513" s="56">
        <v>0</v>
      </c>
      <c r="BA513" s="56">
        <v>1</v>
      </c>
      <c r="BB513" s="56">
        <v>0</v>
      </c>
      <c r="BC513" s="56">
        <v>0</v>
      </c>
      <c r="BD513" s="56">
        <v>0</v>
      </c>
      <c r="BE513" s="56">
        <v>0</v>
      </c>
      <c r="BF513" s="56">
        <v>0</v>
      </c>
      <c r="BG513" s="56">
        <v>0</v>
      </c>
      <c r="BH513" s="56">
        <v>0</v>
      </c>
      <c r="BI513" s="56">
        <v>0</v>
      </c>
      <c r="BJ513" s="56">
        <v>0</v>
      </c>
      <c r="BK513" s="56">
        <v>0</v>
      </c>
      <c r="BL513" s="56">
        <v>0</v>
      </c>
      <c r="BM513" s="56">
        <v>0</v>
      </c>
      <c r="BN513" s="56">
        <v>0</v>
      </c>
      <c r="BO513" s="56">
        <v>0</v>
      </c>
      <c r="BP513" s="27">
        <f>SUM(BQ513:BT513)</f>
        <v>1</v>
      </c>
      <c r="BQ513" s="56">
        <f>BL513+BM513</f>
        <v>0</v>
      </c>
      <c r="BR513" s="56">
        <f>SUM(BF513+BG513+BI513+BJ513+BH513)</f>
        <v>0</v>
      </c>
      <c r="BS513" s="56">
        <f>SUM(AZ513+BA513+BC513+BD513+BE513+BK513)</f>
        <v>1</v>
      </c>
      <c r="BT513" s="28">
        <f>IF(OR(IF((BN513+BO513)&gt;0,1,0),IF(AND(BV513=1,BL513=1),1,0)),1,0)</f>
        <v>0</v>
      </c>
      <c r="BU513" s="28">
        <f>BL513</f>
        <v>0</v>
      </c>
      <c r="BV513" s="28">
        <v>0</v>
      </c>
      <c r="BW513" s="18"/>
      <c r="BX513" s="18"/>
      <c r="BY513" s="18"/>
    </row>
    <row r="514" spans="1:77" ht="12.75" customHeight="1" x14ac:dyDescent="0.15">
      <c r="A514" s="55">
        <v>456</v>
      </c>
      <c r="B514" s="55" t="s">
        <v>1453</v>
      </c>
      <c r="C514" s="56" t="s">
        <v>778</v>
      </c>
      <c r="D514" s="47">
        <v>2003</v>
      </c>
      <c r="E514" s="47">
        <f>VALUE(TRIM(D514))</f>
        <v>2003</v>
      </c>
      <c r="F514" s="56">
        <v>2001</v>
      </c>
      <c r="G514" s="49"/>
      <c r="H514" s="56">
        <v>1</v>
      </c>
      <c r="I514" s="56">
        <v>0</v>
      </c>
      <c r="J514" s="56">
        <v>0</v>
      </c>
      <c r="K514" s="56">
        <v>0</v>
      </c>
      <c r="L514" s="56">
        <v>0</v>
      </c>
      <c r="M514" s="56">
        <v>0</v>
      </c>
      <c r="N514" s="51" t="s">
        <v>2124</v>
      </c>
      <c r="O514" s="56">
        <v>0</v>
      </c>
      <c r="P514" s="56">
        <v>0</v>
      </c>
      <c r="Q514" s="56">
        <v>0</v>
      </c>
      <c r="R514" s="56">
        <v>1</v>
      </c>
      <c r="S514" s="56">
        <v>0</v>
      </c>
      <c r="T514" s="56">
        <v>0</v>
      </c>
      <c r="U514" s="56">
        <v>0</v>
      </c>
      <c r="V514" s="56">
        <v>0</v>
      </c>
      <c r="W514" s="55" t="s">
        <v>843</v>
      </c>
      <c r="X514" s="55" t="s">
        <v>2125</v>
      </c>
      <c r="Y514" s="55"/>
      <c r="Z514" s="55" t="s">
        <v>2126</v>
      </c>
      <c r="AA514" s="55"/>
      <c r="AB514" s="26">
        <v>7.5</v>
      </c>
      <c r="AC514" s="26">
        <v>98.5</v>
      </c>
      <c r="AD514" s="55" t="s">
        <v>2127</v>
      </c>
      <c r="AE514" s="55" t="s">
        <v>1901</v>
      </c>
      <c r="AF514" s="56">
        <v>0</v>
      </c>
      <c r="AG514" s="56">
        <v>0</v>
      </c>
      <c r="AH514" s="56">
        <v>0</v>
      </c>
      <c r="AI514" s="56">
        <v>0</v>
      </c>
      <c r="AJ514" s="56">
        <v>0</v>
      </c>
      <c r="AK514" s="56">
        <v>0</v>
      </c>
      <c r="AL514" s="56">
        <v>0</v>
      </c>
      <c r="AM514" s="56">
        <v>0</v>
      </c>
      <c r="AN514" s="56">
        <v>0</v>
      </c>
      <c r="AO514" s="56">
        <v>0</v>
      </c>
      <c r="AP514" s="56">
        <v>0</v>
      </c>
      <c r="AQ514" s="56">
        <v>0</v>
      </c>
      <c r="AR514" s="56">
        <v>0</v>
      </c>
      <c r="AS514" s="56">
        <v>0</v>
      </c>
      <c r="AT514" s="56">
        <v>1</v>
      </c>
      <c r="AU514" s="56">
        <v>0</v>
      </c>
      <c r="AV514" s="56">
        <v>0</v>
      </c>
      <c r="AW514" s="27">
        <f>SUM(AF514:AV514)</f>
        <v>1</v>
      </c>
      <c r="AX514" s="55" t="s">
        <v>106</v>
      </c>
      <c r="AY514" s="55" t="s">
        <v>106</v>
      </c>
      <c r="AZ514" s="56">
        <v>0</v>
      </c>
      <c r="BA514" s="56">
        <v>1</v>
      </c>
      <c r="BB514" s="56">
        <v>0</v>
      </c>
      <c r="BC514" s="56">
        <v>0</v>
      </c>
      <c r="BD514" s="56">
        <v>0</v>
      </c>
      <c r="BE514" s="56">
        <v>0</v>
      </c>
      <c r="BF514" s="56">
        <v>0</v>
      </c>
      <c r="BG514" s="56">
        <v>0</v>
      </c>
      <c r="BH514" s="56">
        <v>0</v>
      </c>
      <c r="BI514" s="56">
        <v>0</v>
      </c>
      <c r="BJ514" s="56">
        <v>0</v>
      </c>
      <c r="BK514" s="56">
        <v>0</v>
      </c>
      <c r="BL514" s="56">
        <v>0</v>
      </c>
      <c r="BM514" s="56">
        <v>0</v>
      </c>
      <c r="BN514" s="56">
        <v>0</v>
      </c>
      <c r="BO514" s="56">
        <v>0</v>
      </c>
      <c r="BP514" s="27">
        <f>SUM(BQ514:BT514)</f>
        <v>1</v>
      </c>
      <c r="BQ514" s="56">
        <f>BL514+BM514</f>
        <v>0</v>
      </c>
      <c r="BR514" s="56">
        <f>SUM(BF514+BG514+BI514+BJ514+BH514)</f>
        <v>0</v>
      </c>
      <c r="BS514" s="56">
        <f>SUM(AZ514+BA514+BC514+BD514+BE514+BK514)</f>
        <v>1</v>
      </c>
      <c r="BT514" s="28">
        <f>IF(OR(IF((BN514+BO514)&gt;0,1,0),IF(AND(BV514=1,BL514=1),1,0)),1,0)</f>
        <v>0</v>
      </c>
      <c r="BU514" s="28">
        <f>BL514</f>
        <v>0</v>
      </c>
      <c r="BV514" s="28">
        <v>0</v>
      </c>
      <c r="BW514" s="18"/>
      <c r="BX514" s="18"/>
      <c r="BY514" s="18"/>
    </row>
    <row r="515" spans="1:77" ht="12.75" customHeight="1" x14ac:dyDescent="0.15">
      <c r="A515" s="55">
        <v>17</v>
      </c>
      <c r="B515" s="55" t="s">
        <v>359</v>
      </c>
      <c r="C515" s="29" t="str">
        <f>'1. Lit. collection'!$A$3</f>
        <v>A3</v>
      </c>
      <c r="D515" s="47">
        <v>2002</v>
      </c>
      <c r="E515" s="47">
        <f>VALUE(TRIM(D515))</f>
        <v>2002</v>
      </c>
      <c r="F515" s="56">
        <v>1997</v>
      </c>
      <c r="G515" s="49"/>
      <c r="H515" s="56">
        <v>1</v>
      </c>
      <c r="I515" s="56">
        <v>0</v>
      </c>
      <c r="J515" s="56">
        <v>0</v>
      </c>
      <c r="K515" s="56">
        <v>0</v>
      </c>
      <c r="L515" s="56">
        <v>0</v>
      </c>
      <c r="M515" s="56">
        <v>0</v>
      </c>
      <c r="N515" s="51" t="s">
        <v>134</v>
      </c>
      <c r="O515" s="56">
        <v>0</v>
      </c>
      <c r="P515" s="56">
        <v>0</v>
      </c>
      <c r="Q515" s="56">
        <v>0</v>
      </c>
      <c r="R515" s="56">
        <v>1</v>
      </c>
      <c r="S515" s="56">
        <v>0</v>
      </c>
      <c r="T515" s="56">
        <v>0</v>
      </c>
      <c r="U515" s="56">
        <v>0</v>
      </c>
      <c r="V515" s="56">
        <v>0</v>
      </c>
      <c r="W515" s="55" t="s">
        <v>217</v>
      </c>
      <c r="X515" s="55" t="s">
        <v>819</v>
      </c>
      <c r="Y515" s="55"/>
      <c r="Z515" s="55"/>
      <c r="AA515" s="55"/>
      <c r="AB515" s="26">
        <v>13.75</v>
      </c>
      <c r="AC515" s="26">
        <v>121.05</v>
      </c>
      <c r="AD515" s="55" t="s">
        <v>821</v>
      </c>
      <c r="AE515" s="55" t="s">
        <v>823</v>
      </c>
      <c r="AF515" s="56">
        <v>1</v>
      </c>
      <c r="AG515" s="56">
        <v>0</v>
      </c>
      <c r="AH515" s="56">
        <v>0</v>
      </c>
      <c r="AI515" s="56">
        <v>0</v>
      </c>
      <c r="AJ515" s="56">
        <v>0</v>
      </c>
      <c r="AK515" s="56">
        <v>0</v>
      </c>
      <c r="AL515" s="56">
        <v>0</v>
      </c>
      <c r="AM515" s="56">
        <v>0</v>
      </c>
      <c r="AN515" s="56">
        <v>0</v>
      </c>
      <c r="AO515" s="56">
        <v>0</v>
      </c>
      <c r="AP515" s="56">
        <v>0</v>
      </c>
      <c r="AQ515" s="56">
        <v>0</v>
      </c>
      <c r="AR515" s="56">
        <v>0</v>
      </c>
      <c r="AS515" s="56">
        <v>0</v>
      </c>
      <c r="AT515" s="56">
        <v>0</v>
      </c>
      <c r="AU515" s="56">
        <v>0</v>
      </c>
      <c r="AV515" s="56">
        <v>0</v>
      </c>
      <c r="AW515" s="27">
        <f>SUM(AF515:AV515)</f>
        <v>1</v>
      </c>
      <c r="AX515" s="55" t="s">
        <v>82</v>
      </c>
      <c r="AY515" s="55"/>
      <c r="AZ515" s="56">
        <v>0</v>
      </c>
      <c r="BA515" s="56">
        <v>1</v>
      </c>
      <c r="BB515" s="56">
        <v>0</v>
      </c>
      <c r="BC515" s="56">
        <v>0</v>
      </c>
      <c r="BD515" s="56">
        <v>0</v>
      </c>
      <c r="BE515" s="56">
        <v>0</v>
      </c>
      <c r="BF515" s="56">
        <v>0</v>
      </c>
      <c r="BG515" s="56">
        <v>0</v>
      </c>
      <c r="BH515" s="56">
        <v>0</v>
      </c>
      <c r="BI515" s="56">
        <v>0</v>
      </c>
      <c r="BJ515" s="56">
        <v>0</v>
      </c>
      <c r="BK515" s="56">
        <v>0</v>
      </c>
      <c r="BL515" s="56">
        <v>0</v>
      </c>
      <c r="BM515" s="56">
        <v>0</v>
      </c>
      <c r="BN515" s="56">
        <v>0</v>
      </c>
      <c r="BO515" s="56">
        <v>0</v>
      </c>
      <c r="BP515" s="27">
        <f>SUM(BQ515:BT515)</f>
        <v>1</v>
      </c>
      <c r="BQ515" s="56">
        <f>BL515+BM515</f>
        <v>0</v>
      </c>
      <c r="BR515" s="56">
        <f>SUM(BF515+BG515+BI515+BJ515+BH515)</f>
        <v>0</v>
      </c>
      <c r="BS515" s="56">
        <f>SUM(AZ515+BA515+BC515+BD515+BE515+BK515)</f>
        <v>1</v>
      </c>
      <c r="BT515" s="28">
        <f>IF(OR(IF((BN515+BO515)&gt;0,1,0),IF(AND(BV515=1,BL515=1),1,0)),1,0)</f>
        <v>0</v>
      </c>
      <c r="BU515" s="28">
        <f>BL515</f>
        <v>0</v>
      </c>
      <c r="BV515" s="28">
        <v>0</v>
      </c>
      <c r="BW515" s="18"/>
      <c r="BX515" s="18"/>
      <c r="BY515" s="18"/>
    </row>
    <row r="516" spans="1:77" ht="12.75" customHeight="1" x14ac:dyDescent="0.15">
      <c r="A516" s="55">
        <v>97</v>
      </c>
      <c r="B516" s="55" t="s">
        <v>637</v>
      </c>
      <c r="C516" s="56" t="s">
        <v>280</v>
      </c>
      <c r="D516" s="47">
        <v>2002</v>
      </c>
      <c r="E516" s="47">
        <f>VALUE(TRIM(D516))</f>
        <v>2002</v>
      </c>
      <c r="F516" s="56" t="s">
        <v>738</v>
      </c>
      <c r="G516" s="49" t="s">
        <v>18</v>
      </c>
      <c r="H516" s="56">
        <v>0</v>
      </c>
      <c r="I516" s="56">
        <v>0</v>
      </c>
      <c r="J516" s="56">
        <v>0</v>
      </c>
      <c r="K516" s="56">
        <v>0</v>
      </c>
      <c r="L516" s="56">
        <v>1</v>
      </c>
      <c r="M516" s="56">
        <v>0</v>
      </c>
      <c r="N516" s="51" t="s">
        <v>1763</v>
      </c>
      <c r="O516" s="56">
        <v>0</v>
      </c>
      <c r="P516" s="56">
        <v>1</v>
      </c>
      <c r="Q516" s="56">
        <v>0</v>
      </c>
      <c r="R516" s="56">
        <v>0</v>
      </c>
      <c r="S516" s="56">
        <v>0</v>
      </c>
      <c r="T516" s="56">
        <v>0</v>
      </c>
      <c r="U516" s="56">
        <v>0</v>
      </c>
      <c r="V516" s="56">
        <v>0</v>
      </c>
      <c r="W516" s="55" t="s">
        <v>213</v>
      </c>
      <c r="X516" s="55" t="s">
        <v>1448</v>
      </c>
      <c r="Y516" s="55" t="s">
        <v>1785</v>
      </c>
      <c r="Z516" s="55" t="s">
        <v>1786</v>
      </c>
      <c r="AA516" s="55" t="s">
        <v>1787</v>
      </c>
      <c r="AB516" s="26">
        <v>20</v>
      </c>
      <c r="AC516" s="26">
        <v>-156</v>
      </c>
      <c r="AD516" s="55"/>
      <c r="AE516" s="55" t="s">
        <v>1766</v>
      </c>
      <c r="AF516" s="56">
        <v>1</v>
      </c>
      <c r="AG516" s="56">
        <v>0</v>
      </c>
      <c r="AH516" s="56">
        <v>0</v>
      </c>
      <c r="AI516" s="56">
        <v>0</v>
      </c>
      <c r="AJ516" s="56">
        <v>0</v>
      </c>
      <c r="AK516" s="56">
        <v>0</v>
      </c>
      <c r="AL516" s="56">
        <v>0</v>
      </c>
      <c r="AM516" s="56">
        <v>0</v>
      </c>
      <c r="AN516" s="56">
        <v>0</v>
      </c>
      <c r="AO516" s="56">
        <v>0</v>
      </c>
      <c r="AP516" s="56">
        <v>0</v>
      </c>
      <c r="AQ516" s="56">
        <v>0</v>
      </c>
      <c r="AR516" s="56">
        <v>0</v>
      </c>
      <c r="AS516" s="56">
        <v>0</v>
      </c>
      <c r="AT516" s="56">
        <v>0</v>
      </c>
      <c r="AU516" s="56">
        <v>0</v>
      </c>
      <c r="AV516" s="56">
        <v>0</v>
      </c>
      <c r="AW516" s="27">
        <f>SUM(AF516:AV516)</f>
        <v>1</v>
      </c>
      <c r="AX516" s="55" t="s">
        <v>740</v>
      </c>
      <c r="AY516" s="55"/>
      <c r="AZ516" s="56">
        <v>0</v>
      </c>
      <c r="BA516" s="56">
        <v>1</v>
      </c>
      <c r="BB516" s="56">
        <v>0</v>
      </c>
      <c r="BC516" s="56">
        <v>0</v>
      </c>
      <c r="BD516" s="56">
        <v>0</v>
      </c>
      <c r="BE516" s="56">
        <v>0</v>
      </c>
      <c r="BF516" s="56">
        <v>0</v>
      </c>
      <c r="BG516" s="56">
        <v>0</v>
      </c>
      <c r="BH516" s="56">
        <v>0</v>
      </c>
      <c r="BI516" s="56">
        <v>0</v>
      </c>
      <c r="BJ516" s="56">
        <v>0</v>
      </c>
      <c r="BK516" s="56">
        <v>0</v>
      </c>
      <c r="BL516" s="56">
        <v>0</v>
      </c>
      <c r="BM516" s="56">
        <v>0</v>
      </c>
      <c r="BN516" s="56">
        <v>0</v>
      </c>
      <c r="BO516" s="56">
        <v>1</v>
      </c>
      <c r="BP516" s="27">
        <f>SUM(BQ516:BT516)</f>
        <v>2</v>
      </c>
      <c r="BQ516" s="56">
        <f>BL516+BM516</f>
        <v>0</v>
      </c>
      <c r="BR516" s="56">
        <f>SUM(BF516+BG516+BI516+BJ516+BH516)</f>
        <v>0</v>
      </c>
      <c r="BS516" s="56">
        <f>SUM(AZ516+BA516+BC516+BD516+BE516+BK516)</f>
        <v>1</v>
      </c>
      <c r="BT516" s="28">
        <f>IF(OR(IF((BN516+BO516)&gt;0,1,0),IF(AND(BV516=1,BL516=1),1,0)),1,0)</f>
        <v>1</v>
      </c>
      <c r="BU516" s="28">
        <f>BL516</f>
        <v>0</v>
      </c>
      <c r="BV516" s="28">
        <v>0</v>
      </c>
      <c r="BW516" s="18"/>
      <c r="BX516" s="18"/>
      <c r="BY516" s="18"/>
    </row>
    <row r="517" spans="1:77" ht="12.75" customHeight="1" x14ac:dyDescent="0.15">
      <c r="A517" s="55">
        <v>98</v>
      </c>
      <c r="B517" s="55" t="s">
        <v>637</v>
      </c>
      <c r="C517" s="56" t="s">
        <v>280</v>
      </c>
      <c r="D517" s="47">
        <v>2002</v>
      </c>
      <c r="E517" s="47">
        <f>VALUE(TRIM(D517))</f>
        <v>2002</v>
      </c>
      <c r="F517" s="56" t="s">
        <v>738</v>
      </c>
      <c r="G517" s="49" t="s">
        <v>18</v>
      </c>
      <c r="H517" s="56">
        <v>0</v>
      </c>
      <c r="I517" s="56">
        <v>0</v>
      </c>
      <c r="J517" s="56">
        <v>0</v>
      </c>
      <c r="K517" s="56">
        <v>0</v>
      </c>
      <c r="L517" s="56">
        <v>1</v>
      </c>
      <c r="M517" s="56">
        <v>0</v>
      </c>
      <c r="N517" s="51" t="s">
        <v>1763</v>
      </c>
      <c r="O517" s="56">
        <v>0</v>
      </c>
      <c r="P517" s="56">
        <v>1</v>
      </c>
      <c r="Q517" s="56">
        <v>0</v>
      </c>
      <c r="R517" s="56">
        <v>0</v>
      </c>
      <c r="S517" s="56">
        <v>0</v>
      </c>
      <c r="T517" s="56">
        <v>0</v>
      </c>
      <c r="U517" s="56">
        <v>0</v>
      </c>
      <c r="V517" s="56">
        <v>0</v>
      </c>
      <c r="W517" s="55" t="s">
        <v>213</v>
      </c>
      <c r="X517" s="55" t="s">
        <v>1448</v>
      </c>
      <c r="Y517" s="55" t="s">
        <v>1785</v>
      </c>
      <c r="Z517" s="55" t="s">
        <v>1786</v>
      </c>
      <c r="AA517" s="55" t="s">
        <v>1787</v>
      </c>
      <c r="AB517" s="26">
        <v>20</v>
      </c>
      <c r="AC517" s="26">
        <v>-156</v>
      </c>
      <c r="AD517" s="55"/>
      <c r="AE517" s="55" t="s">
        <v>1766</v>
      </c>
      <c r="AF517" s="56">
        <v>0</v>
      </c>
      <c r="AG517" s="56">
        <v>1</v>
      </c>
      <c r="AH517" s="56">
        <v>0</v>
      </c>
      <c r="AI517" s="56">
        <v>0</v>
      </c>
      <c r="AJ517" s="56">
        <v>0</v>
      </c>
      <c r="AK517" s="56">
        <v>0</v>
      </c>
      <c r="AL517" s="56">
        <v>0</v>
      </c>
      <c r="AM517" s="56">
        <v>0</v>
      </c>
      <c r="AN517" s="56">
        <v>0</v>
      </c>
      <c r="AO517" s="56">
        <v>0</v>
      </c>
      <c r="AP517" s="56">
        <v>0</v>
      </c>
      <c r="AQ517" s="56">
        <v>0</v>
      </c>
      <c r="AR517" s="56">
        <v>0</v>
      </c>
      <c r="AS517" s="56">
        <v>0</v>
      </c>
      <c r="AT517" s="56">
        <v>0</v>
      </c>
      <c r="AU517" s="56">
        <v>0</v>
      </c>
      <c r="AV517" s="56">
        <v>0</v>
      </c>
      <c r="AW517" s="27">
        <f>SUM(AF517:AV517)</f>
        <v>1</v>
      </c>
      <c r="AX517" s="55" t="s">
        <v>740</v>
      </c>
      <c r="AY517" s="55"/>
      <c r="AZ517" s="56">
        <v>0</v>
      </c>
      <c r="BA517" s="56">
        <v>1</v>
      </c>
      <c r="BB517" s="56">
        <v>0</v>
      </c>
      <c r="BC517" s="56">
        <v>0</v>
      </c>
      <c r="BD517" s="56">
        <v>0</v>
      </c>
      <c r="BE517" s="56">
        <v>0</v>
      </c>
      <c r="BF517" s="56">
        <v>0</v>
      </c>
      <c r="BG517" s="56">
        <v>0</v>
      </c>
      <c r="BH517" s="56">
        <v>0</v>
      </c>
      <c r="BI517" s="56">
        <v>0</v>
      </c>
      <c r="BJ517" s="56">
        <v>0</v>
      </c>
      <c r="BK517" s="56">
        <v>0</v>
      </c>
      <c r="BL517" s="56">
        <v>0</v>
      </c>
      <c r="BM517" s="56">
        <v>0</v>
      </c>
      <c r="BN517" s="56">
        <v>0</v>
      </c>
      <c r="BO517" s="56">
        <v>1</v>
      </c>
      <c r="BP517" s="27">
        <f>SUM(BQ517:BT517)</f>
        <v>2</v>
      </c>
      <c r="BQ517" s="56">
        <f>BL517+BM517</f>
        <v>0</v>
      </c>
      <c r="BR517" s="56">
        <f>SUM(BF517+BG517+BI517+BJ517+BH517)</f>
        <v>0</v>
      </c>
      <c r="BS517" s="56">
        <f>SUM(AZ517+BA517+BC517+BD517+BE517+BK517)</f>
        <v>1</v>
      </c>
      <c r="BT517" s="28">
        <f>IF(OR(IF((BN517+BO517)&gt;0,1,0),IF(AND(BV517=1,BL517=1),1,0)),1,0)</f>
        <v>1</v>
      </c>
      <c r="BU517" s="28">
        <f>BL517</f>
        <v>0</v>
      </c>
      <c r="BV517" s="28">
        <v>0</v>
      </c>
      <c r="BW517" s="18"/>
      <c r="BX517" s="18"/>
      <c r="BY517" s="18"/>
    </row>
    <row r="518" spans="1:77" ht="12.75" customHeight="1" x14ac:dyDescent="0.15">
      <c r="A518" s="55">
        <v>99</v>
      </c>
      <c r="B518" s="55" t="s">
        <v>637</v>
      </c>
      <c r="C518" s="56" t="s">
        <v>280</v>
      </c>
      <c r="D518" s="47">
        <v>2002</v>
      </c>
      <c r="E518" s="47">
        <f>VALUE(TRIM(D518))</f>
        <v>2002</v>
      </c>
      <c r="F518" s="56" t="s">
        <v>738</v>
      </c>
      <c r="G518" s="49" t="s">
        <v>18</v>
      </c>
      <c r="H518" s="56">
        <v>0</v>
      </c>
      <c r="I518" s="56">
        <v>0</v>
      </c>
      <c r="J518" s="56">
        <v>0</v>
      </c>
      <c r="K518" s="56">
        <v>0</v>
      </c>
      <c r="L518" s="56">
        <v>1</v>
      </c>
      <c r="M518" s="56">
        <v>0</v>
      </c>
      <c r="N518" s="51" t="s">
        <v>1763</v>
      </c>
      <c r="O518" s="56">
        <v>0</v>
      </c>
      <c r="P518" s="56">
        <v>1</v>
      </c>
      <c r="Q518" s="56">
        <v>0</v>
      </c>
      <c r="R518" s="56">
        <v>0</v>
      </c>
      <c r="S518" s="56">
        <v>0</v>
      </c>
      <c r="T518" s="56">
        <v>0</v>
      </c>
      <c r="U518" s="56">
        <v>0</v>
      </c>
      <c r="V518" s="56">
        <v>0</v>
      </c>
      <c r="W518" s="55" t="s">
        <v>213</v>
      </c>
      <c r="X518" s="55" t="s">
        <v>1448</v>
      </c>
      <c r="Y518" s="55" t="s">
        <v>1785</v>
      </c>
      <c r="Z518" s="55" t="s">
        <v>1786</v>
      </c>
      <c r="AA518" s="55" t="s">
        <v>1787</v>
      </c>
      <c r="AB518" s="26">
        <v>20</v>
      </c>
      <c r="AC518" s="26">
        <v>-156</v>
      </c>
      <c r="AD518" s="55"/>
      <c r="AE518" s="55" t="s">
        <v>1766</v>
      </c>
      <c r="AF518" s="56">
        <v>1</v>
      </c>
      <c r="AG518" s="56">
        <v>0</v>
      </c>
      <c r="AH518" s="56">
        <v>0</v>
      </c>
      <c r="AI518" s="56">
        <v>0</v>
      </c>
      <c r="AJ518" s="56">
        <v>0</v>
      </c>
      <c r="AK518" s="56">
        <v>0</v>
      </c>
      <c r="AL518" s="56">
        <v>0</v>
      </c>
      <c r="AM518" s="56">
        <v>0</v>
      </c>
      <c r="AN518" s="56">
        <v>0</v>
      </c>
      <c r="AO518" s="56">
        <v>0</v>
      </c>
      <c r="AP518" s="56">
        <v>0</v>
      </c>
      <c r="AQ518" s="56">
        <v>0</v>
      </c>
      <c r="AR518" s="56">
        <v>0</v>
      </c>
      <c r="AS518" s="56">
        <v>0</v>
      </c>
      <c r="AT518" s="56">
        <v>0</v>
      </c>
      <c r="AU518" s="56">
        <v>0</v>
      </c>
      <c r="AV518" s="56">
        <v>0</v>
      </c>
      <c r="AW518" s="27">
        <f>SUM(AF518:AV518)</f>
        <v>1</v>
      </c>
      <c r="AX518" s="55" t="s">
        <v>740</v>
      </c>
      <c r="AY518" s="55"/>
      <c r="AZ518" s="56">
        <v>0</v>
      </c>
      <c r="BA518" s="56">
        <v>1</v>
      </c>
      <c r="BB518" s="56">
        <v>0</v>
      </c>
      <c r="BC518" s="56">
        <v>0</v>
      </c>
      <c r="BD518" s="56">
        <v>0</v>
      </c>
      <c r="BE518" s="56">
        <v>0</v>
      </c>
      <c r="BF518" s="56">
        <v>0</v>
      </c>
      <c r="BG518" s="56">
        <v>0</v>
      </c>
      <c r="BH518" s="56">
        <v>0</v>
      </c>
      <c r="BI518" s="56">
        <v>0</v>
      </c>
      <c r="BJ518" s="56">
        <v>0</v>
      </c>
      <c r="BK518" s="56">
        <v>0</v>
      </c>
      <c r="BL518" s="56">
        <v>0</v>
      </c>
      <c r="BM518" s="56">
        <v>0</v>
      </c>
      <c r="BN518" s="56">
        <v>0</v>
      </c>
      <c r="BO518" s="56">
        <v>1</v>
      </c>
      <c r="BP518" s="27">
        <f>SUM(BQ518:BT518)</f>
        <v>2</v>
      </c>
      <c r="BQ518" s="56">
        <f>BL518+BM518</f>
        <v>0</v>
      </c>
      <c r="BR518" s="56">
        <f>SUM(BF518+BG518+BI518+BJ518+BH518)</f>
        <v>0</v>
      </c>
      <c r="BS518" s="56">
        <f>SUM(AZ518+BA518+BC518+BD518+BE518+BK518)</f>
        <v>1</v>
      </c>
      <c r="BT518" s="28">
        <f>IF(OR(IF((BN518+BO518)&gt;0,1,0),IF(AND(BV518=1,BL518=1),1,0)),1,0)</f>
        <v>1</v>
      </c>
      <c r="BU518" s="28">
        <f>BL518</f>
        <v>0</v>
      </c>
      <c r="BV518" s="28">
        <v>0</v>
      </c>
      <c r="BW518" s="18"/>
      <c r="BX518" s="18"/>
      <c r="BY518" s="18"/>
    </row>
    <row r="519" spans="1:77" ht="12.75" customHeight="1" x14ac:dyDescent="0.15">
      <c r="A519" s="55">
        <v>100</v>
      </c>
      <c r="B519" s="55" t="s">
        <v>637</v>
      </c>
      <c r="C519" s="56" t="s">
        <v>280</v>
      </c>
      <c r="D519" s="47">
        <v>2002</v>
      </c>
      <c r="E519" s="47">
        <f>VALUE(TRIM(D519))</f>
        <v>2002</v>
      </c>
      <c r="F519" s="56" t="s">
        <v>738</v>
      </c>
      <c r="G519" s="49" t="s">
        <v>18</v>
      </c>
      <c r="H519" s="56">
        <v>0</v>
      </c>
      <c r="I519" s="56">
        <v>0</v>
      </c>
      <c r="J519" s="56">
        <v>0</v>
      </c>
      <c r="K519" s="56">
        <v>0</v>
      </c>
      <c r="L519" s="56">
        <v>1</v>
      </c>
      <c r="M519" s="56">
        <v>0</v>
      </c>
      <c r="N519" s="51" t="s">
        <v>1763</v>
      </c>
      <c r="O519" s="56">
        <v>0</v>
      </c>
      <c r="P519" s="56">
        <v>1</v>
      </c>
      <c r="Q519" s="56">
        <v>0</v>
      </c>
      <c r="R519" s="56">
        <v>0</v>
      </c>
      <c r="S519" s="56">
        <v>0</v>
      </c>
      <c r="T519" s="56">
        <v>0</v>
      </c>
      <c r="U519" s="56">
        <v>0</v>
      </c>
      <c r="V519" s="56">
        <v>0</v>
      </c>
      <c r="W519" s="55" t="s">
        <v>213</v>
      </c>
      <c r="X519" s="55" t="s">
        <v>1448</v>
      </c>
      <c r="Y519" s="55" t="s">
        <v>1785</v>
      </c>
      <c r="Z519" s="55" t="s">
        <v>1786</v>
      </c>
      <c r="AA519" s="55" t="s">
        <v>1787</v>
      </c>
      <c r="AB519" s="26">
        <v>20</v>
      </c>
      <c r="AC519" s="26">
        <v>-156</v>
      </c>
      <c r="AD519" s="55"/>
      <c r="AE519" s="55" t="s">
        <v>1766</v>
      </c>
      <c r="AF519" s="56">
        <v>0</v>
      </c>
      <c r="AG519" s="56">
        <v>1</v>
      </c>
      <c r="AH519" s="56">
        <v>0</v>
      </c>
      <c r="AI519" s="56">
        <v>0</v>
      </c>
      <c r="AJ519" s="56">
        <v>0</v>
      </c>
      <c r="AK519" s="56">
        <v>0</v>
      </c>
      <c r="AL519" s="56">
        <v>0</v>
      </c>
      <c r="AM519" s="56">
        <v>0</v>
      </c>
      <c r="AN519" s="56">
        <v>0</v>
      </c>
      <c r="AO519" s="56">
        <v>0</v>
      </c>
      <c r="AP519" s="56">
        <v>0</v>
      </c>
      <c r="AQ519" s="56">
        <v>0</v>
      </c>
      <c r="AR519" s="56">
        <v>0</v>
      </c>
      <c r="AS519" s="56">
        <v>0</v>
      </c>
      <c r="AT519" s="56">
        <v>0</v>
      </c>
      <c r="AU519" s="56">
        <v>0</v>
      </c>
      <c r="AV519" s="56">
        <v>0</v>
      </c>
      <c r="AW519" s="27">
        <f>SUM(AF519:AV519)</f>
        <v>1</v>
      </c>
      <c r="AX519" s="55" t="s">
        <v>740</v>
      </c>
      <c r="AY519" s="55"/>
      <c r="AZ519" s="56">
        <v>0</v>
      </c>
      <c r="BA519" s="56">
        <v>1</v>
      </c>
      <c r="BB519" s="56">
        <v>0</v>
      </c>
      <c r="BC519" s="56">
        <v>0</v>
      </c>
      <c r="BD519" s="56">
        <v>0</v>
      </c>
      <c r="BE519" s="56">
        <v>0</v>
      </c>
      <c r="BF519" s="56">
        <v>0</v>
      </c>
      <c r="BG519" s="56">
        <v>0</v>
      </c>
      <c r="BH519" s="56">
        <v>0</v>
      </c>
      <c r="BI519" s="56">
        <v>0</v>
      </c>
      <c r="BJ519" s="56">
        <v>0</v>
      </c>
      <c r="BK519" s="56">
        <v>0</v>
      </c>
      <c r="BL519" s="56">
        <v>0</v>
      </c>
      <c r="BM519" s="56">
        <v>0</v>
      </c>
      <c r="BN519" s="56">
        <v>0</v>
      </c>
      <c r="BO519" s="56">
        <v>1</v>
      </c>
      <c r="BP519" s="27">
        <f>SUM(BQ519:BT519)</f>
        <v>2</v>
      </c>
      <c r="BQ519" s="56">
        <f>BL519+BM519</f>
        <v>0</v>
      </c>
      <c r="BR519" s="56">
        <f>SUM(BF519+BG519+BI519+BJ519+BH519)</f>
        <v>0</v>
      </c>
      <c r="BS519" s="56">
        <f>SUM(AZ519+BA519+BC519+BD519+BE519+BK519)</f>
        <v>1</v>
      </c>
      <c r="BT519" s="28">
        <f>IF(OR(IF((BN519+BO519)&gt;0,1,0),IF(AND(BV519=1,BL519=1),1,0)),1,0)</f>
        <v>1</v>
      </c>
      <c r="BU519" s="28">
        <f>BL519</f>
        <v>0</v>
      </c>
      <c r="BV519" s="28">
        <v>0</v>
      </c>
      <c r="BW519" s="18"/>
      <c r="BX519" s="18"/>
      <c r="BY519" s="18"/>
    </row>
    <row r="520" spans="1:77" ht="12.75" customHeight="1" x14ac:dyDescent="0.15">
      <c r="A520" s="55">
        <v>101</v>
      </c>
      <c r="B520" s="55" t="s">
        <v>637</v>
      </c>
      <c r="C520" s="56" t="s">
        <v>280</v>
      </c>
      <c r="D520" s="47">
        <v>2002</v>
      </c>
      <c r="E520" s="47">
        <f>VALUE(TRIM(D520))</f>
        <v>2002</v>
      </c>
      <c r="F520" s="56" t="s">
        <v>738</v>
      </c>
      <c r="G520" s="49" t="s">
        <v>18</v>
      </c>
      <c r="H520" s="56">
        <v>0</v>
      </c>
      <c r="I520" s="56">
        <v>0</v>
      </c>
      <c r="J520" s="56">
        <v>0</v>
      </c>
      <c r="K520" s="56">
        <v>0</v>
      </c>
      <c r="L520" s="56">
        <v>1</v>
      </c>
      <c r="M520" s="56">
        <v>0</v>
      </c>
      <c r="N520" s="51" t="s">
        <v>1763</v>
      </c>
      <c r="O520" s="56">
        <v>0</v>
      </c>
      <c r="P520" s="56">
        <v>1</v>
      </c>
      <c r="Q520" s="56">
        <v>0</v>
      </c>
      <c r="R520" s="56">
        <v>0</v>
      </c>
      <c r="S520" s="56">
        <v>0</v>
      </c>
      <c r="T520" s="56">
        <v>0</v>
      </c>
      <c r="U520" s="56">
        <v>0</v>
      </c>
      <c r="V520" s="56">
        <v>0</v>
      </c>
      <c r="W520" s="55" t="s">
        <v>213</v>
      </c>
      <c r="X520" s="55" t="s">
        <v>1448</v>
      </c>
      <c r="Y520" s="55" t="s">
        <v>1785</v>
      </c>
      <c r="Z520" s="55" t="s">
        <v>1786</v>
      </c>
      <c r="AA520" s="55" t="s">
        <v>1787</v>
      </c>
      <c r="AB520" s="26">
        <v>20</v>
      </c>
      <c r="AC520" s="26">
        <v>-156</v>
      </c>
      <c r="AD520" s="55"/>
      <c r="AE520" s="55" t="s">
        <v>1767</v>
      </c>
      <c r="AF520" s="56">
        <v>0</v>
      </c>
      <c r="AG520" s="56">
        <v>0</v>
      </c>
      <c r="AH520" s="56">
        <v>0</v>
      </c>
      <c r="AI520" s="56">
        <v>1</v>
      </c>
      <c r="AJ520" s="56">
        <v>0</v>
      </c>
      <c r="AK520" s="56">
        <v>0</v>
      </c>
      <c r="AL520" s="56">
        <v>0</v>
      </c>
      <c r="AM520" s="56">
        <v>0</v>
      </c>
      <c r="AN520" s="56">
        <v>0</v>
      </c>
      <c r="AO520" s="56">
        <v>0</v>
      </c>
      <c r="AP520" s="56">
        <v>0</v>
      </c>
      <c r="AQ520" s="56">
        <v>0</v>
      </c>
      <c r="AR520" s="56">
        <v>0</v>
      </c>
      <c r="AS520" s="56">
        <v>0</v>
      </c>
      <c r="AT520" s="56">
        <v>0</v>
      </c>
      <c r="AU520" s="56">
        <v>0</v>
      </c>
      <c r="AV520" s="56">
        <v>0</v>
      </c>
      <c r="AW520" s="27">
        <f>SUM(AF520:AV520)</f>
        <v>1</v>
      </c>
      <c r="AX520" s="55" t="s">
        <v>754</v>
      </c>
      <c r="AY520" s="55"/>
      <c r="AZ520" s="56">
        <v>0</v>
      </c>
      <c r="BA520" s="56">
        <v>0</v>
      </c>
      <c r="BB520" s="56">
        <v>0</v>
      </c>
      <c r="BC520" s="56">
        <v>1</v>
      </c>
      <c r="BD520" s="56">
        <v>0</v>
      </c>
      <c r="BE520" s="56">
        <v>0</v>
      </c>
      <c r="BF520" s="56">
        <v>0</v>
      </c>
      <c r="BG520" s="56">
        <v>0</v>
      </c>
      <c r="BH520" s="56">
        <v>0</v>
      </c>
      <c r="BI520" s="56">
        <v>0</v>
      </c>
      <c r="BJ520" s="56">
        <v>0</v>
      </c>
      <c r="BK520" s="56">
        <v>0</v>
      </c>
      <c r="BL520" s="56">
        <v>0</v>
      </c>
      <c r="BM520" s="56">
        <v>0</v>
      </c>
      <c r="BN520" s="56">
        <v>0</v>
      </c>
      <c r="BO520" s="56">
        <v>0</v>
      </c>
      <c r="BP520" s="27">
        <f>SUM(BQ520:BT520)</f>
        <v>1</v>
      </c>
      <c r="BQ520" s="56">
        <f>BL520+BM520</f>
        <v>0</v>
      </c>
      <c r="BR520" s="56">
        <f>SUM(BF520+BG520+BI520+BJ520+BH520)</f>
        <v>0</v>
      </c>
      <c r="BS520" s="56">
        <f>SUM(AZ520+BA520+BC520+BD520+BE520+BK520)</f>
        <v>1</v>
      </c>
      <c r="BT520" s="28">
        <f>IF(OR(IF((BN520+BO520)&gt;0,1,0),IF(AND(BV520=1,BL520=1),1,0)),1,0)</f>
        <v>0</v>
      </c>
      <c r="BU520" s="28">
        <f>BL520</f>
        <v>0</v>
      </c>
      <c r="BV520" s="28">
        <v>0</v>
      </c>
      <c r="BW520" s="18"/>
      <c r="BX520" s="18"/>
      <c r="BY520" s="18"/>
    </row>
    <row r="521" spans="1:77" ht="12.75" customHeight="1" x14ac:dyDescent="0.15">
      <c r="A521" s="55">
        <v>102</v>
      </c>
      <c r="B521" s="55" t="s">
        <v>637</v>
      </c>
      <c r="C521" s="56" t="s">
        <v>280</v>
      </c>
      <c r="D521" s="47">
        <v>2002</v>
      </c>
      <c r="E521" s="47">
        <f>VALUE(TRIM(D521))</f>
        <v>2002</v>
      </c>
      <c r="F521" s="56" t="s">
        <v>738</v>
      </c>
      <c r="G521" s="49" t="s">
        <v>18</v>
      </c>
      <c r="H521" s="56">
        <v>0</v>
      </c>
      <c r="I521" s="56">
        <v>0</v>
      </c>
      <c r="J521" s="56">
        <v>0</v>
      </c>
      <c r="K521" s="56">
        <v>0</v>
      </c>
      <c r="L521" s="56">
        <v>1</v>
      </c>
      <c r="M521" s="56">
        <v>0</v>
      </c>
      <c r="N521" s="51" t="s">
        <v>1763</v>
      </c>
      <c r="O521" s="56">
        <v>0</v>
      </c>
      <c r="P521" s="56">
        <v>1</v>
      </c>
      <c r="Q521" s="56">
        <v>0</v>
      </c>
      <c r="R521" s="56">
        <v>0</v>
      </c>
      <c r="S521" s="56">
        <v>0</v>
      </c>
      <c r="T521" s="56">
        <v>0</v>
      </c>
      <c r="U521" s="56">
        <v>0</v>
      </c>
      <c r="V521" s="56">
        <v>0</v>
      </c>
      <c r="W521" s="55" t="s">
        <v>213</v>
      </c>
      <c r="X521" s="55" t="s">
        <v>1448</v>
      </c>
      <c r="Y521" s="55" t="s">
        <v>1785</v>
      </c>
      <c r="Z521" s="55" t="s">
        <v>1786</v>
      </c>
      <c r="AA521" s="55" t="s">
        <v>1787</v>
      </c>
      <c r="AB521" s="26">
        <v>20</v>
      </c>
      <c r="AC521" s="26">
        <v>-156</v>
      </c>
      <c r="AD521" s="55"/>
      <c r="AE521" s="55" t="s">
        <v>1788</v>
      </c>
      <c r="AF521" s="56">
        <v>0</v>
      </c>
      <c r="AG521" s="56">
        <v>0</v>
      </c>
      <c r="AH521" s="56">
        <v>0</v>
      </c>
      <c r="AI521" s="56">
        <v>0</v>
      </c>
      <c r="AJ521" s="56">
        <v>0</v>
      </c>
      <c r="AK521" s="56">
        <v>0</v>
      </c>
      <c r="AL521" s="56">
        <v>0</v>
      </c>
      <c r="AM521" s="56">
        <v>0</v>
      </c>
      <c r="AN521" s="56">
        <v>1</v>
      </c>
      <c r="AO521" s="56">
        <v>1</v>
      </c>
      <c r="AP521" s="56">
        <v>0</v>
      </c>
      <c r="AQ521" s="56">
        <v>0</v>
      </c>
      <c r="AR521" s="56">
        <v>0</v>
      </c>
      <c r="AS521" s="56">
        <v>0</v>
      </c>
      <c r="AT521" s="56">
        <v>0</v>
      </c>
      <c r="AU521" s="56">
        <v>0</v>
      </c>
      <c r="AV521" s="56">
        <v>0</v>
      </c>
      <c r="AW521" s="27">
        <f>SUM(AF521:AV521)</f>
        <v>2</v>
      </c>
      <c r="AX521" s="55" t="s">
        <v>762</v>
      </c>
      <c r="AY521" s="55"/>
      <c r="AZ521" s="56">
        <v>0</v>
      </c>
      <c r="BA521" s="56">
        <v>0</v>
      </c>
      <c r="BB521" s="56">
        <v>0</v>
      </c>
      <c r="BC521" s="56">
        <v>0</v>
      </c>
      <c r="BD521" s="56">
        <v>0</v>
      </c>
      <c r="BE521" s="56">
        <v>0</v>
      </c>
      <c r="BF521" s="56">
        <v>0</v>
      </c>
      <c r="BG521" s="56">
        <v>0</v>
      </c>
      <c r="BH521" s="56">
        <v>0</v>
      </c>
      <c r="BI521" s="56">
        <v>0</v>
      </c>
      <c r="BJ521" s="56">
        <v>1</v>
      </c>
      <c r="BK521" s="56">
        <v>0</v>
      </c>
      <c r="BL521" s="56">
        <v>0</v>
      </c>
      <c r="BM521" s="56">
        <v>0</v>
      </c>
      <c r="BN521" s="56">
        <v>0</v>
      </c>
      <c r="BO521" s="56">
        <v>0</v>
      </c>
      <c r="BP521" s="27">
        <f>SUM(BQ521:BT521)</f>
        <v>1</v>
      </c>
      <c r="BQ521" s="56">
        <f>BL521+BM521</f>
        <v>0</v>
      </c>
      <c r="BR521" s="56">
        <f>SUM(BF521+BG521+BI521+BJ521+BH521)</f>
        <v>1</v>
      </c>
      <c r="BS521" s="56">
        <f>SUM(AZ521+BA521+BC521+BD521+BE521+BK521)</f>
        <v>0</v>
      </c>
      <c r="BT521" s="28">
        <f>IF(OR(IF((BN521+BO521)&gt;0,1,0),IF(AND(BV521=1,BL521=1),1,0)),1,0)</f>
        <v>0</v>
      </c>
      <c r="BU521" s="28">
        <f>BL521</f>
        <v>0</v>
      </c>
      <c r="BV521" s="28">
        <v>0</v>
      </c>
      <c r="BW521" s="18"/>
      <c r="BX521" s="18"/>
      <c r="BY521" s="18"/>
    </row>
    <row r="522" spans="1:77" ht="12.75" customHeight="1" x14ac:dyDescent="0.15">
      <c r="A522" s="55">
        <v>103</v>
      </c>
      <c r="B522" s="55" t="s">
        <v>637</v>
      </c>
      <c r="C522" s="56" t="s">
        <v>280</v>
      </c>
      <c r="D522" s="47">
        <v>2002</v>
      </c>
      <c r="E522" s="47">
        <f>VALUE(TRIM(D522))</f>
        <v>2002</v>
      </c>
      <c r="F522" s="56" t="s">
        <v>738</v>
      </c>
      <c r="G522" s="49" t="s">
        <v>18</v>
      </c>
      <c r="H522" s="56">
        <v>0</v>
      </c>
      <c r="I522" s="56">
        <v>0</v>
      </c>
      <c r="J522" s="56">
        <v>0</v>
      </c>
      <c r="K522" s="56">
        <v>0</v>
      </c>
      <c r="L522" s="56">
        <v>1</v>
      </c>
      <c r="M522" s="56">
        <v>0</v>
      </c>
      <c r="N522" s="51" t="s">
        <v>1763</v>
      </c>
      <c r="O522" s="56">
        <v>0</v>
      </c>
      <c r="P522" s="56">
        <v>1</v>
      </c>
      <c r="Q522" s="56">
        <v>0</v>
      </c>
      <c r="R522" s="56">
        <v>0</v>
      </c>
      <c r="S522" s="56">
        <v>0</v>
      </c>
      <c r="T522" s="56">
        <v>0</v>
      </c>
      <c r="U522" s="56">
        <v>0</v>
      </c>
      <c r="V522" s="56">
        <v>0</v>
      </c>
      <c r="W522" s="55" t="s">
        <v>213</v>
      </c>
      <c r="X522" s="55" t="s">
        <v>1448</v>
      </c>
      <c r="Y522" s="55" t="s">
        <v>1785</v>
      </c>
      <c r="Z522" s="55" t="s">
        <v>1786</v>
      </c>
      <c r="AA522" s="55" t="s">
        <v>1787</v>
      </c>
      <c r="AB522" s="26">
        <v>20</v>
      </c>
      <c r="AC522" s="26">
        <v>-156</v>
      </c>
      <c r="AD522" s="55"/>
      <c r="AE522" s="55" t="s">
        <v>1769</v>
      </c>
      <c r="AF522" s="56">
        <v>0</v>
      </c>
      <c r="AG522" s="56">
        <v>0</v>
      </c>
      <c r="AH522" s="56">
        <v>0</v>
      </c>
      <c r="AI522" s="56">
        <v>0</v>
      </c>
      <c r="AJ522" s="56">
        <v>0</v>
      </c>
      <c r="AK522" s="56">
        <v>0</v>
      </c>
      <c r="AL522" s="56">
        <v>1</v>
      </c>
      <c r="AM522" s="56">
        <v>0</v>
      </c>
      <c r="AN522" s="56">
        <v>0</v>
      </c>
      <c r="AO522" s="56">
        <v>0</v>
      </c>
      <c r="AP522" s="56">
        <v>0</v>
      </c>
      <c r="AQ522" s="56">
        <v>0</v>
      </c>
      <c r="AR522" s="56">
        <v>0</v>
      </c>
      <c r="AS522" s="56">
        <v>0</v>
      </c>
      <c r="AT522" s="56">
        <v>0</v>
      </c>
      <c r="AU522" s="56">
        <v>0</v>
      </c>
      <c r="AV522" s="56">
        <v>0</v>
      </c>
      <c r="AW522" s="27">
        <f>SUM(AF522:AV522)</f>
        <v>1</v>
      </c>
      <c r="AX522" s="55" t="s">
        <v>822</v>
      </c>
      <c r="AY522" s="55"/>
      <c r="AZ522" s="56">
        <v>0</v>
      </c>
      <c r="BA522" s="56">
        <v>0</v>
      </c>
      <c r="BB522" s="56">
        <v>0</v>
      </c>
      <c r="BC522" s="56">
        <v>0</v>
      </c>
      <c r="BD522" s="56">
        <v>0</v>
      </c>
      <c r="BE522" s="56">
        <v>0</v>
      </c>
      <c r="BF522" s="56">
        <v>0</v>
      </c>
      <c r="BG522" s="56">
        <v>0</v>
      </c>
      <c r="BH522" s="56">
        <v>0</v>
      </c>
      <c r="BI522" s="56">
        <v>0</v>
      </c>
      <c r="BJ522" s="56">
        <v>1</v>
      </c>
      <c r="BK522" s="56">
        <v>0</v>
      </c>
      <c r="BL522" s="56">
        <v>0</v>
      </c>
      <c r="BM522" s="56">
        <v>0</v>
      </c>
      <c r="BN522" s="56">
        <v>0</v>
      </c>
      <c r="BO522" s="56">
        <v>0</v>
      </c>
      <c r="BP522" s="27">
        <f>SUM(BQ522:BT522)</f>
        <v>1</v>
      </c>
      <c r="BQ522" s="56">
        <f>BL522+BM522</f>
        <v>0</v>
      </c>
      <c r="BR522" s="56">
        <f>SUM(BF522+BG522+BI522+BJ522+BH522)</f>
        <v>1</v>
      </c>
      <c r="BS522" s="56">
        <f>SUM(AZ522+BA522+BC522+BD522+BE522+BK522)</f>
        <v>0</v>
      </c>
      <c r="BT522" s="28">
        <f>IF(OR(IF((BN522+BO522)&gt;0,1,0),IF(AND(BV522=1,BL522=1),1,0)),1,0)</f>
        <v>0</v>
      </c>
      <c r="BU522" s="28">
        <f>BL522</f>
        <v>0</v>
      </c>
      <c r="BV522" s="28">
        <v>0</v>
      </c>
      <c r="BW522" s="18"/>
      <c r="BX522" s="18"/>
      <c r="BY522" s="18"/>
    </row>
    <row r="523" spans="1:77" ht="12.75" customHeight="1" x14ac:dyDescent="0.15">
      <c r="A523" s="55">
        <v>368</v>
      </c>
      <c r="B523" s="55" t="s">
        <v>1660</v>
      </c>
      <c r="C523" s="29" t="str">
        <f>'1. Lit. collection'!A172</f>
        <v>SG1</v>
      </c>
      <c r="D523" s="47">
        <v>2002</v>
      </c>
      <c r="E523" s="47">
        <f>VALUE(TRIM(D523))</f>
        <v>2002</v>
      </c>
      <c r="F523" s="56" t="s">
        <v>1245</v>
      </c>
      <c r="G523" s="49" t="s">
        <v>385</v>
      </c>
      <c r="H523" s="56">
        <v>1</v>
      </c>
      <c r="I523" s="56">
        <v>0</v>
      </c>
      <c r="J523" s="56">
        <v>0</v>
      </c>
      <c r="K523" s="56">
        <v>0</v>
      </c>
      <c r="L523" s="56">
        <v>0</v>
      </c>
      <c r="M523" s="56">
        <v>0</v>
      </c>
      <c r="N523" s="50" t="s">
        <v>2064</v>
      </c>
      <c r="O523" s="56">
        <v>0</v>
      </c>
      <c r="P523" s="56">
        <v>1</v>
      </c>
      <c r="Q523" s="56">
        <v>0</v>
      </c>
      <c r="R523" s="56">
        <v>0</v>
      </c>
      <c r="S523" s="56">
        <v>0</v>
      </c>
      <c r="T523" s="56">
        <v>0</v>
      </c>
      <c r="U523" s="56">
        <v>0</v>
      </c>
      <c r="V523" s="56">
        <v>0</v>
      </c>
      <c r="W523" s="55" t="s">
        <v>213</v>
      </c>
      <c r="X523" s="55" t="s">
        <v>1374</v>
      </c>
      <c r="Y523" s="55" t="s">
        <v>1375</v>
      </c>
      <c r="Z523" s="55" t="s">
        <v>399</v>
      </c>
      <c r="AA523" s="55"/>
      <c r="AB523" s="49">
        <v>25.09</v>
      </c>
      <c r="AC523" s="49">
        <v>-80.45</v>
      </c>
      <c r="AD523" s="55"/>
      <c r="AE523" s="55" t="s">
        <v>452</v>
      </c>
      <c r="AF523" s="56">
        <v>0</v>
      </c>
      <c r="AG523" s="56">
        <v>1</v>
      </c>
      <c r="AH523" s="56">
        <v>0</v>
      </c>
      <c r="AI523" s="56">
        <v>0</v>
      </c>
      <c r="AJ523" s="56">
        <v>0</v>
      </c>
      <c r="AK523" s="56">
        <v>0</v>
      </c>
      <c r="AL523" s="56">
        <v>0</v>
      </c>
      <c r="AM523" s="56">
        <v>0</v>
      </c>
      <c r="AN523" s="56">
        <v>0</v>
      </c>
      <c r="AO523" s="56">
        <v>0</v>
      </c>
      <c r="AP523" s="56">
        <v>0</v>
      </c>
      <c r="AQ523" s="56">
        <v>0</v>
      </c>
      <c r="AR523" s="56">
        <v>0</v>
      </c>
      <c r="AS523" s="56">
        <v>0</v>
      </c>
      <c r="AT523" s="56">
        <v>0</v>
      </c>
      <c r="AU523" s="56">
        <v>0</v>
      </c>
      <c r="AV523" s="56">
        <v>0</v>
      </c>
      <c r="AW523" s="27">
        <f>SUM(AF523:AV523)</f>
        <v>1</v>
      </c>
      <c r="AX523" s="49" t="s">
        <v>1661</v>
      </c>
      <c r="AY523" s="49" t="s">
        <v>1246</v>
      </c>
      <c r="AZ523" s="56">
        <v>0</v>
      </c>
      <c r="BA523" s="56">
        <v>1</v>
      </c>
      <c r="BB523" s="56">
        <v>0</v>
      </c>
      <c r="BC523" s="56">
        <v>0</v>
      </c>
      <c r="BD523" s="56">
        <v>1</v>
      </c>
      <c r="BE523" s="56">
        <v>0</v>
      </c>
      <c r="BF523" s="56">
        <v>0</v>
      </c>
      <c r="BG523" s="56">
        <v>0</v>
      </c>
      <c r="BH523" s="56">
        <v>0</v>
      </c>
      <c r="BI523" s="56">
        <v>0</v>
      </c>
      <c r="BJ523" s="56">
        <v>0</v>
      </c>
      <c r="BK523" s="56">
        <v>0</v>
      </c>
      <c r="BL523" s="56">
        <v>0</v>
      </c>
      <c r="BM523" s="56">
        <v>0</v>
      </c>
      <c r="BN523" s="56">
        <v>0</v>
      </c>
      <c r="BO523" s="56">
        <v>0</v>
      </c>
      <c r="BP523" s="27">
        <f>SUM(BQ523:BT523)</f>
        <v>2</v>
      </c>
      <c r="BQ523" s="56">
        <f>BL523+BM523</f>
        <v>0</v>
      </c>
      <c r="BR523" s="56">
        <f>SUM(BF523+BG523+BI523+BJ523+BH523)</f>
        <v>0</v>
      </c>
      <c r="BS523" s="56">
        <f>SUM(AZ523+BA523+BC523+BD523+BE523+BK523)</f>
        <v>2</v>
      </c>
      <c r="BT523" s="28">
        <f>IF(OR(IF((BN523+BO523)&gt;0,1,0),IF(AND(BV523=1,BL523=1),1,0)),1,0)</f>
        <v>0</v>
      </c>
      <c r="BU523" s="28">
        <f>BL523</f>
        <v>0</v>
      </c>
      <c r="BV523" s="28">
        <v>0</v>
      </c>
      <c r="BW523" s="18"/>
      <c r="BX523" s="18"/>
      <c r="BY523" s="18"/>
    </row>
    <row r="524" spans="1:77" ht="12.75" customHeight="1" x14ac:dyDescent="0.15">
      <c r="A524" s="55">
        <v>654</v>
      </c>
      <c r="B524" s="55" t="s">
        <v>2339</v>
      </c>
      <c r="C524" s="56" t="s">
        <v>1584</v>
      </c>
      <c r="D524" s="57">
        <v>2002</v>
      </c>
      <c r="E524" s="57">
        <f>VALUE(TRIM(D524))</f>
        <v>2002</v>
      </c>
      <c r="F524" s="28"/>
      <c r="G524" s="49" t="s">
        <v>385</v>
      </c>
      <c r="H524" s="56">
        <v>1</v>
      </c>
      <c r="I524" s="56">
        <v>0</v>
      </c>
      <c r="J524" s="56">
        <v>0</v>
      </c>
      <c r="K524" s="56">
        <v>0</v>
      </c>
      <c r="L524" s="56">
        <v>0</v>
      </c>
      <c r="M524" s="56">
        <v>0</v>
      </c>
      <c r="N524" s="50" t="s">
        <v>2340</v>
      </c>
      <c r="O524" s="56">
        <v>0</v>
      </c>
      <c r="P524" s="56">
        <v>1</v>
      </c>
      <c r="Q524" s="56">
        <v>0</v>
      </c>
      <c r="R524" s="56">
        <v>0</v>
      </c>
      <c r="S524" s="56">
        <v>0</v>
      </c>
      <c r="T524" s="56">
        <v>0</v>
      </c>
      <c r="U524" s="56">
        <v>0</v>
      </c>
      <c r="V524" s="56">
        <v>0</v>
      </c>
      <c r="W524" s="55" t="s">
        <v>213</v>
      </c>
      <c r="X524" s="18" t="s">
        <v>1448</v>
      </c>
      <c r="Y524" s="59"/>
      <c r="Z524" s="18" t="s">
        <v>2341</v>
      </c>
      <c r="AA524" s="59"/>
      <c r="AB524" s="49">
        <v>21.44</v>
      </c>
      <c r="AC524" s="49">
        <v>-158</v>
      </c>
      <c r="AD524" s="59"/>
      <c r="AE524" s="55" t="s">
        <v>2341</v>
      </c>
      <c r="AF524" s="56">
        <v>0</v>
      </c>
      <c r="AG524" s="56">
        <v>0</v>
      </c>
      <c r="AH524" s="56">
        <v>0</v>
      </c>
      <c r="AI524" s="56">
        <v>0</v>
      </c>
      <c r="AJ524" s="56">
        <v>0</v>
      </c>
      <c r="AK524" s="56">
        <v>0</v>
      </c>
      <c r="AL524" s="56">
        <v>0</v>
      </c>
      <c r="AM524" s="56">
        <v>0</v>
      </c>
      <c r="AN524" s="56">
        <v>0</v>
      </c>
      <c r="AO524" s="56">
        <v>0</v>
      </c>
      <c r="AP524" s="56">
        <v>0</v>
      </c>
      <c r="AQ524" s="56">
        <v>0</v>
      </c>
      <c r="AR524" s="56">
        <v>1</v>
      </c>
      <c r="AS524" s="56">
        <v>0</v>
      </c>
      <c r="AT524" s="56">
        <v>0</v>
      </c>
      <c r="AU524" s="56">
        <v>0</v>
      </c>
      <c r="AV524" s="56">
        <v>0</v>
      </c>
      <c r="AW524" s="27">
        <f>SUM(AF524:AV524)</f>
        <v>1</v>
      </c>
      <c r="AX524" s="49" t="s">
        <v>2119</v>
      </c>
      <c r="AY524" s="18"/>
      <c r="AZ524" s="56">
        <v>0</v>
      </c>
      <c r="BA524" s="56">
        <v>0</v>
      </c>
      <c r="BB524" s="28">
        <v>0</v>
      </c>
      <c r="BC524" s="56">
        <v>0</v>
      </c>
      <c r="BD524" s="56">
        <v>0</v>
      </c>
      <c r="BE524" s="56">
        <v>1</v>
      </c>
      <c r="BF524" s="56">
        <v>0</v>
      </c>
      <c r="BG524" s="56">
        <v>0</v>
      </c>
      <c r="BH524" s="56">
        <v>0</v>
      </c>
      <c r="BI524" s="56">
        <v>0</v>
      </c>
      <c r="BJ524" s="56">
        <v>0</v>
      </c>
      <c r="BK524" s="56">
        <v>0</v>
      </c>
      <c r="BL524" s="56">
        <v>0</v>
      </c>
      <c r="BM524" s="56">
        <v>1</v>
      </c>
      <c r="BN524" s="56">
        <v>0</v>
      </c>
      <c r="BO524" s="56">
        <v>0</v>
      </c>
      <c r="BP524" s="27">
        <f>SUM(BQ524:BT524)</f>
        <v>2</v>
      </c>
      <c r="BQ524" s="56">
        <f>BL524+BM524</f>
        <v>1</v>
      </c>
      <c r="BR524" s="56">
        <f>SUM(BF524+BG524+BI524+BJ524+BH524)</f>
        <v>0</v>
      </c>
      <c r="BS524" s="56">
        <f>SUM(AZ524+BA524+BC524+BD524+BE524+BK524)</f>
        <v>1</v>
      </c>
      <c r="BT524" s="28">
        <f>IF(OR(IF((BN524+BO524)&gt;0,1,0),IF(AND(BV524=1,BL524=1),1,0)),1,0)</f>
        <v>0</v>
      </c>
      <c r="BU524" s="28">
        <f>BL524</f>
        <v>0</v>
      </c>
      <c r="BV524" s="28">
        <v>0</v>
      </c>
      <c r="BW524" s="18"/>
      <c r="BX524" s="18"/>
      <c r="BY524" s="18"/>
    </row>
    <row r="525" spans="1:77" ht="12.75" customHeight="1" x14ac:dyDescent="0.15">
      <c r="A525" s="55">
        <v>229</v>
      </c>
      <c r="B525" s="55" t="s">
        <v>1144</v>
      </c>
      <c r="C525" s="29" t="str">
        <f>'1. Lit. collection'!A$83</f>
        <v>J1</v>
      </c>
      <c r="D525" s="47">
        <v>2001</v>
      </c>
      <c r="E525" s="47">
        <f>VALUE(TRIM(D525))</f>
        <v>2001</v>
      </c>
      <c r="F525" s="56" t="s">
        <v>1147</v>
      </c>
      <c r="G525" s="49" t="s">
        <v>18</v>
      </c>
      <c r="H525" s="56">
        <v>0</v>
      </c>
      <c r="I525" s="56">
        <v>0</v>
      </c>
      <c r="J525" s="56">
        <v>0</v>
      </c>
      <c r="K525" s="56">
        <v>0</v>
      </c>
      <c r="L525" s="56">
        <v>1</v>
      </c>
      <c r="M525" s="56">
        <v>0</v>
      </c>
      <c r="N525" s="51" t="s">
        <v>1928</v>
      </c>
      <c r="O525" s="56">
        <v>0</v>
      </c>
      <c r="P525" s="56">
        <v>1</v>
      </c>
      <c r="Q525" s="56">
        <v>0</v>
      </c>
      <c r="R525" s="56">
        <v>0</v>
      </c>
      <c r="S525" s="56">
        <v>0</v>
      </c>
      <c r="T525" s="56">
        <v>0</v>
      </c>
      <c r="U525" s="56">
        <v>0</v>
      </c>
      <c r="V525" s="56">
        <v>0</v>
      </c>
      <c r="W525" s="55" t="s">
        <v>213</v>
      </c>
      <c r="X525" s="55" t="s">
        <v>1374</v>
      </c>
      <c r="Y525" s="55" t="s">
        <v>1929</v>
      </c>
      <c r="Z525" s="55" t="s">
        <v>1930</v>
      </c>
      <c r="AA525" s="55" t="s">
        <v>1572</v>
      </c>
      <c r="AB525" s="26">
        <v>26</v>
      </c>
      <c r="AC525" s="26">
        <v>-80</v>
      </c>
      <c r="AD525" s="55"/>
      <c r="AE525" s="55" t="s">
        <v>402</v>
      </c>
      <c r="AF525" s="56">
        <v>0</v>
      </c>
      <c r="AG525" s="56">
        <v>0</v>
      </c>
      <c r="AH525" s="56">
        <v>0</v>
      </c>
      <c r="AI525" s="56">
        <v>0</v>
      </c>
      <c r="AJ525" s="56">
        <v>0</v>
      </c>
      <c r="AK525" s="56">
        <v>1</v>
      </c>
      <c r="AL525" s="56">
        <v>0</v>
      </c>
      <c r="AM525" s="56">
        <v>0</v>
      </c>
      <c r="AN525" s="56">
        <v>0</v>
      </c>
      <c r="AO525" s="56">
        <v>0</v>
      </c>
      <c r="AP525" s="56">
        <v>0</v>
      </c>
      <c r="AQ525" s="56">
        <v>0</v>
      </c>
      <c r="AR525" s="56">
        <v>0</v>
      </c>
      <c r="AS525" s="56">
        <v>0</v>
      </c>
      <c r="AT525" s="56">
        <v>0</v>
      </c>
      <c r="AU525" s="56">
        <v>0</v>
      </c>
      <c r="AV525" s="56">
        <v>0</v>
      </c>
      <c r="AW525" s="27">
        <f>SUM(AF525:AV525)</f>
        <v>1</v>
      </c>
      <c r="AX525" s="55" t="s">
        <v>106</v>
      </c>
      <c r="AY525" s="55"/>
      <c r="AZ525" s="56">
        <v>0</v>
      </c>
      <c r="BA525" s="56">
        <v>1</v>
      </c>
      <c r="BB525" s="56">
        <v>0</v>
      </c>
      <c r="BC525" s="56">
        <v>0</v>
      </c>
      <c r="BD525" s="56">
        <v>0</v>
      </c>
      <c r="BE525" s="56">
        <v>0</v>
      </c>
      <c r="BF525" s="56">
        <v>0</v>
      </c>
      <c r="BG525" s="56">
        <v>0</v>
      </c>
      <c r="BH525" s="56">
        <v>0</v>
      </c>
      <c r="BI525" s="56">
        <v>0</v>
      </c>
      <c r="BJ525" s="56">
        <v>0</v>
      </c>
      <c r="BK525" s="56">
        <v>0</v>
      </c>
      <c r="BL525" s="56">
        <v>0</v>
      </c>
      <c r="BM525" s="56">
        <v>0</v>
      </c>
      <c r="BN525" s="56">
        <v>0</v>
      </c>
      <c r="BO525" s="56">
        <v>0</v>
      </c>
      <c r="BP525" s="27">
        <f>SUM(BQ525:BT525)</f>
        <v>1</v>
      </c>
      <c r="BQ525" s="56">
        <f>BL525+BM525</f>
        <v>0</v>
      </c>
      <c r="BR525" s="56">
        <f>SUM(BF525+BG525+BI525+BJ525+BH525)</f>
        <v>0</v>
      </c>
      <c r="BS525" s="56">
        <f>SUM(AZ525+BA525+BC525+BD525+BE525+BK525)</f>
        <v>1</v>
      </c>
      <c r="BT525" s="28">
        <f>IF(OR(IF((BN525+BO525)&gt;0,1,0),IF(AND(BV525=1,BL525=1),1,0)),1,0)</f>
        <v>0</v>
      </c>
      <c r="BU525" s="28">
        <f>BL525</f>
        <v>0</v>
      </c>
      <c r="BV525" s="28">
        <v>0</v>
      </c>
      <c r="BW525" s="18"/>
      <c r="BX525" s="18"/>
      <c r="BY525" s="18"/>
    </row>
    <row r="526" spans="1:77" ht="12.75" customHeight="1" x14ac:dyDescent="0.15">
      <c r="A526" s="55">
        <v>230</v>
      </c>
      <c r="B526" s="55" t="s">
        <v>1144</v>
      </c>
      <c r="C526" s="29" t="str">
        <f>'1. Lit. collection'!A$83</f>
        <v>J1</v>
      </c>
      <c r="D526" s="47">
        <v>2001</v>
      </c>
      <c r="E526" s="47">
        <f>VALUE(TRIM(D526))</f>
        <v>2001</v>
      </c>
      <c r="F526" s="56" t="s">
        <v>1147</v>
      </c>
      <c r="G526" s="49" t="s">
        <v>18</v>
      </c>
      <c r="H526" s="56">
        <v>0</v>
      </c>
      <c r="I526" s="56">
        <v>0</v>
      </c>
      <c r="J526" s="56">
        <v>0</v>
      </c>
      <c r="K526" s="56">
        <v>0</v>
      </c>
      <c r="L526" s="56">
        <v>1</v>
      </c>
      <c r="M526" s="56">
        <v>0</v>
      </c>
      <c r="N526" s="51" t="s">
        <v>1928</v>
      </c>
      <c r="O526" s="56">
        <v>0</v>
      </c>
      <c r="P526" s="56">
        <v>1</v>
      </c>
      <c r="Q526" s="56">
        <v>0</v>
      </c>
      <c r="R526" s="56">
        <v>0</v>
      </c>
      <c r="S526" s="56">
        <v>0</v>
      </c>
      <c r="T526" s="56">
        <v>0</v>
      </c>
      <c r="U526" s="56">
        <v>0</v>
      </c>
      <c r="V526" s="56">
        <v>0</v>
      </c>
      <c r="W526" s="55" t="s">
        <v>213</v>
      </c>
      <c r="X526" s="55" t="s">
        <v>1374</v>
      </c>
      <c r="Y526" s="55" t="s">
        <v>1929</v>
      </c>
      <c r="Z526" s="55" t="s">
        <v>1930</v>
      </c>
      <c r="AA526" s="55" t="s">
        <v>1572</v>
      </c>
      <c r="AB526" s="26">
        <v>26</v>
      </c>
      <c r="AC526" s="26">
        <v>-80</v>
      </c>
      <c r="AD526" s="55"/>
      <c r="AE526" s="55" t="s">
        <v>1931</v>
      </c>
      <c r="AF526" s="56">
        <v>1</v>
      </c>
      <c r="AG526" s="56">
        <v>0</v>
      </c>
      <c r="AH526" s="56">
        <v>0</v>
      </c>
      <c r="AI526" s="56">
        <v>0</v>
      </c>
      <c r="AJ526" s="56">
        <v>0</v>
      </c>
      <c r="AK526" s="56">
        <v>0</v>
      </c>
      <c r="AL526" s="56">
        <v>0</v>
      </c>
      <c r="AM526" s="56">
        <v>0</v>
      </c>
      <c r="AN526" s="56">
        <v>0</v>
      </c>
      <c r="AO526" s="56">
        <v>0</v>
      </c>
      <c r="AP526" s="56">
        <v>0</v>
      </c>
      <c r="AQ526" s="56">
        <v>0</v>
      </c>
      <c r="AR526" s="56">
        <v>0</v>
      </c>
      <c r="AS526" s="56">
        <v>0</v>
      </c>
      <c r="AT526" s="56">
        <v>0</v>
      </c>
      <c r="AU526" s="56">
        <v>0</v>
      </c>
      <c r="AV526" s="56">
        <v>0</v>
      </c>
      <c r="AW526" s="27">
        <f>SUM(AF526:AV526)</f>
        <v>1</v>
      </c>
      <c r="AX526" s="55" t="s">
        <v>106</v>
      </c>
      <c r="AY526" s="55"/>
      <c r="AZ526" s="56">
        <v>0</v>
      </c>
      <c r="BA526" s="56">
        <v>1</v>
      </c>
      <c r="BB526" s="56">
        <v>0</v>
      </c>
      <c r="BC526" s="56">
        <v>0</v>
      </c>
      <c r="BD526" s="56">
        <v>0</v>
      </c>
      <c r="BE526" s="56">
        <v>0</v>
      </c>
      <c r="BF526" s="56">
        <v>0</v>
      </c>
      <c r="BG526" s="56">
        <v>0</v>
      </c>
      <c r="BH526" s="56">
        <v>0</v>
      </c>
      <c r="BI526" s="56">
        <v>0</v>
      </c>
      <c r="BJ526" s="56">
        <v>0</v>
      </c>
      <c r="BK526" s="56">
        <v>0</v>
      </c>
      <c r="BL526" s="56">
        <v>0</v>
      </c>
      <c r="BM526" s="56">
        <v>0</v>
      </c>
      <c r="BN526" s="56">
        <v>0</v>
      </c>
      <c r="BO526" s="56">
        <v>0</v>
      </c>
      <c r="BP526" s="27">
        <f>SUM(BQ526:BT526)</f>
        <v>1</v>
      </c>
      <c r="BQ526" s="56">
        <f>BL526+BM526</f>
        <v>0</v>
      </c>
      <c r="BR526" s="56">
        <f>SUM(BF526+BG526+BI526+BJ526+BH526)</f>
        <v>0</v>
      </c>
      <c r="BS526" s="56">
        <f>SUM(AZ526+BA526+BC526+BD526+BE526+BK526)</f>
        <v>1</v>
      </c>
      <c r="BT526" s="28">
        <f>IF(OR(IF((BN526+BO526)&gt;0,1,0),IF(AND(BV526=1,BL526=1),1,0)),1,0)</f>
        <v>0</v>
      </c>
      <c r="BU526" s="28">
        <f>BL526</f>
        <v>0</v>
      </c>
      <c r="BV526" s="28">
        <v>0</v>
      </c>
      <c r="BW526" s="18"/>
      <c r="BX526" s="18"/>
      <c r="BY526" s="18"/>
    </row>
    <row r="527" spans="1:77" ht="12.75" customHeight="1" x14ac:dyDescent="0.15">
      <c r="A527" s="55">
        <v>231</v>
      </c>
      <c r="B527" s="55" t="s">
        <v>1144</v>
      </c>
      <c r="C527" s="29" t="str">
        <f>'1. Lit. collection'!A$83</f>
        <v>J1</v>
      </c>
      <c r="D527" s="47">
        <v>2001</v>
      </c>
      <c r="E527" s="47">
        <f>VALUE(TRIM(D527))</f>
        <v>2001</v>
      </c>
      <c r="F527" s="56" t="s">
        <v>1147</v>
      </c>
      <c r="G527" s="49" t="s">
        <v>18</v>
      </c>
      <c r="H527" s="56">
        <v>0</v>
      </c>
      <c r="I527" s="56">
        <v>0</v>
      </c>
      <c r="J527" s="56">
        <v>0</v>
      </c>
      <c r="K527" s="56">
        <v>0</v>
      </c>
      <c r="L527" s="56">
        <v>1</v>
      </c>
      <c r="M527" s="56">
        <v>0</v>
      </c>
      <c r="N527" s="51" t="s">
        <v>1928</v>
      </c>
      <c r="O527" s="56">
        <v>0</v>
      </c>
      <c r="P527" s="56">
        <v>1</v>
      </c>
      <c r="Q527" s="56">
        <v>0</v>
      </c>
      <c r="R527" s="56">
        <v>0</v>
      </c>
      <c r="S527" s="56">
        <v>0</v>
      </c>
      <c r="T527" s="56">
        <v>0</v>
      </c>
      <c r="U527" s="56">
        <v>0</v>
      </c>
      <c r="V527" s="56">
        <v>0</v>
      </c>
      <c r="W527" s="55" t="s">
        <v>213</v>
      </c>
      <c r="X527" s="55" t="s">
        <v>1374</v>
      </c>
      <c r="Y527" s="55" t="s">
        <v>1929</v>
      </c>
      <c r="Z527" s="55" t="s">
        <v>1930</v>
      </c>
      <c r="AA527" s="55" t="s">
        <v>1572</v>
      </c>
      <c r="AB527" s="26">
        <v>26</v>
      </c>
      <c r="AC527" s="26">
        <v>-80</v>
      </c>
      <c r="AD527" s="55"/>
      <c r="AE527" s="55" t="s">
        <v>1932</v>
      </c>
      <c r="AF527" s="56">
        <v>0</v>
      </c>
      <c r="AG527" s="56">
        <v>1</v>
      </c>
      <c r="AH527" s="56">
        <v>0</v>
      </c>
      <c r="AI527" s="56">
        <v>0</v>
      </c>
      <c r="AJ527" s="56">
        <v>0</v>
      </c>
      <c r="AK527" s="56">
        <v>0</v>
      </c>
      <c r="AL527" s="56">
        <v>0</v>
      </c>
      <c r="AM527" s="56">
        <v>0</v>
      </c>
      <c r="AN527" s="56">
        <v>0</v>
      </c>
      <c r="AO527" s="56">
        <v>0</v>
      </c>
      <c r="AP527" s="56">
        <v>0</v>
      </c>
      <c r="AQ527" s="56">
        <v>0</v>
      </c>
      <c r="AR527" s="56">
        <v>0</v>
      </c>
      <c r="AS527" s="56">
        <v>0</v>
      </c>
      <c r="AT527" s="56">
        <v>0</v>
      </c>
      <c r="AU527" s="56">
        <v>0</v>
      </c>
      <c r="AV527" s="56">
        <v>0</v>
      </c>
      <c r="AW527" s="27">
        <f>SUM(AF527:AV527)</f>
        <v>1</v>
      </c>
      <c r="AX527" s="55" t="s">
        <v>106</v>
      </c>
      <c r="AY527" s="55"/>
      <c r="AZ527" s="56">
        <v>0</v>
      </c>
      <c r="BA527" s="56">
        <v>1</v>
      </c>
      <c r="BB527" s="56">
        <v>0</v>
      </c>
      <c r="BC527" s="56">
        <v>0</v>
      </c>
      <c r="BD527" s="56">
        <v>0</v>
      </c>
      <c r="BE527" s="56">
        <v>0</v>
      </c>
      <c r="BF527" s="56">
        <v>0</v>
      </c>
      <c r="BG527" s="56">
        <v>0</v>
      </c>
      <c r="BH527" s="56">
        <v>0</v>
      </c>
      <c r="BI527" s="56">
        <v>0</v>
      </c>
      <c r="BJ527" s="56">
        <v>0</v>
      </c>
      <c r="BK527" s="56">
        <v>0</v>
      </c>
      <c r="BL527" s="56">
        <v>0</v>
      </c>
      <c r="BM527" s="56">
        <v>0</v>
      </c>
      <c r="BN527" s="56">
        <v>0</v>
      </c>
      <c r="BO527" s="56">
        <v>0</v>
      </c>
      <c r="BP527" s="27">
        <f>SUM(BQ527:BT527)</f>
        <v>1</v>
      </c>
      <c r="BQ527" s="56">
        <f>BL527+BM527</f>
        <v>0</v>
      </c>
      <c r="BR527" s="56">
        <f>SUM(BF527+BG527+BI527+BJ527+BH527)</f>
        <v>0</v>
      </c>
      <c r="BS527" s="56">
        <f>SUM(AZ527+BA527+BC527+BD527+BE527+BK527)</f>
        <v>1</v>
      </c>
      <c r="BT527" s="28">
        <f>IF(OR(IF((BN527+BO527)&gt;0,1,0),IF(AND(BV527=1,BL527=1),1,0)),1,0)</f>
        <v>0</v>
      </c>
      <c r="BU527" s="28">
        <f>BL527</f>
        <v>0</v>
      </c>
      <c r="BV527" s="28">
        <v>0</v>
      </c>
      <c r="BW527" s="18"/>
      <c r="BX527" s="18"/>
      <c r="BY527" s="18"/>
    </row>
    <row r="528" spans="1:77" ht="12.75" customHeight="1" x14ac:dyDescent="0.15">
      <c r="A528" s="55">
        <v>232</v>
      </c>
      <c r="B528" s="55" t="s">
        <v>1144</v>
      </c>
      <c r="C528" s="29" t="str">
        <f>'1. Lit. collection'!A$83</f>
        <v>J1</v>
      </c>
      <c r="D528" s="47">
        <v>2001</v>
      </c>
      <c r="E528" s="47">
        <f>VALUE(TRIM(D528))</f>
        <v>2001</v>
      </c>
      <c r="F528" s="56" t="s">
        <v>1147</v>
      </c>
      <c r="G528" s="49" t="s">
        <v>18</v>
      </c>
      <c r="H528" s="56">
        <v>0</v>
      </c>
      <c r="I528" s="56">
        <v>0</v>
      </c>
      <c r="J528" s="56">
        <v>0</v>
      </c>
      <c r="K528" s="56">
        <v>0</v>
      </c>
      <c r="L528" s="56">
        <v>1</v>
      </c>
      <c r="M528" s="56">
        <v>0</v>
      </c>
      <c r="N528" s="51" t="s">
        <v>1928</v>
      </c>
      <c r="O528" s="56">
        <v>0</v>
      </c>
      <c r="P528" s="56">
        <v>1</v>
      </c>
      <c r="Q528" s="56">
        <v>0</v>
      </c>
      <c r="R528" s="56">
        <v>0</v>
      </c>
      <c r="S528" s="56">
        <v>0</v>
      </c>
      <c r="T528" s="56">
        <v>0</v>
      </c>
      <c r="U528" s="56">
        <v>0</v>
      </c>
      <c r="V528" s="56">
        <v>0</v>
      </c>
      <c r="W528" s="55" t="s">
        <v>213</v>
      </c>
      <c r="X528" s="55" t="s">
        <v>1374</v>
      </c>
      <c r="Y528" s="55" t="s">
        <v>1929</v>
      </c>
      <c r="Z528" s="55" t="s">
        <v>1930</v>
      </c>
      <c r="AA528" s="55" t="s">
        <v>1572</v>
      </c>
      <c r="AB528" s="26">
        <v>26</v>
      </c>
      <c r="AC528" s="26">
        <v>-80</v>
      </c>
      <c r="AD528" s="55"/>
      <c r="AE528" s="55" t="s">
        <v>1933</v>
      </c>
      <c r="AF528" s="56">
        <v>0</v>
      </c>
      <c r="AG528" s="56">
        <v>0</v>
      </c>
      <c r="AH528" s="56">
        <v>1</v>
      </c>
      <c r="AI528" s="56">
        <v>0</v>
      </c>
      <c r="AJ528" s="56">
        <v>0</v>
      </c>
      <c r="AK528" s="56">
        <v>0</v>
      </c>
      <c r="AL528" s="56">
        <v>0</v>
      </c>
      <c r="AM528" s="56">
        <v>0</v>
      </c>
      <c r="AN528" s="56">
        <v>0</v>
      </c>
      <c r="AO528" s="56">
        <v>0</v>
      </c>
      <c r="AP528" s="56">
        <v>0</v>
      </c>
      <c r="AQ528" s="56">
        <v>0</v>
      </c>
      <c r="AR528" s="56">
        <v>0</v>
      </c>
      <c r="AS528" s="56">
        <v>0</v>
      </c>
      <c r="AT528" s="56">
        <v>0</v>
      </c>
      <c r="AU528" s="56">
        <v>0</v>
      </c>
      <c r="AV528" s="56">
        <v>0</v>
      </c>
      <c r="AW528" s="27">
        <f>SUM(AF528:AV528)</f>
        <v>1</v>
      </c>
      <c r="AX528" s="55" t="s">
        <v>106</v>
      </c>
      <c r="AY528" s="55"/>
      <c r="AZ528" s="56">
        <v>0</v>
      </c>
      <c r="BA528" s="56">
        <v>1</v>
      </c>
      <c r="BB528" s="56">
        <v>0</v>
      </c>
      <c r="BC528" s="56">
        <v>0</v>
      </c>
      <c r="BD528" s="56">
        <v>0</v>
      </c>
      <c r="BE528" s="56">
        <v>0</v>
      </c>
      <c r="BF528" s="56">
        <v>0</v>
      </c>
      <c r="BG528" s="56">
        <v>0</v>
      </c>
      <c r="BH528" s="56">
        <v>0</v>
      </c>
      <c r="BI528" s="56">
        <v>0</v>
      </c>
      <c r="BJ528" s="56">
        <v>0</v>
      </c>
      <c r="BK528" s="56">
        <v>0</v>
      </c>
      <c r="BL528" s="56">
        <v>0</v>
      </c>
      <c r="BM528" s="56">
        <v>0</v>
      </c>
      <c r="BN528" s="56">
        <v>0</v>
      </c>
      <c r="BO528" s="56">
        <v>0</v>
      </c>
      <c r="BP528" s="27">
        <f>SUM(BQ528:BT528)</f>
        <v>1</v>
      </c>
      <c r="BQ528" s="56">
        <f>BL528+BM528</f>
        <v>0</v>
      </c>
      <c r="BR528" s="56">
        <f>SUM(BF528+BG528+BI528+BJ528+BH528)</f>
        <v>0</v>
      </c>
      <c r="BS528" s="56">
        <f>SUM(AZ528+BA528+BC528+BD528+BE528+BK528)</f>
        <v>1</v>
      </c>
      <c r="BT528" s="28">
        <f>IF(OR(IF((BN528+BO528)&gt;0,1,0),IF(AND(BV528=1,BL528=1),1,0)),1,0)</f>
        <v>0</v>
      </c>
      <c r="BU528" s="28">
        <f>BL528</f>
        <v>0</v>
      </c>
      <c r="BV528" s="28">
        <v>0</v>
      </c>
      <c r="BW528" s="18"/>
      <c r="BX528" s="18"/>
      <c r="BY528" s="18"/>
    </row>
    <row r="529" spans="1:77" ht="12.75" customHeight="1" x14ac:dyDescent="0.15">
      <c r="A529" s="55">
        <v>233</v>
      </c>
      <c r="B529" s="55" t="s">
        <v>1144</v>
      </c>
      <c r="C529" s="29" t="str">
        <f>'1. Lit. collection'!A$83</f>
        <v>J1</v>
      </c>
      <c r="D529" s="47">
        <v>2001</v>
      </c>
      <c r="E529" s="47">
        <f>VALUE(TRIM(D529))</f>
        <v>2001</v>
      </c>
      <c r="F529" s="56" t="s">
        <v>1147</v>
      </c>
      <c r="G529" s="49" t="s">
        <v>18</v>
      </c>
      <c r="H529" s="56">
        <v>0</v>
      </c>
      <c r="I529" s="56">
        <v>0</v>
      </c>
      <c r="J529" s="56">
        <v>0</v>
      </c>
      <c r="K529" s="56">
        <v>0</v>
      </c>
      <c r="L529" s="56">
        <v>1</v>
      </c>
      <c r="M529" s="56">
        <v>0</v>
      </c>
      <c r="N529" s="51" t="s">
        <v>1928</v>
      </c>
      <c r="O529" s="56">
        <v>0</v>
      </c>
      <c r="P529" s="56">
        <v>1</v>
      </c>
      <c r="Q529" s="56">
        <v>0</v>
      </c>
      <c r="R529" s="56">
        <v>0</v>
      </c>
      <c r="S529" s="56">
        <v>0</v>
      </c>
      <c r="T529" s="56">
        <v>0</v>
      </c>
      <c r="U529" s="56">
        <v>0</v>
      </c>
      <c r="V529" s="56">
        <v>0</v>
      </c>
      <c r="W529" s="55" t="s">
        <v>213</v>
      </c>
      <c r="X529" s="55" t="s">
        <v>1374</v>
      </c>
      <c r="Y529" s="55" t="s">
        <v>1934</v>
      </c>
      <c r="Z529" s="55" t="s">
        <v>1930</v>
      </c>
      <c r="AA529" s="55" t="s">
        <v>1572</v>
      </c>
      <c r="AB529" s="26">
        <v>25</v>
      </c>
      <c r="AC529" s="26">
        <v>-80</v>
      </c>
      <c r="AD529" s="55" t="s">
        <v>1573</v>
      </c>
      <c r="AE529" s="55" t="s">
        <v>402</v>
      </c>
      <c r="AF529" s="56">
        <v>0</v>
      </c>
      <c r="AG529" s="56">
        <v>0</v>
      </c>
      <c r="AH529" s="56">
        <v>0</v>
      </c>
      <c r="AI529" s="56">
        <v>0</v>
      </c>
      <c r="AJ529" s="56">
        <v>0</v>
      </c>
      <c r="AK529" s="56">
        <v>1</v>
      </c>
      <c r="AL529" s="56">
        <v>0</v>
      </c>
      <c r="AM529" s="56">
        <v>0</v>
      </c>
      <c r="AN529" s="56">
        <v>0</v>
      </c>
      <c r="AO529" s="56">
        <v>0</v>
      </c>
      <c r="AP529" s="56">
        <v>0</v>
      </c>
      <c r="AQ529" s="56">
        <v>0</v>
      </c>
      <c r="AR529" s="56">
        <v>0</v>
      </c>
      <c r="AS529" s="56">
        <v>0</v>
      </c>
      <c r="AT529" s="56">
        <v>0</v>
      </c>
      <c r="AU529" s="56">
        <v>0</v>
      </c>
      <c r="AV529" s="56">
        <v>0</v>
      </c>
      <c r="AW529" s="27">
        <f>SUM(AF529:AV529)</f>
        <v>1</v>
      </c>
      <c r="AX529" s="55" t="s">
        <v>106</v>
      </c>
      <c r="AY529" s="55"/>
      <c r="AZ529" s="56">
        <v>0</v>
      </c>
      <c r="BA529" s="56">
        <v>1</v>
      </c>
      <c r="BB529" s="56">
        <v>0</v>
      </c>
      <c r="BC529" s="56">
        <v>0</v>
      </c>
      <c r="BD529" s="56">
        <v>0</v>
      </c>
      <c r="BE529" s="56">
        <v>0</v>
      </c>
      <c r="BF529" s="56">
        <v>0</v>
      </c>
      <c r="BG529" s="56">
        <v>0</v>
      </c>
      <c r="BH529" s="56">
        <v>0</v>
      </c>
      <c r="BI529" s="56">
        <v>0</v>
      </c>
      <c r="BJ529" s="56">
        <v>0</v>
      </c>
      <c r="BK529" s="56">
        <v>0</v>
      </c>
      <c r="BL529" s="56">
        <v>0</v>
      </c>
      <c r="BM529" s="56">
        <v>0</v>
      </c>
      <c r="BN529" s="56">
        <v>0</v>
      </c>
      <c r="BO529" s="56">
        <v>0</v>
      </c>
      <c r="BP529" s="27">
        <f>SUM(BQ529:BT529)</f>
        <v>1</v>
      </c>
      <c r="BQ529" s="56">
        <f>BL529+BM529</f>
        <v>0</v>
      </c>
      <c r="BR529" s="56">
        <f>SUM(BF529+BG529+BI529+BJ529+BH529)</f>
        <v>0</v>
      </c>
      <c r="BS529" s="56">
        <f>SUM(AZ529+BA529+BC529+BD529+BE529+BK529)</f>
        <v>1</v>
      </c>
      <c r="BT529" s="28">
        <f>IF(OR(IF((BN529+BO529)&gt;0,1,0),IF(AND(BV529=1,BL529=1),1,0)),1,0)</f>
        <v>0</v>
      </c>
      <c r="BU529" s="28">
        <f>BL529</f>
        <v>0</v>
      </c>
      <c r="BV529" s="28">
        <v>0</v>
      </c>
      <c r="BW529" s="18"/>
      <c r="BX529" s="18"/>
      <c r="BY529" s="18"/>
    </row>
    <row r="530" spans="1:77" ht="12.75" customHeight="1" x14ac:dyDescent="0.15">
      <c r="A530" s="55">
        <v>234</v>
      </c>
      <c r="B530" s="55" t="s">
        <v>1144</v>
      </c>
      <c r="C530" s="29" t="str">
        <f>'1. Lit. collection'!A$83</f>
        <v>J1</v>
      </c>
      <c r="D530" s="47">
        <v>2001</v>
      </c>
      <c r="E530" s="47">
        <f>VALUE(TRIM(D530))</f>
        <v>2001</v>
      </c>
      <c r="F530" s="56" t="s">
        <v>1147</v>
      </c>
      <c r="G530" s="49" t="s">
        <v>18</v>
      </c>
      <c r="H530" s="56">
        <v>0</v>
      </c>
      <c r="I530" s="56">
        <v>0</v>
      </c>
      <c r="J530" s="56">
        <v>0</v>
      </c>
      <c r="K530" s="56">
        <v>0</v>
      </c>
      <c r="L530" s="56">
        <v>1</v>
      </c>
      <c r="M530" s="56">
        <v>0</v>
      </c>
      <c r="N530" s="51" t="s">
        <v>1928</v>
      </c>
      <c r="O530" s="56">
        <v>0</v>
      </c>
      <c r="P530" s="56">
        <v>1</v>
      </c>
      <c r="Q530" s="56">
        <v>0</v>
      </c>
      <c r="R530" s="56">
        <v>0</v>
      </c>
      <c r="S530" s="56">
        <v>0</v>
      </c>
      <c r="T530" s="56">
        <v>0</v>
      </c>
      <c r="U530" s="56">
        <v>0</v>
      </c>
      <c r="V530" s="56">
        <v>0</v>
      </c>
      <c r="W530" s="55" t="s">
        <v>213</v>
      </c>
      <c r="X530" s="55" t="s">
        <v>1374</v>
      </c>
      <c r="Y530" s="55" t="s">
        <v>1934</v>
      </c>
      <c r="Z530" s="55" t="s">
        <v>1930</v>
      </c>
      <c r="AA530" s="55" t="s">
        <v>1572</v>
      </c>
      <c r="AB530" s="26">
        <v>25</v>
      </c>
      <c r="AC530" s="26">
        <v>-80</v>
      </c>
      <c r="AD530" s="55" t="s">
        <v>1573</v>
      </c>
      <c r="AE530" s="55" t="s">
        <v>1931</v>
      </c>
      <c r="AF530" s="56">
        <v>1</v>
      </c>
      <c r="AG530" s="56">
        <v>0</v>
      </c>
      <c r="AH530" s="56">
        <v>0</v>
      </c>
      <c r="AI530" s="56">
        <v>0</v>
      </c>
      <c r="AJ530" s="56">
        <v>0</v>
      </c>
      <c r="AK530" s="56">
        <v>0</v>
      </c>
      <c r="AL530" s="56">
        <v>0</v>
      </c>
      <c r="AM530" s="56">
        <v>0</v>
      </c>
      <c r="AN530" s="56">
        <v>0</v>
      </c>
      <c r="AO530" s="56">
        <v>0</v>
      </c>
      <c r="AP530" s="56">
        <v>0</v>
      </c>
      <c r="AQ530" s="56">
        <v>0</v>
      </c>
      <c r="AR530" s="56">
        <v>0</v>
      </c>
      <c r="AS530" s="56">
        <v>0</v>
      </c>
      <c r="AT530" s="56">
        <v>0</v>
      </c>
      <c r="AU530" s="56">
        <v>0</v>
      </c>
      <c r="AV530" s="56">
        <v>0</v>
      </c>
      <c r="AW530" s="27">
        <f>SUM(AF530:AV530)</f>
        <v>1</v>
      </c>
      <c r="AX530" s="55" t="s">
        <v>106</v>
      </c>
      <c r="AY530" s="55"/>
      <c r="AZ530" s="56">
        <v>0</v>
      </c>
      <c r="BA530" s="56">
        <v>1</v>
      </c>
      <c r="BB530" s="56">
        <v>0</v>
      </c>
      <c r="BC530" s="56">
        <v>0</v>
      </c>
      <c r="BD530" s="56">
        <v>0</v>
      </c>
      <c r="BE530" s="56">
        <v>0</v>
      </c>
      <c r="BF530" s="56">
        <v>0</v>
      </c>
      <c r="BG530" s="56">
        <v>0</v>
      </c>
      <c r="BH530" s="56">
        <v>0</v>
      </c>
      <c r="BI530" s="56">
        <v>0</v>
      </c>
      <c r="BJ530" s="56">
        <v>0</v>
      </c>
      <c r="BK530" s="56">
        <v>0</v>
      </c>
      <c r="BL530" s="56">
        <v>0</v>
      </c>
      <c r="BM530" s="56">
        <v>0</v>
      </c>
      <c r="BN530" s="56">
        <v>0</v>
      </c>
      <c r="BO530" s="56">
        <v>0</v>
      </c>
      <c r="BP530" s="27">
        <f>SUM(BQ530:BT530)</f>
        <v>1</v>
      </c>
      <c r="BQ530" s="56">
        <f>BL530+BM530</f>
        <v>0</v>
      </c>
      <c r="BR530" s="56">
        <f>SUM(BF530+BG530+BI530+BJ530+BH530)</f>
        <v>0</v>
      </c>
      <c r="BS530" s="56">
        <f>SUM(AZ530+BA530+BC530+BD530+BE530+BK530)</f>
        <v>1</v>
      </c>
      <c r="BT530" s="28">
        <f>IF(OR(IF((BN530+BO530)&gt;0,1,0),IF(AND(BV530=1,BL530=1),1,0)),1,0)</f>
        <v>0</v>
      </c>
      <c r="BU530" s="28">
        <f>BL530</f>
        <v>0</v>
      </c>
      <c r="BV530" s="28">
        <v>0</v>
      </c>
      <c r="BW530" s="18"/>
      <c r="BX530" s="18"/>
      <c r="BY530" s="18"/>
    </row>
    <row r="531" spans="1:77" ht="12.75" customHeight="1" x14ac:dyDescent="0.15">
      <c r="A531" s="55">
        <v>235</v>
      </c>
      <c r="B531" s="55" t="s">
        <v>1144</v>
      </c>
      <c r="C531" s="29" t="str">
        <f>'1. Lit. collection'!A$83</f>
        <v>J1</v>
      </c>
      <c r="D531" s="47">
        <v>2001</v>
      </c>
      <c r="E531" s="47">
        <f>VALUE(TRIM(D531))</f>
        <v>2001</v>
      </c>
      <c r="F531" s="56" t="s">
        <v>1147</v>
      </c>
      <c r="G531" s="49" t="s">
        <v>18</v>
      </c>
      <c r="H531" s="56">
        <v>0</v>
      </c>
      <c r="I531" s="56">
        <v>0</v>
      </c>
      <c r="J531" s="56">
        <v>0</v>
      </c>
      <c r="K531" s="56">
        <v>0</v>
      </c>
      <c r="L531" s="56">
        <v>1</v>
      </c>
      <c r="M531" s="56">
        <v>0</v>
      </c>
      <c r="N531" s="51" t="s">
        <v>1928</v>
      </c>
      <c r="O531" s="56">
        <v>0</v>
      </c>
      <c r="P531" s="56">
        <v>1</v>
      </c>
      <c r="Q531" s="56">
        <v>0</v>
      </c>
      <c r="R531" s="56">
        <v>0</v>
      </c>
      <c r="S531" s="56">
        <v>0</v>
      </c>
      <c r="T531" s="56">
        <v>0</v>
      </c>
      <c r="U531" s="56">
        <v>0</v>
      </c>
      <c r="V531" s="56">
        <v>0</v>
      </c>
      <c r="W531" s="55" t="s">
        <v>213</v>
      </c>
      <c r="X531" s="55" t="s">
        <v>1374</v>
      </c>
      <c r="Y531" s="55" t="s">
        <v>1934</v>
      </c>
      <c r="Z531" s="55" t="s">
        <v>1930</v>
      </c>
      <c r="AA531" s="55" t="s">
        <v>1572</v>
      </c>
      <c r="AB531" s="26">
        <v>25</v>
      </c>
      <c r="AC531" s="26">
        <v>-80</v>
      </c>
      <c r="AD531" s="55" t="s">
        <v>1573</v>
      </c>
      <c r="AE531" s="55" t="s">
        <v>1932</v>
      </c>
      <c r="AF531" s="56">
        <v>0</v>
      </c>
      <c r="AG531" s="56">
        <v>1</v>
      </c>
      <c r="AH531" s="56">
        <v>0</v>
      </c>
      <c r="AI531" s="56">
        <v>0</v>
      </c>
      <c r="AJ531" s="56">
        <v>0</v>
      </c>
      <c r="AK531" s="56">
        <v>0</v>
      </c>
      <c r="AL531" s="56">
        <v>0</v>
      </c>
      <c r="AM531" s="56">
        <v>0</v>
      </c>
      <c r="AN531" s="56">
        <v>0</v>
      </c>
      <c r="AO531" s="56">
        <v>0</v>
      </c>
      <c r="AP531" s="56">
        <v>0</v>
      </c>
      <c r="AQ531" s="56">
        <v>0</v>
      </c>
      <c r="AR531" s="56">
        <v>0</v>
      </c>
      <c r="AS531" s="56">
        <v>0</v>
      </c>
      <c r="AT531" s="56">
        <v>0</v>
      </c>
      <c r="AU531" s="56">
        <v>0</v>
      </c>
      <c r="AV531" s="56">
        <v>0</v>
      </c>
      <c r="AW531" s="27">
        <f>SUM(AF531:AV531)</f>
        <v>1</v>
      </c>
      <c r="AX531" s="55" t="s">
        <v>106</v>
      </c>
      <c r="AY531" s="55"/>
      <c r="AZ531" s="56">
        <v>0</v>
      </c>
      <c r="BA531" s="56">
        <v>1</v>
      </c>
      <c r="BB531" s="56">
        <v>0</v>
      </c>
      <c r="BC531" s="56">
        <v>0</v>
      </c>
      <c r="BD531" s="56">
        <v>0</v>
      </c>
      <c r="BE531" s="56">
        <v>0</v>
      </c>
      <c r="BF531" s="56">
        <v>0</v>
      </c>
      <c r="BG531" s="56">
        <v>0</v>
      </c>
      <c r="BH531" s="56">
        <v>0</v>
      </c>
      <c r="BI531" s="56">
        <v>0</v>
      </c>
      <c r="BJ531" s="56">
        <v>0</v>
      </c>
      <c r="BK531" s="56">
        <v>0</v>
      </c>
      <c r="BL531" s="56">
        <v>0</v>
      </c>
      <c r="BM531" s="56">
        <v>0</v>
      </c>
      <c r="BN531" s="56">
        <v>0</v>
      </c>
      <c r="BO531" s="56">
        <v>0</v>
      </c>
      <c r="BP531" s="27">
        <f>SUM(BQ531:BT531)</f>
        <v>1</v>
      </c>
      <c r="BQ531" s="56">
        <f>BL531+BM531</f>
        <v>0</v>
      </c>
      <c r="BR531" s="56">
        <f>SUM(BF531+BG531+BI531+BJ531+BH531)</f>
        <v>0</v>
      </c>
      <c r="BS531" s="56">
        <f>SUM(AZ531+BA531+BC531+BD531+BE531+BK531)</f>
        <v>1</v>
      </c>
      <c r="BT531" s="28">
        <f>IF(OR(IF((BN531+BO531)&gt;0,1,0),IF(AND(BV531=1,BL531=1),1,0)),1,0)</f>
        <v>0</v>
      </c>
      <c r="BU531" s="28">
        <f>BL531</f>
        <v>0</v>
      </c>
      <c r="BV531" s="28">
        <v>0</v>
      </c>
      <c r="BW531" s="18"/>
      <c r="BX531" s="18"/>
      <c r="BY531" s="18"/>
    </row>
    <row r="532" spans="1:77" ht="12.75" customHeight="1" x14ac:dyDescent="0.15">
      <c r="A532" s="55">
        <v>236</v>
      </c>
      <c r="B532" s="55" t="s">
        <v>1144</v>
      </c>
      <c r="C532" s="29" t="str">
        <f>'1. Lit. collection'!A$83</f>
        <v>J1</v>
      </c>
      <c r="D532" s="47">
        <v>2001</v>
      </c>
      <c r="E532" s="47">
        <f>VALUE(TRIM(D532))</f>
        <v>2001</v>
      </c>
      <c r="F532" s="56" t="s">
        <v>1147</v>
      </c>
      <c r="G532" s="49" t="s">
        <v>18</v>
      </c>
      <c r="H532" s="56">
        <v>0</v>
      </c>
      <c r="I532" s="56">
        <v>0</v>
      </c>
      <c r="J532" s="56">
        <v>0</v>
      </c>
      <c r="K532" s="56">
        <v>0</v>
      </c>
      <c r="L532" s="56">
        <v>1</v>
      </c>
      <c r="M532" s="56">
        <v>0</v>
      </c>
      <c r="N532" s="51" t="s">
        <v>1928</v>
      </c>
      <c r="O532" s="56">
        <v>0</v>
      </c>
      <c r="P532" s="56">
        <v>1</v>
      </c>
      <c r="Q532" s="56">
        <v>0</v>
      </c>
      <c r="R532" s="56">
        <v>0</v>
      </c>
      <c r="S532" s="56">
        <v>0</v>
      </c>
      <c r="T532" s="56">
        <v>0</v>
      </c>
      <c r="U532" s="56">
        <v>0</v>
      </c>
      <c r="V532" s="56">
        <v>0</v>
      </c>
      <c r="W532" s="55" t="s">
        <v>213</v>
      </c>
      <c r="X532" s="55" t="s">
        <v>1374</v>
      </c>
      <c r="Y532" s="55" t="s">
        <v>1934</v>
      </c>
      <c r="Z532" s="55" t="s">
        <v>1930</v>
      </c>
      <c r="AA532" s="55" t="s">
        <v>1572</v>
      </c>
      <c r="AB532" s="26">
        <v>25</v>
      </c>
      <c r="AC532" s="26">
        <v>-80</v>
      </c>
      <c r="AD532" s="55"/>
      <c r="AE532" s="55" t="s">
        <v>1933</v>
      </c>
      <c r="AF532" s="56">
        <v>0</v>
      </c>
      <c r="AG532" s="56">
        <v>0</v>
      </c>
      <c r="AH532" s="56">
        <v>1</v>
      </c>
      <c r="AI532" s="56">
        <v>0</v>
      </c>
      <c r="AJ532" s="56">
        <v>0</v>
      </c>
      <c r="AK532" s="56">
        <v>0</v>
      </c>
      <c r="AL532" s="56">
        <v>0</v>
      </c>
      <c r="AM532" s="56">
        <v>0</v>
      </c>
      <c r="AN532" s="56">
        <v>0</v>
      </c>
      <c r="AO532" s="56">
        <v>0</v>
      </c>
      <c r="AP532" s="56">
        <v>0</v>
      </c>
      <c r="AQ532" s="56">
        <v>0</v>
      </c>
      <c r="AR532" s="56">
        <v>0</v>
      </c>
      <c r="AS532" s="56">
        <v>0</v>
      </c>
      <c r="AT532" s="56">
        <v>0</v>
      </c>
      <c r="AU532" s="56">
        <v>0</v>
      </c>
      <c r="AV532" s="56">
        <v>0</v>
      </c>
      <c r="AW532" s="27">
        <f>SUM(AF532:AV532)</f>
        <v>1</v>
      </c>
      <c r="AX532" s="55" t="s">
        <v>106</v>
      </c>
      <c r="AY532" s="55"/>
      <c r="AZ532" s="56">
        <v>0</v>
      </c>
      <c r="BA532" s="56">
        <v>1</v>
      </c>
      <c r="BB532" s="56">
        <v>0</v>
      </c>
      <c r="BC532" s="56">
        <v>0</v>
      </c>
      <c r="BD532" s="56">
        <v>0</v>
      </c>
      <c r="BE532" s="56">
        <v>0</v>
      </c>
      <c r="BF532" s="56">
        <v>0</v>
      </c>
      <c r="BG532" s="56">
        <v>0</v>
      </c>
      <c r="BH532" s="56">
        <v>0</v>
      </c>
      <c r="BI532" s="56">
        <v>0</v>
      </c>
      <c r="BJ532" s="56">
        <v>0</v>
      </c>
      <c r="BK532" s="56">
        <v>0</v>
      </c>
      <c r="BL532" s="56">
        <v>0</v>
      </c>
      <c r="BM532" s="56">
        <v>0</v>
      </c>
      <c r="BN532" s="56">
        <v>0</v>
      </c>
      <c r="BO532" s="56">
        <v>0</v>
      </c>
      <c r="BP532" s="27">
        <f>SUM(BQ532:BT532)</f>
        <v>1</v>
      </c>
      <c r="BQ532" s="56">
        <f>BL532+BM532</f>
        <v>0</v>
      </c>
      <c r="BR532" s="56">
        <f>SUM(BF532+BG532+BI532+BJ532+BH532)</f>
        <v>0</v>
      </c>
      <c r="BS532" s="56">
        <f>SUM(AZ532+BA532+BC532+BD532+BE532+BK532)</f>
        <v>1</v>
      </c>
      <c r="BT532" s="28">
        <f>IF(OR(IF((BN532+BO532)&gt;0,1,0),IF(AND(BV532=1,BL532=1),1,0)),1,0)</f>
        <v>0</v>
      </c>
      <c r="BU532" s="28">
        <f>BL532</f>
        <v>0</v>
      </c>
      <c r="BV532" s="28">
        <v>0</v>
      </c>
      <c r="BW532" s="18"/>
      <c r="BX532" s="18"/>
      <c r="BY532" s="18"/>
    </row>
    <row r="533" spans="1:77" ht="12.75" customHeight="1" x14ac:dyDescent="0.15">
      <c r="A533" s="55">
        <v>237</v>
      </c>
      <c r="B533" s="55" t="s">
        <v>1144</v>
      </c>
      <c r="C533" s="29" t="str">
        <f>'1. Lit. collection'!A$83</f>
        <v>J1</v>
      </c>
      <c r="D533" s="47">
        <v>2001</v>
      </c>
      <c r="E533" s="47">
        <f>VALUE(TRIM(D533))</f>
        <v>2001</v>
      </c>
      <c r="F533" s="56" t="s">
        <v>1147</v>
      </c>
      <c r="G533" s="49" t="s">
        <v>18</v>
      </c>
      <c r="H533" s="56">
        <v>0</v>
      </c>
      <c r="I533" s="56">
        <v>0</v>
      </c>
      <c r="J533" s="56">
        <v>0</v>
      </c>
      <c r="K533" s="56">
        <v>0</v>
      </c>
      <c r="L533" s="56">
        <v>1</v>
      </c>
      <c r="M533" s="56">
        <v>0</v>
      </c>
      <c r="N533" s="51" t="s">
        <v>1928</v>
      </c>
      <c r="O533" s="56">
        <v>0</v>
      </c>
      <c r="P533" s="56">
        <v>1</v>
      </c>
      <c r="Q533" s="56">
        <v>0</v>
      </c>
      <c r="R533" s="56">
        <v>0</v>
      </c>
      <c r="S533" s="56">
        <v>0</v>
      </c>
      <c r="T533" s="56">
        <v>0</v>
      </c>
      <c r="U533" s="56">
        <v>0</v>
      </c>
      <c r="V533" s="56">
        <v>0</v>
      </c>
      <c r="W533" s="55" t="s">
        <v>213</v>
      </c>
      <c r="X533" s="55" t="s">
        <v>1374</v>
      </c>
      <c r="Y533" s="55" t="s">
        <v>1935</v>
      </c>
      <c r="Z533" s="55" t="s">
        <v>1930</v>
      </c>
      <c r="AA533" s="55" t="s">
        <v>1572</v>
      </c>
      <c r="AB533" s="26">
        <v>24</v>
      </c>
      <c r="AC533" s="26">
        <v>-81</v>
      </c>
      <c r="AD533" s="55"/>
      <c r="AE533" s="55" t="s">
        <v>402</v>
      </c>
      <c r="AF533" s="56">
        <v>0</v>
      </c>
      <c r="AG533" s="56">
        <v>0</v>
      </c>
      <c r="AH533" s="56">
        <v>0</v>
      </c>
      <c r="AI533" s="56">
        <v>0</v>
      </c>
      <c r="AJ533" s="56">
        <v>0</v>
      </c>
      <c r="AK533" s="56">
        <v>1</v>
      </c>
      <c r="AL533" s="56">
        <v>0</v>
      </c>
      <c r="AM533" s="56">
        <v>0</v>
      </c>
      <c r="AN533" s="56">
        <v>0</v>
      </c>
      <c r="AO533" s="56">
        <v>0</v>
      </c>
      <c r="AP533" s="56">
        <v>0</v>
      </c>
      <c r="AQ533" s="56">
        <v>0</v>
      </c>
      <c r="AR533" s="56">
        <v>0</v>
      </c>
      <c r="AS533" s="56">
        <v>0</v>
      </c>
      <c r="AT533" s="56">
        <v>0</v>
      </c>
      <c r="AU533" s="56">
        <v>0</v>
      </c>
      <c r="AV533" s="56">
        <v>0</v>
      </c>
      <c r="AW533" s="27">
        <f>SUM(AF533:AV533)</f>
        <v>1</v>
      </c>
      <c r="AX533" s="55" t="s">
        <v>106</v>
      </c>
      <c r="AY533" s="55"/>
      <c r="AZ533" s="56">
        <v>0</v>
      </c>
      <c r="BA533" s="56">
        <v>1</v>
      </c>
      <c r="BB533" s="56">
        <v>0</v>
      </c>
      <c r="BC533" s="56">
        <v>0</v>
      </c>
      <c r="BD533" s="56">
        <v>0</v>
      </c>
      <c r="BE533" s="56">
        <v>0</v>
      </c>
      <c r="BF533" s="56">
        <v>0</v>
      </c>
      <c r="BG533" s="56">
        <v>0</v>
      </c>
      <c r="BH533" s="56">
        <v>0</v>
      </c>
      <c r="BI533" s="56">
        <v>0</v>
      </c>
      <c r="BJ533" s="56">
        <v>0</v>
      </c>
      <c r="BK533" s="56">
        <v>0</v>
      </c>
      <c r="BL533" s="56">
        <v>0</v>
      </c>
      <c r="BM533" s="56">
        <v>0</v>
      </c>
      <c r="BN533" s="56">
        <v>0</v>
      </c>
      <c r="BO533" s="56">
        <v>0</v>
      </c>
      <c r="BP533" s="27">
        <f>SUM(BQ533:BT533)</f>
        <v>1</v>
      </c>
      <c r="BQ533" s="56">
        <f>BL533+BM533</f>
        <v>0</v>
      </c>
      <c r="BR533" s="56">
        <f>SUM(BF533+BG533+BI533+BJ533+BH533)</f>
        <v>0</v>
      </c>
      <c r="BS533" s="56">
        <f>SUM(AZ533+BA533+BC533+BD533+BE533+BK533)</f>
        <v>1</v>
      </c>
      <c r="BT533" s="28">
        <f>IF(OR(IF((BN533+BO533)&gt;0,1,0),IF(AND(BV533=1,BL533=1),1,0)),1,0)</f>
        <v>0</v>
      </c>
      <c r="BU533" s="28">
        <f>BL533</f>
        <v>0</v>
      </c>
      <c r="BV533" s="28">
        <v>0</v>
      </c>
      <c r="BW533" s="18"/>
      <c r="BX533" s="18"/>
      <c r="BY533" s="18"/>
    </row>
    <row r="534" spans="1:77" ht="12.75" customHeight="1" x14ac:dyDescent="0.15">
      <c r="A534" s="55">
        <v>238</v>
      </c>
      <c r="B534" s="55" t="s">
        <v>1144</v>
      </c>
      <c r="C534" s="29" t="str">
        <f>'1. Lit. collection'!A$83</f>
        <v>J1</v>
      </c>
      <c r="D534" s="47">
        <v>2001</v>
      </c>
      <c r="E534" s="47">
        <f>VALUE(TRIM(D534))</f>
        <v>2001</v>
      </c>
      <c r="F534" s="56" t="s">
        <v>1147</v>
      </c>
      <c r="G534" s="49" t="s">
        <v>18</v>
      </c>
      <c r="H534" s="56">
        <v>0</v>
      </c>
      <c r="I534" s="56">
        <v>0</v>
      </c>
      <c r="J534" s="56">
        <v>0</v>
      </c>
      <c r="K534" s="56">
        <v>0</v>
      </c>
      <c r="L534" s="56">
        <v>1</v>
      </c>
      <c r="M534" s="56">
        <v>0</v>
      </c>
      <c r="N534" s="51" t="s">
        <v>1928</v>
      </c>
      <c r="O534" s="56">
        <v>0</v>
      </c>
      <c r="P534" s="56">
        <v>1</v>
      </c>
      <c r="Q534" s="56">
        <v>0</v>
      </c>
      <c r="R534" s="56">
        <v>0</v>
      </c>
      <c r="S534" s="56">
        <v>0</v>
      </c>
      <c r="T534" s="56">
        <v>0</v>
      </c>
      <c r="U534" s="56">
        <v>0</v>
      </c>
      <c r="V534" s="56">
        <v>0</v>
      </c>
      <c r="W534" s="55" t="s">
        <v>213</v>
      </c>
      <c r="X534" s="55" t="s">
        <v>1374</v>
      </c>
      <c r="Y534" s="55" t="s">
        <v>1935</v>
      </c>
      <c r="Z534" s="55" t="s">
        <v>1930</v>
      </c>
      <c r="AA534" s="55" t="s">
        <v>1572</v>
      </c>
      <c r="AB534" s="26">
        <v>24</v>
      </c>
      <c r="AC534" s="26">
        <v>-81</v>
      </c>
      <c r="AD534" s="55"/>
      <c r="AE534" s="55" t="s">
        <v>1931</v>
      </c>
      <c r="AF534" s="56">
        <v>1</v>
      </c>
      <c r="AG534" s="56">
        <v>0</v>
      </c>
      <c r="AH534" s="56">
        <v>0</v>
      </c>
      <c r="AI534" s="56">
        <v>0</v>
      </c>
      <c r="AJ534" s="56">
        <v>0</v>
      </c>
      <c r="AK534" s="56">
        <v>0</v>
      </c>
      <c r="AL534" s="56">
        <v>0</v>
      </c>
      <c r="AM534" s="56">
        <v>0</v>
      </c>
      <c r="AN534" s="56">
        <v>0</v>
      </c>
      <c r="AO534" s="56">
        <v>0</v>
      </c>
      <c r="AP534" s="56">
        <v>0</v>
      </c>
      <c r="AQ534" s="56">
        <v>0</v>
      </c>
      <c r="AR534" s="56">
        <v>0</v>
      </c>
      <c r="AS534" s="56">
        <v>0</v>
      </c>
      <c r="AT534" s="56">
        <v>0</v>
      </c>
      <c r="AU534" s="56">
        <v>0</v>
      </c>
      <c r="AV534" s="56">
        <v>0</v>
      </c>
      <c r="AW534" s="27">
        <f>SUM(AF534:AV534)</f>
        <v>1</v>
      </c>
      <c r="AX534" s="55" t="s">
        <v>106</v>
      </c>
      <c r="AY534" s="55"/>
      <c r="AZ534" s="56">
        <v>0</v>
      </c>
      <c r="BA534" s="56">
        <v>1</v>
      </c>
      <c r="BB534" s="56">
        <v>0</v>
      </c>
      <c r="BC534" s="56">
        <v>0</v>
      </c>
      <c r="BD534" s="56">
        <v>0</v>
      </c>
      <c r="BE534" s="56">
        <v>0</v>
      </c>
      <c r="BF534" s="56">
        <v>0</v>
      </c>
      <c r="BG534" s="56">
        <v>0</v>
      </c>
      <c r="BH534" s="56">
        <v>0</v>
      </c>
      <c r="BI534" s="56">
        <v>0</v>
      </c>
      <c r="BJ534" s="56">
        <v>0</v>
      </c>
      <c r="BK534" s="56">
        <v>0</v>
      </c>
      <c r="BL534" s="56">
        <v>0</v>
      </c>
      <c r="BM534" s="56">
        <v>0</v>
      </c>
      <c r="BN534" s="56">
        <v>0</v>
      </c>
      <c r="BO534" s="56">
        <v>0</v>
      </c>
      <c r="BP534" s="27">
        <f>SUM(BQ534:BT534)</f>
        <v>1</v>
      </c>
      <c r="BQ534" s="56">
        <f>BL534+BM534</f>
        <v>0</v>
      </c>
      <c r="BR534" s="56">
        <f>SUM(BF534+BG534+BI534+BJ534+BH534)</f>
        <v>0</v>
      </c>
      <c r="BS534" s="56">
        <f>SUM(AZ534+BA534+BC534+BD534+BE534+BK534)</f>
        <v>1</v>
      </c>
      <c r="BT534" s="28">
        <f>IF(OR(IF((BN534+BO534)&gt;0,1,0),IF(AND(BV534=1,BL534=1),1,0)),1,0)</f>
        <v>0</v>
      </c>
      <c r="BU534" s="28">
        <f>BL534</f>
        <v>0</v>
      </c>
      <c r="BV534" s="28">
        <v>0</v>
      </c>
      <c r="BW534" s="18"/>
      <c r="BX534" s="18"/>
      <c r="BY534" s="18"/>
    </row>
    <row r="535" spans="1:77" ht="12.75" customHeight="1" x14ac:dyDescent="0.15">
      <c r="A535" s="55">
        <v>239</v>
      </c>
      <c r="B535" s="55" t="s">
        <v>1144</v>
      </c>
      <c r="C535" s="29" t="str">
        <f>'1. Lit. collection'!A$83</f>
        <v>J1</v>
      </c>
      <c r="D535" s="47">
        <v>2001</v>
      </c>
      <c r="E535" s="47">
        <f>VALUE(TRIM(D535))</f>
        <v>2001</v>
      </c>
      <c r="F535" s="56" t="s">
        <v>1147</v>
      </c>
      <c r="G535" s="49" t="s">
        <v>18</v>
      </c>
      <c r="H535" s="56">
        <v>0</v>
      </c>
      <c r="I535" s="56">
        <v>0</v>
      </c>
      <c r="J535" s="56">
        <v>0</v>
      </c>
      <c r="K535" s="56">
        <v>0</v>
      </c>
      <c r="L535" s="56">
        <v>1</v>
      </c>
      <c r="M535" s="56">
        <v>0</v>
      </c>
      <c r="N535" s="51" t="s">
        <v>1928</v>
      </c>
      <c r="O535" s="56">
        <v>0</v>
      </c>
      <c r="P535" s="56">
        <v>1</v>
      </c>
      <c r="Q535" s="56">
        <v>0</v>
      </c>
      <c r="R535" s="56">
        <v>0</v>
      </c>
      <c r="S535" s="56">
        <v>0</v>
      </c>
      <c r="T535" s="56">
        <v>0</v>
      </c>
      <c r="U535" s="56">
        <v>0</v>
      </c>
      <c r="V535" s="56">
        <v>0</v>
      </c>
      <c r="W535" s="55" t="s">
        <v>213</v>
      </c>
      <c r="X535" s="55" t="s">
        <v>1374</v>
      </c>
      <c r="Y535" s="55" t="s">
        <v>1935</v>
      </c>
      <c r="Z535" s="55" t="s">
        <v>1930</v>
      </c>
      <c r="AA535" s="55" t="s">
        <v>1572</v>
      </c>
      <c r="AB535" s="26">
        <v>24</v>
      </c>
      <c r="AC535" s="26">
        <v>-81</v>
      </c>
      <c r="AD535" s="55"/>
      <c r="AE535" s="55" t="s">
        <v>1932</v>
      </c>
      <c r="AF535" s="56">
        <v>0</v>
      </c>
      <c r="AG535" s="56">
        <v>1</v>
      </c>
      <c r="AH535" s="56">
        <v>0</v>
      </c>
      <c r="AI535" s="56">
        <v>0</v>
      </c>
      <c r="AJ535" s="56">
        <v>0</v>
      </c>
      <c r="AK535" s="56">
        <v>0</v>
      </c>
      <c r="AL535" s="56">
        <v>0</v>
      </c>
      <c r="AM535" s="56">
        <v>0</v>
      </c>
      <c r="AN535" s="56">
        <v>0</v>
      </c>
      <c r="AO535" s="56">
        <v>0</v>
      </c>
      <c r="AP535" s="56">
        <v>0</v>
      </c>
      <c r="AQ535" s="56">
        <v>0</v>
      </c>
      <c r="AR535" s="56">
        <v>0</v>
      </c>
      <c r="AS535" s="56">
        <v>0</v>
      </c>
      <c r="AT535" s="56">
        <v>0</v>
      </c>
      <c r="AU535" s="56">
        <v>0</v>
      </c>
      <c r="AV535" s="56">
        <v>0</v>
      </c>
      <c r="AW535" s="27">
        <f>SUM(AF535:AV535)</f>
        <v>1</v>
      </c>
      <c r="AX535" s="55" t="s">
        <v>106</v>
      </c>
      <c r="AY535" s="55"/>
      <c r="AZ535" s="56">
        <v>0</v>
      </c>
      <c r="BA535" s="56">
        <v>1</v>
      </c>
      <c r="BB535" s="56">
        <v>0</v>
      </c>
      <c r="BC535" s="56">
        <v>0</v>
      </c>
      <c r="BD535" s="56">
        <v>0</v>
      </c>
      <c r="BE535" s="56">
        <v>0</v>
      </c>
      <c r="BF535" s="56">
        <v>0</v>
      </c>
      <c r="BG535" s="56">
        <v>0</v>
      </c>
      <c r="BH535" s="56">
        <v>0</v>
      </c>
      <c r="BI535" s="56">
        <v>0</v>
      </c>
      <c r="BJ535" s="56">
        <v>0</v>
      </c>
      <c r="BK535" s="56">
        <v>0</v>
      </c>
      <c r="BL535" s="56">
        <v>0</v>
      </c>
      <c r="BM535" s="56">
        <v>0</v>
      </c>
      <c r="BN535" s="56">
        <v>0</v>
      </c>
      <c r="BO535" s="56">
        <v>0</v>
      </c>
      <c r="BP535" s="27">
        <f>SUM(BQ535:BT535)</f>
        <v>1</v>
      </c>
      <c r="BQ535" s="56">
        <f>BL535+BM535</f>
        <v>0</v>
      </c>
      <c r="BR535" s="56">
        <f>SUM(BF535+BG535+BI535+BJ535+BH535)</f>
        <v>0</v>
      </c>
      <c r="BS535" s="56">
        <f>SUM(AZ535+BA535+BC535+BD535+BE535+BK535)</f>
        <v>1</v>
      </c>
      <c r="BT535" s="28">
        <f>IF(OR(IF((BN535+BO535)&gt;0,1,0),IF(AND(BV535=1,BL535=1),1,0)),1,0)</f>
        <v>0</v>
      </c>
      <c r="BU535" s="28">
        <f>BL535</f>
        <v>0</v>
      </c>
      <c r="BV535" s="28">
        <v>0</v>
      </c>
      <c r="BW535" s="18"/>
      <c r="BX535" s="18"/>
      <c r="BY535" s="18"/>
    </row>
    <row r="536" spans="1:77" ht="12.75" customHeight="1" x14ac:dyDescent="0.15">
      <c r="A536" s="55">
        <v>240</v>
      </c>
      <c r="B536" s="55" t="s">
        <v>1144</v>
      </c>
      <c r="C536" s="29" t="str">
        <f>'1. Lit. collection'!A$83</f>
        <v>J1</v>
      </c>
      <c r="D536" s="47">
        <v>2001</v>
      </c>
      <c r="E536" s="47">
        <f>VALUE(TRIM(D536))</f>
        <v>2001</v>
      </c>
      <c r="F536" s="56" t="s">
        <v>1147</v>
      </c>
      <c r="G536" s="49" t="s">
        <v>18</v>
      </c>
      <c r="H536" s="56">
        <v>0</v>
      </c>
      <c r="I536" s="56">
        <v>0</v>
      </c>
      <c r="J536" s="56">
        <v>0</v>
      </c>
      <c r="K536" s="56">
        <v>0</v>
      </c>
      <c r="L536" s="56">
        <v>1</v>
      </c>
      <c r="M536" s="56">
        <v>0</v>
      </c>
      <c r="N536" s="51" t="s">
        <v>1928</v>
      </c>
      <c r="O536" s="56">
        <v>0</v>
      </c>
      <c r="P536" s="56">
        <v>1</v>
      </c>
      <c r="Q536" s="56">
        <v>0</v>
      </c>
      <c r="R536" s="56">
        <v>0</v>
      </c>
      <c r="S536" s="56">
        <v>0</v>
      </c>
      <c r="T536" s="56">
        <v>0</v>
      </c>
      <c r="U536" s="56">
        <v>0</v>
      </c>
      <c r="V536" s="56">
        <v>0</v>
      </c>
      <c r="W536" s="55" t="s">
        <v>213</v>
      </c>
      <c r="X536" s="55" t="s">
        <v>1374</v>
      </c>
      <c r="Y536" s="55" t="s">
        <v>1935</v>
      </c>
      <c r="Z536" s="55" t="s">
        <v>1930</v>
      </c>
      <c r="AA536" s="55" t="s">
        <v>1572</v>
      </c>
      <c r="AB536" s="26">
        <v>24</v>
      </c>
      <c r="AC536" s="26">
        <v>-81</v>
      </c>
      <c r="AD536" s="55"/>
      <c r="AE536" s="55" t="s">
        <v>1933</v>
      </c>
      <c r="AF536" s="56">
        <v>0</v>
      </c>
      <c r="AG536" s="56">
        <v>0</v>
      </c>
      <c r="AH536" s="56">
        <v>1</v>
      </c>
      <c r="AI536" s="56">
        <v>0</v>
      </c>
      <c r="AJ536" s="56">
        <v>0</v>
      </c>
      <c r="AK536" s="56">
        <v>0</v>
      </c>
      <c r="AL536" s="56">
        <v>0</v>
      </c>
      <c r="AM536" s="56">
        <v>0</v>
      </c>
      <c r="AN536" s="56">
        <v>0</v>
      </c>
      <c r="AO536" s="56">
        <v>0</v>
      </c>
      <c r="AP536" s="56">
        <v>0</v>
      </c>
      <c r="AQ536" s="56">
        <v>0</v>
      </c>
      <c r="AR536" s="56">
        <v>0</v>
      </c>
      <c r="AS536" s="56">
        <v>0</v>
      </c>
      <c r="AT536" s="56">
        <v>0</v>
      </c>
      <c r="AU536" s="56">
        <v>0</v>
      </c>
      <c r="AV536" s="56">
        <v>0</v>
      </c>
      <c r="AW536" s="27">
        <f>SUM(AF536:AV536)</f>
        <v>1</v>
      </c>
      <c r="AX536" s="55" t="s">
        <v>106</v>
      </c>
      <c r="AY536" s="55"/>
      <c r="AZ536" s="56">
        <v>0</v>
      </c>
      <c r="BA536" s="56">
        <v>1</v>
      </c>
      <c r="BB536" s="56">
        <v>0</v>
      </c>
      <c r="BC536" s="56">
        <v>0</v>
      </c>
      <c r="BD536" s="56">
        <v>0</v>
      </c>
      <c r="BE536" s="56">
        <v>0</v>
      </c>
      <c r="BF536" s="56">
        <v>0</v>
      </c>
      <c r="BG536" s="56">
        <v>0</v>
      </c>
      <c r="BH536" s="56">
        <v>0</v>
      </c>
      <c r="BI536" s="56">
        <v>0</v>
      </c>
      <c r="BJ536" s="56">
        <v>0</v>
      </c>
      <c r="BK536" s="56">
        <v>0</v>
      </c>
      <c r="BL536" s="56">
        <v>0</v>
      </c>
      <c r="BM536" s="56">
        <v>0</v>
      </c>
      <c r="BN536" s="56">
        <v>0</v>
      </c>
      <c r="BO536" s="56">
        <v>0</v>
      </c>
      <c r="BP536" s="27">
        <f>SUM(BQ536:BT536)</f>
        <v>1</v>
      </c>
      <c r="BQ536" s="56">
        <f>BL536+BM536</f>
        <v>0</v>
      </c>
      <c r="BR536" s="56">
        <f>SUM(BF536+BG536+BI536+BJ536+BH536)</f>
        <v>0</v>
      </c>
      <c r="BS536" s="56">
        <f>SUM(AZ536+BA536+BC536+BD536+BE536+BK536)</f>
        <v>1</v>
      </c>
      <c r="BT536" s="28">
        <f>IF(OR(IF((BN536+BO536)&gt;0,1,0),IF(AND(BV536=1,BL536=1),1,0)),1,0)</f>
        <v>0</v>
      </c>
      <c r="BU536" s="28">
        <f>BL536</f>
        <v>0</v>
      </c>
      <c r="BV536" s="28">
        <v>0</v>
      </c>
      <c r="BW536" s="18"/>
      <c r="BX536" s="18"/>
      <c r="BY536" s="18"/>
    </row>
    <row r="537" spans="1:77" ht="12.75" customHeight="1" x14ac:dyDescent="0.15">
      <c r="A537" s="55">
        <v>241</v>
      </c>
      <c r="B537" s="55" t="s">
        <v>1144</v>
      </c>
      <c r="C537" s="29" t="str">
        <f>'1. Lit. collection'!A$83</f>
        <v>J1</v>
      </c>
      <c r="D537" s="47">
        <v>2001</v>
      </c>
      <c r="E537" s="47">
        <f>VALUE(TRIM(D537))</f>
        <v>2001</v>
      </c>
      <c r="F537" s="56" t="s">
        <v>1147</v>
      </c>
      <c r="G537" s="49" t="s">
        <v>18</v>
      </c>
      <c r="H537" s="56">
        <v>0</v>
      </c>
      <c r="I537" s="56">
        <v>0</v>
      </c>
      <c r="J537" s="56">
        <v>0</v>
      </c>
      <c r="K537" s="56">
        <v>0</v>
      </c>
      <c r="L537" s="56">
        <v>1</v>
      </c>
      <c r="M537" s="56">
        <v>0</v>
      </c>
      <c r="N537" s="51" t="s">
        <v>1928</v>
      </c>
      <c r="O537" s="56">
        <v>0</v>
      </c>
      <c r="P537" s="56">
        <v>1</v>
      </c>
      <c r="Q537" s="56">
        <v>0</v>
      </c>
      <c r="R537" s="56">
        <v>0</v>
      </c>
      <c r="S537" s="56">
        <v>0</v>
      </c>
      <c r="T537" s="56">
        <v>0</v>
      </c>
      <c r="U537" s="56">
        <v>0</v>
      </c>
      <c r="V537" s="56">
        <v>0</v>
      </c>
      <c r="W537" s="55" t="s">
        <v>213</v>
      </c>
      <c r="X537" s="55" t="s">
        <v>1374</v>
      </c>
      <c r="Y537" s="55" t="s">
        <v>1936</v>
      </c>
      <c r="Z537" s="55" t="s">
        <v>1930</v>
      </c>
      <c r="AA537" s="55" t="s">
        <v>1572</v>
      </c>
      <c r="AB537" s="26">
        <v>26</v>
      </c>
      <c r="AC537" s="26">
        <v>-80</v>
      </c>
      <c r="AD537" s="55"/>
      <c r="AE537" s="55" t="s">
        <v>402</v>
      </c>
      <c r="AF537" s="56">
        <v>0</v>
      </c>
      <c r="AG537" s="56">
        <v>0</v>
      </c>
      <c r="AH537" s="56">
        <v>0</v>
      </c>
      <c r="AI537" s="56">
        <v>0</v>
      </c>
      <c r="AJ537" s="56">
        <v>0</v>
      </c>
      <c r="AK537" s="56">
        <v>1</v>
      </c>
      <c r="AL537" s="56">
        <v>0</v>
      </c>
      <c r="AM537" s="56">
        <v>0</v>
      </c>
      <c r="AN537" s="56">
        <v>0</v>
      </c>
      <c r="AO537" s="56">
        <v>0</v>
      </c>
      <c r="AP537" s="56">
        <v>0</v>
      </c>
      <c r="AQ537" s="56">
        <v>0</v>
      </c>
      <c r="AR537" s="56">
        <v>0</v>
      </c>
      <c r="AS537" s="56">
        <v>0</v>
      </c>
      <c r="AT537" s="56">
        <v>0</v>
      </c>
      <c r="AU537" s="56">
        <v>0</v>
      </c>
      <c r="AV537" s="56">
        <v>0</v>
      </c>
      <c r="AW537" s="27">
        <f>SUM(AF537:AV537)</f>
        <v>1</v>
      </c>
      <c r="AX537" s="55" t="s">
        <v>106</v>
      </c>
      <c r="AY537" s="55"/>
      <c r="AZ537" s="56">
        <v>0</v>
      </c>
      <c r="BA537" s="56">
        <v>1</v>
      </c>
      <c r="BB537" s="56">
        <v>0</v>
      </c>
      <c r="BC537" s="56">
        <v>0</v>
      </c>
      <c r="BD537" s="56">
        <v>0</v>
      </c>
      <c r="BE537" s="56">
        <v>0</v>
      </c>
      <c r="BF537" s="56">
        <v>0</v>
      </c>
      <c r="BG537" s="56">
        <v>0</v>
      </c>
      <c r="BH537" s="56">
        <v>0</v>
      </c>
      <c r="BI537" s="56">
        <v>0</v>
      </c>
      <c r="BJ537" s="56">
        <v>0</v>
      </c>
      <c r="BK537" s="56">
        <v>0</v>
      </c>
      <c r="BL537" s="56">
        <v>0</v>
      </c>
      <c r="BM537" s="56">
        <v>0</v>
      </c>
      <c r="BN537" s="56">
        <v>0</v>
      </c>
      <c r="BO537" s="56">
        <v>0</v>
      </c>
      <c r="BP537" s="27">
        <f>SUM(BQ537:BT537)</f>
        <v>1</v>
      </c>
      <c r="BQ537" s="56">
        <f>BL537+BM537</f>
        <v>0</v>
      </c>
      <c r="BR537" s="56">
        <f>SUM(BF537+BG537+BI537+BJ537+BH537)</f>
        <v>0</v>
      </c>
      <c r="BS537" s="56">
        <f>SUM(AZ537+BA537+BC537+BD537+BE537+BK537)</f>
        <v>1</v>
      </c>
      <c r="BT537" s="28">
        <f>IF(OR(IF((BN537+BO537)&gt;0,1,0),IF(AND(BV537=1,BL537=1),1,0)),1,0)</f>
        <v>0</v>
      </c>
      <c r="BU537" s="28">
        <f>BL537</f>
        <v>0</v>
      </c>
      <c r="BV537" s="28">
        <v>0</v>
      </c>
      <c r="BW537" s="18"/>
      <c r="BX537" s="18"/>
      <c r="BY537" s="18"/>
    </row>
    <row r="538" spans="1:77" ht="12.75" customHeight="1" x14ac:dyDescent="0.15">
      <c r="A538" s="55">
        <v>242</v>
      </c>
      <c r="B538" s="55" t="s">
        <v>1144</v>
      </c>
      <c r="C538" s="29" t="str">
        <f>'1. Lit. collection'!A$83</f>
        <v>J1</v>
      </c>
      <c r="D538" s="47">
        <v>2001</v>
      </c>
      <c r="E538" s="47">
        <f>VALUE(TRIM(D538))</f>
        <v>2001</v>
      </c>
      <c r="F538" s="56" t="s">
        <v>1147</v>
      </c>
      <c r="G538" s="49" t="s">
        <v>18</v>
      </c>
      <c r="H538" s="56">
        <v>0</v>
      </c>
      <c r="I538" s="56">
        <v>0</v>
      </c>
      <c r="J538" s="56">
        <v>0</v>
      </c>
      <c r="K538" s="56">
        <v>0</v>
      </c>
      <c r="L538" s="56">
        <v>1</v>
      </c>
      <c r="M538" s="56">
        <v>0</v>
      </c>
      <c r="N538" s="51" t="s">
        <v>1928</v>
      </c>
      <c r="O538" s="56">
        <v>0</v>
      </c>
      <c r="P538" s="56">
        <v>1</v>
      </c>
      <c r="Q538" s="56">
        <v>0</v>
      </c>
      <c r="R538" s="56">
        <v>0</v>
      </c>
      <c r="S538" s="56">
        <v>0</v>
      </c>
      <c r="T538" s="56">
        <v>0</v>
      </c>
      <c r="U538" s="56">
        <v>0</v>
      </c>
      <c r="V538" s="56">
        <v>0</v>
      </c>
      <c r="W538" s="55" t="s">
        <v>213</v>
      </c>
      <c r="X538" s="55" t="s">
        <v>1374</v>
      </c>
      <c r="Y538" s="55" t="s">
        <v>1936</v>
      </c>
      <c r="Z538" s="55" t="s">
        <v>1930</v>
      </c>
      <c r="AA538" s="55" t="s">
        <v>1572</v>
      </c>
      <c r="AB538" s="26">
        <v>26</v>
      </c>
      <c r="AC538" s="26">
        <v>-80</v>
      </c>
      <c r="AD538" s="55"/>
      <c r="AE538" s="55" t="s">
        <v>1931</v>
      </c>
      <c r="AF538" s="56">
        <v>1</v>
      </c>
      <c r="AG538" s="56">
        <v>0</v>
      </c>
      <c r="AH538" s="56">
        <v>0</v>
      </c>
      <c r="AI538" s="56">
        <v>0</v>
      </c>
      <c r="AJ538" s="56">
        <v>0</v>
      </c>
      <c r="AK538" s="56">
        <v>0</v>
      </c>
      <c r="AL538" s="56">
        <v>0</v>
      </c>
      <c r="AM538" s="56">
        <v>0</v>
      </c>
      <c r="AN538" s="56">
        <v>0</v>
      </c>
      <c r="AO538" s="56">
        <v>0</v>
      </c>
      <c r="AP538" s="56">
        <v>0</v>
      </c>
      <c r="AQ538" s="56">
        <v>0</v>
      </c>
      <c r="AR538" s="56">
        <v>0</v>
      </c>
      <c r="AS538" s="56">
        <v>0</v>
      </c>
      <c r="AT538" s="56">
        <v>0</v>
      </c>
      <c r="AU538" s="56">
        <v>0</v>
      </c>
      <c r="AV538" s="56">
        <v>0</v>
      </c>
      <c r="AW538" s="27">
        <f>SUM(AF538:AV538)</f>
        <v>1</v>
      </c>
      <c r="AX538" s="55" t="s">
        <v>106</v>
      </c>
      <c r="AY538" s="55"/>
      <c r="AZ538" s="56">
        <v>0</v>
      </c>
      <c r="BA538" s="56">
        <v>1</v>
      </c>
      <c r="BB538" s="56">
        <v>0</v>
      </c>
      <c r="BC538" s="56">
        <v>0</v>
      </c>
      <c r="BD538" s="56">
        <v>0</v>
      </c>
      <c r="BE538" s="56">
        <v>0</v>
      </c>
      <c r="BF538" s="56">
        <v>0</v>
      </c>
      <c r="BG538" s="56">
        <v>0</v>
      </c>
      <c r="BH538" s="56">
        <v>0</v>
      </c>
      <c r="BI538" s="56">
        <v>0</v>
      </c>
      <c r="BJ538" s="56">
        <v>0</v>
      </c>
      <c r="BK538" s="56">
        <v>0</v>
      </c>
      <c r="BL538" s="56">
        <v>0</v>
      </c>
      <c r="BM538" s="56">
        <v>0</v>
      </c>
      <c r="BN538" s="56">
        <v>0</v>
      </c>
      <c r="BO538" s="56">
        <v>0</v>
      </c>
      <c r="BP538" s="27">
        <f>SUM(BQ538:BT538)</f>
        <v>1</v>
      </c>
      <c r="BQ538" s="56">
        <f>BL538+BM538</f>
        <v>0</v>
      </c>
      <c r="BR538" s="56">
        <f>SUM(BF538+BG538+BI538+BJ538+BH538)</f>
        <v>0</v>
      </c>
      <c r="BS538" s="56">
        <f>SUM(AZ538+BA538+BC538+BD538+BE538+BK538)</f>
        <v>1</v>
      </c>
      <c r="BT538" s="28">
        <f>IF(OR(IF((BN538+BO538)&gt;0,1,0),IF(AND(BV538=1,BL538=1),1,0)),1,0)</f>
        <v>0</v>
      </c>
      <c r="BU538" s="28">
        <f>BL538</f>
        <v>0</v>
      </c>
      <c r="BV538" s="28">
        <v>0</v>
      </c>
      <c r="BW538" s="18"/>
      <c r="BX538" s="18"/>
      <c r="BY538" s="18"/>
    </row>
    <row r="539" spans="1:77" ht="12.75" customHeight="1" x14ac:dyDescent="0.15">
      <c r="A539" s="55">
        <v>243</v>
      </c>
      <c r="B539" s="55" t="s">
        <v>1144</v>
      </c>
      <c r="C539" s="29" t="str">
        <f>'1. Lit. collection'!A$83</f>
        <v>J1</v>
      </c>
      <c r="D539" s="47">
        <v>2001</v>
      </c>
      <c r="E539" s="47">
        <f>VALUE(TRIM(D539))</f>
        <v>2001</v>
      </c>
      <c r="F539" s="56" t="s">
        <v>1147</v>
      </c>
      <c r="G539" s="49" t="s">
        <v>18</v>
      </c>
      <c r="H539" s="56">
        <v>0</v>
      </c>
      <c r="I539" s="56">
        <v>0</v>
      </c>
      <c r="J539" s="56">
        <v>0</v>
      </c>
      <c r="K539" s="56">
        <v>0</v>
      </c>
      <c r="L539" s="56">
        <v>1</v>
      </c>
      <c r="M539" s="56">
        <v>0</v>
      </c>
      <c r="N539" s="51" t="s">
        <v>1928</v>
      </c>
      <c r="O539" s="56">
        <v>0</v>
      </c>
      <c r="P539" s="56">
        <v>1</v>
      </c>
      <c r="Q539" s="56">
        <v>0</v>
      </c>
      <c r="R539" s="56">
        <v>0</v>
      </c>
      <c r="S539" s="56">
        <v>0</v>
      </c>
      <c r="T539" s="56">
        <v>0</v>
      </c>
      <c r="U539" s="56">
        <v>0</v>
      </c>
      <c r="V539" s="56">
        <v>0</v>
      </c>
      <c r="W539" s="55" t="s">
        <v>213</v>
      </c>
      <c r="X539" s="55" t="s">
        <v>1374</v>
      </c>
      <c r="Y539" s="55" t="s">
        <v>1936</v>
      </c>
      <c r="Z539" s="55" t="s">
        <v>1930</v>
      </c>
      <c r="AA539" s="55" t="s">
        <v>1572</v>
      </c>
      <c r="AB539" s="26">
        <v>26</v>
      </c>
      <c r="AC539" s="26">
        <v>-80</v>
      </c>
      <c r="AD539" s="55"/>
      <c r="AE539" s="55" t="s">
        <v>1932</v>
      </c>
      <c r="AF539" s="56">
        <v>0</v>
      </c>
      <c r="AG539" s="56">
        <v>1</v>
      </c>
      <c r="AH539" s="56">
        <v>0</v>
      </c>
      <c r="AI539" s="56">
        <v>0</v>
      </c>
      <c r="AJ539" s="56">
        <v>0</v>
      </c>
      <c r="AK539" s="56">
        <v>0</v>
      </c>
      <c r="AL539" s="56">
        <v>0</v>
      </c>
      <c r="AM539" s="56">
        <v>0</v>
      </c>
      <c r="AN539" s="56">
        <v>0</v>
      </c>
      <c r="AO539" s="56">
        <v>0</v>
      </c>
      <c r="AP539" s="56">
        <v>0</v>
      </c>
      <c r="AQ539" s="56">
        <v>0</v>
      </c>
      <c r="AR539" s="56">
        <v>0</v>
      </c>
      <c r="AS539" s="56">
        <v>0</v>
      </c>
      <c r="AT539" s="56">
        <v>0</v>
      </c>
      <c r="AU539" s="56">
        <v>0</v>
      </c>
      <c r="AV539" s="56">
        <v>0</v>
      </c>
      <c r="AW539" s="27">
        <f>SUM(AF539:AV539)</f>
        <v>1</v>
      </c>
      <c r="AX539" s="55" t="s">
        <v>106</v>
      </c>
      <c r="AY539" s="55"/>
      <c r="AZ539" s="56">
        <v>0</v>
      </c>
      <c r="BA539" s="56">
        <v>1</v>
      </c>
      <c r="BB539" s="56">
        <v>0</v>
      </c>
      <c r="BC539" s="56">
        <v>0</v>
      </c>
      <c r="BD539" s="56">
        <v>0</v>
      </c>
      <c r="BE539" s="56">
        <v>0</v>
      </c>
      <c r="BF539" s="56">
        <v>0</v>
      </c>
      <c r="BG539" s="56">
        <v>0</v>
      </c>
      <c r="BH539" s="56">
        <v>0</v>
      </c>
      <c r="BI539" s="56">
        <v>0</v>
      </c>
      <c r="BJ539" s="56">
        <v>0</v>
      </c>
      <c r="BK539" s="56">
        <v>0</v>
      </c>
      <c r="BL539" s="56">
        <v>0</v>
      </c>
      <c r="BM539" s="56">
        <v>0</v>
      </c>
      <c r="BN539" s="56">
        <v>0</v>
      </c>
      <c r="BO539" s="56">
        <v>0</v>
      </c>
      <c r="BP539" s="27">
        <f>SUM(BQ539:BT539)</f>
        <v>1</v>
      </c>
      <c r="BQ539" s="56">
        <f>BL539+BM539</f>
        <v>0</v>
      </c>
      <c r="BR539" s="56">
        <f>SUM(BF539+BG539+BI539+BJ539+BH539)</f>
        <v>0</v>
      </c>
      <c r="BS539" s="56">
        <f>SUM(AZ539+BA539+BC539+BD539+BE539+BK539)</f>
        <v>1</v>
      </c>
      <c r="BT539" s="28">
        <f>IF(OR(IF((BN539+BO539)&gt;0,1,0),IF(AND(BV539=1,BL539=1),1,0)),1,0)</f>
        <v>0</v>
      </c>
      <c r="BU539" s="28">
        <f>BL539</f>
        <v>0</v>
      </c>
      <c r="BV539" s="28">
        <v>0</v>
      </c>
      <c r="BW539" s="18"/>
      <c r="BX539" s="18"/>
      <c r="BY539" s="18"/>
    </row>
    <row r="540" spans="1:77" ht="12.75" customHeight="1" x14ac:dyDescent="0.15">
      <c r="A540" s="55">
        <v>314</v>
      </c>
      <c r="B540" s="55" t="s">
        <v>1684</v>
      </c>
      <c r="C540" s="32" t="str">
        <f>'1. Lit. collection'!A$185</f>
        <v>SG14</v>
      </c>
      <c r="D540" s="47">
        <v>2001</v>
      </c>
      <c r="E540" s="47">
        <f>VALUE(TRIM(D540))</f>
        <v>2001</v>
      </c>
      <c r="F540" s="56">
        <v>2000</v>
      </c>
      <c r="G540" s="49" t="s">
        <v>18</v>
      </c>
      <c r="H540" s="56">
        <v>0</v>
      </c>
      <c r="I540" s="56">
        <v>0</v>
      </c>
      <c r="J540" s="56">
        <v>0</v>
      </c>
      <c r="K540" s="56">
        <v>0</v>
      </c>
      <c r="L540" s="56">
        <v>1</v>
      </c>
      <c r="M540" s="56">
        <v>0</v>
      </c>
      <c r="N540" s="50" t="s">
        <v>2016</v>
      </c>
      <c r="O540" s="56">
        <v>0</v>
      </c>
      <c r="P540" s="56">
        <v>0</v>
      </c>
      <c r="Q540" s="56">
        <v>0</v>
      </c>
      <c r="R540" s="56">
        <v>0</v>
      </c>
      <c r="S540" s="56">
        <v>0</v>
      </c>
      <c r="T540" s="56">
        <v>0</v>
      </c>
      <c r="U540" s="56">
        <v>0</v>
      </c>
      <c r="V540" s="56">
        <v>1</v>
      </c>
      <c r="W540" s="55" t="s">
        <v>1017</v>
      </c>
      <c r="X540" s="55" t="s">
        <v>2009</v>
      </c>
      <c r="Y540" s="55"/>
      <c r="Z540" s="55" t="s">
        <v>1922</v>
      </c>
      <c r="AA540" s="55"/>
      <c r="AB540" s="49">
        <v>-13.76</v>
      </c>
      <c r="AC540" s="49">
        <v>172.1</v>
      </c>
      <c r="AD540" s="55"/>
      <c r="AE540" s="55" t="s">
        <v>1467</v>
      </c>
      <c r="AF540" s="56">
        <v>0</v>
      </c>
      <c r="AG540" s="56">
        <v>0</v>
      </c>
      <c r="AH540" s="56">
        <v>0</v>
      </c>
      <c r="AI540" s="56">
        <v>0</v>
      </c>
      <c r="AJ540" s="56">
        <v>0</v>
      </c>
      <c r="AK540" s="56">
        <v>0</v>
      </c>
      <c r="AL540" s="56">
        <v>1</v>
      </c>
      <c r="AM540" s="56">
        <v>0</v>
      </c>
      <c r="AN540" s="56">
        <v>0</v>
      </c>
      <c r="AO540" s="56">
        <v>0</v>
      </c>
      <c r="AP540" s="56">
        <v>0</v>
      </c>
      <c r="AQ540" s="56">
        <v>0</v>
      </c>
      <c r="AR540" s="56">
        <v>0</v>
      </c>
      <c r="AS540" s="56">
        <v>0</v>
      </c>
      <c r="AT540" s="56">
        <v>0</v>
      </c>
      <c r="AU540" s="56">
        <v>0</v>
      </c>
      <c r="AV540" s="56">
        <v>0</v>
      </c>
      <c r="AW540" s="27">
        <f>SUM(AF540:AV540)</f>
        <v>1</v>
      </c>
      <c r="AX540" s="49" t="s">
        <v>92</v>
      </c>
      <c r="AY540" s="49" t="s">
        <v>488</v>
      </c>
      <c r="AZ540" s="56">
        <v>0</v>
      </c>
      <c r="BA540" s="56">
        <v>0</v>
      </c>
      <c r="BB540" s="56">
        <v>0</v>
      </c>
      <c r="BC540" s="56">
        <v>0</v>
      </c>
      <c r="BD540" s="56">
        <v>0</v>
      </c>
      <c r="BE540" s="56">
        <v>0</v>
      </c>
      <c r="BF540" s="56">
        <v>0</v>
      </c>
      <c r="BG540" s="56">
        <v>0</v>
      </c>
      <c r="BH540" s="56">
        <v>0</v>
      </c>
      <c r="BI540" s="56">
        <v>0</v>
      </c>
      <c r="BJ540" s="56">
        <v>1</v>
      </c>
      <c r="BK540" s="56">
        <v>0</v>
      </c>
      <c r="BL540" s="56">
        <v>0</v>
      </c>
      <c r="BM540" s="56">
        <v>0</v>
      </c>
      <c r="BN540" s="56">
        <v>0</v>
      </c>
      <c r="BO540" s="56">
        <v>0</v>
      </c>
      <c r="BP540" s="27">
        <f>SUM(BQ540:BT540)</f>
        <v>1</v>
      </c>
      <c r="BQ540" s="56">
        <f>BL540+BM540</f>
        <v>0</v>
      </c>
      <c r="BR540" s="56">
        <f>SUM(BF540+BG540+BI540+BJ540+BH540)</f>
        <v>1</v>
      </c>
      <c r="BS540" s="56">
        <f>SUM(AZ540+BA540+BC540+BD540+BE540+BK540)</f>
        <v>0</v>
      </c>
      <c r="BT540" s="28">
        <f>IF(OR(IF((BN540+BO540)&gt;0,1,0),IF(AND(BV540=1,BL540=1),1,0)),1,0)</f>
        <v>0</v>
      </c>
      <c r="BU540" s="28">
        <f>BL540</f>
        <v>0</v>
      </c>
      <c r="BV540" s="28">
        <v>0</v>
      </c>
      <c r="BW540" s="18"/>
      <c r="BX540" s="18"/>
      <c r="BY540" s="18"/>
    </row>
    <row r="541" spans="1:77" ht="12.75" customHeight="1" x14ac:dyDescent="0.15">
      <c r="A541" s="55">
        <v>315</v>
      </c>
      <c r="B541" s="55" t="s">
        <v>1684</v>
      </c>
      <c r="C541" s="32" t="str">
        <f>'1. Lit. collection'!A$185</f>
        <v>SG14</v>
      </c>
      <c r="D541" s="47">
        <v>2001</v>
      </c>
      <c r="E541" s="47">
        <f>VALUE(TRIM(D541))</f>
        <v>2001</v>
      </c>
      <c r="F541" s="56">
        <v>2000</v>
      </c>
      <c r="G541" s="49" t="s">
        <v>18</v>
      </c>
      <c r="H541" s="56">
        <v>0</v>
      </c>
      <c r="I541" s="56">
        <v>0</v>
      </c>
      <c r="J541" s="56">
        <v>0</v>
      </c>
      <c r="K541" s="56">
        <v>0</v>
      </c>
      <c r="L541" s="56">
        <v>1</v>
      </c>
      <c r="M541" s="56">
        <v>0</v>
      </c>
      <c r="N541" s="50" t="s">
        <v>2016</v>
      </c>
      <c r="O541" s="56">
        <v>0</v>
      </c>
      <c r="P541" s="56">
        <v>0</v>
      </c>
      <c r="Q541" s="56">
        <v>0</v>
      </c>
      <c r="R541" s="56">
        <v>0</v>
      </c>
      <c r="S541" s="56">
        <v>0</v>
      </c>
      <c r="T541" s="56">
        <v>0</v>
      </c>
      <c r="U541" s="56">
        <v>0</v>
      </c>
      <c r="V541" s="56">
        <v>1</v>
      </c>
      <c r="W541" s="55" t="s">
        <v>1017</v>
      </c>
      <c r="X541" s="55" t="s">
        <v>2009</v>
      </c>
      <c r="Y541" s="55"/>
      <c r="Z541" s="55" t="s">
        <v>1940</v>
      </c>
      <c r="AA541" s="55"/>
      <c r="AB541" s="49">
        <v>-13.76</v>
      </c>
      <c r="AC541" s="49">
        <v>172.1</v>
      </c>
      <c r="AD541" s="55"/>
      <c r="AE541" s="55" t="s">
        <v>1692</v>
      </c>
      <c r="AF541" s="56">
        <v>0</v>
      </c>
      <c r="AG541" s="56">
        <v>0</v>
      </c>
      <c r="AH541" s="56">
        <v>0</v>
      </c>
      <c r="AI541" s="56">
        <v>0</v>
      </c>
      <c r="AJ541" s="56">
        <v>0</v>
      </c>
      <c r="AK541" s="56">
        <v>0</v>
      </c>
      <c r="AL541" s="56">
        <v>0</v>
      </c>
      <c r="AM541" s="56">
        <v>0</v>
      </c>
      <c r="AN541" s="56">
        <v>0</v>
      </c>
      <c r="AO541" s="56">
        <v>0</v>
      </c>
      <c r="AP541" s="56">
        <v>0</v>
      </c>
      <c r="AQ541" s="56">
        <v>0</v>
      </c>
      <c r="AR541" s="56">
        <v>0</v>
      </c>
      <c r="AS541" s="56">
        <v>1</v>
      </c>
      <c r="AT541" s="56">
        <v>0</v>
      </c>
      <c r="AU541" s="56">
        <v>0</v>
      </c>
      <c r="AV541" s="56">
        <v>0</v>
      </c>
      <c r="AW541" s="27">
        <f>SUM(AF541:AV541)</f>
        <v>1</v>
      </c>
      <c r="AX541" s="49" t="s">
        <v>92</v>
      </c>
      <c r="AY541" s="49" t="s">
        <v>488</v>
      </c>
      <c r="AZ541" s="56">
        <v>0</v>
      </c>
      <c r="BA541" s="56">
        <v>0</v>
      </c>
      <c r="BB541" s="56">
        <v>0</v>
      </c>
      <c r="BC541" s="56">
        <v>0</v>
      </c>
      <c r="BD541" s="56">
        <v>0</v>
      </c>
      <c r="BE541" s="56">
        <v>0</v>
      </c>
      <c r="BF541" s="56">
        <v>0</v>
      </c>
      <c r="BG541" s="56">
        <v>0</v>
      </c>
      <c r="BH541" s="56">
        <v>0</v>
      </c>
      <c r="BI541" s="56">
        <v>0</v>
      </c>
      <c r="BJ541" s="56">
        <v>1</v>
      </c>
      <c r="BK541" s="56">
        <v>0</v>
      </c>
      <c r="BL541" s="56">
        <v>0</v>
      </c>
      <c r="BM541" s="56">
        <v>0</v>
      </c>
      <c r="BN541" s="56">
        <v>0</v>
      </c>
      <c r="BO541" s="56">
        <v>0</v>
      </c>
      <c r="BP541" s="27">
        <f>SUM(BQ541:BT541)</f>
        <v>1</v>
      </c>
      <c r="BQ541" s="56">
        <f>BL541+BM541</f>
        <v>0</v>
      </c>
      <c r="BR541" s="56">
        <f>SUM(BF541+BG541+BI541+BJ541+BH541)</f>
        <v>1</v>
      </c>
      <c r="BS541" s="56">
        <f>SUM(AZ541+BA541+BC541+BD541+BE541+BK541)</f>
        <v>0</v>
      </c>
      <c r="BT541" s="28">
        <f>IF(OR(IF((BN541+BO541)&gt;0,1,0),IF(AND(BV541=1,BL541=1),1,0)),1,0)</f>
        <v>0</v>
      </c>
      <c r="BU541" s="28">
        <f>BL541</f>
        <v>0</v>
      </c>
      <c r="BV541" s="28">
        <v>0</v>
      </c>
      <c r="BW541" s="18"/>
      <c r="BX541" s="18"/>
      <c r="BY541" s="18"/>
    </row>
    <row r="542" spans="1:77" ht="12.75" customHeight="1" x14ac:dyDescent="0.15">
      <c r="A542" s="55">
        <v>316</v>
      </c>
      <c r="B542" s="55" t="s">
        <v>1684</v>
      </c>
      <c r="C542" s="32" t="str">
        <f>'1. Lit. collection'!A$185</f>
        <v>SG14</v>
      </c>
      <c r="D542" s="47">
        <v>2001</v>
      </c>
      <c r="E542" s="47">
        <f>VALUE(TRIM(D542))</f>
        <v>2001</v>
      </c>
      <c r="F542" s="56">
        <v>2000</v>
      </c>
      <c r="G542" s="49" t="s">
        <v>18</v>
      </c>
      <c r="H542" s="56">
        <v>0</v>
      </c>
      <c r="I542" s="56">
        <v>0</v>
      </c>
      <c r="J542" s="56">
        <v>0</v>
      </c>
      <c r="K542" s="56">
        <v>0</v>
      </c>
      <c r="L542" s="56">
        <v>1</v>
      </c>
      <c r="M542" s="56">
        <v>0</v>
      </c>
      <c r="N542" s="50" t="s">
        <v>2016</v>
      </c>
      <c r="O542" s="56">
        <v>0</v>
      </c>
      <c r="P542" s="56">
        <v>0</v>
      </c>
      <c r="Q542" s="56">
        <v>0</v>
      </c>
      <c r="R542" s="56">
        <v>0</v>
      </c>
      <c r="S542" s="56">
        <v>0</v>
      </c>
      <c r="T542" s="56">
        <v>0</v>
      </c>
      <c r="U542" s="56">
        <v>0</v>
      </c>
      <c r="V542" s="56">
        <v>1</v>
      </c>
      <c r="W542" s="55" t="s">
        <v>1017</v>
      </c>
      <c r="X542" s="55" t="s">
        <v>2009</v>
      </c>
      <c r="Y542" s="55"/>
      <c r="Z542" s="55" t="s">
        <v>1940</v>
      </c>
      <c r="AA542" s="55"/>
      <c r="AB542" s="49">
        <v>-13.76</v>
      </c>
      <c r="AC542" s="49">
        <v>172.1</v>
      </c>
      <c r="AD542" s="55"/>
      <c r="AE542" s="55" t="s">
        <v>1941</v>
      </c>
      <c r="AF542" s="56">
        <v>0</v>
      </c>
      <c r="AG542" s="56">
        <v>0</v>
      </c>
      <c r="AH542" s="56">
        <v>0</v>
      </c>
      <c r="AI542" s="56">
        <v>0</v>
      </c>
      <c r="AJ542" s="56">
        <v>0</v>
      </c>
      <c r="AK542" s="56">
        <v>0</v>
      </c>
      <c r="AL542" s="56">
        <v>0</v>
      </c>
      <c r="AM542" s="56">
        <v>0</v>
      </c>
      <c r="AN542" s="56">
        <v>0</v>
      </c>
      <c r="AO542" s="56">
        <v>0</v>
      </c>
      <c r="AP542" s="56">
        <v>0</v>
      </c>
      <c r="AQ542" s="56">
        <v>0</v>
      </c>
      <c r="AR542" s="56">
        <v>0</v>
      </c>
      <c r="AS542" s="56">
        <v>1</v>
      </c>
      <c r="AT542" s="56">
        <v>0</v>
      </c>
      <c r="AU542" s="56">
        <v>0</v>
      </c>
      <c r="AV542" s="56">
        <v>0</v>
      </c>
      <c r="AW542" s="27">
        <f>SUM(AF542:AV542)</f>
        <v>1</v>
      </c>
      <c r="AX542" s="49" t="s">
        <v>92</v>
      </c>
      <c r="AY542" s="49" t="s">
        <v>488</v>
      </c>
      <c r="AZ542" s="56">
        <v>0</v>
      </c>
      <c r="BA542" s="56">
        <v>0</v>
      </c>
      <c r="BB542" s="56">
        <v>0</v>
      </c>
      <c r="BC542" s="56">
        <v>0</v>
      </c>
      <c r="BD542" s="56">
        <v>0</v>
      </c>
      <c r="BE542" s="56">
        <v>0</v>
      </c>
      <c r="BF542" s="56">
        <v>0</v>
      </c>
      <c r="BG542" s="56">
        <v>0</v>
      </c>
      <c r="BH542" s="56">
        <v>0</v>
      </c>
      <c r="BI542" s="56">
        <v>0</v>
      </c>
      <c r="BJ542" s="56">
        <v>1</v>
      </c>
      <c r="BK542" s="56">
        <v>0</v>
      </c>
      <c r="BL542" s="56">
        <v>0</v>
      </c>
      <c r="BM542" s="56">
        <v>0</v>
      </c>
      <c r="BN542" s="56">
        <v>0</v>
      </c>
      <c r="BO542" s="56">
        <v>0</v>
      </c>
      <c r="BP542" s="27">
        <f>SUM(BQ542:BT542)</f>
        <v>1</v>
      </c>
      <c r="BQ542" s="56">
        <f>BL542+BM542</f>
        <v>0</v>
      </c>
      <c r="BR542" s="56">
        <f>SUM(BF542+BG542+BI542+BJ542+BH542)</f>
        <v>1</v>
      </c>
      <c r="BS542" s="56">
        <f>SUM(AZ542+BA542+BC542+BD542+BE542+BK542)</f>
        <v>0</v>
      </c>
      <c r="BT542" s="28">
        <f>IF(OR(IF((BN542+BO542)&gt;0,1,0),IF(AND(BV542=1,BL542=1),1,0)),1,0)</f>
        <v>0</v>
      </c>
      <c r="BU542" s="28">
        <f>BL542</f>
        <v>0</v>
      </c>
      <c r="BV542" s="28">
        <v>0</v>
      </c>
      <c r="BW542" s="18"/>
      <c r="BX542" s="18"/>
      <c r="BY542" s="18"/>
    </row>
    <row r="543" spans="1:77" ht="12.75" customHeight="1" x14ac:dyDescent="0.15">
      <c r="A543" s="55">
        <v>317</v>
      </c>
      <c r="B543" s="55" t="s">
        <v>1684</v>
      </c>
      <c r="C543" s="32" t="str">
        <f>'1. Lit. collection'!A$185</f>
        <v>SG14</v>
      </c>
      <c r="D543" s="47">
        <v>2001</v>
      </c>
      <c r="E543" s="47">
        <f>VALUE(TRIM(D543))</f>
        <v>2001</v>
      </c>
      <c r="F543" s="56">
        <v>2000</v>
      </c>
      <c r="G543" s="49" t="s">
        <v>18</v>
      </c>
      <c r="H543" s="56">
        <v>0</v>
      </c>
      <c r="I543" s="56">
        <v>0</v>
      </c>
      <c r="J543" s="56">
        <v>0</v>
      </c>
      <c r="K543" s="56">
        <v>0</v>
      </c>
      <c r="L543" s="56">
        <v>1</v>
      </c>
      <c r="M543" s="56">
        <v>0</v>
      </c>
      <c r="N543" s="50" t="s">
        <v>2016</v>
      </c>
      <c r="O543" s="56">
        <v>0</v>
      </c>
      <c r="P543" s="56">
        <v>0</v>
      </c>
      <c r="Q543" s="56">
        <v>0</v>
      </c>
      <c r="R543" s="56">
        <v>0</v>
      </c>
      <c r="S543" s="56">
        <v>0</v>
      </c>
      <c r="T543" s="56">
        <v>0</v>
      </c>
      <c r="U543" s="56">
        <v>0</v>
      </c>
      <c r="V543" s="56">
        <v>1</v>
      </c>
      <c r="W543" s="55" t="s">
        <v>1017</v>
      </c>
      <c r="X543" s="55" t="s">
        <v>2009</v>
      </c>
      <c r="Y543" s="55" t="s">
        <v>2017</v>
      </c>
      <c r="Z543" s="55" t="s">
        <v>1940</v>
      </c>
      <c r="AA543" s="55"/>
      <c r="AB543" s="49">
        <v>-13.76</v>
      </c>
      <c r="AC543" s="49">
        <v>172.1</v>
      </c>
      <c r="AD543" s="55"/>
      <c r="AE543" s="55" t="s">
        <v>988</v>
      </c>
      <c r="AF543" s="56">
        <v>0</v>
      </c>
      <c r="AG543" s="56">
        <v>0</v>
      </c>
      <c r="AH543" s="56">
        <v>1</v>
      </c>
      <c r="AI543" s="56">
        <v>0</v>
      </c>
      <c r="AJ543" s="56">
        <v>0</v>
      </c>
      <c r="AK543" s="56">
        <v>0</v>
      </c>
      <c r="AL543" s="56">
        <v>0</v>
      </c>
      <c r="AM543" s="56">
        <v>0</v>
      </c>
      <c r="AN543" s="56">
        <v>0</v>
      </c>
      <c r="AO543" s="56">
        <v>0</v>
      </c>
      <c r="AP543" s="56">
        <v>0</v>
      </c>
      <c r="AQ543" s="56">
        <v>0</v>
      </c>
      <c r="AR543" s="56">
        <v>0</v>
      </c>
      <c r="AS543" s="56">
        <v>0</v>
      </c>
      <c r="AT543" s="56">
        <v>0</v>
      </c>
      <c r="AU543" s="56">
        <v>0</v>
      </c>
      <c r="AV543" s="56">
        <v>0</v>
      </c>
      <c r="AW543" s="27">
        <f>SUM(AF543:AV543)</f>
        <v>1</v>
      </c>
      <c r="AX543" s="49" t="s">
        <v>82</v>
      </c>
      <c r="AY543" s="49" t="s">
        <v>106</v>
      </c>
      <c r="AZ543" s="56">
        <v>0</v>
      </c>
      <c r="BA543" s="56">
        <v>1</v>
      </c>
      <c r="BB543" s="56">
        <v>0</v>
      </c>
      <c r="BC543" s="56">
        <v>0</v>
      </c>
      <c r="BD543" s="56">
        <v>0</v>
      </c>
      <c r="BE543" s="56">
        <v>0</v>
      </c>
      <c r="BF543" s="56">
        <v>0</v>
      </c>
      <c r="BG543" s="56">
        <v>0</v>
      </c>
      <c r="BH543" s="56">
        <v>0</v>
      </c>
      <c r="BI543" s="56">
        <v>0</v>
      </c>
      <c r="BJ543" s="56">
        <v>0</v>
      </c>
      <c r="BK543" s="56">
        <v>0</v>
      </c>
      <c r="BL543" s="56">
        <v>0</v>
      </c>
      <c r="BM543" s="56">
        <v>0</v>
      </c>
      <c r="BN543" s="56">
        <v>0</v>
      </c>
      <c r="BO543" s="56">
        <v>0</v>
      </c>
      <c r="BP543" s="27">
        <f>SUM(BQ543:BT543)</f>
        <v>1</v>
      </c>
      <c r="BQ543" s="56">
        <f>BL543+BM543</f>
        <v>0</v>
      </c>
      <c r="BR543" s="56">
        <f>SUM(BF543+BG543+BI543+BJ543+BH543)</f>
        <v>0</v>
      </c>
      <c r="BS543" s="56">
        <f>SUM(AZ543+BA543+BC543+BD543+BE543+BK543)</f>
        <v>1</v>
      </c>
      <c r="BT543" s="28">
        <f>IF(OR(IF((BN543+BO543)&gt;0,1,0),IF(AND(BV543=1,BL543=1),1,0)),1,0)</f>
        <v>0</v>
      </c>
      <c r="BU543" s="28">
        <f>BL543</f>
        <v>0</v>
      </c>
      <c r="BV543" s="28">
        <v>0</v>
      </c>
      <c r="BW543" s="18"/>
      <c r="BX543" s="18"/>
      <c r="BY543" s="18"/>
    </row>
    <row r="544" spans="1:77" ht="12.75" customHeight="1" x14ac:dyDescent="0.15">
      <c r="A544" s="55">
        <v>318</v>
      </c>
      <c r="B544" s="55" t="s">
        <v>1684</v>
      </c>
      <c r="C544" s="32" t="str">
        <f>'1. Lit. collection'!A$185</f>
        <v>SG14</v>
      </c>
      <c r="D544" s="47">
        <v>2001</v>
      </c>
      <c r="E544" s="47">
        <f>VALUE(TRIM(D544))</f>
        <v>2001</v>
      </c>
      <c r="F544" s="56">
        <v>2000</v>
      </c>
      <c r="G544" s="49" t="s">
        <v>18</v>
      </c>
      <c r="H544" s="56">
        <v>0</v>
      </c>
      <c r="I544" s="56">
        <v>0</v>
      </c>
      <c r="J544" s="56">
        <v>0</v>
      </c>
      <c r="K544" s="56">
        <v>0</v>
      </c>
      <c r="L544" s="56">
        <v>1</v>
      </c>
      <c r="M544" s="56">
        <v>0</v>
      </c>
      <c r="N544" s="50" t="s">
        <v>2016</v>
      </c>
      <c r="O544" s="56">
        <v>0</v>
      </c>
      <c r="P544" s="56">
        <v>0</v>
      </c>
      <c r="Q544" s="56">
        <v>0</v>
      </c>
      <c r="R544" s="56">
        <v>0</v>
      </c>
      <c r="S544" s="56">
        <v>0</v>
      </c>
      <c r="T544" s="56">
        <v>0</v>
      </c>
      <c r="U544" s="56">
        <v>0</v>
      </c>
      <c r="V544" s="56">
        <v>1</v>
      </c>
      <c r="W544" s="55" t="s">
        <v>1017</v>
      </c>
      <c r="X544" s="55" t="s">
        <v>2009</v>
      </c>
      <c r="Y544" s="55" t="s">
        <v>2018</v>
      </c>
      <c r="Z544" s="55" t="s">
        <v>2019</v>
      </c>
      <c r="AA544" s="55"/>
      <c r="AB544" s="49">
        <v>-13.76</v>
      </c>
      <c r="AC544" s="49">
        <v>172.1</v>
      </c>
      <c r="AD544" s="55"/>
      <c r="AE544" s="55" t="s">
        <v>988</v>
      </c>
      <c r="AF544" s="56">
        <v>1</v>
      </c>
      <c r="AG544" s="56">
        <v>1</v>
      </c>
      <c r="AH544" s="56">
        <v>0</v>
      </c>
      <c r="AI544" s="56">
        <v>0</v>
      </c>
      <c r="AJ544" s="56">
        <v>0</v>
      </c>
      <c r="AK544" s="56">
        <v>0</v>
      </c>
      <c r="AL544" s="56">
        <v>0</v>
      </c>
      <c r="AM544" s="56">
        <v>0</v>
      </c>
      <c r="AN544" s="56">
        <v>0</v>
      </c>
      <c r="AO544" s="56">
        <v>0</v>
      </c>
      <c r="AP544" s="56">
        <v>0</v>
      </c>
      <c r="AQ544" s="56">
        <v>0</v>
      </c>
      <c r="AR544" s="56">
        <v>0</v>
      </c>
      <c r="AS544" s="56">
        <v>0</v>
      </c>
      <c r="AT544" s="56">
        <v>0</v>
      </c>
      <c r="AU544" s="56">
        <v>0</v>
      </c>
      <c r="AV544" s="56">
        <v>0</v>
      </c>
      <c r="AW544" s="27">
        <f>SUM(AF544:AV544)</f>
        <v>2</v>
      </c>
      <c r="AX544" s="49" t="s">
        <v>82</v>
      </c>
      <c r="AY544" s="49" t="s">
        <v>106</v>
      </c>
      <c r="AZ544" s="56">
        <v>0</v>
      </c>
      <c r="BA544" s="56">
        <v>1</v>
      </c>
      <c r="BB544" s="56">
        <v>0</v>
      </c>
      <c r="BC544" s="56">
        <v>0</v>
      </c>
      <c r="BD544" s="56">
        <v>0</v>
      </c>
      <c r="BE544" s="56">
        <v>0</v>
      </c>
      <c r="BF544" s="56">
        <v>0</v>
      </c>
      <c r="BG544" s="56">
        <v>0</v>
      </c>
      <c r="BH544" s="56">
        <v>0</v>
      </c>
      <c r="BI544" s="56">
        <v>0</v>
      </c>
      <c r="BJ544" s="56">
        <v>0</v>
      </c>
      <c r="BK544" s="56">
        <v>0</v>
      </c>
      <c r="BL544" s="56">
        <v>0</v>
      </c>
      <c r="BM544" s="56">
        <v>0</v>
      </c>
      <c r="BN544" s="56">
        <v>0</v>
      </c>
      <c r="BO544" s="56">
        <v>0</v>
      </c>
      <c r="BP544" s="27">
        <f>SUM(BQ544:BT544)</f>
        <v>1</v>
      </c>
      <c r="BQ544" s="56">
        <f>BL544+BM544</f>
        <v>0</v>
      </c>
      <c r="BR544" s="56">
        <f>SUM(BF544+BG544+BI544+BJ544+BH544)</f>
        <v>0</v>
      </c>
      <c r="BS544" s="56">
        <f>SUM(AZ544+BA544+BC544+BD544+BE544+BK544)</f>
        <v>1</v>
      </c>
      <c r="BT544" s="28">
        <f>IF(OR(IF((BN544+BO544)&gt;0,1,0),IF(AND(BV544=1,BL544=1),1,0)),1,0)</f>
        <v>0</v>
      </c>
      <c r="BU544" s="28">
        <f>BL544</f>
        <v>0</v>
      </c>
      <c r="BV544" s="28">
        <v>0</v>
      </c>
      <c r="BW544" s="18"/>
      <c r="BX544" s="18"/>
      <c r="BY544" s="18"/>
    </row>
    <row r="545" spans="1:77" ht="12.75" customHeight="1" x14ac:dyDescent="0.15">
      <c r="A545" s="55">
        <v>319</v>
      </c>
      <c r="B545" s="55" t="s">
        <v>1684</v>
      </c>
      <c r="C545" s="32" t="str">
        <f>'1. Lit. collection'!A$185</f>
        <v>SG14</v>
      </c>
      <c r="D545" s="47">
        <v>2001</v>
      </c>
      <c r="E545" s="47">
        <f>VALUE(TRIM(D545))</f>
        <v>2001</v>
      </c>
      <c r="F545" s="56">
        <v>2000</v>
      </c>
      <c r="G545" s="49" t="s">
        <v>18</v>
      </c>
      <c r="H545" s="56">
        <v>0</v>
      </c>
      <c r="I545" s="56">
        <v>0</v>
      </c>
      <c r="J545" s="56">
        <v>0</v>
      </c>
      <c r="K545" s="56">
        <v>0</v>
      </c>
      <c r="L545" s="56">
        <v>1</v>
      </c>
      <c r="M545" s="56">
        <v>0</v>
      </c>
      <c r="N545" s="50" t="s">
        <v>2016</v>
      </c>
      <c r="O545" s="56">
        <v>0</v>
      </c>
      <c r="P545" s="56">
        <v>0</v>
      </c>
      <c r="Q545" s="56">
        <v>0</v>
      </c>
      <c r="R545" s="56">
        <v>0</v>
      </c>
      <c r="S545" s="56">
        <v>0</v>
      </c>
      <c r="T545" s="56">
        <v>0</v>
      </c>
      <c r="U545" s="56">
        <v>0</v>
      </c>
      <c r="V545" s="56">
        <v>1</v>
      </c>
      <c r="W545" s="55" t="s">
        <v>1017</v>
      </c>
      <c r="X545" s="55" t="s">
        <v>2009</v>
      </c>
      <c r="Y545" s="55"/>
      <c r="Z545" s="55" t="s">
        <v>1940</v>
      </c>
      <c r="AA545" s="55"/>
      <c r="AB545" s="49">
        <v>-13.76</v>
      </c>
      <c r="AC545" s="49">
        <v>172.1</v>
      </c>
      <c r="AD545" s="55"/>
      <c r="AE545" s="55" t="s">
        <v>1882</v>
      </c>
      <c r="AF545" s="56">
        <v>0</v>
      </c>
      <c r="AG545" s="56">
        <v>0</v>
      </c>
      <c r="AH545" s="56">
        <v>0</v>
      </c>
      <c r="AI545" s="56">
        <v>0</v>
      </c>
      <c r="AJ545" s="56">
        <v>0</v>
      </c>
      <c r="AK545" s="56">
        <v>0</v>
      </c>
      <c r="AL545" s="56">
        <v>0</v>
      </c>
      <c r="AM545" s="56">
        <v>0</v>
      </c>
      <c r="AN545" s="56">
        <v>0</v>
      </c>
      <c r="AO545" s="56">
        <v>0</v>
      </c>
      <c r="AP545" s="56">
        <v>0</v>
      </c>
      <c r="AQ545" s="56">
        <v>0</v>
      </c>
      <c r="AR545" s="56">
        <v>0</v>
      </c>
      <c r="AS545" s="56">
        <v>0</v>
      </c>
      <c r="AT545" s="56">
        <v>1</v>
      </c>
      <c r="AU545" s="56">
        <v>0</v>
      </c>
      <c r="AV545" s="56">
        <v>0</v>
      </c>
      <c r="AW545" s="27">
        <f>SUM(AF545:AV545)</f>
        <v>1</v>
      </c>
      <c r="AX545" s="49" t="s">
        <v>82</v>
      </c>
      <c r="AY545" s="49" t="s">
        <v>106</v>
      </c>
      <c r="AZ545" s="56">
        <v>0</v>
      </c>
      <c r="BA545" s="56">
        <v>1</v>
      </c>
      <c r="BB545" s="56">
        <v>0</v>
      </c>
      <c r="BC545" s="56">
        <v>0</v>
      </c>
      <c r="BD545" s="56">
        <v>0</v>
      </c>
      <c r="BE545" s="56">
        <v>0</v>
      </c>
      <c r="BF545" s="56">
        <v>0</v>
      </c>
      <c r="BG545" s="56">
        <v>0</v>
      </c>
      <c r="BH545" s="56">
        <v>0</v>
      </c>
      <c r="BI545" s="56">
        <v>0</v>
      </c>
      <c r="BJ545" s="56">
        <v>0</v>
      </c>
      <c r="BK545" s="56">
        <v>0</v>
      </c>
      <c r="BL545" s="56">
        <v>0</v>
      </c>
      <c r="BM545" s="56">
        <v>0</v>
      </c>
      <c r="BN545" s="56">
        <v>0</v>
      </c>
      <c r="BO545" s="56">
        <v>0</v>
      </c>
      <c r="BP545" s="27">
        <f>SUM(BQ545:BT545)</f>
        <v>1</v>
      </c>
      <c r="BQ545" s="56">
        <f>BL545+BM545</f>
        <v>0</v>
      </c>
      <c r="BR545" s="56">
        <f>SUM(BF545+BG545+BI545+BJ545+BH545)</f>
        <v>0</v>
      </c>
      <c r="BS545" s="56">
        <f>SUM(AZ545+BA545+BC545+BD545+BE545+BK545)</f>
        <v>1</v>
      </c>
      <c r="BT545" s="28">
        <f>IF(OR(IF((BN545+BO545)&gt;0,1,0),IF(AND(BV545=1,BL545=1),1,0)),1,0)</f>
        <v>0</v>
      </c>
      <c r="BU545" s="28">
        <f>BL545</f>
        <v>0</v>
      </c>
      <c r="BV545" s="28">
        <v>0</v>
      </c>
      <c r="BW545" s="18"/>
      <c r="BX545" s="18"/>
      <c r="BY545" s="18"/>
    </row>
    <row r="546" spans="1:77" ht="12.75" customHeight="1" x14ac:dyDescent="0.15">
      <c r="A546" s="55">
        <v>320</v>
      </c>
      <c r="B546" s="55" t="s">
        <v>1684</v>
      </c>
      <c r="C546" s="32" t="str">
        <f>'1. Lit. collection'!A$185</f>
        <v>SG14</v>
      </c>
      <c r="D546" s="47">
        <v>2001</v>
      </c>
      <c r="E546" s="47">
        <f>VALUE(TRIM(D546))</f>
        <v>2001</v>
      </c>
      <c r="F546" s="56">
        <v>2000</v>
      </c>
      <c r="G546" s="49" t="s">
        <v>18</v>
      </c>
      <c r="H546" s="56">
        <v>0</v>
      </c>
      <c r="I546" s="56">
        <v>0</v>
      </c>
      <c r="J546" s="56">
        <v>0</v>
      </c>
      <c r="K546" s="56">
        <v>0</v>
      </c>
      <c r="L546" s="56">
        <v>1</v>
      </c>
      <c r="M546" s="56">
        <v>0</v>
      </c>
      <c r="N546" s="50" t="s">
        <v>2016</v>
      </c>
      <c r="O546" s="56">
        <v>0</v>
      </c>
      <c r="P546" s="56">
        <v>0</v>
      </c>
      <c r="Q546" s="56">
        <v>0</v>
      </c>
      <c r="R546" s="56">
        <v>0</v>
      </c>
      <c r="S546" s="56">
        <v>0</v>
      </c>
      <c r="T546" s="56">
        <v>0</v>
      </c>
      <c r="U546" s="56">
        <v>0</v>
      </c>
      <c r="V546" s="56">
        <v>1</v>
      </c>
      <c r="W546" s="55" t="s">
        <v>1017</v>
      </c>
      <c r="X546" s="55" t="s">
        <v>2009</v>
      </c>
      <c r="Y546" s="55"/>
      <c r="Z546" s="55" t="s">
        <v>1922</v>
      </c>
      <c r="AA546" s="55"/>
      <c r="AB546" s="49">
        <v>-13.76</v>
      </c>
      <c r="AC546" s="49">
        <v>172.1</v>
      </c>
      <c r="AD546" s="55"/>
      <c r="AE546" s="55" t="s">
        <v>1882</v>
      </c>
      <c r="AF546" s="56">
        <v>0</v>
      </c>
      <c r="AG546" s="56">
        <v>0</v>
      </c>
      <c r="AH546" s="56">
        <v>0</v>
      </c>
      <c r="AI546" s="56">
        <v>0</v>
      </c>
      <c r="AJ546" s="56">
        <v>0</v>
      </c>
      <c r="AK546" s="56">
        <v>0</v>
      </c>
      <c r="AL546" s="56">
        <v>0</v>
      </c>
      <c r="AM546" s="56">
        <v>0</v>
      </c>
      <c r="AN546" s="56">
        <v>0</v>
      </c>
      <c r="AO546" s="56">
        <v>0</v>
      </c>
      <c r="AP546" s="56">
        <v>0</v>
      </c>
      <c r="AQ546" s="56">
        <v>0</v>
      </c>
      <c r="AR546" s="56">
        <v>0</v>
      </c>
      <c r="AS546" s="56">
        <v>0</v>
      </c>
      <c r="AT546" s="56">
        <v>1</v>
      </c>
      <c r="AU546" s="56">
        <v>0</v>
      </c>
      <c r="AV546" s="56">
        <v>0</v>
      </c>
      <c r="AW546" s="27">
        <f>SUM(AF546:AV546)</f>
        <v>1</v>
      </c>
      <c r="AX546" s="49" t="s">
        <v>82</v>
      </c>
      <c r="AY546" s="49" t="s">
        <v>106</v>
      </c>
      <c r="AZ546" s="56">
        <v>0</v>
      </c>
      <c r="BA546" s="56">
        <v>1</v>
      </c>
      <c r="BB546" s="56">
        <v>0</v>
      </c>
      <c r="BC546" s="56">
        <v>0</v>
      </c>
      <c r="BD546" s="56">
        <v>0</v>
      </c>
      <c r="BE546" s="56">
        <v>0</v>
      </c>
      <c r="BF546" s="56">
        <v>0</v>
      </c>
      <c r="BG546" s="56">
        <v>0</v>
      </c>
      <c r="BH546" s="56">
        <v>0</v>
      </c>
      <c r="BI546" s="56">
        <v>0</v>
      </c>
      <c r="BJ546" s="56">
        <v>0</v>
      </c>
      <c r="BK546" s="56">
        <v>0</v>
      </c>
      <c r="BL546" s="56">
        <v>0</v>
      </c>
      <c r="BM546" s="56">
        <v>0</v>
      </c>
      <c r="BN546" s="56">
        <v>0</v>
      </c>
      <c r="BO546" s="56">
        <v>0</v>
      </c>
      <c r="BP546" s="27">
        <f>SUM(BQ546:BT546)</f>
        <v>1</v>
      </c>
      <c r="BQ546" s="56">
        <f>BL546+BM546</f>
        <v>0</v>
      </c>
      <c r="BR546" s="56">
        <f>SUM(BF546+BG546+BI546+BJ546+BH546)</f>
        <v>0</v>
      </c>
      <c r="BS546" s="56">
        <f>SUM(AZ546+BA546+BC546+BD546+BE546+BK546)</f>
        <v>1</v>
      </c>
      <c r="BT546" s="28">
        <f>IF(OR(IF((BN546+BO546)&gt;0,1,0),IF(AND(BV546=1,BL546=1),1,0)),1,0)</f>
        <v>0</v>
      </c>
      <c r="BU546" s="28">
        <f>BL546</f>
        <v>0</v>
      </c>
      <c r="BV546" s="28">
        <v>0</v>
      </c>
      <c r="BW546" s="18"/>
      <c r="BX546" s="18"/>
      <c r="BY546" s="18"/>
    </row>
    <row r="547" spans="1:77" ht="12.75" customHeight="1" x14ac:dyDescent="0.15">
      <c r="A547" s="55">
        <v>321</v>
      </c>
      <c r="B547" s="55" t="s">
        <v>1684</v>
      </c>
      <c r="C547" s="32" t="str">
        <f>'1. Lit. collection'!A$185</f>
        <v>SG14</v>
      </c>
      <c r="D547" s="47">
        <v>2001</v>
      </c>
      <c r="E547" s="47">
        <f>VALUE(TRIM(D547))</f>
        <v>2001</v>
      </c>
      <c r="F547" s="56">
        <v>2000</v>
      </c>
      <c r="G547" s="49" t="s">
        <v>18</v>
      </c>
      <c r="H547" s="56">
        <v>0</v>
      </c>
      <c r="I547" s="56">
        <v>0</v>
      </c>
      <c r="J547" s="56">
        <v>0</v>
      </c>
      <c r="K547" s="56">
        <v>0</v>
      </c>
      <c r="L547" s="56">
        <v>1</v>
      </c>
      <c r="M547" s="56">
        <v>0</v>
      </c>
      <c r="N547" s="50" t="s">
        <v>2016</v>
      </c>
      <c r="O547" s="56">
        <v>0</v>
      </c>
      <c r="P547" s="56">
        <v>0</v>
      </c>
      <c r="Q547" s="56">
        <v>0</v>
      </c>
      <c r="R547" s="56">
        <v>0</v>
      </c>
      <c r="S547" s="56">
        <v>0</v>
      </c>
      <c r="T547" s="56">
        <v>0</v>
      </c>
      <c r="U547" s="56">
        <v>0</v>
      </c>
      <c r="V547" s="56">
        <v>1</v>
      </c>
      <c r="W547" s="55" t="s">
        <v>1017</v>
      </c>
      <c r="X547" s="55" t="s">
        <v>2009</v>
      </c>
      <c r="Y547" s="55"/>
      <c r="Z547" s="55" t="s">
        <v>1691</v>
      </c>
      <c r="AA547" s="55"/>
      <c r="AB547" s="49">
        <v>-13.76</v>
      </c>
      <c r="AC547" s="49">
        <v>172.1</v>
      </c>
      <c r="AD547" s="55"/>
      <c r="AE547" s="55" t="s">
        <v>1882</v>
      </c>
      <c r="AF547" s="56">
        <v>0</v>
      </c>
      <c r="AG547" s="56">
        <v>0</v>
      </c>
      <c r="AH547" s="56">
        <v>0</v>
      </c>
      <c r="AI547" s="56">
        <v>0</v>
      </c>
      <c r="AJ547" s="56">
        <v>0</v>
      </c>
      <c r="AK547" s="56">
        <v>0</v>
      </c>
      <c r="AL547" s="56">
        <v>0</v>
      </c>
      <c r="AM547" s="56">
        <v>0</v>
      </c>
      <c r="AN547" s="56">
        <v>0</v>
      </c>
      <c r="AO547" s="56">
        <v>0</v>
      </c>
      <c r="AP547" s="56">
        <v>0</v>
      </c>
      <c r="AQ547" s="56">
        <v>0</v>
      </c>
      <c r="AR547" s="56">
        <v>0</v>
      </c>
      <c r="AS547" s="56">
        <v>0</v>
      </c>
      <c r="AT547" s="56">
        <v>1</v>
      </c>
      <c r="AU547" s="56">
        <v>0</v>
      </c>
      <c r="AV547" s="56">
        <v>0</v>
      </c>
      <c r="AW547" s="27">
        <f>SUM(AF547:AV547)</f>
        <v>1</v>
      </c>
      <c r="AX547" s="49" t="s">
        <v>82</v>
      </c>
      <c r="AY547" s="49" t="s">
        <v>106</v>
      </c>
      <c r="AZ547" s="56">
        <v>0</v>
      </c>
      <c r="BA547" s="56">
        <v>1</v>
      </c>
      <c r="BB547" s="56">
        <v>0</v>
      </c>
      <c r="BC547" s="56">
        <v>0</v>
      </c>
      <c r="BD547" s="56">
        <v>0</v>
      </c>
      <c r="BE547" s="56">
        <v>0</v>
      </c>
      <c r="BF547" s="56">
        <v>0</v>
      </c>
      <c r="BG547" s="56">
        <v>0</v>
      </c>
      <c r="BH547" s="56">
        <v>0</v>
      </c>
      <c r="BI547" s="56">
        <v>0</v>
      </c>
      <c r="BJ547" s="56">
        <v>0</v>
      </c>
      <c r="BK547" s="56">
        <v>0</v>
      </c>
      <c r="BL547" s="56">
        <v>0</v>
      </c>
      <c r="BM547" s="56">
        <v>0</v>
      </c>
      <c r="BN547" s="56">
        <v>0</v>
      </c>
      <c r="BO547" s="56">
        <v>0</v>
      </c>
      <c r="BP547" s="27">
        <f>SUM(BQ547:BT547)</f>
        <v>1</v>
      </c>
      <c r="BQ547" s="56">
        <f>BL547+BM547</f>
        <v>0</v>
      </c>
      <c r="BR547" s="56">
        <f>SUM(BF547+BG547+BI547+BJ547+BH547)</f>
        <v>0</v>
      </c>
      <c r="BS547" s="56">
        <f>SUM(AZ547+BA547+BC547+BD547+BE547+BK547)</f>
        <v>1</v>
      </c>
      <c r="BT547" s="28">
        <f>IF(OR(IF((BN547+BO547)&gt;0,1,0),IF(AND(BV547=1,BL547=1),1,0)),1,0)</f>
        <v>0</v>
      </c>
      <c r="BU547" s="28">
        <f>BL547</f>
        <v>0</v>
      </c>
      <c r="BV547" s="28">
        <v>0</v>
      </c>
      <c r="BW547" s="18"/>
      <c r="BX547" s="18"/>
      <c r="BY547" s="18"/>
    </row>
    <row r="548" spans="1:77" ht="12.75" customHeight="1" x14ac:dyDescent="0.15">
      <c r="A548" s="55">
        <v>322</v>
      </c>
      <c r="B548" s="55" t="s">
        <v>1684</v>
      </c>
      <c r="C548" s="32" t="str">
        <f>'1. Lit. collection'!A$185</f>
        <v>SG14</v>
      </c>
      <c r="D548" s="47">
        <v>2001</v>
      </c>
      <c r="E548" s="47">
        <f>VALUE(TRIM(D548))</f>
        <v>2001</v>
      </c>
      <c r="F548" s="56">
        <v>2000</v>
      </c>
      <c r="G548" s="49" t="s">
        <v>18</v>
      </c>
      <c r="H548" s="56">
        <v>0</v>
      </c>
      <c r="I548" s="56">
        <v>0</v>
      </c>
      <c r="J548" s="56">
        <v>0</v>
      </c>
      <c r="K548" s="56">
        <v>0</v>
      </c>
      <c r="L548" s="56">
        <v>1</v>
      </c>
      <c r="M548" s="56">
        <v>0</v>
      </c>
      <c r="N548" s="50" t="s">
        <v>2016</v>
      </c>
      <c r="O548" s="56">
        <v>0</v>
      </c>
      <c r="P548" s="56">
        <v>0</v>
      </c>
      <c r="Q548" s="56">
        <v>0</v>
      </c>
      <c r="R548" s="56">
        <v>0</v>
      </c>
      <c r="S548" s="56">
        <v>0</v>
      </c>
      <c r="T548" s="56">
        <v>0</v>
      </c>
      <c r="U548" s="56">
        <v>0</v>
      </c>
      <c r="V548" s="56">
        <v>1</v>
      </c>
      <c r="W548" s="55" t="s">
        <v>1017</v>
      </c>
      <c r="X548" s="55" t="s">
        <v>2009</v>
      </c>
      <c r="Y548" s="55"/>
      <c r="Z548" s="55" t="s">
        <v>1691</v>
      </c>
      <c r="AA548" s="55"/>
      <c r="AB548" s="49">
        <v>-13.76</v>
      </c>
      <c r="AC548" s="49">
        <v>172.1</v>
      </c>
      <c r="AD548" s="55"/>
      <c r="AE548" s="55" t="s">
        <v>758</v>
      </c>
      <c r="AF548" s="56">
        <v>0</v>
      </c>
      <c r="AG548" s="56">
        <v>0</v>
      </c>
      <c r="AH548" s="56">
        <v>0</v>
      </c>
      <c r="AI548" s="56">
        <v>0</v>
      </c>
      <c r="AJ548" s="56">
        <v>0</v>
      </c>
      <c r="AK548" s="56">
        <v>0</v>
      </c>
      <c r="AL548" s="56">
        <v>0</v>
      </c>
      <c r="AM548" s="56">
        <v>1</v>
      </c>
      <c r="AN548" s="56">
        <v>0</v>
      </c>
      <c r="AO548" s="56">
        <v>0</v>
      </c>
      <c r="AP548" s="56">
        <v>0</v>
      </c>
      <c r="AQ548" s="56">
        <v>0</v>
      </c>
      <c r="AR548" s="56">
        <v>0</v>
      </c>
      <c r="AS548" s="56">
        <v>0</v>
      </c>
      <c r="AT548" s="56">
        <v>0</v>
      </c>
      <c r="AU548" s="56">
        <v>0</v>
      </c>
      <c r="AV548" s="56">
        <v>0</v>
      </c>
      <c r="AW548" s="27">
        <f>SUM(AF548:AV548)</f>
        <v>1</v>
      </c>
      <c r="AX548" s="49" t="s">
        <v>110</v>
      </c>
      <c r="AY548" s="49" t="s">
        <v>110</v>
      </c>
      <c r="AZ548" s="56">
        <v>0</v>
      </c>
      <c r="BA548" s="56">
        <v>0</v>
      </c>
      <c r="BB548" s="56">
        <v>0</v>
      </c>
      <c r="BC548" s="56">
        <v>0</v>
      </c>
      <c r="BD548" s="56">
        <v>0</v>
      </c>
      <c r="BE548" s="56">
        <v>0</v>
      </c>
      <c r="BF548" s="56">
        <v>0</v>
      </c>
      <c r="BG548" s="56">
        <v>1</v>
      </c>
      <c r="BH548" s="56">
        <v>0</v>
      </c>
      <c r="BI548" s="56">
        <v>0</v>
      </c>
      <c r="BJ548" s="56">
        <v>0</v>
      </c>
      <c r="BK548" s="56">
        <v>0</v>
      </c>
      <c r="BL548" s="56">
        <v>0</v>
      </c>
      <c r="BM548" s="56">
        <v>0</v>
      </c>
      <c r="BN548" s="56">
        <v>0</v>
      </c>
      <c r="BO548" s="56">
        <v>0</v>
      </c>
      <c r="BP548" s="27">
        <f>SUM(BQ548:BT548)</f>
        <v>1</v>
      </c>
      <c r="BQ548" s="56">
        <f>BL548+BM548</f>
        <v>0</v>
      </c>
      <c r="BR548" s="56">
        <f>SUM(BF548+BG548+BI548+BJ548+BH548)</f>
        <v>1</v>
      </c>
      <c r="BS548" s="56">
        <f>SUM(AZ548+BA548+BC548+BD548+BE548+BK548)</f>
        <v>0</v>
      </c>
      <c r="BT548" s="28">
        <f>IF(OR(IF((BN548+BO548)&gt;0,1,0),IF(AND(BV548=1,BL548=1),1,0)),1,0)</f>
        <v>0</v>
      </c>
      <c r="BU548" s="28">
        <f>BL548</f>
        <v>0</v>
      </c>
      <c r="BV548" s="28">
        <v>0</v>
      </c>
      <c r="BW548" s="18"/>
      <c r="BX548" s="18"/>
      <c r="BY548" s="18"/>
    </row>
    <row r="549" spans="1:77" ht="12.75" customHeight="1" x14ac:dyDescent="0.15">
      <c r="A549" s="55">
        <v>323</v>
      </c>
      <c r="B549" s="55" t="s">
        <v>1684</v>
      </c>
      <c r="C549" s="32" t="str">
        <f>'1. Lit. collection'!A$185</f>
        <v>SG14</v>
      </c>
      <c r="D549" s="47">
        <v>2001</v>
      </c>
      <c r="E549" s="47">
        <f>VALUE(TRIM(D549))</f>
        <v>2001</v>
      </c>
      <c r="F549" s="56">
        <v>2000</v>
      </c>
      <c r="G549" s="49" t="s">
        <v>18</v>
      </c>
      <c r="H549" s="56">
        <v>0</v>
      </c>
      <c r="I549" s="56">
        <v>0</v>
      </c>
      <c r="J549" s="56">
        <v>0</v>
      </c>
      <c r="K549" s="56">
        <v>0</v>
      </c>
      <c r="L549" s="56">
        <v>1</v>
      </c>
      <c r="M549" s="56">
        <v>0</v>
      </c>
      <c r="N549" s="50" t="s">
        <v>2016</v>
      </c>
      <c r="O549" s="56">
        <v>0</v>
      </c>
      <c r="P549" s="56">
        <v>0</v>
      </c>
      <c r="Q549" s="56">
        <v>0</v>
      </c>
      <c r="R549" s="56">
        <v>0</v>
      </c>
      <c r="S549" s="56">
        <v>0</v>
      </c>
      <c r="T549" s="56">
        <v>0</v>
      </c>
      <c r="U549" s="56">
        <v>0</v>
      </c>
      <c r="V549" s="56">
        <v>1</v>
      </c>
      <c r="W549" s="55" t="s">
        <v>1017</v>
      </c>
      <c r="X549" s="55" t="s">
        <v>2009</v>
      </c>
      <c r="Y549" s="55"/>
      <c r="Z549" s="55" t="s">
        <v>1940</v>
      </c>
      <c r="AA549" s="55"/>
      <c r="AB549" s="49">
        <v>-13.76</v>
      </c>
      <c r="AC549" s="49">
        <v>172.1</v>
      </c>
      <c r="AD549" s="55"/>
      <c r="AE549" s="55" t="s">
        <v>2020</v>
      </c>
      <c r="AF549" s="56">
        <v>0</v>
      </c>
      <c r="AG549" s="56">
        <v>0</v>
      </c>
      <c r="AH549" s="56">
        <v>0</v>
      </c>
      <c r="AI549" s="56">
        <v>0</v>
      </c>
      <c r="AJ549" s="56">
        <v>0</v>
      </c>
      <c r="AK549" s="56">
        <v>0</v>
      </c>
      <c r="AL549" s="56">
        <v>0</v>
      </c>
      <c r="AM549" s="56">
        <v>0</v>
      </c>
      <c r="AN549" s="56">
        <v>0</v>
      </c>
      <c r="AO549" s="56">
        <v>0</v>
      </c>
      <c r="AP549" s="56">
        <v>1</v>
      </c>
      <c r="AQ549" s="56">
        <v>0</v>
      </c>
      <c r="AR549" s="56">
        <v>0</v>
      </c>
      <c r="AS549" s="56">
        <v>0</v>
      </c>
      <c r="AT549" s="56">
        <v>0</v>
      </c>
      <c r="AU549" s="56">
        <v>0</v>
      </c>
      <c r="AV549" s="56">
        <v>0</v>
      </c>
      <c r="AW549" s="27">
        <f>SUM(AF549:AV549)</f>
        <v>1</v>
      </c>
      <c r="AX549" s="49" t="s">
        <v>686</v>
      </c>
      <c r="AY549" s="49" t="s">
        <v>686</v>
      </c>
      <c r="AZ549" s="56">
        <v>0</v>
      </c>
      <c r="BA549" s="56">
        <v>0</v>
      </c>
      <c r="BB549" s="56">
        <v>0</v>
      </c>
      <c r="BC549" s="56">
        <v>0</v>
      </c>
      <c r="BD549" s="56">
        <v>0</v>
      </c>
      <c r="BE549" s="56">
        <v>0</v>
      </c>
      <c r="BF549" s="56">
        <v>0</v>
      </c>
      <c r="BG549" s="56">
        <v>0</v>
      </c>
      <c r="BH549" s="56">
        <v>0</v>
      </c>
      <c r="BI549" s="56">
        <v>0</v>
      </c>
      <c r="BJ549" s="56">
        <v>0</v>
      </c>
      <c r="BK549" s="56">
        <v>1</v>
      </c>
      <c r="BL549" s="56">
        <v>0</v>
      </c>
      <c r="BM549" s="56">
        <v>0</v>
      </c>
      <c r="BN549" s="56">
        <v>0</v>
      </c>
      <c r="BO549" s="56">
        <v>0</v>
      </c>
      <c r="BP549" s="27">
        <f>SUM(BQ549:BT549)</f>
        <v>1</v>
      </c>
      <c r="BQ549" s="56">
        <f>BL549+BM549</f>
        <v>0</v>
      </c>
      <c r="BR549" s="56">
        <f>SUM(BF549+BG549+BI549+BJ549+BH549)</f>
        <v>0</v>
      </c>
      <c r="BS549" s="56">
        <f>SUM(AZ549+BA549+BC549+BD549+BE549+BK549)</f>
        <v>1</v>
      </c>
      <c r="BT549" s="28">
        <f>IF(OR(IF((BN549+BO549)&gt;0,1,0),IF(AND(BV549=1,BL549=1),1,0)),1,0)</f>
        <v>0</v>
      </c>
      <c r="BU549" s="28">
        <f>BL549</f>
        <v>0</v>
      </c>
      <c r="BV549" s="28">
        <v>0</v>
      </c>
      <c r="BW549" s="18"/>
      <c r="BX549" s="18"/>
      <c r="BY549" s="18"/>
    </row>
    <row r="550" spans="1:77" ht="12.75" customHeight="1" x14ac:dyDescent="0.15">
      <c r="A550" s="55">
        <v>324</v>
      </c>
      <c r="B550" s="55" t="s">
        <v>1684</v>
      </c>
      <c r="C550" s="32" t="str">
        <f>'1. Lit. collection'!A$185</f>
        <v>SG14</v>
      </c>
      <c r="D550" s="47">
        <v>2001</v>
      </c>
      <c r="E550" s="47">
        <f>VALUE(TRIM(D550))</f>
        <v>2001</v>
      </c>
      <c r="F550" s="56">
        <v>2000</v>
      </c>
      <c r="G550" s="49" t="s">
        <v>18</v>
      </c>
      <c r="H550" s="56">
        <v>0</v>
      </c>
      <c r="I550" s="56">
        <v>0</v>
      </c>
      <c r="J550" s="56">
        <v>0</v>
      </c>
      <c r="K550" s="56">
        <v>0</v>
      </c>
      <c r="L550" s="56">
        <v>1</v>
      </c>
      <c r="M550" s="56">
        <v>0</v>
      </c>
      <c r="N550" s="50" t="s">
        <v>2016</v>
      </c>
      <c r="O550" s="56">
        <v>0</v>
      </c>
      <c r="P550" s="56">
        <v>0</v>
      </c>
      <c r="Q550" s="56">
        <v>0</v>
      </c>
      <c r="R550" s="56">
        <v>0</v>
      </c>
      <c r="S550" s="56">
        <v>0</v>
      </c>
      <c r="T550" s="56">
        <v>0</v>
      </c>
      <c r="U550" s="56">
        <v>0</v>
      </c>
      <c r="V550" s="56">
        <v>1</v>
      </c>
      <c r="W550" s="55" t="s">
        <v>1017</v>
      </c>
      <c r="X550" s="55" t="s">
        <v>2009</v>
      </c>
      <c r="Y550" s="55"/>
      <c r="Z550" s="55" t="s">
        <v>1940</v>
      </c>
      <c r="AA550" s="55"/>
      <c r="AB550" s="49">
        <v>-13.76</v>
      </c>
      <c r="AC550" s="49">
        <v>172.1</v>
      </c>
      <c r="AD550" s="55"/>
      <c r="AE550" s="55" t="s">
        <v>2021</v>
      </c>
      <c r="AF550" s="56">
        <v>0</v>
      </c>
      <c r="AG550" s="56">
        <v>0</v>
      </c>
      <c r="AH550" s="56">
        <v>0</v>
      </c>
      <c r="AI550" s="56">
        <v>0</v>
      </c>
      <c r="AJ550" s="56">
        <v>0</v>
      </c>
      <c r="AK550" s="56">
        <v>0</v>
      </c>
      <c r="AL550" s="56">
        <v>0</v>
      </c>
      <c r="AM550" s="56">
        <v>0</v>
      </c>
      <c r="AN550" s="56">
        <v>0</v>
      </c>
      <c r="AO550" s="56">
        <v>0</v>
      </c>
      <c r="AP550" s="56">
        <v>0</v>
      </c>
      <c r="AQ550" s="56">
        <v>0</v>
      </c>
      <c r="AR550" s="56">
        <v>1</v>
      </c>
      <c r="AS550" s="56">
        <v>0</v>
      </c>
      <c r="AT550" s="56">
        <v>0</v>
      </c>
      <c r="AU550" s="56">
        <v>0</v>
      </c>
      <c r="AV550" s="56">
        <v>0</v>
      </c>
      <c r="AW550" s="27">
        <f>SUM(AF550:AV550)</f>
        <v>1</v>
      </c>
      <c r="AX550" s="49" t="s">
        <v>686</v>
      </c>
      <c r="AY550" s="49" t="s">
        <v>686</v>
      </c>
      <c r="AZ550" s="56">
        <v>0</v>
      </c>
      <c r="BA550" s="56">
        <v>0</v>
      </c>
      <c r="BB550" s="56">
        <v>0</v>
      </c>
      <c r="BC550" s="56">
        <v>0</v>
      </c>
      <c r="BD550" s="56">
        <v>0</v>
      </c>
      <c r="BE550" s="56">
        <v>0</v>
      </c>
      <c r="BF550" s="56">
        <v>0</v>
      </c>
      <c r="BG550" s="56">
        <v>0</v>
      </c>
      <c r="BH550" s="56">
        <v>0</v>
      </c>
      <c r="BI550" s="56">
        <v>0</v>
      </c>
      <c r="BJ550" s="56">
        <v>0</v>
      </c>
      <c r="BK550" s="56">
        <v>1</v>
      </c>
      <c r="BL550" s="56">
        <v>0</v>
      </c>
      <c r="BM550" s="56">
        <v>0</v>
      </c>
      <c r="BN550" s="56">
        <v>0</v>
      </c>
      <c r="BO550" s="56">
        <v>0</v>
      </c>
      <c r="BP550" s="27">
        <f>SUM(BQ550:BT550)</f>
        <v>1</v>
      </c>
      <c r="BQ550" s="56">
        <f>BL550+BM550</f>
        <v>0</v>
      </c>
      <c r="BR550" s="56">
        <f>SUM(BF550+BG550+BI550+BJ550+BH550)</f>
        <v>0</v>
      </c>
      <c r="BS550" s="56">
        <f>SUM(AZ550+BA550+BC550+BD550+BE550+BK550)</f>
        <v>1</v>
      </c>
      <c r="BT550" s="28">
        <f>IF(OR(IF((BN550+BO550)&gt;0,1,0),IF(AND(BV550=1,BL550=1),1,0)),1,0)</f>
        <v>0</v>
      </c>
      <c r="BU550" s="28">
        <f>BL550</f>
        <v>0</v>
      </c>
      <c r="BV550" s="28">
        <v>0</v>
      </c>
      <c r="BW550" s="18"/>
      <c r="BX550" s="18"/>
      <c r="BY550" s="18"/>
    </row>
    <row r="551" spans="1:77" ht="12.75" customHeight="1" x14ac:dyDescent="0.15">
      <c r="A551" s="55">
        <v>325</v>
      </c>
      <c r="B551" s="55" t="s">
        <v>1684</v>
      </c>
      <c r="C551" s="32" t="str">
        <f>'1. Lit. collection'!A$185</f>
        <v>SG14</v>
      </c>
      <c r="D551" s="47">
        <v>2001</v>
      </c>
      <c r="E551" s="47">
        <f>VALUE(TRIM(D551))</f>
        <v>2001</v>
      </c>
      <c r="F551" s="56">
        <v>2000</v>
      </c>
      <c r="G551" s="49" t="s">
        <v>18</v>
      </c>
      <c r="H551" s="56">
        <v>0</v>
      </c>
      <c r="I551" s="56">
        <v>0</v>
      </c>
      <c r="J551" s="56">
        <v>0</v>
      </c>
      <c r="K551" s="56">
        <v>0</v>
      </c>
      <c r="L551" s="56">
        <v>1</v>
      </c>
      <c r="M551" s="56">
        <v>0</v>
      </c>
      <c r="N551" s="50" t="s">
        <v>2016</v>
      </c>
      <c r="O551" s="56">
        <v>0</v>
      </c>
      <c r="P551" s="56">
        <v>0</v>
      </c>
      <c r="Q551" s="56">
        <v>0</v>
      </c>
      <c r="R551" s="56">
        <v>0</v>
      </c>
      <c r="S551" s="56">
        <v>0</v>
      </c>
      <c r="T551" s="56">
        <v>0</v>
      </c>
      <c r="U551" s="56">
        <v>0</v>
      </c>
      <c r="V551" s="56">
        <v>1</v>
      </c>
      <c r="W551" s="55" t="s">
        <v>1017</v>
      </c>
      <c r="X551" s="55" t="s">
        <v>2009</v>
      </c>
      <c r="Y551" s="55"/>
      <c r="Z551" s="55" t="s">
        <v>1940</v>
      </c>
      <c r="AA551" s="55"/>
      <c r="AB551" s="49">
        <v>-13.76</v>
      </c>
      <c r="AC551" s="49">
        <v>172.1</v>
      </c>
      <c r="AD551" s="55"/>
      <c r="AE551" s="55" t="s">
        <v>2022</v>
      </c>
      <c r="AF551" s="56">
        <v>0</v>
      </c>
      <c r="AG551" s="56">
        <v>0</v>
      </c>
      <c r="AH551" s="56">
        <v>0</v>
      </c>
      <c r="AI551" s="56">
        <v>0</v>
      </c>
      <c r="AJ551" s="56">
        <v>0</v>
      </c>
      <c r="AK551" s="56">
        <v>0</v>
      </c>
      <c r="AL551" s="56">
        <v>0</v>
      </c>
      <c r="AM551" s="56">
        <v>0</v>
      </c>
      <c r="AN551" s="56">
        <v>0</v>
      </c>
      <c r="AO551" s="56">
        <v>0</v>
      </c>
      <c r="AP551" s="56">
        <v>0</v>
      </c>
      <c r="AQ551" s="56">
        <v>1</v>
      </c>
      <c r="AR551" s="56">
        <v>0</v>
      </c>
      <c r="AS551" s="56">
        <v>0</v>
      </c>
      <c r="AT551" s="56">
        <v>0</v>
      </c>
      <c r="AU551" s="56">
        <v>0</v>
      </c>
      <c r="AV551" s="56">
        <v>0</v>
      </c>
      <c r="AW551" s="27">
        <f>SUM(AF551:AV551)</f>
        <v>1</v>
      </c>
      <c r="AX551" s="49" t="s">
        <v>686</v>
      </c>
      <c r="AY551" s="49" t="s">
        <v>686</v>
      </c>
      <c r="AZ551" s="56">
        <v>0</v>
      </c>
      <c r="BA551" s="56">
        <v>0</v>
      </c>
      <c r="BB551" s="56">
        <v>0</v>
      </c>
      <c r="BC551" s="56">
        <v>0</v>
      </c>
      <c r="BD551" s="56">
        <v>0</v>
      </c>
      <c r="BE551" s="56">
        <v>0</v>
      </c>
      <c r="BF551" s="56">
        <v>0</v>
      </c>
      <c r="BG551" s="56">
        <v>0</v>
      </c>
      <c r="BH551" s="56">
        <v>0</v>
      </c>
      <c r="BI551" s="56">
        <v>0</v>
      </c>
      <c r="BJ551" s="56">
        <v>0</v>
      </c>
      <c r="BK551" s="56">
        <v>1</v>
      </c>
      <c r="BL551" s="56">
        <v>0</v>
      </c>
      <c r="BM551" s="56">
        <v>0</v>
      </c>
      <c r="BN551" s="56">
        <v>0</v>
      </c>
      <c r="BO551" s="56">
        <v>0</v>
      </c>
      <c r="BP551" s="27">
        <f>SUM(BQ551:BT551)</f>
        <v>1</v>
      </c>
      <c r="BQ551" s="56">
        <f>BL551+BM551</f>
        <v>0</v>
      </c>
      <c r="BR551" s="56">
        <f>SUM(BF551+BG551+BI551+BJ551+BH551)</f>
        <v>0</v>
      </c>
      <c r="BS551" s="56">
        <f>SUM(AZ551+BA551+BC551+BD551+BE551+BK551)</f>
        <v>1</v>
      </c>
      <c r="BT551" s="28">
        <f>IF(OR(IF((BN551+BO551)&gt;0,1,0),IF(AND(BV551=1,BL551=1),1,0)),1,0)</f>
        <v>0</v>
      </c>
      <c r="BU551" s="28">
        <f>BL551</f>
        <v>0</v>
      </c>
      <c r="BV551" s="28">
        <v>0</v>
      </c>
      <c r="BW551" s="18"/>
      <c r="BX551" s="18"/>
      <c r="BY551" s="18"/>
    </row>
    <row r="552" spans="1:77" ht="12.75" customHeight="1" x14ac:dyDescent="0.15">
      <c r="A552" s="55">
        <v>326</v>
      </c>
      <c r="B552" s="55" t="s">
        <v>1684</v>
      </c>
      <c r="C552" s="32" t="str">
        <f>'1. Lit. collection'!A$185</f>
        <v>SG14</v>
      </c>
      <c r="D552" s="47">
        <v>2001</v>
      </c>
      <c r="E552" s="47">
        <f>VALUE(TRIM(D552))</f>
        <v>2001</v>
      </c>
      <c r="F552" s="56">
        <v>2000</v>
      </c>
      <c r="G552" s="49" t="s">
        <v>18</v>
      </c>
      <c r="H552" s="56">
        <v>0</v>
      </c>
      <c r="I552" s="56">
        <v>0</v>
      </c>
      <c r="J552" s="56">
        <v>0</v>
      </c>
      <c r="K552" s="56">
        <v>0</v>
      </c>
      <c r="L552" s="56">
        <v>1</v>
      </c>
      <c r="M552" s="56">
        <v>0</v>
      </c>
      <c r="N552" s="50" t="s">
        <v>2016</v>
      </c>
      <c r="O552" s="56">
        <v>0</v>
      </c>
      <c r="P552" s="56">
        <v>0</v>
      </c>
      <c r="Q552" s="56">
        <v>0</v>
      </c>
      <c r="R552" s="56">
        <v>0</v>
      </c>
      <c r="S552" s="56">
        <v>0</v>
      </c>
      <c r="T552" s="56">
        <v>0</v>
      </c>
      <c r="U552" s="56">
        <v>0</v>
      </c>
      <c r="V552" s="56">
        <v>1</v>
      </c>
      <c r="W552" s="55" t="s">
        <v>1017</v>
      </c>
      <c r="X552" s="55" t="s">
        <v>2009</v>
      </c>
      <c r="Y552" s="55"/>
      <c r="Z552" s="55" t="s">
        <v>1940</v>
      </c>
      <c r="AA552" s="55"/>
      <c r="AB552" s="49">
        <v>-13.76</v>
      </c>
      <c r="AC552" s="49">
        <v>172.1</v>
      </c>
      <c r="AD552" s="55"/>
      <c r="AE552" s="55" t="s">
        <v>53</v>
      </c>
      <c r="AF552" s="56">
        <v>0</v>
      </c>
      <c r="AG552" s="56">
        <v>0</v>
      </c>
      <c r="AH552" s="56">
        <v>0</v>
      </c>
      <c r="AI552" s="56">
        <v>0</v>
      </c>
      <c r="AJ552" s="56">
        <v>0</v>
      </c>
      <c r="AK552" s="56">
        <v>0</v>
      </c>
      <c r="AL552" s="56">
        <v>0</v>
      </c>
      <c r="AM552" s="56">
        <v>0</v>
      </c>
      <c r="AN552" s="56">
        <v>0</v>
      </c>
      <c r="AO552" s="56">
        <v>1</v>
      </c>
      <c r="AP552" s="56">
        <v>0</v>
      </c>
      <c r="AQ552" s="56">
        <v>0</v>
      </c>
      <c r="AR552" s="56">
        <v>0</v>
      </c>
      <c r="AS552" s="56">
        <v>0</v>
      </c>
      <c r="AT552" s="56">
        <v>0</v>
      </c>
      <c r="AU552" s="56">
        <v>0</v>
      </c>
      <c r="AV552" s="56">
        <v>0</v>
      </c>
      <c r="AW552" s="27">
        <f>SUM(AF552:AV552)</f>
        <v>1</v>
      </c>
      <c r="AX552" s="49" t="s">
        <v>686</v>
      </c>
      <c r="AY552" s="49" t="s">
        <v>686</v>
      </c>
      <c r="AZ552" s="56">
        <v>0</v>
      </c>
      <c r="BA552" s="56">
        <v>0</v>
      </c>
      <c r="BB552" s="56">
        <v>0</v>
      </c>
      <c r="BC552" s="56">
        <v>0</v>
      </c>
      <c r="BD552" s="56">
        <v>0</v>
      </c>
      <c r="BE552" s="56">
        <v>0</v>
      </c>
      <c r="BF552" s="56">
        <v>0</v>
      </c>
      <c r="BG552" s="56">
        <v>0</v>
      </c>
      <c r="BH552" s="56">
        <v>0</v>
      </c>
      <c r="BI552" s="56">
        <v>0</v>
      </c>
      <c r="BJ552" s="56">
        <v>0</v>
      </c>
      <c r="BK552" s="56">
        <v>1</v>
      </c>
      <c r="BL552" s="56">
        <v>0</v>
      </c>
      <c r="BM552" s="56">
        <v>0</v>
      </c>
      <c r="BN552" s="56">
        <v>0</v>
      </c>
      <c r="BO552" s="56">
        <v>0</v>
      </c>
      <c r="BP552" s="27">
        <f>SUM(BQ552:BT552)</f>
        <v>1</v>
      </c>
      <c r="BQ552" s="56">
        <f>BL552+BM552</f>
        <v>0</v>
      </c>
      <c r="BR552" s="56">
        <f>SUM(BF552+BG552+BI552+BJ552+BH552)</f>
        <v>0</v>
      </c>
      <c r="BS552" s="56">
        <f>SUM(AZ552+BA552+BC552+BD552+BE552+BK552)</f>
        <v>1</v>
      </c>
      <c r="BT552" s="28">
        <f>IF(OR(IF((BN552+BO552)&gt;0,1,0),IF(AND(BV552=1,BL552=1),1,0)),1,0)</f>
        <v>0</v>
      </c>
      <c r="BU552" s="28">
        <f>BL552</f>
        <v>0</v>
      </c>
      <c r="BV552" s="28">
        <v>0</v>
      </c>
      <c r="BW552" s="18"/>
      <c r="BX552" s="18"/>
      <c r="BY552" s="18"/>
    </row>
    <row r="553" spans="1:77" ht="12.75" customHeight="1" x14ac:dyDescent="0.15">
      <c r="A553" s="55">
        <v>327</v>
      </c>
      <c r="B553" s="55" t="s">
        <v>1684</v>
      </c>
      <c r="C553" s="32" t="str">
        <f>'1. Lit. collection'!A$185</f>
        <v>SG14</v>
      </c>
      <c r="D553" s="47">
        <v>2001</v>
      </c>
      <c r="E553" s="47">
        <f>VALUE(TRIM(D553))</f>
        <v>2001</v>
      </c>
      <c r="F553" s="56">
        <v>2000</v>
      </c>
      <c r="G553" s="49" t="s">
        <v>18</v>
      </c>
      <c r="H553" s="56">
        <v>0</v>
      </c>
      <c r="I553" s="56">
        <v>0</v>
      </c>
      <c r="J553" s="56">
        <v>0</v>
      </c>
      <c r="K553" s="56">
        <v>0</v>
      </c>
      <c r="L553" s="56">
        <v>1</v>
      </c>
      <c r="M553" s="56">
        <v>0</v>
      </c>
      <c r="N553" s="50" t="s">
        <v>2016</v>
      </c>
      <c r="O553" s="56">
        <v>0</v>
      </c>
      <c r="P553" s="56">
        <v>0</v>
      </c>
      <c r="Q553" s="56">
        <v>0</v>
      </c>
      <c r="R553" s="56">
        <v>0</v>
      </c>
      <c r="S553" s="56">
        <v>0</v>
      </c>
      <c r="T553" s="56">
        <v>0</v>
      </c>
      <c r="U553" s="56">
        <v>0</v>
      </c>
      <c r="V553" s="56">
        <v>1</v>
      </c>
      <c r="W553" s="55" t="s">
        <v>1017</v>
      </c>
      <c r="X553" s="55" t="s">
        <v>2009</v>
      </c>
      <c r="Y553" s="55"/>
      <c r="Z553" s="55" t="s">
        <v>1940</v>
      </c>
      <c r="AA553" s="55"/>
      <c r="AB553" s="49">
        <v>-13.76</v>
      </c>
      <c r="AC553" s="49">
        <v>172.1</v>
      </c>
      <c r="AD553" s="55"/>
      <c r="AE553" s="55" t="s">
        <v>988</v>
      </c>
      <c r="AF553" s="56">
        <v>0</v>
      </c>
      <c r="AG553" s="56">
        <v>0</v>
      </c>
      <c r="AH553" s="56">
        <v>1</v>
      </c>
      <c r="AI553" s="56">
        <v>0</v>
      </c>
      <c r="AJ553" s="56">
        <v>0</v>
      </c>
      <c r="AK553" s="56">
        <v>0</v>
      </c>
      <c r="AL553" s="56">
        <v>0</v>
      </c>
      <c r="AM553" s="56">
        <v>0</v>
      </c>
      <c r="AN553" s="56">
        <v>0</v>
      </c>
      <c r="AO553" s="56">
        <v>0</v>
      </c>
      <c r="AP553" s="56">
        <v>0</v>
      </c>
      <c r="AQ553" s="56">
        <v>0</v>
      </c>
      <c r="AR553" s="56">
        <v>0</v>
      </c>
      <c r="AS553" s="56">
        <v>0</v>
      </c>
      <c r="AT553" s="56">
        <v>0</v>
      </c>
      <c r="AU553" s="56">
        <v>0</v>
      </c>
      <c r="AV553" s="56">
        <v>0</v>
      </c>
      <c r="AW553" s="27">
        <f>SUM(AF553:AV553)</f>
        <v>1</v>
      </c>
      <c r="AX553" s="49" t="s">
        <v>686</v>
      </c>
      <c r="AY553" s="49" t="s">
        <v>686</v>
      </c>
      <c r="AZ553" s="56">
        <v>0</v>
      </c>
      <c r="BA553" s="56">
        <v>0</v>
      </c>
      <c r="BB553" s="56">
        <v>0</v>
      </c>
      <c r="BC553" s="56">
        <v>0</v>
      </c>
      <c r="BD553" s="56">
        <v>0</v>
      </c>
      <c r="BE553" s="56">
        <v>0</v>
      </c>
      <c r="BF553" s="56">
        <v>0</v>
      </c>
      <c r="BG553" s="56">
        <v>0</v>
      </c>
      <c r="BH553" s="56">
        <v>0</v>
      </c>
      <c r="BI553" s="56">
        <v>0</v>
      </c>
      <c r="BJ553" s="56">
        <v>0</v>
      </c>
      <c r="BK553" s="56">
        <v>1</v>
      </c>
      <c r="BL553" s="56">
        <v>0</v>
      </c>
      <c r="BM553" s="56">
        <v>0</v>
      </c>
      <c r="BN553" s="56">
        <v>0</v>
      </c>
      <c r="BO553" s="56">
        <v>0</v>
      </c>
      <c r="BP553" s="27">
        <f>SUM(BQ553:BT553)</f>
        <v>1</v>
      </c>
      <c r="BQ553" s="56">
        <f>BL553+BM553</f>
        <v>0</v>
      </c>
      <c r="BR553" s="56">
        <f>SUM(BF553+BG553+BI553+BJ553+BH553)</f>
        <v>0</v>
      </c>
      <c r="BS553" s="56">
        <f>SUM(AZ553+BA553+BC553+BD553+BE553+BK553)</f>
        <v>1</v>
      </c>
      <c r="BT553" s="28">
        <f>IF(OR(IF((BN553+BO553)&gt;0,1,0),IF(AND(BV553=1,BL553=1),1,0)),1,0)</f>
        <v>0</v>
      </c>
      <c r="BU553" s="28">
        <f>BL553</f>
        <v>0</v>
      </c>
      <c r="BV553" s="28">
        <v>0</v>
      </c>
      <c r="BW553" s="18"/>
      <c r="BX553" s="18"/>
      <c r="BY553" s="18"/>
    </row>
    <row r="554" spans="1:77" ht="12.75" customHeight="1" x14ac:dyDescent="0.15">
      <c r="A554" s="55">
        <v>328</v>
      </c>
      <c r="B554" s="55" t="s">
        <v>1684</v>
      </c>
      <c r="C554" s="32" t="str">
        <f>'1. Lit. collection'!A$185</f>
        <v>SG14</v>
      </c>
      <c r="D554" s="47">
        <v>2001</v>
      </c>
      <c r="E554" s="47">
        <f>VALUE(TRIM(D554))</f>
        <v>2001</v>
      </c>
      <c r="F554" s="56">
        <v>2000</v>
      </c>
      <c r="G554" s="49" t="s">
        <v>18</v>
      </c>
      <c r="H554" s="56">
        <v>0</v>
      </c>
      <c r="I554" s="56">
        <v>0</v>
      </c>
      <c r="J554" s="56">
        <v>0</v>
      </c>
      <c r="K554" s="56">
        <v>0</v>
      </c>
      <c r="L554" s="56">
        <v>1</v>
      </c>
      <c r="M554" s="56">
        <v>0</v>
      </c>
      <c r="N554" s="50" t="s">
        <v>2016</v>
      </c>
      <c r="O554" s="56">
        <v>0</v>
      </c>
      <c r="P554" s="56">
        <v>0</v>
      </c>
      <c r="Q554" s="56">
        <v>0</v>
      </c>
      <c r="R554" s="56">
        <v>0</v>
      </c>
      <c r="S554" s="56">
        <v>0</v>
      </c>
      <c r="T554" s="56">
        <v>0</v>
      </c>
      <c r="U554" s="56">
        <v>0</v>
      </c>
      <c r="V554" s="56">
        <v>1</v>
      </c>
      <c r="W554" s="55" t="s">
        <v>1017</v>
      </c>
      <c r="X554" s="55" t="s">
        <v>2009</v>
      </c>
      <c r="Y554" s="55"/>
      <c r="Z554" s="55" t="s">
        <v>1940</v>
      </c>
      <c r="AA554" s="55"/>
      <c r="AB554" s="49">
        <v>-13.76</v>
      </c>
      <c r="AC554" s="49">
        <v>172.1</v>
      </c>
      <c r="AD554" s="55"/>
      <c r="AE554" s="55" t="s">
        <v>2023</v>
      </c>
      <c r="AF554" s="56">
        <v>0</v>
      </c>
      <c r="AG554" s="56">
        <v>0</v>
      </c>
      <c r="AH554" s="56">
        <v>0</v>
      </c>
      <c r="AI554" s="56">
        <v>0</v>
      </c>
      <c r="AJ554" s="56">
        <v>0</v>
      </c>
      <c r="AK554" s="56">
        <v>0</v>
      </c>
      <c r="AL554" s="56">
        <v>0</v>
      </c>
      <c r="AM554" s="56">
        <v>0</v>
      </c>
      <c r="AN554" s="56">
        <v>0</v>
      </c>
      <c r="AO554" s="56">
        <v>0</v>
      </c>
      <c r="AP554" s="56">
        <v>0</v>
      </c>
      <c r="AQ554" s="56">
        <v>0</v>
      </c>
      <c r="AR554" s="56">
        <v>0</v>
      </c>
      <c r="AS554" s="56">
        <v>0</v>
      </c>
      <c r="AT554" s="56">
        <v>1</v>
      </c>
      <c r="AU554" s="56">
        <v>0</v>
      </c>
      <c r="AV554" s="56">
        <v>0</v>
      </c>
      <c r="AW554" s="27">
        <f>SUM(AF554:AV554)</f>
        <v>1</v>
      </c>
      <c r="AX554" s="49" t="s">
        <v>686</v>
      </c>
      <c r="AY554" s="49" t="s">
        <v>686</v>
      </c>
      <c r="AZ554" s="56">
        <v>0</v>
      </c>
      <c r="BA554" s="56">
        <v>0</v>
      </c>
      <c r="BB554" s="56">
        <v>0</v>
      </c>
      <c r="BC554" s="56">
        <v>0</v>
      </c>
      <c r="BD554" s="56">
        <v>0</v>
      </c>
      <c r="BE554" s="56">
        <v>0</v>
      </c>
      <c r="BF554" s="56">
        <v>0</v>
      </c>
      <c r="BG554" s="56">
        <v>0</v>
      </c>
      <c r="BH554" s="56">
        <v>0</v>
      </c>
      <c r="BI554" s="56">
        <v>0</v>
      </c>
      <c r="BJ554" s="56">
        <v>0</v>
      </c>
      <c r="BK554" s="56">
        <v>1</v>
      </c>
      <c r="BL554" s="56">
        <v>0</v>
      </c>
      <c r="BM554" s="56">
        <v>0</v>
      </c>
      <c r="BN554" s="56">
        <v>0</v>
      </c>
      <c r="BO554" s="56">
        <v>0</v>
      </c>
      <c r="BP554" s="27">
        <f>SUM(BQ554:BT554)</f>
        <v>1</v>
      </c>
      <c r="BQ554" s="56">
        <f>BL554+BM554</f>
        <v>0</v>
      </c>
      <c r="BR554" s="56">
        <f>SUM(BF554+BG554+BI554+BJ554+BH554)</f>
        <v>0</v>
      </c>
      <c r="BS554" s="56">
        <f>SUM(AZ554+BA554+BC554+BD554+BE554+BK554)</f>
        <v>1</v>
      </c>
      <c r="BT554" s="28">
        <f>IF(OR(IF((BN554+BO554)&gt;0,1,0),IF(AND(BV554=1,BL554=1),1,0)),1,0)</f>
        <v>0</v>
      </c>
      <c r="BU554" s="28">
        <f>BL554</f>
        <v>0</v>
      </c>
      <c r="BV554" s="28">
        <v>0</v>
      </c>
      <c r="BW554" s="18"/>
      <c r="BX554" s="18"/>
      <c r="BY554" s="18"/>
    </row>
    <row r="555" spans="1:77" ht="12.75" customHeight="1" x14ac:dyDescent="0.15">
      <c r="A555" s="55">
        <v>329</v>
      </c>
      <c r="B555" s="55" t="s">
        <v>1684</v>
      </c>
      <c r="C555" s="32" t="str">
        <f>'1. Lit. collection'!A$185</f>
        <v>SG14</v>
      </c>
      <c r="D555" s="47">
        <v>2001</v>
      </c>
      <c r="E555" s="47">
        <f>VALUE(TRIM(D555))</f>
        <v>2001</v>
      </c>
      <c r="F555" s="56">
        <v>2000</v>
      </c>
      <c r="G555" s="49" t="s">
        <v>18</v>
      </c>
      <c r="H555" s="56">
        <v>0</v>
      </c>
      <c r="I555" s="56">
        <v>0</v>
      </c>
      <c r="J555" s="56">
        <v>0</v>
      </c>
      <c r="K555" s="56">
        <v>0</v>
      </c>
      <c r="L555" s="56">
        <v>1</v>
      </c>
      <c r="M555" s="56">
        <v>0</v>
      </c>
      <c r="N555" s="50" t="s">
        <v>2016</v>
      </c>
      <c r="O555" s="56">
        <v>0</v>
      </c>
      <c r="P555" s="56">
        <v>0</v>
      </c>
      <c r="Q555" s="56">
        <v>0</v>
      </c>
      <c r="R555" s="56">
        <v>0</v>
      </c>
      <c r="S555" s="56">
        <v>0</v>
      </c>
      <c r="T555" s="56">
        <v>0</v>
      </c>
      <c r="U555" s="56">
        <v>0</v>
      </c>
      <c r="V555" s="56">
        <v>1</v>
      </c>
      <c r="W555" s="55" t="s">
        <v>1017</v>
      </c>
      <c r="X555" s="55" t="s">
        <v>2009</v>
      </c>
      <c r="Y555" s="55"/>
      <c r="Z555" s="55" t="s">
        <v>1922</v>
      </c>
      <c r="AA555" s="55"/>
      <c r="AB555" s="49">
        <v>-13.76</v>
      </c>
      <c r="AC555" s="49">
        <v>172.1</v>
      </c>
      <c r="AD555" s="55"/>
      <c r="AE555" s="55" t="s">
        <v>2020</v>
      </c>
      <c r="AF555" s="56">
        <v>0</v>
      </c>
      <c r="AG555" s="56">
        <v>0</v>
      </c>
      <c r="AH555" s="56">
        <v>0</v>
      </c>
      <c r="AI555" s="56">
        <v>0</v>
      </c>
      <c r="AJ555" s="56">
        <v>0</v>
      </c>
      <c r="AK555" s="56">
        <v>0</v>
      </c>
      <c r="AL555" s="56">
        <v>0</v>
      </c>
      <c r="AM555" s="56">
        <v>0</v>
      </c>
      <c r="AN555" s="56">
        <v>0</v>
      </c>
      <c r="AO555" s="56">
        <v>0</v>
      </c>
      <c r="AP555" s="56">
        <v>1</v>
      </c>
      <c r="AQ555" s="56">
        <v>0</v>
      </c>
      <c r="AR555" s="56">
        <v>0</v>
      </c>
      <c r="AS555" s="56">
        <v>0</v>
      </c>
      <c r="AT555" s="56">
        <v>0</v>
      </c>
      <c r="AU555" s="56">
        <v>0</v>
      </c>
      <c r="AV555" s="56">
        <v>0</v>
      </c>
      <c r="AW555" s="27">
        <f>SUM(AF555:AV555)</f>
        <v>1</v>
      </c>
      <c r="AX555" s="49" t="s">
        <v>686</v>
      </c>
      <c r="AY555" s="49" t="s">
        <v>686</v>
      </c>
      <c r="AZ555" s="56">
        <v>0</v>
      </c>
      <c r="BA555" s="56">
        <v>0</v>
      </c>
      <c r="BB555" s="56">
        <v>0</v>
      </c>
      <c r="BC555" s="56">
        <v>0</v>
      </c>
      <c r="BD555" s="56">
        <v>0</v>
      </c>
      <c r="BE555" s="56">
        <v>0</v>
      </c>
      <c r="BF555" s="56">
        <v>0</v>
      </c>
      <c r="BG555" s="56">
        <v>0</v>
      </c>
      <c r="BH555" s="56">
        <v>0</v>
      </c>
      <c r="BI555" s="56">
        <v>0</v>
      </c>
      <c r="BJ555" s="56">
        <v>0</v>
      </c>
      <c r="BK555" s="56">
        <v>1</v>
      </c>
      <c r="BL555" s="56">
        <v>0</v>
      </c>
      <c r="BM555" s="56">
        <v>0</v>
      </c>
      <c r="BN555" s="56">
        <v>0</v>
      </c>
      <c r="BO555" s="56">
        <v>0</v>
      </c>
      <c r="BP555" s="27">
        <f>SUM(BQ555:BT555)</f>
        <v>1</v>
      </c>
      <c r="BQ555" s="56">
        <f>BL555+BM555</f>
        <v>0</v>
      </c>
      <c r="BR555" s="56">
        <f>SUM(BF555+BG555+BI555+BJ555+BH555)</f>
        <v>0</v>
      </c>
      <c r="BS555" s="56">
        <f>SUM(AZ555+BA555+BC555+BD555+BE555+BK555)</f>
        <v>1</v>
      </c>
      <c r="BT555" s="28">
        <f>IF(OR(IF((BN555+BO555)&gt;0,1,0),IF(AND(BV555=1,BL555=1),1,0)),1,0)</f>
        <v>0</v>
      </c>
      <c r="BU555" s="28">
        <f>BL555</f>
        <v>0</v>
      </c>
      <c r="BV555" s="28">
        <v>0</v>
      </c>
      <c r="BW555" s="18"/>
      <c r="BX555" s="18"/>
      <c r="BY555" s="18"/>
    </row>
    <row r="556" spans="1:77" ht="12.75" customHeight="1" x14ac:dyDescent="0.15">
      <c r="A556" s="55">
        <v>330</v>
      </c>
      <c r="B556" s="55" t="s">
        <v>1684</v>
      </c>
      <c r="C556" s="32" t="str">
        <f>'1. Lit. collection'!A$185</f>
        <v>SG14</v>
      </c>
      <c r="D556" s="47">
        <v>2001</v>
      </c>
      <c r="E556" s="47">
        <f>VALUE(TRIM(D556))</f>
        <v>2001</v>
      </c>
      <c r="F556" s="56">
        <v>2000</v>
      </c>
      <c r="G556" s="49" t="s">
        <v>18</v>
      </c>
      <c r="H556" s="56">
        <v>0</v>
      </c>
      <c r="I556" s="56">
        <v>0</v>
      </c>
      <c r="J556" s="56">
        <v>0</v>
      </c>
      <c r="K556" s="56">
        <v>0</v>
      </c>
      <c r="L556" s="56">
        <v>1</v>
      </c>
      <c r="M556" s="56">
        <v>0</v>
      </c>
      <c r="N556" s="50" t="s">
        <v>2016</v>
      </c>
      <c r="O556" s="56">
        <v>0</v>
      </c>
      <c r="P556" s="56">
        <v>0</v>
      </c>
      <c r="Q556" s="56">
        <v>0</v>
      </c>
      <c r="R556" s="56">
        <v>0</v>
      </c>
      <c r="S556" s="56">
        <v>0</v>
      </c>
      <c r="T556" s="56">
        <v>0</v>
      </c>
      <c r="U556" s="56">
        <v>0</v>
      </c>
      <c r="V556" s="56">
        <v>1</v>
      </c>
      <c r="W556" s="55" t="s">
        <v>1017</v>
      </c>
      <c r="X556" s="55" t="s">
        <v>2009</v>
      </c>
      <c r="Y556" s="55"/>
      <c r="Z556" s="55" t="s">
        <v>1922</v>
      </c>
      <c r="AA556" s="55"/>
      <c r="AB556" s="49">
        <v>-13.76</v>
      </c>
      <c r="AC556" s="49">
        <v>172.1</v>
      </c>
      <c r="AD556" s="55"/>
      <c r="AE556" s="55" t="s">
        <v>2024</v>
      </c>
      <c r="AF556" s="56">
        <v>0</v>
      </c>
      <c r="AG556" s="56">
        <v>0</v>
      </c>
      <c r="AH556" s="56">
        <v>0</v>
      </c>
      <c r="AI556" s="56">
        <v>0</v>
      </c>
      <c r="AJ556" s="56">
        <v>0</v>
      </c>
      <c r="AK556" s="56">
        <v>0</v>
      </c>
      <c r="AL556" s="56">
        <v>0</v>
      </c>
      <c r="AM556" s="56">
        <v>0</v>
      </c>
      <c r="AN556" s="56">
        <v>0</v>
      </c>
      <c r="AO556" s="56">
        <v>0</v>
      </c>
      <c r="AP556" s="56">
        <v>0</v>
      </c>
      <c r="AQ556" s="56">
        <v>1</v>
      </c>
      <c r="AR556" s="56">
        <v>0</v>
      </c>
      <c r="AS556" s="56">
        <v>0</v>
      </c>
      <c r="AT556" s="56">
        <v>0</v>
      </c>
      <c r="AU556" s="56">
        <v>0</v>
      </c>
      <c r="AV556" s="56">
        <v>0</v>
      </c>
      <c r="AW556" s="27">
        <f>SUM(AF556:AV556)</f>
        <v>1</v>
      </c>
      <c r="AX556" s="49" t="s">
        <v>686</v>
      </c>
      <c r="AY556" s="49" t="s">
        <v>686</v>
      </c>
      <c r="AZ556" s="56">
        <v>0</v>
      </c>
      <c r="BA556" s="56">
        <v>0</v>
      </c>
      <c r="BB556" s="56">
        <v>0</v>
      </c>
      <c r="BC556" s="56">
        <v>0</v>
      </c>
      <c r="BD556" s="56">
        <v>0</v>
      </c>
      <c r="BE556" s="56">
        <v>0</v>
      </c>
      <c r="BF556" s="56">
        <v>0</v>
      </c>
      <c r="BG556" s="56">
        <v>0</v>
      </c>
      <c r="BH556" s="56">
        <v>0</v>
      </c>
      <c r="BI556" s="56">
        <v>0</v>
      </c>
      <c r="BJ556" s="56">
        <v>0</v>
      </c>
      <c r="BK556" s="56">
        <v>1</v>
      </c>
      <c r="BL556" s="56">
        <v>0</v>
      </c>
      <c r="BM556" s="56">
        <v>0</v>
      </c>
      <c r="BN556" s="56">
        <v>0</v>
      </c>
      <c r="BO556" s="56">
        <v>0</v>
      </c>
      <c r="BP556" s="27">
        <f>SUM(BQ556:BT556)</f>
        <v>1</v>
      </c>
      <c r="BQ556" s="56">
        <f>BL556+BM556</f>
        <v>0</v>
      </c>
      <c r="BR556" s="56">
        <f>SUM(BF556+BG556+BI556+BJ556+BH556)</f>
        <v>0</v>
      </c>
      <c r="BS556" s="56">
        <f>SUM(AZ556+BA556+BC556+BD556+BE556+BK556)</f>
        <v>1</v>
      </c>
      <c r="BT556" s="28">
        <f>IF(OR(IF((BN556+BO556)&gt;0,1,0),IF(AND(BV556=1,BL556=1),1,0)),1,0)</f>
        <v>0</v>
      </c>
      <c r="BU556" s="28">
        <f>BL556</f>
        <v>0</v>
      </c>
      <c r="BV556" s="28">
        <v>0</v>
      </c>
      <c r="BW556" s="18"/>
      <c r="BX556" s="18"/>
      <c r="BY556" s="18"/>
    </row>
    <row r="557" spans="1:77" ht="12.75" customHeight="1" x14ac:dyDescent="0.15">
      <c r="A557" s="55">
        <v>331</v>
      </c>
      <c r="B557" s="55" t="s">
        <v>1684</v>
      </c>
      <c r="C557" s="32" t="str">
        <f>'1. Lit. collection'!A$185</f>
        <v>SG14</v>
      </c>
      <c r="D557" s="47">
        <v>2001</v>
      </c>
      <c r="E557" s="47">
        <f>VALUE(TRIM(D557))</f>
        <v>2001</v>
      </c>
      <c r="F557" s="56">
        <v>2000</v>
      </c>
      <c r="G557" s="49" t="s">
        <v>18</v>
      </c>
      <c r="H557" s="56">
        <v>0</v>
      </c>
      <c r="I557" s="56">
        <v>0</v>
      </c>
      <c r="J557" s="56">
        <v>0</v>
      </c>
      <c r="K557" s="56">
        <v>0</v>
      </c>
      <c r="L557" s="56">
        <v>1</v>
      </c>
      <c r="M557" s="56">
        <v>0</v>
      </c>
      <c r="N557" s="50" t="s">
        <v>2016</v>
      </c>
      <c r="O557" s="56">
        <v>0</v>
      </c>
      <c r="P557" s="56">
        <v>0</v>
      </c>
      <c r="Q557" s="56">
        <v>0</v>
      </c>
      <c r="R557" s="56">
        <v>0</v>
      </c>
      <c r="S557" s="56">
        <v>0</v>
      </c>
      <c r="T557" s="56">
        <v>0</v>
      </c>
      <c r="U557" s="56">
        <v>0</v>
      </c>
      <c r="V557" s="56">
        <v>1</v>
      </c>
      <c r="W557" s="55" t="s">
        <v>1017</v>
      </c>
      <c r="X557" s="55" t="s">
        <v>2009</v>
      </c>
      <c r="Y557" s="55"/>
      <c r="Z557" s="55" t="s">
        <v>1922</v>
      </c>
      <c r="AA557" s="55"/>
      <c r="AB557" s="49">
        <v>-13.76</v>
      </c>
      <c r="AC557" s="49">
        <v>172.1</v>
      </c>
      <c r="AD557" s="55"/>
      <c r="AE557" s="55" t="s">
        <v>2025</v>
      </c>
      <c r="AF557" s="56">
        <v>0</v>
      </c>
      <c r="AG557" s="56">
        <v>0</v>
      </c>
      <c r="AH557" s="56">
        <v>0</v>
      </c>
      <c r="AI557" s="56">
        <v>0</v>
      </c>
      <c r="AJ557" s="56">
        <v>0</v>
      </c>
      <c r="AK557" s="56">
        <v>0</v>
      </c>
      <c r="AL557" s="56">
        <v>0</v>
      </c>
      <c r="AM557" s="56">
        <v>0</v>
      </c>
      <c r="AN557" s="56">
        <v>0</v>
      </c>
      <c r="AO557" s="56">
        <v>1</v>
      </c>
      <c r="AP557" s="56">
        <v>0</v>
      </c>
      <c r="AQ557" s="56">
        <v>0</v>
      </c>
      <c r="AR557" s="56">
        <v>0</v>
      </c>
      <c r="AS557" s="56">
        <v>0</v>
      </c>
      <c r="AT557" s="56">
        <v>0</v>
      </c>
      <c r="AU557" s="56">
        <v>0</v>
      </c>
      <c r="AV557" s="56">
        <v>0</v>
      </c>
      <c r="AW557" s="27">
        <f>SUM(AF557:AV557)</f>
        <v>1</v>
      </c>
      <c r="AX557" s="49" t="s">
        <v>686</v>
      </c>
      <c r="AY557" s="49" t="s">
        <v>686</v>
      </c>
      <c r="AZ557" s="56">
        <v>0</v>
      </c>
      <c r="BA557" s="56">
        <v>0</v>
      </c>
      <c r="BB557" s="56">
        <v>0</v>
      </c>
      <c r="BC557" s="56">
        <v>0</v>
      </c>
      <c r="BD557" s="56">
        <v>0</v>
      </c>
      <c r="BE557" s="56">
        <v>0</v>
      </c>
      <c r="BF557" s="56">
        <v>0</v>
      </c>
      <c r="BG557" s="56">
        <v>0</v>
      </c>
      <c r="BH557" s="56">
        <v>0</v>
      </c>
      <c r="BI557" s="56">
        <v>0</v>
      </c>
      <c r="BJ557" s="56">
        <v>0</v>
      </c>
      <c r="BK557" s="56">
        <v>1</v>
      </c>
      <c r="BL557" s="56">
        <v>0</v>
      </c>
      <c r="BM557" s="56">
        <v>0</v>
      </c>
      <c r="BN557" s="56">
        <v>0</v>
      </c>
      <c r="BO557" s="56">
        <v>0</v>
      </c>
      <c r="BP557" s="27">
        <f>SUM(BQ557:BT557)</f>
        <v>1</v>
      </c>
      <c r="BQ557" s="56">
        <f>BL557+BM557</f>
        <v>0</v>
      </c>
      <c r="BR557" s="56">
        <f>SUM(BF557+BG557+BI557+BJ557+BH557)</f>
        <v>0</v>
      </c>
      <c r="BS557" s="56">
        <f>SUM(AZ557+BA557+BC557+BD557+BE557+BK557)</f>
        <v>1</v>
      </c>
      <c r="BT557" s="28">
        <f>IF(OR(IF((BN557+BO557)&gt;0,1,0),IF(AND(BV557=1,BL557=1),1,0)),1,0)</f>
        <v>0</v>
      </c>
      <c r="BU557" s="28">
        <f>BL557</f>
        <v>0</v>
      </c>
      <c r="BV557" s="28">
        <v>0</v>
      </c>
      <c r="BW557" s="18"/>
      <c r="BX557" s="18"/>
      <c r="BY557" s="18"/>
    </row>
    <row r="558" spans="1:77" ht="12.75" customHeight="1" x14ac:dyDescent="0.15">
      <c r="A558" s="55">
        <v>332</v>
      </c>
      <c r="B558" s="55" t="s">
        <v>1684</v>
      </c>
      <c r="C558" s="32" t="str">
        <f>'1. Lit. collection'!A$185</f>
        <v>SG14</v>
      </c>
      <c r="D558" s="47">
        <v>2001</v>
      </c>
      <c r="E558" s="47">
        <f>VALUE(TRIM(D558))</f>
        <v>2001</v>
      </c>
      <c r="F558" s="56">
        <v>2000</v>
      </c>
      <c r="G558" s="49" t="s">
        <v>18</v>
      </c>
      <c r="H558" s="56">
        <v>0</v>
      </c>
      <c r="I558" s="56">
        <v>0</v>
      </c>
      <c r="J558" s="56">
        <v>0</v>
      </c>
      <c r="K558" s="56">
        <v>0</v>
      </c>
      <c r="L558" s="56">
        <v>1</v>
      </c>
      <c r="M558" s="56">
        <v>0</v>
      </c>
      <c r="N558" s="50" t="s">
        <v>2016</v>
      </c>
      <c r="O558" s="56">
        <v>0</v>
      </c>
      <c r="P558" s="56">
        <v>0</v>
      </c>
      <c r="Q558" s="56">
        <v>0</v>
      </c>
      <c r="R558" s="56">
        <v>0</v>
      </c>
      <c r="S558" s="56">
        <v>0</v>
      </c>
      <c r="T558" s="56">
        <v>0</v>
      </c>
      <c r="U558" s="56">
        <v>0</v>
      </c>
      <c r="V558" s="56">
        <v>1</v>
      </c>
      <c r="W558" s="55" t="s">
        <v>1017</v>
      </c>
      <c r="X558" s="55" t="s">
        <v>2009</v>
      </c>
      <c r="Y558" s="55"/>
      <c r="Z558" s="55" t="s">
        <v>1922</v>
      </c>
      <c r="AA558" s="55"/>
      <c r="AB558" s="49">
        <v>-13.76</v>
      </c>
      <c r="AC558" s="49">
        <v>172.1</v>
      </c>
      <c r="AD558" s="55"/>
      <c r="AE558" s="55" t="s">
        <v>1881</v>
      </c>
      <c r="AF558" s="56">
        <v>0</v>
      </c>
      <c r="AG558" s="56">
        <v>0</v>
      </c>
      <c r="AH558" s="56">
        <v>0</v>
      </c>
      <c r="AI558" s="56">
        <v>0</v>
      </c>
      <c r="AJ558" s="56">
        <v>0</v>
      </c>
      <c r="AK558" s="56">
        <v>0</v>
      </c>
      <c r="AL558" s="56">
        <v>0</v>
      </c>
      <c r="AM558" s="56">
        <v>0</v>
      </c>
      <c r="AN558" s="56">
        <v>0</v>
      </c>
      <c r="AO558" s="56">
        <v>0</v>
      </c>
      <c r="AP558" s="56">
        <v>0</v>
      </c>
      <c r="AQ558" s="56">
        <v>1</v>
      </c>
      <c r="AR558" s="56">
        <v>0</v>
      </c>
      <c r="AS558" s="56">
        <v>0</v>
      </c>
      <c r="AT558" s="56">
        <v>0</v>
      </c>
      <c r="AU558" s="56">
        <v>0</v>
      </c>
      <c r="AV558" s="56">
        <v>0</v>
      </c>
      <c r="AW558" s="27">
        <f>SUM(AF558:AV558)</f>
        <v>1</v>
      </c>
      <c r="AX558" s="49" t="s">
        <v>686</v>
      </c>
      <c r="AY558" s="49" t="s">
        <v>686</v>
      </c>
      <c r="AZ558" s="56">
        <v>0</v>
      </c>
      <c r="BA558" s="56">
        <v>0</v>
      </c>
      <c r="BB558" s="56">
        <v>0</v>
      </c>
      <c r="BC558" s="56">
        <v>0</v>
      </c>
      <c r="BD558" s="56">
        <v>0</v>
      </c>
      <c r="BE558" s="56">
        <v>0</v>
      </c>
      <c r="BF558" s="56">
        <v>0</v>
      </c>
      <c r="BG558" s="56">
        <v>0</v>
      </c>
      <c r="BH558" s="56">
        <v>0</v>
      </c>
      <c r="BI558" s="56">
        <v>0</v>
      </c>
      <c r="BJ558" s="56">
        <v>0</v>
      </c>
      <c r="BK558" s="56">
        <v>1</v>
      </c>
      <c r="BL558" s="56">
        <v>0</v>
      </c>
      <c r="BM558" s="56">
        <v>0</v>
      </c>
      <c r="BN558" s="56">
        <v>0</v>
      </c>
      <c r="BO558" s="56">
        <v>0</v>
      </c>
      <c r="BP558" s="27">
        <f>SUM(BQ558:BT558)</f>
        <v>1</v>
      </c>
      <c r="BQ558" s="56">
        <f>BL558+BM558</f>
        <v>0</v>
      </c>
      <c r="BR558" s="56">
        <f>SUM(BF558+BG558+BI558+BJ558+BH558)</f>
        <v>0</v>
      </c>
      <c r="BS558" s="56">
        <f>SUM(AZ558+BA558+BC558+BD558+BE558+BK558)</f>
        <v>1</v>
      </c>
      <c r="BT558" s="28">
        <f>IF(OR(IF((BN558+BO558)&gt;0,1,0),IF(AND(BV558=1,BL558=1),1,0)),1,0)</f>
        <v>0</v>
      </c>
      <c r="BU558" s="28">
        <f>BL558</f>
        <v>0</v>
      </c>
      <c r="BV558" s="28">
        <v>0</v>
      </c>
      <c r="BW558" s="18"/>
      <c r="BX558" s="18"/>
      <c r="BY558" s="18"/>
    </row>
    <row r="559" spans="1:77" ht="12.75" customHeight="1" x14ac:dyDescent="0.15">
      <c r="A559" s="55">
        <v>333</v>
      </c>
      <c r="B559" s="55" t="s">
        <v>1684</v>
      </c>
      <c r="C559" s="32" t="str">
        <f>'1. Lit. collection'!A$185</f>
        <v>SG14</v>
      </c>
      <c r="D559" s="47">
        <v>2001</v>
      </c>
      <c r="E559" s="47">
        <f>VALUE(TRIM(D559))</f>
        <v>2001</v>
      </c>
      <c r="F559" s="56">
        <v>2000</v>
      </c>
      <c r="G559" s="49" t="s">
        <v>18</v>
      </c>
      <c r="H559" s="56">
        <v>0</v>
      </c>
      <c r="I559" s="56">
        <v>0</v>
      </c>
      <c r="J559" s="56">
        <v>0</v>
      </c>
      <c r="K559" s="56">
        <v>0</v>
      </c>
      <c r="L559" s="56">
        <v>1</v>
      </c>
      <c r="M559" s="56">
        <v>0</v>
      </c>
      <c r="N559" s="50" t="s">
        <v>2016</v>
      </c>
      <c r="O559" s="56">
        <v>0</v>
      </c>
      <c r="P559" s="56">
        <v>0</v>
      </c>
      <c r="Q559" s="56">
        <v>0</v>
      </c>
      <c r="R559" s="56">
        <v>0</v>
      </c>
      <c r="S559" s="56">
        <v>0</v>
      </c>
      <c r="T559" s="56">
        <v>0</v>
      </c>
      <c r="U559" s="56">
        <v>0</v>
      </c>
      <c r="V559" s="56">
        <v>1</v>
      </c>
      <c r="W559" s="55" t="s">
        <v>1017</v>
      </c>
      <c r="X559" s="55" t="s">
        <v>2009</v>
      </c>
      <c r="Y559" s="55"/>
      <c r="Z559" s="55" t="s">
        <v>1922</v>
      </c>
      <c r="AA559" s="55"/>
      <c r="AB559" s="49">
        <v>-13.76</v>
      </c>
      <c r="AC559" s="49">
        <v>172.1</v>
      </c>
      <c r="AD559" s="55"/>
      <c r="AE559" s="55" t="s">
        <v>2026</v>
      </c>
      <c r="AF559" s="56">
        <v>0</v>
      </c>
      <c r="AG559" s="56">
        <v>0</v>
      </c>
      <c r="AH559" s="56">
        <v>0</v>
      </c>
      <c r="AI559" s="56">
        <v>0</v>
      </c>
      <c r="AJ559" s="56">
        <v>0</v>
      </c>
      <c r="AK559" s="56">
        <v>0</v>
      </c>
      <c r="AL559" s="56">
        <v>0</v>
      </c>
      <c r="AM559" s="56">
        <v>0</v>
      </c>
      <c r="AN559" s="56">
        <v>0</v>
      </c>
      <c r="AO559" s="56">
        <v>1</v>
      </c>
      <c r="AP559" s="56">
        <v>0</v>
      </c>
      <c r="AQ559" s="56">
        <v>0</v>
      </c>
      <c r="AR559" s="56">
        <v>0</v>
      </c>
      <c r="AS559" s="56">
        <v>0</v>
      </c>
      <c r="AT559" s="56">
        <v>0</v>
      </c>
      <c r="AU559" s="56">
        <v>0</v>
      </c>
      <c r="AV559" s="56">
        <v>0</v>
      </c>
      <c r="AW559" s="27">
        <f>SUM(AF559:AV559)</f>
        <v>1</v>
      </c>
      <c r="AX559" s="49" t="s">
        <v>686</v>
      </c>
      <c r="AY559" s="49" t="s">
        <v>686</v>
      </c>
      <c r="AZ559" s="56">
        <v>0</v>
      </c>
      <c r="BA559" s="56">
        <v>0</v>
      </c>
      <c r="BB559" s="56">
        <v>0</v>
      </c>
      <c r="BC559" s="56">
        <v>0</v>
      </c>
      <c r="BD559" s="56">
        <v>0</v>
      </c>
      <c r="BE559" s="56">
        <v>0</v>
      </c>
      <c r="BF559" s="56">
        <v>0</v>
      </c>
      <c r="BG559" s="56">
        <v>0</v>
      </c>
      <c r="BH559" s="56">
        <v>0</v>
      </c>
      <c r="BI559" s="56">
        <v>0</v>
      </c>
      <c r="BJ559" s="56">
        <v>0</v>
      </c>
      <c r="BK559" s="56">
        <v>1</v>
      </c>
      <c r="BL559" s="56">
        <v>0</v>
      </c>
      <c r="BM559" s="56">
        <v>0</v>
      </c>
      <c r="BN559" s="56">
        <v>0</v>
      </c>
      <c r="BO559" s="56">
        <v>0</v>
      </c>
      <c r="BP559" s="27">
        <f>SUM(BQ559:BT559)</f>
        <v>1</v>
      </c>
      <c r="BQ559" s="56">
        <f>BL559+BM559</f>
        <v>0</v>
      </c>
      <c r="BR559" s="56">
        <f>SUM(BF559+BG559+BI559+BJ559+BH559)</f>
        <v>0</v>
      </c>
      <c r="BS559" s="56">
        <f>SUM(AZ559+BA559+BC559+BD559+BE559+BK559)</f>
        <v>1</v>
      </c>
      <c r="BT559" s="28">
        <f>IF(OR(IF((BN559+BO559)&gt;0,1,0),IF(AND(BV559=1,BL559=1),1,0)),1,0)</f>
        <v>0</v>
      </c>
      <c r="BU559" s="28">
        <f>BL559</f>
        <v>0</v>
      </c>
      <c r="BV559" s="28">
        <v>0</v>
      </c>
      <c r="BW559" s="18"/>
      <c r="BX559" s="18"/>
      <c r="BY559" s="18"/>
    </row>
    <row r="560" spans="1:77" ht="12.75" customHeight="1" x14ac:dyDescent="0.15">
      <c r="A560" s="55">
        <v>334</v>
      </c>
      <c r="B560" s="55" t="s">
        <v>1684</v>
      </c>
      <c r="C560" s="32" t="str">
        <f>'1. Lit. collection'!A$185</f>
        <v>SG14</v>
      </c>
      <c r="D560" s="47">
        <v>2001</v>
      </c>
      <c r="E560" s="47">
        <f>VALUE(TRIM(D560))</f>
        <v>2001</v>
      </c>
      <c r="F560" s="56">
        <v>2000</v>
      </c>
      <c r="G560" s="49" t="s">
        <v>18</v>
      </c>
      <c r="H560" s="56">
        <v>0</v>
      </c>
      <c r="I560" s="56">
        <v>0</v>
      </c>
      <c r="J560" s="56">
        <v>0</v>
      </c>
      <c r="K560" s="56">
        <v>0</v>
      </c>
      <c r="L560" s="56">
        <v>1</v>
      </c>
      <c r="M560" s="56">
        <v>0</v>
      </c>
      <c r="N560" s="50" t="s">
        <v>2016</v>
      </c>
      <c r="O560" s="56">
        <v>0</v>
      </c>
      <c r="P560" s="56">
        <v>0</v>
      </c>
      <c r="Q560" s="56">
        <v>0</v>
      </c>
      <c r="R560" s="56">
        <v>0</v>
      </c>
      <c r="S560" s="56">
        <v>0</v>
      </c>
      <c r="T560" s="56">
        <v>0</v>
      </c>
      <c r="U560" s="56">
        <v>0</v>
      </c>
      <c r="V560" s="56">
        <v>1</v>
      </c>
      <c r="W560" s="55" t="s">
        <v>1017</v>
      </c>
      <c r="X560" s="55" t="s">
        <v>2009</v>
      </c>
      <c r="Y560" s="55"/>
      <c r="Z560" s="55" t="s">
        <v>1922</v>
      </c>
      <c r="AA560" s="55"/>
      <c r="AB560" s="49">
        <v>-13.76</v>
      </c>
      <c r="AC560" s="49">
        <v>172.1</v>
      </c>
      <c r="AD560" s="55"/>
      <c r="AE560" s="55" t="s">
        <v>2027</v>
      </c>
      <c r="AF560" s="56">
        <v>0</v>
      </c>
      <c r="AG560" s="56">
        <v>0</v>
      </c>
      <c r="AH560" s="56">
        <v>0</v>
      </c>
      <c r="AI560" s="56">
        <v>0</v>
      </c>
      <c r="AJ560" s="56">
        <v>0</v>
      </c>
      <c r="AK560" s="56">
        <v>0</v>
      </c>
      <c r="AL560" s="56">
        <v>0</v>
      </c>
      <c r="AM560" s="56">
        <v>0</v>
      </c>
      <c r="AN560" s="56">
        <v>0</v>
      </c>
      <c r="AO560" s="56">
        <v>0</v>
      </c>
      <c r="AP560" s="56">
        <v>0</v>
      </c>
      <c r="AQ560" s="56">
        <v>0</v>
      </c>
      <c r="AR560" s="56">
        <v>0</v>
      </c>
      <c r="AS560" s="56">
        <v>0</v>
      </c>
      <c r="AT560" s="56">
        <v>0</v>
      </c>
      <c r="AU560" s="56">
        <v>0</v>
      </c>
      <c r="AV560" s="56">
        <v>1</v>
      </c>
      <c r="AW560" s="27">
        <f>SUM(AF560:AV560)</f>
        <v>1</v>
      </c>
      <c r="AX560" s="49" t="s">
        <v>686</v>
      </c>
      <c r="AY560" s="49" t="s">
        <v>686</v>
      </c>
      <c r="AZ560" s="56">
        <v>0</v>
      </c>
      <c r="BA560" s="56">
        <v>0</v>
      </c>
      <c r="BB560" s="56">
        <v>0</v>
      </c>
      <c r="BC560" s="56">
        <v>0</v>
      </c>
      <c r="BD560" s="56">
        <v>0</v>
      </c>
      <c r="BE560" s="56">
        <v>0</v>
      </c>
      <c r="BF560" s="56">
        <v>0</v>
      </c>
      <c r="BG560" s="56">
        <v>0</v>
      </c>
      <c r="BH560" s="56">
        <v>0</v>
      </c>
      <c r="BI560" s="56">
        <v>0</v>
      </c>
      <c r="BJ560" s="56">
        <v>0</v>
      </c>
      <c r="BK560" s="56">
        <v>1</v>
      </c>
      <c r="BL560" s="56">
        <v>0</v>
      </c>
      <c r="BM560" s="56">
        <v>0</v>
      </c>
      <c r="BN560" s="56">
        <v>0</v>
      </c>
      <c r="BO560" s="56">
        <v>0</v>
      </c>
      <c r="BP560" s="27">
        <f>SUM(BQ560:BT560)</f>
        <v>1</v>
      </c>
      <c r="BQ560" s="56">
        <f>BL560+BM560</f>
        <v>0</v>
      </c>
      <c r="BR560" s="56">
        <f>SUM(BF560+BG560+BI560+BJ560+BH560)</f>
        <v>0</v>
      </c>
      <c r="BS560" s="56">
        <f>SUM(AZ560+BA560+BC560+BD560+BE560+BK560)</f>
        <v>1</v>
      </c>
      <c r="BT560" s="28">
        <f>IF(OR(IF((BN560+BO560)&gt;0,1,0),IF(AND(BV560=1,BL560=1),1,0)),1,0)</f>
        <v>0</v>
      </c>
      <c r="BU560" s="28">
        <f>BL560</f>
        <v>0</v>
      </c>
      <c r="BV560" s="28">
        <v>0</v>
      </c>
      <c r="BW560" s="18"/>
      <c r="BX560" s="18"/>
      <c r="BY560" s="18"/>
    </row>
    <row r="561" spans="1:77" ht="12.75" customHeight="1" x14ac:dyDescent="0.15">
      <c r="A561" s="55">
        <v>335</v>
      </c>
      <c r="B561" s="55" t="s">
        <v>1684</v>
      </c>
      <c r="C561" s="32" t="str">
        <f>'1. Lit. collection'!A$185</f>
        <v>SG14</v>
      </c>
      <c r="D561" s="47">
        <v>2001</v>
      </c>
      <c r="E561" s="47">
        <f>VALUE(TRIM(D561))</f>
        <v>2001</v>
      </c>
      <c r="F561" s="56">
        <v>2000</v>
      </c>
      <c r="G561" s="49" t="s">
        <v>18</v>
      </c>
      <c r="H561" s="56">
        <v>0</v>
      </c>
      <c r="I561" s="56">
        <v>0</v>
      </c>
      <c r="J561" s="56">
        <v>0</v>
      </c>
      <c r="K561" s="56">
        <v>0</v>
      </c>
      <c r="L561" s="56">
        <v>1</v>
      </c>
      <c r="M561" s="56">
        <v>0</v>
      </c>
      <c r="N561" s="50" t="s">
        <v>2016</v>
      </c>
      <c r="O561" s="56">
        <v>0</v>
      </c>
      <c r="P561" s="56">
        <v>0</v>
      </c>
      <c r="Q561" s="56">
        <v>0</v>
      </c>
      <c r="R561" s="56">
        <v>0</v>
      </c>
      <c r="S561" s="56">
        <v>0</v>
      </c>
      <c r="T561" s="56">
        <v>0</v>
      </c>
      <c r="U561" s="56">
        <v>0</v>
      </c>
      <c r="V561" s="56">
        <v>1</v>
      </c>
      <c r="W561" s="55" t="s">
        <v>1017</v>
      </c>
      <c r="X561" s="55" t="s">
        <v>2009</v>
      </c>
      <c r="Y561" s="55"/>
      <c r="Z561" s="55" t="s">
        <v>1922</v>
      </c>
      <c r="AA561" s="55"/>
      <c r="AB561" s="49">
        <v>-13.76</v>
      </c>
      <c r="AC561" s="49">
        <v>172.1</v>
      </c>
      <c r="AD561" s="55"/>
      <c r="AE561" s="55" t="s">
        <v>2028</v>
      </c>
      <c r="AF561" s="56">
        <v>0</v>
      </c>
      <c r="AG561" s="56">
        <v>0</v>
      </c>
      <c r="AH561" s="56">
        <v>0</v>
      </c>
      <c r="AI561" s="56">
        <v>0</v>
      </c>
      <c r="AJ561" s="56">
        <v>0</v>
      </c>
      <c r="AK561" s="56">
        <v>0</v>
      </c>
      <c r="AL561" s="56">
        <v>1</v>
      </c>
      <c r="AM561" s="56">
        <v>0</v>
      </c>
      <c r="AN561" s="56">
        <v>0</v>
      </c>
      <c r="AO561" s="56">
        <v>0</v>
      </c>
      <c r="AP561" s="56">
        <v>0</v>
      </c>
      <c r="AQ561" s="56">
        <v>0</v>
      </c>
      <c r="AR561" s="56">
        <v>0</v>
      </c>
      <c r="AS561" s="56">
        <v>0</v>
      </c>
      <c r="AT561" s="56">
        <v>0</v>
      </c>
      <c r="AU561" s="56">
        <v>0</v>
      </c>
      <c r="AV561" s="56">
        <v>0</v>
      </c>
      <c r="AW561" s="27">
        <f>SUM(AF561:AV561)</f>
        <v>1</v>
      </c>
      <c r="AX561" s="49" t="s">
        <v>686</v>
      </c>
      <c r="AY561" s="49" t="s">
        <v>686</v>
      </c>
      <c r="AZ561" s="56">
        <v>0</v>
      </c>
      <c r="BA561" s="56">
        <v>0</v>
      </c>
      <c r="BB561" s="56">
        <v>0</v>
      </c>
      <c r="BC561" s="56">
        <v>0</v>
      </c>
      <c r="BD561" s="56">
        <v>0</v>
      </c>
      <c r="BE561" s="56">
        <v>0</v>
      </c>
      <c r="BF561" s="56">
        <v>0</v>
      </c>
      <c r="BG561" s="56">
        <v>0</v>
      </c>
      <c r="BH561" s="56">
        <v>0</v>
      </c>
      <c r="BI561" s="56">
        <v>0</v>
      </c>
      <c r="BJ561" s="56">
        <v>0</v>
      </c>
      <c r="BK561" s="56">
        <v>1</v>
      </c>
      <c r="BL561" s="56">
        <v>0</v>
      </c>
      <c r="BM561" s="56">
        <v>0</v>
      </c>
      <c r="BN561" s="56">
        <v>0</v>
      </c>
      <c r="BO561" s="56">
        <v>0</v>
      </c>
      <c r="BP561" s="27">
        <f>SUM(BQ561:BT561)</f>
        <v>1</v>
      </c>
      <c r="BQ561" s="56">
        <f>BL561+BM561</f>
        <v>0</v>
      </c>
      <c r="BR561" s="56">
        <f>SUM(BF561+BG561+BI561+BJ561+BH561)</f>
        <v>0</v>
      </c>
      <c r="BS561" s="56">
        <f>SUM(AZ561+BA561+BC561+BD561+BE561+BK561)</f>
        <v>1</v>
      </c>
      <c r="BT561" s="28">
        <f>IF(OR(IF((BN561+BO561)&gt;0,1,0),IF(AND(BV561=1,BL561=1),1,0)),1,0)</f>
        <v>0</v>
      </c>
      <c r="BU561" s="28">
        <f>BL561</f>
        <v>0</v>
      </c>
      <c r="BV561" s="28">
        <v>0</v>
      </c>
      <c r="BW561" s="18"/>
      <c r="BX561" s="18"/>
      <c r="BY561" s="18"/>
    </row>
    <row r="562" spans="1:77" ht="12.75" customHeight="1" x14ac:dyDescent="0.15">
      <c r="A562" s="55">
        <v>336</v>
      </c>
      <c r="B562" s="55" t="s">
        <v>1684</v>
      </c>
      <c r="C562" s="32" t="str">
        <f>'1. Lit. collection'!A$185</f>
        <v>SG14</v>
      </c>
      <c r="D562" s="47">
        <v>2001</v>
      </c>
      <c r="E562" s="47">
        <f>VALUE(TRIM(D562))</f>
        <v>2001</v>
      </c>
      <c r="F562" s="56">
        <v>2000</v>
      </c>
      <c r="G562" s="49" t="s">
        <v>18</v>
      </c>
      <c r="H562" s="56">
        <v>0</v>
      </c>
      <c r="I562" s="56">
        <v>0</v>
      </c>
      <c r="J562" s="56">
        <v>0</v>
      </c>
      <c r="K562" s="56">
        <v>0</v>
      </c>
      <c r="L562" s="56">
        <v>1</v>
      </c>
      <c r="M562" s="56">
        <v>0</v>
      </c>
      <c r="N562" s="50" t="s">
        <v>2016</v>
      </c>
      <c r="O562" s="56">
        <v>0</v>
      </c>
      <c r="P562" s="56">
        <v>0</v>
      </c>
      <c r="Q562" s="56">
        <v>0</v>
      </c>
      <c r="R562" s="56">
        <v>0</v>
      </c>
      <c r="S562" s="56">
        <v>0</v>
      </c>
      <c r="T562" s="56">
        <v>0</v>
      </c>
      <c r="U562" s="56">
        <v>0</v>
      </c>
      <c r="V562" s="56">
        <v>1</v>
      </c>
      <c r="W562" s="55" t="s">
        <v>1017</v>
      </c>
      <c r="X562" s="55" t="s">
        <v>2009</v>
      </c>
      <c r="Y562" s="55"/>
      <c r="Z562" s="55" t="s">
        <v>1922</v>
      </c>
      <c r="AA562" s="55"/>
      <c r="AB562" s="49">
        <v>-13.76</v>
      </c>
      <c r="AC562" s="49">
        <v>172.1</v>
      </c>
      <c r="AD562" s="55"/>
      <c r="AE562" s="55" t="s">
        <v>51</v>
      </c>
      <c r="AF562" s="56">
        <v>0</v>
      </c>
      <c r="AG562" s="56">
        <v>0</v>
      </c>
      <c r="AH562" s="56">
        <v>0</v>
      </c>
      <c r="AI562" s="56">
        <v>0</v>
      </c>
      <c r="AJ562" s="56">
        <v>0</v>
      </c>
      <c r="AK562" s="56">
        <v>0</v>
      </c>
      <c r="AL562" s="56">
        <v>0</v>
      </c>
      <c r="AM562" s="56">
        <v>0</v>
      </c>
      <c r="AN562" s="56">
        <v>1</v>
      </c>
      <c r="AO562" s="56">
        <v>0</v>
      </c>
      <c r="AP562" s="56">
        <v>0</v>
      </c>
      <c r="AQ562" s="56">
        <v>0</v>
      </c>
      <c r="AR562" s="56">
        <v>0</v>
      </c>
      <c r="AS562" s="56">
        <v>0</v>
      </c>
      <c r="AT562" s="56">
        <v>0</v>
      </c>
      <c r="AU562" s="56">
        <v>0</v>
      </c>
      <c r="AV562" s="56">
        <v>0</v>
      </c>
      <c r="AW562" s="27">
        <f>SUM(AF562:AV562)</f>
        <v>1</v>
      </c>
      <c r="AX562" s="49" t="s">
        <v>686</v>
      </c>
      <c r="AY562" s="49" t="s">
        <v>686</v>
      </c>
      <c r="AZ562" s="56">
        <v>0</v>
      </c>
      <c r="BA562" s="56">
        <v>0</v>
      </c>
      <c r="BB562" s="56">
        <v>0</v>
      </c>
      <c r="BC562" s="56">
        <v>0</v>
      </c>
      <c r="BD562" s="56">
        <v>0</v>
      </c>
      <c r="BE562" s="56">
        <v>0</v>
      </c>
      <c r="BF562" s="56">
        <v>0</v>
      </c>
      <c r="BG562" s="56">
        <v>0</v>
      </c>
      <c r="BH562" s="56">
        <v>0</v>
      </c>
      <c r="BI562" s="56">
        <v>0</v>
      </c>
      <c r="BJ562" s="56">
        <v>0</v>
      </c>
      <c r="BK562" s="56">
        <v>1</v>
      </c>
      <c r="BL562" s="56">
        <v>0</v>
      </c>
      <c r="BM562" s="56">
        <v>0</v>
      </c>
      <c r="BN562" s="56">
        <v>0</v>
      </c>
      <c r="BO562" s="56">
        <v>0</v>
      </c>
      <c r="BP562" s="27">
        <f>SUM(BQ562:BT562)</f>
        <v>1</v>
      </c>
      <c r="BQ562" s="56">
        <f>BL562+BM562</f>
        <v>0</v>
      </c>
      <c r="BR562" s="56">
        <f>SUM(BF562+BG562+BI562+BJ562+BH562)</f>
        <v>0</v>
      </c>
      <c r="BS562" s="56">
        <f>SUM(AZ562+BA562+BC562+BD562+BE562+BK562)</f>
        <v>1</v>
      </c>
      <c r="BT562" s="28">
        <f>IF(OR(IF((BN562+BO562)&gt;0,1,0),IF(AND(BV562=1,BL562=1),1,0)),1,0)</f>
        <v>0</v>
      </c>
      <c r="BU562" s="28">
        <f>BL562</f>
        <v>0</v>
      </c>
      <c r="BV562" s="28">
        <v>0</v>
      </c>
      <c r="BW562" s="18"/>
      <c r="BX562" s="18"/>
      <c r="BY562" s="18"/>
    </row>
    <row r="563" spans="1:77" ht="12.75" customHeight="1" x14ac:dyDescent="0.15">
      <c r="A563" s="55">
        <v>337</v>
      </c>
      <c r="B563" s="55" t="s">
        <v>1684</v>
      </c>
      <c r="C563" s="32" t="str">
        <f>'1. Lit. collection'!A$185</f>
        <v>SG14</v>
      </c>
      <c r="D563" s="47">
        <v>2001</v>
      </c>
      <c r="E563" s="47">
        <f>VALUE(TRIM(D563))</f>
        <v>2001</v>
      </c>
      <c r="F563" s="56">
        <v>2000</v>
      </c>
      <c r="G563" s="49" t="s">
        <v>18</v>
      </c>
      <c r="H563" s="56">
        <v>0</v>
      </c>
      <c r="I563" s="56">
        <v>0</v>
      </c>
      <c r="J563" s="56">
        <v>0</v>
      </c>
      <c r="K563" s="56">
        <v>0</v>
      </c>
      <c r="L563" s="56">
        <v>1</v>
      </c>
      <c r="M563" s="56">
        <v>0</v>
      </c>
      <c r="N563" s="50" t="s">
        <v>2016</v>
      </c>
      <c r="O563" s="56">
        <v>0</v>
      </c>
      <c r="P563" s="56">
        <v>0</v>
      </c>
      <c r="Q563" s="56">
        <v>0</v>
      </c>
      <c r="R563" s="56">
        <v>0</v>
      </c>
      <c r="S563" s="56">
        <v>0</v>
      </c>
      <c r="T563" s="56">
        <v>0</v>
      </c>
      <c r="U563" s="56">
        <v>0</v>
      </c>
      <c r="V563" s="56">
        <v>1</v>
      </c>
      <c r="W563" s="55" t="s">
        <v>1017</v>
      </c>
      <c r="X563" s="55" t="s">
        <v>2009</v>
      </c>
      <c r="Y563" s="59"/>
      <c r="Z563" s="55" t="s">
        <v>1922</v>
      </c>
      <c r="AA563" s="55"/>
      <c r="AB563" s="49">
        <v>-13.76</v>
      </c>
      <c r="AC563" s="49">
        <v>172.1</v>
      </c>
      <c r="AD563" s="55"/>
      <c r="AE563" s="55" t="s">
        <v>1896</v>
      </c>
      <c r="AF563" s="56">
        <v>0</v>
      </c>
      <c r="AG563" s="56">
        <v>0</v>
      </c>
      <c r="AH563" s="56">
        <v>0</v>
      </c>
      <c r="AI563" s="56">
        <v>0</v>
      </c>
      <c r="AJ563" s="56">
        <v>0</v>
      </c>
      <c r="AK563" s="56">
        <v>0</v>
      </c>
      <c r="AL563" s="56">
        <v>0</v>
      </c>
      <c r="AM563" s="56">
        <v>0</v>
      </c>
      <c r="AN563" s="56">
        <v>0</v>
      </c>
      <c r="AO563" s="56">
        <v>0</v>
      </c>
      <c r="AP563" s="56">
        <v>0</v>
      </c>
      <c r="AQ563" s="56">
        <v>0</v>
      </c>
      <c r="AR563" s="56">
        <v>0</v>
      </c>
      <c r="AS563" s="56">
        <v>0</v>
      </c>
      <c r="AT563" s="56">
        <v>1</v>
      </c>
      <c r="AU563" s="56">
        <v>0</v>
      </c>
      <c r="AV563" s="56">
        <v>0</v>
      </c>
      <c r="AW563" s="27">
        <f>SUM(AF563:AV563)</f>
        <v>1</v>
      </c>
      <c r="AX563" s="49" t="s">
        <v>686</v>
      </c>
      <c r="AY563" s="49" t="s">
        <v>686</v>
      </c>
      <c r="AZ563" s="56">
        <v>0</v>
      </c>
      <c r="BA563" s="56">
        <v>0</v>
      </c>
      <c r="BB563" s="56">
        <v>0</v>
      </c>
      <c r="BC563" s="56">
        <v>0</v>
      </c>
      <c r="BD563" s="56">
        <v>0</v>
      </c>
      <c r="BE563" s="56">
        <v>0</v>
      </c>
      <c r="BF563" s="56">
        <v>0</v>
      </c>
      <c r="BG563" s="56">
        <v>0</v>
      </c>
      <c r="BH563" s="56">
        <v>0</v>
      </c>
      <c r="BI563" s="56">
        <v>0</v>
      </c>
      <c r="BJ563" s="56">
        <v>0</v>
      </c>
      <c r="BK563" s="56">
        <v>1</v>
      </c>
      <c r="BL563" s="56">
        <v>0</v>
      </c>
      <c r="BM563" s="56">
        <v>0</v>
      </c>
      <c r="BN563" s="56">
        <v>0</v>
      </c>
      <c r="BO563" s="56">
        <v>0</v>
      </c>
      <c r="BP563" s="27">
        <f>SUM(BQ563:BT563)</f>
        <v>1</v>
      </c>
      <c r="BQ563" s="56">
        <f>BL563+BM563</f>
        <v>0</v>
      </c>
      <c r="BR563" s="56">
        <f>SUM(BF563+BG563+BI563+BJ563+BH563)</f>
        <v>0</v>
      </c>
      <c r="BS563" s="56">
        <f>SUM(AZ563+BA563+BC563+BD563+BE563+BK563)</f>
        <v>1</v>
      </c>
      <c r="BT563" s="28">
        <f>IF(OR(IF((BN563+BO563)&gt;0,1,0),IF(AND(BV563=1,BL563=1),1,0)),1,0)</f>
        <v>0</v>
      </c>
      <c r="BU563" s="28">
        <f>BL563</f>
        <v>0</v>
      </c>
      <c r="BV563" s="28">
        <v>0</v>
      </c>
      <c r="BW563" s="18"/>
      <c r="BX563" s="18"/>
      <c r="BY563" s="18"/>
    </row>
    <row r="564" spans="1:77" ht="12.75" customHeight="1" x14ac:dyDescent="0.15">
      <c r="A564" s="55">
        <v>408</v>
      </c>
      <c r="B564" s="55" t="s">
        <v>1371</v>
      </c>
      <c r="C564" s="29" t="str">
        <f>'1. Lit. collection'!A115</f>
        <v>P5</v>
      </c>
      <c r="D564" s="47">
        <v>2001</v>
      </c>
      <c r="E564" s="47">
        <f>VALUE(TRIM(D564))</f>
        <v>2001</v>
      </c>
      <c r="F564" s="56">
        <v>2000</v>
      </c>
      <c r="G564" s="49"/>
      <c r="H564" s="56">
        <v>0</v>
      </c>
      <c r="I564" s="56">
        <v>0</v>
      </c>
      <c r="J564" s="56">
        <v>0</v>
      </c>
      <c r="K564" s="56">
        <v>0</v>
      </c>
      <c r="L564" s="56">
        <v>1</v>
      </c>
      <c r="M564" s="56">
        <v>0</v>
      </c>
      <c r="N564" s="51" t="s">
        <v>699</v>
      </c>
      <c r="O564" s="56">
        <v>0</v>
      </c>
      <c r="P564" s="56">
        <v>0</v>
      </c>
      <c r="Q564" s="56">
        <v>0</v>
      </c>
      <c r="R564" s="56">
        <v>1</v>
      </c>
      <c r="S564" s="56">
        <v>0</v>
      </c>
      <c r="T564" s="56">
        <v>0</v>
      </c>
      <c r="U564" s="56">
        <v>0</v>
      </c>
      <c r="V564" s="56">
        <v>0</v>
      </c>
      <c r="W564" s="55" t="s">
        <v>2083</v>
      </c>
      <c r="X564" s="55" t="s">
        <v>2084</v>
      </c>
      <c r="Y564" s="55"/>
      <c r="Z564" s="55" t="s">
        <v>2085</v>
      </c>
      <c r="AA564" s="55"/>
      <c r="AB564" s="26">
        <v>12.166666666666666</v>
      </c>
      <c r="AC564" s="26">
        <v>109.28333333333333</v>
      </c>
      <c r="AD564" s="55" t="s">
        <v>2086</v>
      </c>
      <c r="AE564" s="55" t="s">
        <v>2087</v>
      </c>
      <c r="AF564" s="56">
        <v>1</v>
      </c>
      <c r="AG564" s="56">
        <v>1</v>
      </c>
      <c r="AH564" s="56">
        <v>1</v>
      </c>
      <c r="AI564" s="56">
        <v>0</v>
      </c>
      <c r="AJ564" s="56">
        <v>0</v>
      </c>
      <c r="AK564" s="56">
        <v>0</v>
      </c>
      <c r="AL564" s="56">
        <v>0</v>
      </c>
      <c r="AM564" s="56">
        <v>0</v>
      </c>
      <c r="AN564" s="56">
        <v>0</v>
      </c>
      <c r="AO564" s="56">
        <v>0</v>
      </c>
      <c r="AP564" s="56">
        <v>0</v>
      </c>
      <c r="AQ564" s="56">
        <v>0</v>
      </c>
      <c r="AR564" s="56">
        <v>0</v>
      </c>
      <c r="AS564" s="56">
        <v>0</v>
      </c>
      <c r="AT564" s="56">
        <v>0</v>
      </c>
      <c r="AU564" s="56">
        <v>0</v>
      </c>
      <c r="AV564" s="56">
        <v>0</v>
      </c>
      <c r="AW564" s="27">
        <f>SUM(AF564:AV564)</f>
        <v>3</v>
      </c>
      <c r="AX564" s="55"/>
      <c r="AY564" s="55" t="s">
        <v>1246</v>
      </c>
      <c r="AZ564" s="56">
        <v>0</v>
      </c>
      <c r="BA564" s="56">
        <v>0</v>
      </c>
      <c r="BB564" s="56">
        <v>0</v>
      </c>
      <c r="BC564" s="56">
        <v>0</v>
      </c>
      <c r="BD564" s="56">
        <v>1</v>
      </c>
      <c r="BE564" s="56">
        <v>0</v>
      </c>
      <c r="BF564" s="56">
        <v>0</v>
      </c>
      <c r="BG564" s="56">
        <v>0</v>
      </c>
      <c r="BH564" s="56">
        <v>0</v>
      </c>
      <c r="BI564" s="56">
        <v>0</v>
      </c>
      <c r="BJ564" s="56">
        <v>0</v>
      </c>
      <c r="BK564" s="56">
        <v>0</v>
      </c>
      <c r="BL564" s="56">
        <v>0</v>
      </c>
      <c r="BM564" s="56">
        <v>0</v>
      </c>
      <c r="BN564" s="56">
        <v>0</v>
      </c>
      <c r="BO564" s="56">
        <v>0</v>
      </c>
      <c r="BP564" s="27">
        <f>SUM(BQ564:BT564)</f>
        <v>1</v>
      </c>
      <c r="BQ564" s="56">
        <f>BL564+BM564</f>
        <v>0</v>
      </c>
      <c r="BR564" s="56">
        <f>SUM(BF564+BG564+BI564+BJ564+BH564)</f>
        <v>0</v>
      </c>
      <c r="BS564" s="56">
        <f>SUM(AZ564+BA564+BC564+BD564+BE564+BK564)</f>
        <v>1</v>
      </c>
      <c r="BT564" s="28">
        <f>IF(OR(IF((BN564+BO564)&gt;0,1,0),IF(AND(BV564=1,BL564=1),1,0)),1,0)</f>
        <v>0</v>
      </c>
      <c r="BU564" s="28">
        <f>BL564</f>
        <v>0</v>
      </c>
      <c r="BV564" s="28">
        <v>0</v>
      </c>
      <c r="BW564" s="18"/>
      <c r="BX564" s="18"/>
      <c r="BY564" s="18"/>
    </row>
    <row r="565" spans="1:77" ht="12.75" customHeight="1" x14ac:dyDescent="0.15">
      <c r="A565" s="55">
        <v>409</v>
      </c>
      <c r="B565" s="55" t="s">
        <v>1371</v>
      </c>
      <c r="C565" s="29" t="str">
        <f>'1. Lit. collection'!A115</f>
        <v>P5</v>
      </c>
      <c r="D565" s="47">
        <v>2001</v>
      </c>
      <c r="E565" s="47">
        <f>VALUE(TRIM(D565))</f>
        <v>2001</v>
      </c>
      <c r="F565" s="56">
        <v>2000</v>
      </c>
      <c r="G565" s="49"/>
      <c r="H565" s="56">
        <v>0</v>
      </c>
      <c r="I565" s="56">
        <v>0</v>
      </c>
      <c r="J565" s="56">
        <v>0</v>
      </c>
      <c r="K565" s="56">
        <v>0</v>
      </c>
      <c r="L565" s="56">
        <v>1</v>
      </c>
      <c r="M565" s="56">
        <v>0</v>
      </c>
      <c r="N565" s="51" t="s">
        <v>699</v>
      </c>
      <c r="O565" s="56">
        <v>0</v>
      </c>
      <c r="P565" s="56">
        <v>0</v>
      </c>
      <c r="Q565" s="56">
        <v>0</v>
      </c>
      <c r="R565" s="56">
        <v>1</v>
      </c>
      <c r="S565" s="56">
        <v>0</v>
      </c>
      <c r="T565" s="56">
        <v>0</v>
      </c>
      <c r="U565" s="56">
        <v>0</v>
      </c>
      <c r="V565" s="56">
        <v>0</v>
      </c>
      <c r="W565" s="55" t="s">
        <v>2083</v>
      </c>
      <c r="X565" s="55" t="s">
        <v>2084</v>
      </c>
      <c r="Y565" s="55"/>
      <c r="Z565" s="55" t="s">
        <v>2085</v>
      </c>
      <c r="AA565" s="55"/>
      <c r="AB565" s="26">
        <v>12.166666666666666</v>
      </c>
      <c r="AC565" s="26">
        <v>109.3</v>
      </c>
      <c r="AD565" s="55" t="s">
        <v>2086</v>
      </c>
      <c r="AE565" s="55" t="s">
        <v>2087</v>
      </c>
      <c r="AF565" s="56">
        <v>1</v>
      </c>
      <c r="AG565" s="56">
        <v>1</v>
      </c>
      <c r="AH565" s="56">
        <v>1</v>
      </c>
      <c r="AI565" s="56">
        <v>0</v>
      </c>
      <c r="AJ565" s="56">
        <v>0</v>
      </c>
      <c r="AK565" s="56">
        <v>0</v>
      </c>
      <c r="AL565" s="56">
        <v>0</v>
      </c>
      <c r="AM565" s="56">
        <v>0</v>
      </c>
      <c r="AN565" s="56">
        <v>0</v>
      </c>
      <c r="AO565" s="56">
        <v>0</v>
      </c>
      <c r="AP565" s="56">
        <v>0</v>
      </c>
      <c r="AQ565" s="56">
        <v>0</v>
      </c>
      <c r="AR565" s="56">
        <v>0</v>
      </c>
      <c r="AS565" s="56">
        <v>0</v>
      </c>
      <c r="AT565" s="56">
        <v>0</v>
      </c>
      <c r="AU565" s="56">
        <v>0</v>
      </c>
      <c r="AV565" s="56">
        <v>0</v>
      </c>
      <c r="AW565" s="27">
        <f>SUM(AF565:AV565)</f>
        <v>3</v>
      </c>
      <c r="AX565" s="55"/>
      <c r="AY565" s="55" t="s">
        <v>1246</v>
      </c>
      <c r="AZ565" s="56">
        <v>0</v>
      </c>
      <c r="BA565" s="56">
        <v>0</v>
      </c>
      <c r="BB565" s="56">
        <v>0</v>
      </c>
      <c r="BC565" s="56">
        <v>0</v>
      </c>
      <c r="BD565" s="56">
        <v>1</v>
      </c>
      <c r="BE565" s="88">
        <v>0</v>
      </c>
      <c r="BF565" s="56">
        <v>0</v>
      </c>
      <c r="BG565" s="56">
        <v>0</v>
      </c>
      <c r="BH565" s="56">
        <v>0</v>
      </c>
      <c r="BI565" s="56">
        <v>0</v>
      </c>
      <c r="BJ565" s="56">
        <v>0</v>
      </c>
      <c r="BK565" s="88">
        <v>0</v>
      </c>
      <c r="BL565" s="56">
        <v>0</v>
      </c>
      <c r="BM565" s="88">
        <v>0</v>
      </c>
      <c r="BN565" s="56">
        <v>0</v>
      </c>
      <c r="BO565" s="56">
        <v>0</v>
      </c>
      <c r="BP565" s="27">
        <f>SUM(BQ565:BT565)</f>
        <v>1</v>
      </c>
      <c r="BQ565" s="56">
        <f>BL565+BM565</f>
        <v>0</v>
      </c>
      <c r="BR565" s="56">
        <f>SUM(BF565+BG565+BI565+BJ565+BH565)</f>
        <v>0</v>
      </c>
      <c r="BS565" s="56">
        <f>SUM(AZ565+BA565+BC565+BD565+BE565+BK565)</f>
        <v>1</v>
      </c>
      <c r="BT565" s="28">
        <f>IF(OR(IF((BN565+BO565)&gt;0,1,0),IF(AND(BV565=1,BL565=1),1,0)),1,0)</f>
        <v>0</v>
      </c>
      <c r="BU565" s="28">
        <f>BL565</f>
        <v>0</v>
      </c>
      <c r="BV565" s="28">
        <v>0</v>
      </c>
      <c r="BW565" s="18"/>
      <c r="BX565" s="18"/>
      <c r="BY565" s="18"/>
    </row>
    <row r="566" spans="1:77" ht="12.75" customHeight="1" x14ac:dyDescent="0.15">
      <c r="A566" s="55">
        <v>410</v>
      </c>
      <c r="B566" s="55" t="s">
        <v>1371</v>
      </c>
      <c r="C566" s="29" t="str">
        <f>'1. Lit. collection'!A115</f>
        <v>P5</v>
      </c>
      <c r="D566" s="47">
        <v>2001</v>
      </c>
      <c r="E566" s="47">
        <f>VALUE(TRIM(D566))</f>
        <v>2001</v>
      </c>
      <c r="F566" s="56">
        <v>2000</v>
      </c>
      <c r="G566" s="49"/>
      <c r="H566" s="56">
        <v>0</v>
      </c>
      <c r="I566" s="56">
        <v>0</v>
      </c>
      <c r="J566" s="56">
        <v>0</v>
      </c>
      <c r="K566" s="56">
        <v>0</v>
      </c>
      <c r="L566" s="56">
        <v>1</v>
      </c>
      <c r="M566" s="56">
        <v>0</v>
      </c>
      <c r="N566" s="51" t="s">
        <v>699</v>
      </c>
      <c r="O566" s="56">
        <v>0</v>
      </c>
      <c r="P566" s="56">
        <v>0</v>
      </c>
      <c r="Q566" s="56">
        <v>0</v>
      </c>
      <c r="R566" s="56">
        <v>1</v>
      </c>
      <c r="S566" s="56">
        <v>0</v>
      </c>
      <c r="T566" s="56">
        <v>0</v>
      </c>
      <c r="U566" s="56">
        <v>0</v>
      </c>
      <c r="V566" s="56">
        <v>0</v>
      </c>
      <c r="W566" s="55" t="s">
        <v>2083</v>
      </c>
      <c r="X566" s="55" t="s">
        <v>2084</v>
      </c>
      <c r="Y566" s="55"/>
      <c r="Z566" s="55" t="s">
        <v>2085</v>
      </c>
      <c r="AA566" s="55"/>
      <c r="AB566" s="26">
        <v>12.166666666666666</v>
      </c>
      <c r="AC566" s="26">
        <v>109.31666666666666</v>
      </c>
      <c r="AD566" s="55" t="s">
        <v>2086</v>
      </c>
      <c r="AE566" s="55" t="s">
        <v>2088</v>
      </c>
      <c r="AF566" s="56">
        <v>1</v>
      </c>
      <c r="AG566" s="56">
        <v>1</v>
      </c>
      <c r="AH566" s="56">
        <v>1</v>
      </c>
      <c r="AI566" s="56">
        <v>0</v>
      </c>
      <c r="AJ566" s="56">
        <v>0</v>
      </c>
      <c r="AK566" s="56">
        <v>0</v>
      </c>
      <c r="AL566" s="56">
        <v>0</v>
      </c>
      <c r="AM566" s="56">
        <v>0</v>
      </c>
      <c r="AN566" s="56">
        <v>0</v>
      </c>
      <c r="AO566" s="56">
        <v>0</v>
      </c>
      <c r="AP566" s="56">
        <v>0</v>
      </c>
      <c r="AQ566" s="56">
        <v>0</v>
      </c>
      <c r="AR566" s="56">
        <v>0</v>
      </c>
      <c r="AS566" s="56">
        <v>0</v>
      </c>
      <c r="AT566" s="56">
        <v>0</v>
      </c>
      <c r="AU566" s="56">
        <v>0</v>
      </c>
      <c r="AV566" s="56">
        <v>0</v>
      </c>
      <c r="AW566" s="27">
        <f>SUM(AF566:AV566)</f>
        <v>3</v>
      </c>
      <c r="AX566" s="55"/>
      <c r="AY566" s="55" t="s">
        <v>106</v>
      </c>
      <c r="AZ566" s="56">
        <v>0</v>
      </c>
      <c r="BA566" s="56">
        <v>1</v>
      </c>
      <c r="BB566" s="56">
        <v>0</v>
      </c>
      <c r="BC566" s="56">
        <v>0</v>
      </c>
      <c r="BD566" s="56">
        <v>0</v>
      </c>
      <c r="BE566" s="88">
        <v>0</v>
      </c>
      <c r="BF566" s="56">
        <v>0</v>
      </c>
      <c r="BG566" s="56">
        <v>0</v>
      </c>
      <c r="BH566" s="56">
        <v>0</v>
      </c>
      <c r="BI566" s="56">
        <v>0</v>
      </c>
      <c r="BJ566" s="56">
        <v>0</v>
      </c>
      <c r="BK566" s="88">
        <v>0</v>
      </c>
      <c r="BL566" s="56">
        <v>0</v>
      </c>
      <c r="BM566" s="88">
        <v>0</v>
      </c>
      <c r="BN566" s="56">
        <v>0</v>
      </c>
      <c r="BO566" s="56">
        <v>0</v>
      </c>
      <c r="BP566" s="27">
        <f>SUM(BQ566:BT566)</f>
        <v>1</v>
      </c>
      <c r="BQ566" s="56">
        <f>BL566+BM566</f>
        <v>0</v>
      </c>
      <c r="BR566" s="56">
        <f>SUM(BF566+BG566+BI566+BJ566+BH566)</f>
        <v>0</v>
      </c>
      <c r="BS566" s="56">
        <f>SUM(AZ566+BA566+BC566+BD566+BE566+BK566)</f>
        <v>1</v>
      </c>
      <c r="BT566" s="28">
        <f>IF(OR(IF((BN566+BO566)&gt;0,1,0),IF(AND(BV566=1,BL566=1),1,0)),1,0)</f>
        <v>0</v>
      </c>
      <c r="BU566" s="28">
        <f>BL566</f>
        <v>0</v>
      </c>
      <c r="BV566" s="28">
        <v>0</v>
      </c>
      <c r="BW566" s="18"/>
      <c r="BX566" s="18"/>
      <c r="BY566" s="18"/>
    </row>
    <row r="567" spans="1:77" ht="12.75" customHeight="1" x14ac:dyDescent="0.15">
      <c r="A567" s="55">
        <v>558</v>
      </c>
      <c r="B567" s="55" t="s">
        <v>1741</v>
      </c>
      <c r="C567" s="32" t="str">
        <f>'1. Lit. collection'!A215</f>
        <v>SG44</v>
      </c>
      <c r="D567" s="47">
        <v>2001</v>
      </c>
      <c r="E567" s="47">
        <f>VALUE(TRIM(D567))</f>
        <v>2001</v>
      </c>
      <c r="F567" s="56">
        <v>1995</v>
      </c>
      <c r="G567" s="49" t="s">
        <v>385</v>
      </c>
      <c r="H567" s="56">
        <v>1</v>
      </c>
      <c r="I567" s="56">
        <v>0</v>
      </c>
      <c r="J567" s="56">
        <v>0</v>
      </c>
      <c r="K567" s="56">
        <v>0</v>
      </c>
      <c r="L567" s="56">
        <v>0</v>
      </c>
      <c r="M567" s="56">
        <v>0</v>
      </c>
      <c r="N567" s="50" t="s">
        <v>2220</v>
      </c>
      <c r="O567" s="56">
        <v>0</v>
      </c>
      <c r="P567" s="56">
        <v>0</v>
      </c>
      <c r="Q567" s="56">
        <v>0</v>
      </c>
      <c r="R567" s="56">
        <v>1</v>
      </c>
      <c r="S567" s="56">
        <v>0</v>
      </c>
      <c r="T567" s="56">
        <v>0</v>
      </c>
      <c r="U567" s="56">
        <v>0</v>
      </c>
      <c r="V567" s="56">
        <v>0</v>
      </c>
      <c r="W567" s="55" t="s">
        <v>981</v>
      </c>
      <c r="X567" s="55" t="s">
        <v>2221</v>
      </c>
      <c r="Y567" s="55"/>
      <c r="Z567" s="55" t="s">
        <v>2222</v>
      </c>
      <c r="AA567" s="55" t="s">
        <v>2223</v>
      </c>
      <c r="AB567" s="49">
        <v>-8.35</v>
      </c>
      <c r="AC567" s="49">
        <v>119.3</v>
      </c>
      <c r="AD567" s="55"/>
      <c r="AE567" s="55" t="s">
        <v>452</v>
      </c>
      <c r="AF567" s="56">
        <v>0</v>
      </c>
      <c r="AG567" s="56">
        <v>0</v>
      </c>
      <c r="AH567" s="56">
        <v>1</v>
      </c>
      <c r="AI567" s="56">
        <v>0</v>
      </c>
      <c r="AJ567" s="56">
        <v>0</v>
      </c>
      <c r="AK567" s="56">
        <v>0</v>
      </c>
      <c r="AL567" s="56">
        <v>0</v>
      </c>
      <c r="AM567" s="56">
        <v>0</v>
      </c>
      <c r="AN567" s="56">
        <v>0</v>
      </c>
      <c r="AO567" s="56">
        <v>0</v>
      </c>
      <c r="AP567" s="56">
        <v>0</v>
      </c>
      <c r="AQ567" s="56">
        <v>0</v>
      </c>
      <c r="AR567" s="56">
        <v>0</v>
      </c>
      <c r="AS567" s="56">
        <v>0</v>
      </c>
      <c r="AT567" s="56">
        <v>0</v>
      </c>
      <c r="AU567" s="56">
        <v>0</v>
      </c>
      <c r="AV567" s="56">
        <v>0</v>
      </c>
      <c r="AW567" s="27">
        <f>SUM(AF567:AV567)</f>
        <v>1</v>
      </c>
      <c r="AX567" s="49" t="s">
        <v>82</v>
      </c>
      <c r="AY567" s="49" t="s">
        <v>106</v>
      </c>
      <c r="AZ567" s="56">
        <v>0</v>
      </c>
      <c r="BA567" s="56">
        <v>1</v>
      </c>
      <c r="BB567" s="56">
        <v>0</v>
      </c>
      <c r="BC567" s="56">
        <v>0</v>
      </c>
      <c r="BD567" s="56">
        <v>0</v>
      </c>
      <c r="BE567" s="88">
        <v>0</v>
      </c>
      <c r="BF567" s="56">
        <v>0</v>
      </c>
      <c r="BG567" s="56">
        <v>0</v>
      </c>
      <c r="BH567" s="56">
        <v>0</v>
      </c>
      <c r="BI567" s="56">
        <v>0</v>
      </c>
      <c r="BJ567" s="56">
        <v>0</v>
      </c>
      <c r="BK567" s="88">
        <v>0</v>
      </c>
      <c r="BL567" s="56">
        <v>0</v>
      </c>
      <c r="BM567" s="88">
        <v>0</v>
      </c>
      <c r="BN567" s="56">
        <v>0</v>
      </c>
      <c r="BO567" s="56">
        <v>0</v>
      </c>
      <c r="BP567" s="27">
        <f>SUM(BQ567:BT567)</f>
        <v>1</v>
      </c>
      <c r="BQ567" s="56">
        <f>BL567+BM567</f>
        <v>0</v>
      </c>
      <c r="BR567" s="56">
        <f>SUM(BF567+BG567+BI567+BJ567+BH567)</f>
        <v>0</v>
      </c>
      <c r="BS567" s="56">
        <f>SUM(AZ567+BA567+BC567+BD567+BE567+BK567)</f>
        <v>1</v>
      </c>
      <c r="BT567" s="28">
        <f>IF(OR(IF((BN567+BO567)&gt;0,1,0),IF(AND(BV567=1,BL567=1),1,0)),1,0)</f>
        <v>0</v>
      </c>
      <c r="BU567" s="28">
        <f>BL567</f>
        <v>0</v>
      </c>
      <c r="BV567" s="28">
        <v>0</v>
      </c>
      <c r="BW567" s="18"/>
      <c r="BX567" s="18"/>
      <c r="BY567" s="18"/>
    </row>
    <row r="568" spans="1:77" ht="12.75" customHeight="1" x14ac:dyDescent="0.15">
      <c r="A568" s="55">
        <v>651</v>
      </c>
      <c r="B568" s="55" t="s">
        <v>2332</v>
      </c>
      <c r="C568" s="56" t="s">
        <v>1566</v>
      </c>
      <c r="D568" s="57">
        <v>2001</v>
      </c>
      <c r="E568" s="57">
        <f>VALUE(TRIM(D568))</f>
        <v>2001</v>
      </c>
      <c r="F568" s="28"/>
      <c r="G568" s="49" t="s">
        <v>385</v>
      </c>
      <c r="H568" s="56">
        <v>1</v>
      </c>
      <c r="I568" s="56">
        <v>0</v>
      </c>
      <c r="J568" s="56">
        <v>0</v>
      </c>
      <c r="K568" s="56">
        <v>0</v>
      </c>
      <c r="L568" s="56">
        <v>0</v>
      </c>
      <c r="M568" s="56">
        <v>0</v>
      </c>
      <c r="N568" s="50" t="s">
        <v>2330</v>
      </c>
      <c r="O568" s="56">
        <v>0</v>
      </c>
      <c r="P568" s="56">
        <v>1</v>
      </c>
      <c r="Q568" s="56">
        <v>0</v>
      </c>
      <c r="R568" s="56">
        <v>0</v>
      </c>
      <c r="S568" s="56">
        <v>0</v>
      </c>
      <c r="T568" s="56">
        <v>0</v>
      </c>
      <c r="U568" s="56">
        <v>0</v>
      </c>
      <c r="V568" s="56">
        <v>0</v>
      </c>
      <c r="W568" s="55" t="s">
        <v>213</v>
      </c>
      <c r="X568" s="59" t="s">
        <v>1448</v>
      </c>
      <c r="Y568" s="59"/>
      <c r="Z568" s="59" t="s">
        <v>2146</v>
      </c>
      <c r="AA568" s="59"/>
      <c r="AB568" s="49">
        <v>21.44</v>
      </c>
      <c r="AC568" s="49">
        <v>-158</v>
      </c>
      <c r="AD568" s="59"/>
      <c r="AE568" s="55" t="s">
        <v>1467</v>
      </c>
      <c r="AF568" s="56">
        <v>0</v>
      </c>
      <c r="AG568" s="56">
        <v>0</v>
      </c>
      <c r="AH568" s="56">
        <v>0</v>
      </c>
      <c r="AI568" s="56">
        <v>0</v>
      </c>
      <c r="AJ568" s="56">
        <v>0</v>
      </c>
      <c r="AK568" s="56">
        <v>0</v>
      </c>
      <c r="AL568" s="56">
        <v>1</v>
      </c>
      <c r="AM568" s="56">
        <v>0</v>
      </c>
      <c r="AN568" s="56">
        <v>0</v>
      </c>
      <c r="AO568" s="56">
        <v>0</v>
      </c>
      <c r="AP568" s="56">
        <v>0</v>
      </c>
      <c r="AQ568" s="56">
        <v>0</v>
      </c>
      <c r="AR568" s="56">
        <v>0</v>
      </c>
      <c r="AS568" s="56">
        <v>0</v>
      </c>
      <c r="AT568" s="56">
        <v>0</v>
      </c>
      <c r="AU568" s="56">
        <v>0</v>
      </c>
      <c r="AV568" s="56">
        <v>0</v>
      </c>
      <c r="AW568" s="27">
        <f>SUM(AF568:AV568)</f>
        <v>1</v>
      </c>
      <c r="AX568" s="49" t="s">
        <v>2333</v>
      </c>
      <c r="AY568" s="59"/>
      <c r="AZ568" s="56">
        <v>0</v>
      </c>
      <c r="BA568" s="56">
        <v>0</v>
      </c>
      <c r="BB568" s="28">
        <v>0</v>
      </c>
      <c r="BC568" s="56">
        <v>0</v>
      </c>
      <c r="BD568" s="56">
        <v>0</v>
      </c>
      <c r="BE568" s="56">
        <v>1</v>
      </c>
      <c r="BF568" s="56">
        <v>0</v>
      </c>
      <c r="BG568" s="56">
        <v>0</v>
      </c>
      <c r="BH568" s="56">
        <v>0</v>
      </c>
      <c r="BI568" s="56">
        <v>0</v>
      </c>
      <c r="BJ568" s="56">
        <v>0</v>
      </c>
      <c r="BK568" s="56">
        <v>0</v>
      </c>
      <c r="BL568" s="56">
        <v>0</v>
      </c>
      <c r="BM568" s="56">
        <v>0</v>
      </c>
      <c r="BN568" s="56">
        <v>0</v>
      </c>
      <c r="BO568" s="56">
        <v>1</v>
      </c>
      <c r="BP568" s="27">
        <f>SUM(BQ568:BT568)</f>
        <v>2</v>
      </c>
      <c r="BQ568" s="56">
        <f>BL568+BM568</f>
        <v>0</v>
      </c>
      <c r="BR568" s="56">
        <f>SUM(BF568+BG568+BI568+BJ568+BH568)</f>
        <v>0</v>
      </c>
      <c r="BS568" s="56">
        <f>SUM(AZ568+BA568+BC568+BD568+BE568+BK568)</f>
        <v>1</v>
      </c>
      <c r="BT568" s="28">
        <f>IF(OR(IF((BN568+BO568)&gt;0,1,0),IF(AND(BV568=1,BL568=1),1,0)),1,0)</f>
        <v>1</v>
      </c>
      <c r="BU568" s="28">
        <f>BL568</f>
        <v>0</v>
      </c>
      <c r="BV568" s="28">
        <v>0</v>
      </c>
      <c r="BW568" s="18"/>
      <c r="BX568" s="18"/>
      <c r="BY568" s="18"/>
    </row>
    <row r="569" spans="1:77" ht="12.75" customHeight="1" x14ac:dyDescent="0.15">
      <c r="A569" s="55">
        <v>19</v>
      </c>
      <c r="B569" s="55" t="s">
        <v>398</v>
      </c>
      <c r="C569" s="32" t="str">
        <f>'1. Lit. collection'!A7</f>
        <v>A7</v>
      </c>
      <c r="D569" s="47">
        <v>2000</v>
      </c>
      <c r="E569" s="47">
        <f>VALUE(TRIM(D569))</f>
        <v>2000</v>
      </c>
      <c r="F569" s="56" t="e">
        <v>#N/A</v>
      </c>
      <c r="G569" s="49"/>
      <c r="H569" s="56">
        <v>0</v>
      </c>
      <c r="I569" s="56">
        <v>0</v>
      </c>
      <c r="J569" s="56">
        <v>0</v>
      </c>
      <c r="K569" s="56">
        <v>1</v>
      </c>
      <c r="L569" s="56">
        <v>0</v>
      </c>
      <c r="M569" s="56">
        <v>0</v>
      </c>
      <c r="N569" s="51" t="s">
        <v>873</v>
      </c>
      <c r="O569" s="56">
        <v>0</v>
      </c>
      <c r="P569" s="56">
        <v>0</v>
      </c>
      <c r="Q569" s="56">
        <v>0</v>
      </c>
      <c r="R569" s="56">
        <v>1</v>
      </c>
      <c r="S569" s="56">
        <v>0</v>
      </c>
      <c r="T569" s="56">
        <v>0</v>
      </c>
      <c r="U569" s="56">
        <v>0</v>
      </c>
      <c r="V569" s="56">
        <v>0</v>
      </c>
      <c r="W569" s="55" t="s">
        <v>875</v>
      </c>
      <c r="X569" s="55" t="s">
        <v>876</v>
      </c>
      <c r="Y569" s="55"/>
      <c r="Z569" s="55" t="s">
        <v>877</v>
      </c>
      <c r="AA569" s="55" t="s">
        <v>878</v>
      </c>
      <c r="AB569" s="26">
        <v>6</v>
      </c>
      <c r="AC569" s="26">
        <v>100</v>
      </c>
      <c r="AD569" s="55" t="s">
        <v>879</v>
      </c>
      <c r="AE569" s="55" t="s">
        <v>881</v>
      </c>
      <c r="AF569" s="56">
        <v>1</v>
      </c>
      <c r="AG569" s="56">
        <v>1</v>
      </c>
      <c r="AH569" s="56">
        <v>0</v>
      </c>
      <c r="AI569" s="56">
        <v>0</v>
      </c>
      <c r="AJ569" s="56">
        <v>0</v>
      </c>
      <c r="AK569" s="56">
        <v>0</v>
      </c>
      <c r="AL569" s="56">
        <v>0</v>
      </c>
      <c r="AM569" s="56">
        <v>0</v>
      </c>
      <c r="AN569" s="56">
        <v>0</v>
      </c>
      <c r="AO569" s="56">
        <v>0</v>
      </c>
      <c r="AP569" s="56">
        <v>0</v>
      </c>
      <c r="AQ569" s="56">
        <v>0</v>
      </c>
      <c r="AR569" s="56">
        <v>0</v>
      </c>
      <c r="AS569" s="56">
        <v>0</v>
      </c>
      <c r="AT569" s="56">
        <v>0</v>
      </c>
      <c r="AU569" s="56">
        <v>0</v>
      </c>
      <c r="AV569" s="56">
        <v>0</v>
      </c>
      <c r="AW569" s="27">
        <f>SUM(AF569:AV569)</f>
        <v>2</v>
      </c>
      <c r="AX569" s="55" t="s">
        <v>82</v>
      </c>
      <c r="AY569" s="55"/>
      <c r="AZ569" s="56">
        <v>0</v>
      </c>
      <c r="BA569" s="56">
        <v>1</v>
      </c>
      <c r="BB569" s="56">
        <v>0</v>
      </c>
      <c r="BC569" s="56">
        <v>0</v>
      </c>
      <c r="BD569" s="56">
        <v>0</v>
      </c>
      <c r="BE569" s="56">
        <v>0</v>
      </c>
      <c r="BF569" s="56">
        <v>0</v>
      </c>
      <c r="BG569" s="56">
        <v>0</v>
      </c>
      <c r="BH569" s="56">
        <v>0</v>
      </c>
      <c r="BI569" s="56">
        <v>0</v>
      </c>
      <c r="BJ569" s="56">
        <v>0</v>
      </c>
      <c r="BK569" s="56">
        <v>0</v>
      </c>
      <c r="BL569" s="56">
        <v>0</v>
      </c>
      <c r="BM569" s="56">
        <v>0</v>
      </c>
      <c r="BN569" s="56">
        <v>0</v>
      </c>
      <c r="BO569" s="56">
        <v>0</v>
      </c>
      <c r="BP569" s="27">
        <f>SUM(BQ569:BT569)</f>
        <v>1</v>
      </c>
      <c r="BQ569" s="56">
        <f>BL569+BM569</f>
        <v>0</v>
      </c>
      <c r="BR569" s="56">
        <f>SUM(BF569+BG569+BI569+BJ569+BH569)</f>
        <v>0</v>
      </c>
      <c r="BS569" s="56">
        <f>SUM(AZ569+BA569+BC569+BD569+BE569+BK569)</f>
        <v>1</v>
      </c>
      <c r="BT569" s="28">
        <f>IF(OR(IF((BN569+BO569)&gt;0,1,0),IF(AND(BV569=1,BL569=1),1,0)),1,0)</f>
        <v>0</v>
      </c>
      <c r="BU569" s="28">
        <f>BL569</f>
        <v>0</v>
      </c>
      <c r="BV569" s="28">
        <v>0</v>
      </c>
      <c r="BW569" s="18"/>
      <c r="BX569" s="18"/>
      <c r="BY569" s="18"/>
    </row>
    <row r="570" spans="1:77" ht="12.75" customHeight="1" x14ac:dyDescent="0.15">
      <c r="A570" s="55">
        <v>48</v>
      </c>
      <c r="B570" s="55" t="s">
        <v>579</v>
      </c>
      <c r="C570" s="32" t="str">
        <f>'1. Lit. collection'!A19</f>
        <v>B14</v>
      </c>
      <c r="D570" s="47">
        <v>2000</v>
      </c>
      <c r="E570" s="47">
        <f>VALUE(TRIM(D570))</f>
        <v>2000</v>
      </c>
      <c r="F570" s="56">
        <v>1997</v>
      </c>
      <c r="G570" s="49"/>
      <c r="H570" s="56">
        <v>0</v>
      </c>
      <c r="I570" s="56">
        <v>0</v>
      </c>
      <c r="J570" s="56">
        <v>0</v>
      </c>
      <c r="K570" s="56">
        <v>0</v>
      </c>
      <c r="L570" s="56">
        <v>1</v>
      </c>
      <c r="M570" s="56">
        <v>0</v>
      </c>
      <c r="N570" s="51" t="s">
        <v>1648</v>
      </c>
      <c r="O570" s="56">
        <v>1</v>
      </c>
      <c r="P570" s="56">
        <v>0</v>
      </c>
      <c r="Q570" s="56">
        <v>0</v>
      </c>
      <c r="R570" s="56">
        <v>0</v>
      </c>
      <c r="S570" s="56">
        <v>0</v>
      </c>
      <c r="T570" s="56">
        <v>0</v>
      </c>
      <c r="U570" s="56">
        <v>0</v>
      </c>
      <c r="V570" s="56">
        <v>0</v>
      </c>
      <c r="W570" s="55" t="s">
        <v>1649</v>
      </c>
      <c r="X570" s="55" t="s">
        <v>1178</v>
      </c>
      <c r="Y570" s="55"/>
      <c r="Z570" s="55" t="s">
        <v>1650</v>
      </c>
      <c r="AA570" s="55" t="s">
        <v>1651</v>
      </c>
      <c r="AB570" s="26">
        <v>11.2</v>
      </c>
      <c r="AC570" s="26">
        <v>-60.75</v>
      </c>
      <c r="AD570" s="55" t="s">
        <v>1652</v>
      </c>
      <c r="AE570" s="55" t="s">
        <v>1653</v>
      </c>
      <c r="AF570" s="56">
        <v>1</v>
      </c>
      <c r="AG570" s="56">
        <v>0</v>
      </c>
      <c r="AH570" s="56">
        <v>1</v>
      </c>
      <c r="AI570" s="56">
        <v>0</v>
      </c>
      <c r="AJ570" s="56">
        <v>0</v>
      </c>
      <c r="AK570" s="56">
        <v>0</v>
      </c>
      <c r="AL570" s="56">
        <v>0</v>
      </c>
      <c r="AM570" s="56">
        <v>0</v>
      </c>
      <c r="AN570" s="56">
        <v>0</v>
      </c>
      <c r="AO570" s="56">
        <v>0</v>
      </c>
      <c r="AP570" s="56">
        <v>0</v>
      </c>
      <c r="AQ570" s="56">
        <v>0</v>
      </c>
      <c r="AR570" s="56">
        <v>0</v>
      </c>
      <c r="AS570" s="56">
        <v>0</v>
      </c>
      <c r="AT570" s="56">
        <v>0</v>
      </c>
      <c r="AU570" s="56">
        <v>0</v>
      </c>
      <c r="AV570" s="56">
        <v>0</v>
      </c>
      <c r="AW570" s="27">
        <f>SUM(AF570:AV570)</f>
        <v>2</v>
      </c>
      <c r="AX570" s="55" t="s">
        <v>587</v>
      </c>
      <c r="AY570" s="55"/>
      <c r="AZ570" s="56">
        <v>0</v>
      </c>
      <c r="BA570" s="56">
        <v>0</v>
      </c>
      <c r="BB570" s="56">
        <v>0</v>
      </c>
      <c r="BC570" s="56">
        <v>0</v>
      </c>
      <c r="BD570" s="56">
        <v>0</v>
      </c>
      <c r="BE570" s="56">
        <v>0</v>
      </c>
      <c r="BF570" s="56">
        <v>0</v>
      </c>
      <c r="BG570" s="56">
        <v>0</v>
      </c>
      <c r="BH570" s="56">
        <v>0</v>
      </c>
      <c r="BI570" s="56">
        <v>1</v>
      </c>
      <c r="BJ570" s="56">
        <v>0</v>
      </c>
      <c r="BK570" s="56">
        <v>0</v>
      </c>
      <c r="BL570" s="56">
        <v>0</v>
      </c>
      <c r="BM570" s="56">
        <v>0</v>
      </c>
      <c r="BN570" s="56">
        <v>0</v>
      </c>
      <c r="BO570" s="56">
        <v>0</v>
      </c>
      <c r="BP570" s="27">
        <f>SUM(BQ570:BT570)</f>
        <v>1</v>
      </c>
      <c r="BQ570" s="56">
        <f>BL570+BM570</f>
        <v>0</v>
      </c>
      <c r="BR570" s="56">
        <f>SUM(BF570+BG570+BI570+BJ570+BH570)</f>
        <v>1</v>
      </c>
      <c r="BS570" s="56">
        <f>SUM(AZ570+BA570+BC570+BD570+BE570+BK570)</f>
        <v>0</v>
      </c>
      <c r="BT570" s="28">
        <f>IF(OR(IF((BN570+BO570)&gt;0,1,0),IF(AND(BV570=1,BL570=1),1,0)),1,0)</f>
        <v>0</v>
      </c>
      <c r="BU570" s="28">
        <f>BL570</f>
        <v>0</v>
      </c>
      <c r="BV570" s="28">
        <v>0</v>
      </c>
      <c r="BW570" s="18"/>
      <c r="BX570" s="18"/>
      <c r="BY570" s="18"/>
    </row>
    <row r="571" spans="1:77" ht="12.75" customHeight="1" x14ac:dyDescent="0.15">
      <c r="A571" s="55">
        <v>49</v>
      </c>
      <c r="B571" s="55" t="s">
        <v>579</v>
      </c>
      <c r="C571" s="32" t="str">
        <f>'1. Lit. collection'!A19</f>
        <v>B14</v>
      </c>
      <c r="D571" s="47">
        <v>2000</v>
      </c>
      <c r="E571" s="47">
        <f>VALUE(TRIM(D571))</f>
        <v>2000</v>
      </c>
      <c r="F571" s="56">
        <v>1997</v>
      </c>
      <c r="G571" s="49"/>
      <c r="H571" s="56">
        <v>0</v>
      </c>
      <c r="I571" s="56">
        <v>0</v>
      </c>
      <c r="J571" s="56">
        <v>0</v>
      </c>
      <c r="K571" s="56">
        <v>0</v>
      </c>
      <c r="L571" s="56">
        <v>1</v>
      </c>
      <c r="M571" s="56">
        <v>0</v>
      </c>
      <c r="N571" s="51" t="s">
        <v>1648</v>
      </c>
      <c r="O571" s="56">
        <v>1</v>
      </c>
      <c r="P571" s="56">
        <v>0</v>
      </c>
      <c r="Q571" s="56">
        <v>0</v>
      </c>
      <c r="R571" s="56">
        <v>0</v>
      </c>
      <c r="S571" s="56">
        <v>0</v>
      </c>
      <c r="T571" s="56">
        <v>0</v>
      </c>
      <c r="U571" s="56">
        <v>0</v>
      </c>
      <c r="V571" s="56">
        <v>0</v>
      </c>
      <c r="W571" s="55" t="s">
        <v>1649</v>
      </c>
      <c r="X571" s="55" t="s">
        <v>1178</v>
      </c>
      <c r="Y571" s="55"/>
      <c r="Z571" s="55" t="s">
        <v>1650</v>
      </c>
      <c r="AA571" s="55" t="s">
        <v>1651</v>
      </c>
      <c r="AB571" s="26">
        <v>11.2</v>
      </c>
      <c r="AC571" s="26">
        <v>-60.75</v>
      </c>
      <c r="AD571" s="55" t="s">
        <v>1652</v>
      </c>
      <c r="AE571" s="55" t="s">
        <v>1659</v>
      </c>
      <c r="AF571" s="56">
        <v>0</v>
      </c>
      <c r="AG571" s="56">
        <v>0</v>
      </c>
      <c r="AH571" s="56">
        <v>0</v>
      </c>
      <c r="AI571" s="56">
        <v>0</v>
      </c>
      <c r="AJ571" s="56">
        <v>0</v>
      </c>
      <c r="AK571" s="56">
        <v>0</v>
      </c>
      <c r="AL571" s="56">
        <v>0</v>
      </c>
      <c r="AM571" s="56">
        <v>0</v>
      </c>
      <c r="AN571" s="56">
        <v>0</v>
      </c>
      <c r="AO571" s="56">
        <v>0</v>
      </c>
      <c r="AP571" s="56">
        <v>0</v>
      </c>
      <c r="AQ571" s="56">
        <v>0</v>
      </c>
      <c r="AR571" s="56">
        <v>0</v>
      </c>
      <c r="AS571" s="56">
        <v>0</v>
      </c>
      <c r="AT571" s="56">
        <v>1</v>
      </c>
      <c r="AU571" s="56">
        <v>0</v>
      </c>
      <c r="AV571" s="56">
        <v>0</v>
      </c>
      <c r="AW571" s="27">
        <f>SUM(AF571:AV571)</f>
        <v>1</v>
      </c>
      <c r="AX571" s="55" t="s">
        <v>82</v>
      </c>
      <c r="AY571" s="55"/>
      <c r="AZ571" s="56">
        <v>0</v>
      </c>
      <c r="BA571" s="56">
        <v>1</v>
      </c>
      <c r="BB571" s="56">
        <v>0</v>
      </c>
      <c r="BC571" s="56">
        <v>0</v>
      </c>
      <c r="BD571" s="56">
        <v>0</v>
      </c>
      <c r="BE571" s="56">
        <v>0</v>
      </c>
      <c r="BF571" s="56">
        <v>0</v>
      </c>
      <c r="BG571" s="56">
        <v>0</v>
      </c>
      <c r="BH571" s="56">
        <v>0</v>
      </c>
      <c r="BI571" s="56">
        <v>0</v>
      </c>
      <c r="BJ571" s="56">
        <v>0</v>
      </c>
      <c r="BK571" s="56">
        <v>0</v>
      </c>
      <c r="BL571" s="56">
        <v>0</v>
      </c>
      <c r="BM571" s="56">
        <v>0</v>
      </c>
      <c r="BN571" s="56">
        <v>0</v>
      </c>
      <c r="BO571" s="56">
        <v>0</v>
      </c>
      <c r="BP571" s="27">
        <f>SUM(BQ571:BT571)</f>
        <v>1</v>
      </c>
      <c r="BQ571" s="56">
        <f>BL571+BM571</f>
        <v>0</v>
      </c>
      <c r="BR571" s="56">
        <f>SUM(BF571+BG571+BI571+BJ571+BH571)</f>
        <v>0</v>
      </c>
      <c r="BS571" s="56">
        <f>SUM(AZ571+BA571+BC571+BD571+BE571+BK571)</f>
        <v>1</v>
      </c>
      <c r="BT571" s="28">
        <f>IF(OR(IF((BN571+BO571)&gt;0,1,0),IF(AND(BV571=1,BL571=1),1,0)),1,0)</f>
        <v>0</v>
      </c>
      <c r="BU571" s="28">
        <f>BL571</f>
        <v>0</v>
      </c>
      <c r="BV571" s="28">
        <v>0</v>
      </c>
      <c r="BW571" s="18"/>
      <c r="BX571" s="18"/>
      <c r="BY571" s="18"/>
    </row>
    <row r="572" spans="1:77" ht="12.75" customHeight="1" x14ac:dyDescent="0.15">
      <c r="A572" s="55">
        <v>307</v>
      </c>
      <c r="B572" s="55" t="s">
        <v>1284</v>
      </c>
      <c r="C572" s="56" t="s">
        <v>605</v>
      </c>
      <c r="D572" s="47">
        <v>2000</v>
      </c>
      <c r="E572" s="47">
        <f>VALUE(TRIM(D572))</f>
        <v>2000</v>
      </c>
      <c r="F572" s="56">
        <v>1998</v>
      </c>
      <c r="G572" s="49"/>
      <c r="H572" s="56">
        <v>0</v>
      </c>
      <c r="I572" s="56">
        <v>0</v>
      </c>
      <c r="J572" s="56">
        <v>0</v>
      </c>
      <c r="K572" s="56">
        <v>1</v>
      </c>
      <c r="L572" s="56">
        <v>0</v>
      </c>
      <c r="M572" s="56">
        <v>0</v>
      </c>
      <c r="N572" s="51" t="s">
        <v>2004</v>
      </c>
      <c r="O572" s="56">
        <v>0</v>
      </c>
      <c r="P572" s="56">
        <v>0</v>
      </c>
      <c r="Q572" s="56">
        <v>1</v>
      </c>
      <c r="R572" s="56">
        <v>0</v>
      </c>
      <c r="S572" s="56">
        <v>0</v>
      </c>
      <c r="T572" s="56">
        <v>0</v>
      </c>
      <c r="U572" s="56">
        <v>0</v>
      </c>
      <c r="V572" s="56">
        <v>0</v>
      </c>
      <c r="W572" s="55" t="s">
        <v>2005</v>
      </c>
      <c r="X572" s="55" t="s">
        <v>2006</v>
      </c>
      <c r="Y572" s="55"/>
      <c r="Z572" s="55" t="s">
        <v>1906</v>
      </c>
      <c r="AA572" s="55" t="s">
        <v>1765</v>
      </c>
      <c r="AB572" s="26">
        <v>-4.583333333333333</v>
      </c>
      <c r="AC572" s="26">
        <v>55.666666666666664</v>
      </c>
      <c r="AD572" s="55"/>
      <c r="AE572" s="55" t="s">
        <v>2007</v>
      </c>
      <c r="AF572" s="56">
        <v>0</v>
      </c>
      <c r="AG572" s="56">
        <v>0</v>
      </c>
      <c r="AH572" s="56">
        <v>0</v>
      </c>
      <c r="AI572" s="56">
        <v>0</v>
      </c>
      <c r="AJ572" s="56">
        <v>0</v>
      </c>
      <c r="AK572" s="56">
        <v>0</v>
      </c>
      <c r="AL572" s="56">
        <v>0</v>
      </c>
      <c r="AM572" s="56">
        <v>0</v>
      </c>
      <c r="AN572" s="56">
        <v>0</v>
      </c>
      <c r="AO572" s="56">
        <v>0</v>
      </c>
      <c r="AP572" s="56">
        <v>0</v>
      </c>
      <c r="AQ572" s="56">
        <v>0</v>
      </c>
      <c r="AR572" s="56">
        <v>0</v>
      </c>
      <c r="AS572" s="56">
        <v>0</v>
      </c>
      <c r="AT572" s="56">
        <v>1</v>
      </c>
      <c r="AU572" s="56">
        <v>0</v>
      </c>
      <c r="AV572" s="56">
        <v>0</v>
      </c>
      <c r="AW572" s="27">
        <f>SUM(AF572:AV572)</f>
        <v>1</v>
      </c>
      <c r="AX572" s="55" t="s">
        <v>106</v>
      </c>
      <c r="AY572" s="55" t="s">
        <v>106</v>
      </c>
      <c r="AZ572" s="56">
        <v>0</v>
      </c>
      <c r="BA572" s="56">
        <v>1</v>
      </c>
      <c r="BB572" s="56">
        <v>0</v>
      </c>
      <c r="BC572" s="56">
        <v>0</v>
      </c>
      <c r="BD572" s="56">
        <v>0</v>
      </c>
      <c r="BE572" s="56">
        <v>0</v>
      </c>
      <c r="BF572" s="56">
        <v>0</v>
      </c>
      <c r="BG572" s="56">
        <v>0</v>
      </c>
      <c r="BH572" s="56">
        <v>0</v>
      </c>
      <c r="BI572" s="56">
        <v>0</v>
      </c>
      <c r="BJ572" s="56">
        <v>0</v>
      </c>
      <c r="BK572" s="56">
        <v>0</v>
      </c>
      <c r="BL572" s="56">
        <v>0</v>
      </c>
      <c r="BM572" s="56">
        <v>0</v>
      </c>
      <c r="BN572" s="56">
        <v>0</v>
      </c>
      <c r="BO572" s="56">
        <v>0</v>
      </c>
      <c r="BP572" s="27">
        <f>SUM(BQ572:BT572)</f>
        <v>1</v>
      </c>
      <c r="BQ572" s="56">
        <f>BL572+BM572</f>
        <v>0</v>
      </c>
      <c r="BR572" s="56">
        <f>SUM(BF572+BG572+BI572+BJ572+BH572)</f>
        <v>0</v>
      </c>
      <c r="BS572" s="56">
        <f>SUM(AZ572+BA572+BC572+BD572+BE572+BK572)</f>
        <v>1</v>
      </c>
      <c r="BT572" s="28">
        <f>IF(OR(IF((BN572+BO572)&gt;0,1,0),IF(AND(BV572=1,BL572=1),1,0)),1,0)</f>
        <v>0</v>
      </c>
      <c r="BU572" s="28">
        <f>BL572</f>
        <v>0</v>
      </c>
      <c r="BV572" s="28">
        <v>0</v>
      </c>
      <c r="BW572" s="18"/>
      <c r="BX572" s="18"/>
      <c r="BY572" s="18"/>
    </row>
    <row r="573" spans="1:77" ht="12.75" customHeight="1" x14ac:dyDescent="0.15">
      <c r="A573" s="55">
        <v>457</v>
      </c>
      <c r="B573" s="55" t="s">
        <v>1458</v>
      </c>
      <c r="C573" s="56" t="s">
        <v>781</v>
      </c>
      <c r="D573" s="47">
        <v>2000</v>
      </c>
      <c r="E573" s="47">
        <f>VALUE(TRIM(D573))</f>
        <v>2000</v>
      </c>
      <c r="F573" s="56">
        <v>2000</v>
      </c>
      <c r="G573" s="49"/>
      <c r="H573" s="56">
        <v>0</v>
      </c>
      <c r="I573" s="56">
        <v>0</v>
      </c>
      <c r="J573" s="56">
        <v>0</v>
      </c>
      <c r="K573" s="56">
        <v>0</v>
      </c>
      <c r="L573" s="56">
        <v>0</v>
      </c>
      <c r="M573" s="56">
        <v>1</v>
      </c>
      <c r="N573" s="51" t="s">
        <v>2129</v>
      </c>
      <c r="O573" s="56">
        <v>0</v>
      </c>
      <c r="P573" s="56">
        <v>0</v>
      </c>
      <c r="Q573" s="56">
        <v>0</v>
      </c>
      <c r="R573" s="56">
        <v>1</v>
      </c>
      <c r="S573" s="56">
        <v>0</v>
      </c>
      <c r="T573" s="56">
        <v>0</v>
      </c>
      <c r="U573" s="56">
        <v>0</v>
      </c>
      <c r="V573" s="56">
        <v>0</v>
      </c>
      <c r="W573" s="55" t="s">
        <v>981</v>
      </c>
      <c r="X573" s="55" t="s">
        <v>2130</v>
      </c>
      <c r="Y573" s="55"/>
      <c r="Z573" s="55" t="s">
        <v>2126</v>
      </c>
      <c r="AA573" s="55"/>
      <c r="AB573" s="26">
        <v>-8</v>
      </c>
      <c r="AC573" s="26">
        <v>114</v>
      </c>
      <c r="AD573" s="55"/>
      <c r="AE573" s="55" t="s">
        <v>2128</v>
      </c>
      <c r="AF573" s="56">
        <v>1</v>
      </c>
      <c r="AG573" s="56">
        <v>1</v>
      </c>
      <c r="AH573" s="56">
        <v>0</v>
      </c>
      <c r="AI573" s="56">
        <v>0</v>
      </c>
      <c r="AJ573" s="56">
        <v>0</v>
      </c>
      <c r="AK573" s="56">
        <v>0</v>
      </c>
      <c r="AL573" s="56">
        <v>0</v>
      </c>
      <c r="AM573" s="56">
        <v>1</v>
      </c>
      <c r="AN573" s="56">
        <v>0</v>
      </c>
      <c r="AO573" s="56">
        <v>0</v>
      </c>
      <c r="AP573" s="56">
        <v>0</v>
      </c>
      <c r="AQ573" s="56">
        <v>0</v>
      </c>
      <c r="AR573" s="56">
        <v>0</v>
      </c>
      <c r="AS573" s="56">
        <v>0</v>
      </c>
      <c r="AT573" s="56">
        <v>1</v>
      </c>
      <c r="AU573" s="56">
        <v>0</v>
      </c>
      <c r="AV573" s="56">
        <v>0</v>
      </c>
      <c r="AW573" s="27">
        <f>SUM(AF573:AV573)</f>
        <v>4</v>
      </c>
      <c r="AX573" s="55" t="s">
        <v>1460</v>
      </c>
      <c r="AY573" s="55" t="s">
        <v>106</v>
      </c>
      <c r="AZ573" s="56">
        <v>0</v>
      </c>
      <c r="BA573" s="56">
        <v>1</v>
      </c>
      <c r="BB573" s="56">
        <v>0</v>
      </c>
      <c r="BC573" s="56">
        <v>0</v>
      </c>
      <c r="BD573" s="56">
        <v>0</v>
      </c>
      <c r="BE573" s="56">
        <v>0</v>
      </c>
      <c r="BF573" s="56">
        <v>0</v>
      </c>
      <c r="BG573" s="56">
        <v>0</v>
      </c>
      <c r="BH573" s="56">
        <v>0</v>
      </c>
      <c r="BI573" s="56">
        <v>0</v>
      </c>
      <c r="BJ573" s="56">
        <v>0</v>
      </c>
      <c r="BK573" s="56">
        <v>0</v>
      </c>
      <c r="BL573" s="56">
        <v>0</v>
      </c>
      <c r="BM573" s="56">
        <v>0</v>
      </c>
      <c r="BN573" s="56">
        <v>0</v>
      </c>
      <c r="BO573" s="56">
        <v>0</v>
      </c>
      <c r="BP573" s="27">
        <f>SUM(BQ573:BT573)</f>
        <v>1</v>
      </c>
      <c r="BQ573" s="56">
        <f>BL573+BM573</f>
        <v>0</v>
      </c>
      <c r="BR573" s="56">
        <f>SUM(BF573+BG573+BI573+BJ573+BH573)</f>
        <v>0</v>
      </c>
      <c r="BS573" s="56">
        <f>SUM(AZ573+BA573+BC573+BD573+BE573+BK573)</f>
        <v>1</v>
      </c>
      <c r="BT573" s="28">
        <f>IF(OR(IF((BN573+BO573)&gt;0,1,0),IF(AND(BV573=1,BL573=1),1,0)),1,0)</f>
        <v>0</v>
      </c>
      <c r="BU573" s="28">
        <f>BL573</f>
        <v>0</v>
      </c>
      <c r="BV573" s="28">
        <v>0</v>
      </c>
      <c r="BW573" s="18"/>
      <c r="BX573" s="18"/>
      <c r="BY573" s="18"/>
    </row>
    <row r="574" spans="1:77" ht="12.75" customHeight="1" x14ac:dyDescent="0.15">
      <c r="A574" s="55">
        <v>458</v>
      </c>
      <c r="B574" s="55" t="s">
        <v>1458</v>
      </c>
      <c r="C574" s="56" t="s">
        <v>781</v>
      </c>
      <c r="D574" s="47">
        <v>2000</v>
      </c>
      <c r="E574" s="47">
        <f>VALUE(TRIM(D574))</f>
        <v>2000</v>
      </c>
      <c r="F574" s="56">
        <v>2000</v>
      </c>
      <c r="G574" s="49"/>
      <c r="H574" s="56">
        <v>0</v>
      </c>
      <c r="I574" s="56">
        <v>0</v>
      </c>
      <c r="J574" s="56">
        <v>0</v>
      </c>
      <c r="K574" s="56">
        <v>0</v>
      </c>
      <c r="L574" s="56">
        <v>0</v>
      </c>
      <c r="M574" s="56">
        <v>1</v>
      </c>
      <c r="N574" s="51" t="s">
        <v>2129</v>
      </c>
      <c r="O574" s="56">
        <v>0</v>
      </c>
      <c r="P574" s="56">
        <v>0</v>
      </c>
      <c r="Q574" s="56">
        <v>0</v>
      </c>
      <c r="R574" s="56">
        <v>1</v>
      </c>
      <c r="S574" s="56">
        <v>0</v>
      </c>
      <c r="T574" s="56">
        <v>0</v>
      </c>
      <c r="U574" s="56">
        <v>0</v>
      </c>
      <c r="V574" s="56">
        <v>0</v>
      </c>
      <c r="W574" s="55" t="s">
        <v>981</v>
      </c>
      <c r="X574" s="55" t="s">
        <v>2130</v>
      </c>
      <c r="Y574" s="55"/>
      <c r="Z574" s="55" t="s">
        <v>2126</v>
      </c>
      <c r="AA574" s="55"/>
      <c r="AB574" s="26">
        <v>-8</v>
      </c>
      <c r="AC574" s="26">
        <v>114</v>
      </c>
      <c r="AD574" s="55"/>
      <c r="AE574" s="55" t="s">
        <v>2128</v>
      </c>
      <c r="AF574" s="56">
        <v>1</v>
      </c>
      <c r="AG574" s="56">
        <v>1</v>
      </c>
      <c r="AH574" s="56">
        <v>0</v>
      </c>
      <c r="AI574" s="56">
        <v>0</v>
      </c>
      <c r="AJ574" s="56">
        <v>0</v>
      </c>
      <c r="AK574" s="56">
        <v>0</v>
      </c>
      <c r="AL574" s="56">
        <v>0</v>
      </c>
      <c r="AM574" s="56">
        <v>1</v>
      </c>
      <c r="AN574" s="56">
        <v>0</v>
      </c>
      <c r="AO574" s="56">
        <v>0</v>
      </c>
      <c r="AP574" s="56">
        <v>0</v>
      </c>
      <c r="AQ574" s="56">
        <v>0</v>
      </c>
      <c r="AR574" s="56">
        <v>0</v>
      </c>
      <c r="AS574" s="56">
        <v>0</v>
      </c>
      <c r="AT574" s="56">
        <v>1</v>
      </c>
      <c r="AU574" s="56">
        <v>0</v>
      </c>
      <c r="AV574" s="56">
        <v>0</v>
      </c>
      <c r="AW574" s="27">
        <f>SUM(AF574:AV574)</f>
        <v>4</v>
      </c>
      <c r="AX574" s="55" t="s">
        <v>1460</v>
      </c>
      <c r="AY574" s="55" t="s">
        <v>106</v>
      </c>
      <c r="AZ574" s="56">
        <v>0</v>
      </c>
      <c r="BA574" s="56">
        <v>1</v>
      </c>
      <c r="BB574" s="56">
        <v>0</v>
      </c>
      <c r="BC574" s="56">
        <v>0</v>
      </c>
      <c r="BD574" s="56">
        <v>0</v>
      </c>
      <c r="BE574" s="56">
        <v>0</v>
      </c>
      <c r="BF574" s="56">
        <v>0</v>
      </c>
      <c r="BG574" s="56">
        <v>0</v>
      </c>
      <c r="BH574" s="56">
        <v>0</v>
      </c>
      <c r="BI574" s="56">
        <v>0</v>
      </c>
      <c r="BJ574" s="56">
        <v>0</v>
      </c>
      <c r="BK574" s="56">
        <v>0</v>
      </c>
      <c r="BL574" s="56">
        <v>0</v>
      </c>
      <c r="BM574" s="56">
        <v>0</v>
      </c>
      <c r="BN574" s="56">
        <v>0</v>
      </c>
      <c r="BO574" s="56">
        <v>0</v>
      </c>
      <c r="BP574" s="27">
        <f>SUM(BQ574:BT574)</f>
        <v>1</v>
      </c>
      <c r="BQ574" s="56">
        <f>BL574+BM574</f>
        <v>0</v>
      </c>
      <c r="BR574" s="56">
        <f>SUM(BF574+BG574+BI574+BJ574+BH574)</f>
        <v>0</v>
      </c>
      <c r="BS574" s="56">
        <f>SUM(AZ574+BA574+BC574+BD574+BE574+BK574)</f>
        <v>1</v>
      </c>
      <c r="BT574" s="28">
        <f>IF(OR(IF((BN574+BO574)&gt;0,1,0),IF(AND(BV574=1,BL574=1),1,0)),1,0)</f>
        <v>0</v>
      </c>
      <c r="BU574" s="28">
        <f>BL574</f>
        <v>0</v>
      </c>
      <c r="BV574" s="28">
        <v>0</v>
      </c>
      <c r="BW574" s="18"/>
      <c r="BX574" s="18"/>
      <c r="BY574" s="18"/>
    </row>
    <row r="575" spans="1:77" ht="12.75" customHeight="1" x14ac:dyDescent="0.15">
      <c r="A575" s="55">
        <v>464</v>
      </c>
      <c r="B575" s="55" t="s">
        <v>1466</v>
      </c>
      <c r="C575" s="32" t="str">
        <f>'1. Lit. collection'!A137</f>
        <v>S15</v>
      </c>
      <c r="D575" s="47">
        <v>2000</v>
      </c>
      <c r="E575" s="47">
        <f>VALUE(TRIM(D575))</f>
        <v>2000</v>
      </c>
      <c r="F575" s="56">
        <v>1997</v>
      </c>
      <c r="G575" s="49"/>
      <c r="H575" s="56">
        <v>0</v>
      </c>
      <c r="I575" s="56">
        <v>1</v>
      </c>
      <c r="J575" s="56">
        <v>0</v>
      </c>
      <c r="K575" s="56">
        <v>0</v>
      </c>
      <c r="L575" s="56">
        <v>0</v>
      </c>
      <c r="M575" s="56">
        <v>0</v>
      </c>
      <c r="N575" s="51" t="s">
        <v>789</v>
      </c>
      <c r="O575" s="56">
        <v>1</v>
      </c>
      <c r="P575" s="56">
        <v>0</v>
      </c>
      <c r="Q575" s="56">
        <v>0</v>
      </c>
      <c r="R575" s="56">
        <v>0</v>
      </c>
      <c r="S575" s="56">
        <v>0</v>
      </c>
      <c r="T575" s="56">
        <v>0</v>
      </c>
      <c r="U575" s="56">
        <v>0</v>
      </c>
      <c r="V575" s="56">
        <v>0</v>
      </c>
      <c r="W575" s="55" t="s">
        <v>1664</v>
      </c>
      <c r="X575" s="55" t="s">
        <v>1665</v>
      </c>
      <c r="Y575" s="55"/>
      <c r="Z575" s="55" t="s">
        <v>399</v>
      </c>
      <c r="AA575" s="55" t="s">
        <v>2139</v>
      </c>
      <c r="AB575" s="26">
        <v>18.466666666666665</v>
      </c>
      <c r="AC575" s="26">
        <v>-77.916666666666671</v>
      </c>
      <c r="AD575" s="55" t="s">
        <v>1667</v>
      </c>
      <c r="AE575" s="55" t="s">
        <v>2140</v>
      </c>
      <c r="AF575" s="56">
        <v>0</v>
      </c>
      <c r="AG575" s="56">
        <v>0</v>
      </c>
      <c r="AH575" s="56">
        <v>0</v>
      </c>
      <c r="AI575" s="56">
        <v>0</v>
      </c>
      <c r="AJ575" s="56">
        <v>0</v>
      </c>
      <c r="AK575" s="56">
        <v>0</v>
      </c>
      <c r="AL575" s="56">
        <v>0</v>
      </c>
      <c r="AM575" s="56">
        <v>0</v>
      </c>
      <c r="AN575" s="56">
        <v>0</v>
      </c>
      <c r="AO575" s="56">
        <v>0</v>
      </c>
      <c r="AP575" s="56">
        <v>0</v>
      </c>
      <c r="AQ575" s="56">
        <v>0</v>
      </c>
      <c r="AR575" s="56">
        <v>0</v>
      </c>
      <c r="AS575" s="56">
        <v>0</v>
      </c>
      <c r="AT575" s="56">
        <v>1</v>
      </c>
      <c r="AU575" s="56">
        <v>0</v>
      </c>
      <c r="AV575" s="56">
        <v>0</v>
      </c>
      <c r="AW575" s="27">
        <f>SUM(AF575:AV575)</f>
        <v>1</v>
      </c>
      <c r="AX575" s="55" t="s">
        <v>1460</v>
      </c>
      <c r="AY575" s="55" t="s">
        <v>106</v>
      </c>
      <c r="AZ575" s="56">
        <v>0</v>
      </c>
      <c r="BA575" s="56">
        <v>1</v>
      </c>
      <c r="BB575" s="56">
        <v>0</v>
      </c>
      <c r="BC575" s="56">
        <v>0</v>
      </c>
      <c r="BD575" s="56">
        <v>0</v>
      </c>
      <c r="BE575" s="56">
        <v>0</v>
      </c>
      <c r="BF575" s="56">
        <v>0</v>
      </c>
      <c r="BG575" s="56">
        <v>0</v>
      </c>
      <c r="BH575" s="56">
        <v>0</v>
      </c>
      <c r="BI575" s="56">
        <v>0</v>
      </c>
      <c r="BJ575" s="56">
        <v>0</v>
      </c>
      <c r="BK575" s="56">
        <v>0</v>
      </c>
      <c r="BL575" s="56">
        <v>0</v>
      </c>
      <c r="BM575" s="56">
        <v>0</v>
      </c>
      <c r="BN575" s="56">
        <v>0</v>
      </c>
      <c r="BO575" s="56">
        <v>0</v>
      </c>
      <c r="BP575" s="27">
        <f>SUM(BQ575:BT575)</f>
        <v>1</v>
      </c>
      <c r="BQ575" s="56">
        <f>BL575+BM575</f>
        <v>0</v>
      </c>
      <c r="BR575" s="56">
        <f>SUM(BF575+BG575+BI575+BJ575+BH575)</f>
        <v>0</v>
      </c>
      <c r="BS575" s="56">
        <f>SUM(AZ575+BA575+BC575+BD575+BE575+BK575)</f>
        <v>1</v>
      </c>
      <c r="BT575" s="28">
        <f>IF(OR(IF((BN575+BO575)&gt;0,1,0),IF(AND(BV575=1,BL575=1),1,0)),1,0)</f>
        <v>0</v>
      </c>
      <c r="BU575" s="28">
        <f>BL575</f>
        <v>0</v>
      </c>
      <c r="BV575" s="28">
        <v>0</v>
      </c>
      <c r="BW575" s="18"/>
      <c r="BX575" s="18"/>
      <c r="BY575" s="18"/>
    </row>
    <row r="576" spans="1:77" ht="12.75" customHeight="1" x14ac:dyDescent="0.15">
      <c r="A576" s="55">
        <v>465</v>
      </c>
      <c r="B576" s="55" t="s">
        <v>1466</v>
      </c>
      <c r="C576" s="32" t="str">
        <f>'1. Lit. collection'!A137</f>
        <v>S15</v>
      </c>
      <c r="D576" s="47">
        <v>2000</v>
      </c>
      <c r="E576" s="47">
        <f>VALUE(TRIM(D576))</f>
        <v>2000</v>
      </c>
      <c r="F576" s="56">
        <v>1997</v>
      </c>
      <c r="G576" s="49"/>
      <c r="H576" s="56">
        <v>0</v>
      </c>
      <c r="I576" s="56">
        <v>1</v>
      </c>
      <c r="J576" s="56">
        <v>0</v>
      </c>
      <c r="K576" s="56">
        <v>0</v>
      </c>
      <c r="L576" s="56">
        <v>0</v>
      </c>
      <c r="M576" s="56">
        <v>0</v>
      </c>
      <c r="N576" s="51" t="s">
        <v>789</v>
      </c>
      <c r="O576" s="56">
        <v>1</v>
      </c>
      <c r="P576" s="56">
        <v>0</v>
      </c>
      <c r="Q576" s="56">
        <v>0</v>
      </c>
      <c r="R576" s="56">
        <v>0</v>
      </c>
      <c r="S576" s="56">
        <v>0</v>
      </c>
      <c r="T576" s="56">
        <v>0</v>
      </c>
      <c r="U576" s="56">
        <v>0</v>
      </c>
      <c r="V576" s="56">
        <v>0</v>
      </c>
      <c r="W576" s="55" t="s">
        <v>371</v>
      </c>
      <c r="X576" s="55" t="s">
        <v>2141</v>
      </c>
      <c r="Y576" s="55"/>
      <c r="Z576" s="55" t="s">
        <v>399</v>
      </c>
      <c r="AA576" s="55" t="s">
        <v>2142</v>
      </c>
      <c r="AB576" s="26">
        <v>12.183333333333334</v>
      </c>
      <c r="AC576" s="26">
        <v>-69</v>
      </c>
      <c r="AD576" s="55" t="s">
        <v>2143</v>
      </c>
      <c r="AE576" s="55" t="s">
        <v>2140</v>
      </c>
      <c r="AF576" s="56">
        <v>0</v>
      </c>
      <c r="AG576" s="56">
        <v>0</v>
      </c>
      <c r="AH576" s="56">
        <v>0</v>
      </c>
      <c r="AI576" s="56">
        <v>0</v>
      </c>
      <c r="AJ576" s="56">
        <v>0</v>
      </c>
      <c r="AK576" s="56">
        <v>0</v>
      </c>
      <c r="AL576" s="56">
        <v>0</v>
      </c>
      <c r="AM576" s="56">
        <v>0</v>
      </c>
      <c r="AN576" s="56">
        <v>0</v>
      </c>
      <c r="AO576" s="56">
        <v>0</v>
      </c>
      <c r="AP576" s="56">
        <v>0</v>
      </c>
      <c r="AQ576" s="56">
        <v>0</v>
      </c>
      <c r="AR576" s="56">
        <v>0</v>
      </c>
      <c r="AS576" s="56">
        <v>0</v>
      </c>
      <c r="AT576" s="56">
        <v>1</v>
      </c>
      <c r="AU576" s="56">
        <v>0</v>
      </c>
      <c r="AV576" s="56">
        <v>0</v>
      </c>
      <c r="AW576" s="27">
        <f>SUM(AF576:AV576)</f>
        <v>1</v>
      </c>
      <c r="AX576" s="55" t="s">
        <v>1460</v>
      </c>
      <c r="AY576" s="55" t="s">
        <v>106</v>
      </c>
      <c r="AZ576" s="56">
        <v>0</v>
      </c>
      <c r="BA576" s="56">
        <v>1</v>
      </c>
      <c r="BB576" s="56">
        <v>0</v>
      </c>
      <c r="BC576" s="56">
        <v>0</v>
      </c>
      <c r="BD576" s="56">
        <v>0</v>
      </c>
      <c r="BE576" s="56">
        <v>0</v>
      </c>
      <c r="BF576" s="56">
        <v>0</v>
      </c>
      <c r="BG576" s="56">
        <v>0</v>
      </c>
      <c r="BH576" s="56">
        <v>0</v>
      </c>
      <c r="BI576" s="56">
        <v>0</v>
      </c>
      <c r="BJ576" s="56">
        <v>0</v>
      </c>
      <c r="BK576" s="56">
        <v>0</v>
      </c>
      <c r="BL576" s="56">
        <v>0</v>
      </c>
      <c r="BM576" s="56">
        <v>0</v>
      </c>
      <c r="BN576" s="56">
        <v>0</v>
      </c>
      <c r="BO576" s="56">
        <v>0</v>
      </c>
      <c r="BP576" s="27">
        <f>SUM(BQ576:BT576)</f>
        <v>1</v>
      </c>
      <c r="BQ576" s="56">
        <f>BL576+BM576</f>
        <v>0</v>
      </c>
      <c r="BR576" s="56">
        <f>SUM(BF576+BG576+BI576+BJ576+BH576)</f>
        <v>0</v>
      </c>
      <c r="BS576" s="56">
        <f>SUM(AZ576+BA576+BC576+BD576+BE576+BK576)</f>
        <v>1</v>
      </c>
      <c r="BT576" s="28">
        <f>IF(OR(IF((BN576+BO576)&gt;0,1,0),IF(AND(BV576=1,BL576=1),1,0)),1,0)</f>
        <v>0</v>
      </c>
      <c r="BU576" s="28">
        <f>BL576</f>
        <v>0</v>
      </c>
      <c r="BV576" s="28">
        <v>0</v>
      </c>
      <c r="BW576" s="18"/>
      <c r="BX576" s="18"/>
      <c r="BY576" s="18"/>
    </row>
    <row r="577" spans="1:77" ht="12.75" customHeight="1" x14ac:dyDescent="0.15">
      <c r="A577" s="55">
        <v>570</v>
      </c>
      <c r="B577" s="55" t="s">
        <v>1646</v>
      </c>
      <c r="C577" s="29" t="str">
        <f>'1. Lit. collection'!$A$163</f>
        <v>W5</v>
      </c>
      <c r="D577" s="47">
        <v>2000</v>
      </c>
      <c r="E577" s="47">
        <f>VALUE(TRIM(D577))</f>
        <v>2000</v>
      </c>
      <c r="F577" s="56" t="s">
        <v>1647</v>
      </c>
      <c r="G577" s="49"/>
      <c r="H577" s="56">
        <v>0</v>
      </c>
      <c r="I577" s="56">
        <v>1</v>
      </c>
      <c r="J577" s="56">
        <v>0</v>
      </c>
      <c r="K577" s="56">
        <v>0</v>
      </c>
      <c r="L577" s="56">
        <v>0</v>
      </c>
      <c r="M577" s="56">
        <v>0</v>
      </c>
      <c r="N577" s="51" t="s">
        <v>900</v>
      </c>
      <c r="O577" s="56">
        <v>0</v>
      </c>
      <c r="P577" s="56">
        <v>0</v>
      </c>
      <c r="Q577" s="56">
        <v>0</v>
      </c>
      <c r="R577" s="56">
        <v>1</v>
      </c>
      <c r="S577" s="56">
        <v>0</v>
      </c>
      <c r="T577" s="56">
        <v>0</v>
      </c>
      <c r="U577" s="56">
        <v>0</v>
      </c>
      <c r="V577" s="56">
        <v>0</v>
      </c>
      <c r="W577" s="55" t="s">
        <v>217</v>
      </c>
      <c r="X577" s="55" t="s">
        <v>2232</v>
      </c>
      <c r="Y577" s="55"/>
      <c r="Z577" s="55" t="s">
        <v>1523</v>
      </c>
      <c r="AA577" s="55" t="s">
        <v>2232</v>
      </c>
      <c r="AB577" s="26">
        <v>10</v>
      </c>
      <c r="AC577" s="26">
        <v>124</v>
      </c>
      <c r="AD577" s="55"/>
      <c r="AE577" s="55" t="s">
        <v>452</v>
      </c>
      <c r="AF577" s="56">
        <v>1</v>
      </c>
      <c r="AG577" s="56">
        <v>1</v>
      </c>
      <c r="AH577" s="56">
        <v>1</v>
      </c>
      <c r="AI577" s="56">
        <v>0</v>
      </c>
      <c r="AJ577" s="56">
        <v>0</v>
      </c>
      <c r="AK577" s="56">
        <v>0</v>
      </c>
      <c r="AL577" s="56">
        <v>0</v>
      </c>
      <c r="AM577" s="56">
        <v>0</v>
      </c>
      <c r="AN577" s="56">
        <v>0</v>
      </c>
      <c r="AO577" s="56">
        <v>0</v>
      </c>
      <c r="AP577" s="56">
        <v>0</v>
      </c>
      <c r="AQ577" s="56">
        <v>0</v>
      </c>
      <c r="AR577" s="56">
        <v>0</v>
      </c>
      <c r="AS577" s="56">
        <v>0</v>
      </c>
      <c r="AT577" s="56">
        <v>0</v>
      </c>
      <c r="AU577" s="56">
        <v>0</v>
      </c>
      <c r="AV577" s="56">
        <v>0</v>
      </c>
      <c r="AW577" s="27">
        <f>SUM(AF577:AV577)</f>
        <v>3</v>
      </c>
      <c r="AX577" s="55" t="s">
        <v>412</v>
      </c>
      <c r="AY577" s="55" t="s">
        <v>282</v>
      </c>
      <c r="AZ577" s="56">
        <v>0</v>
      </c>
      <c r="BA577" s="56">
        <v>0</v>
      </c>
      <c r="BB577" s="56">
        <v>0</v>
      </c>
      <c r="BC577" s="56">
        <v>0</v>
      </c>
      <c r="BD577" s="56">
        <v>0</v>
      </c>
      <c r="BE577" s="56">
        <v>0</v>
      </c>
      <c r="BF577" s="56">
        <v>0</v>
      </c>
      <c r="BG577" s="56">
        <v>0</v>
      </c>
      <c r="BH577" s="56">
        <v>0</v>
      </c>
      <c r="BI577" s="56">
        <v>1</v>
      </c>
      <c r="BJ577" s="56">
        <v>0</v>
      </c>
      <c r="BK577" s="56">
        <v>0</v>
      </c>
      <c r="BL577" s="56">
        <v>0</v>
      </c>
      <c r="BM577" s="56">
        <v>0</v>
      </c>
      <c r="BN577" s="56">
        <v>0</v>
      </c>
      <c r="BO577" s="56">
        <v>0</v>
      </c>
      <c r="BP577" s="27">
        <f>SUM(BQ577:BT577)</f>
        <v>1</v>
      </c>
      <c r="BQ577" s="56">
        <f>BL577+BM577</f>
        <v>0</v>
      </c>
      <c r="BR577" s="56">
        <f>SUM(BF577+BG577+BI577+BJ577+BH577)</f>
        <v>1</v>
      </c>
      <c r="BS577" s="56">
        <f>SUM(AZ577+BA577+BC577+BD577+BE577+BK577)</f>
        <v>0</v>
      </c>
      <c r="BT577" s="28">
        <f>IF(OR(IF((BN577+BO577)&gt;0,1,0),IF(AND(BV577=1,BL577=1),1,0)),1,0)</f>
        <v>0</v>
      </c>
      <c r="BU577" s="28">
        <f>BL577</f>
        <v>0</v>
      </c>
      <c r="BV577" s="28">
        <v>0</v>
      </c>
      <c r="BW577" s="18"/>
      <c r="BX577" s="18"/>
      <c r="BY577" s="18"/>
    </row>
    <row r="578" spans="1:77" ht="12.75" customHeight="1" x14ac:dyDescent="0.15">
      <c r="A578" s="55">
        <v>571</v>
      </c>
      <c r="B578" s="55" t="s">
        <v>1646</v>
      </c>
      <c r="C578" s="29" t="str">
        <f>'1. Lit. collection'!$A$163</f>
        <v>W5</v>
      </c>
      <c r="D578" s="47">
        <v>2000</v>
      </c>
      <c r="E578" s="47">
        <f>VALUE(TRIM(D578))</f>
        <v>2000</v>
      </c>
      <c r="F578" s="56" t="s">
        <v>1647</v>
      </c>
      <c r="G578" s="49"/>
      <c r="H578" s="56">
        <v>0</v>
      </c>
      <c r="I578" s="56">
        <v>1</v>
      </c>
      <c r="J578" s="56">
        <v>0</v>
      </c>
      <c r="K578" s="56">
        <v>0</v>
      </c>
      <c r="L578" s="56">
        <v>0</v>
      </c>
      <c r="M578" s="56">
        <v>0</v>
      </c>
      <c r="N578" s="51" t="s">
        <v>900</v>
      </c>
      <c r="O578" s="56">
        <v>0</v>
      </c>
      <c r="P578" s="56">
        <v>0</v>
      </c>
      <c r="Q578" s="56">
        <v>0</v>
      </c>
      <c r="R578" s="56">
        <v>1</v>
      </c>
      <c r="S578" s="56">
        <v>0</v>
      </c>
      <c r="T578" s="56">
        <v>0</v>
      </c>
      <c r="U578" s="56">
        <v>0</v>
      </c>
      <c r="V578" s="56">
        <v>0</v>
      </c>
      <c r="W578" s="55" t="s">
        <v>217</v>
      </c>
      <c r="X578" s="55" t="s">
        <v>2232</v>
      </c>
      <c r="Y578" s="55"/>
      <c r="Z578" s="55" t="s">
        <v>1523</v>
      </c>
      <c r="AA578" s="55" t="s">
        <v>2232</v>
      </c>
      <c r="AB578" s="26">
        <v>10</v>
      </c>
      <c r="AC578" s="26">
        <v>124</v>
      </c>
      <c r="AD578" s="55"/>
      <c r="AE578" s="55" t="s">
        <v>1467</v>
      </c>
      <c r="AF578" s="56">
        <v>0</v>
      </c>
      <c r="AG578" s="56">
        <v>0</v>
      </c>
      <c r="AH578" s="56">
        <v>0</v>
      </c>
      <c r="AI578" s="56">
        <v>0</v>
      </c>
      <c r="AJ578" s="56">
        <v>0</v>
      </c>
      <c r="AK578" s="56">
        <v>0</v>
      </c>
      <c r="AL578" s="56">
        <v>1</v>
      </c>
      <c r="AM578" s="56">
        <v>0</v>
      </c>
      <c r="AN578" s="56">
        <v>0</v>
      </c>
      <c r="AO578" s="56">
        <v>0</v>
      </c>
      <c r="AP578" s="56">
        <v>0</v>
      </c>
      <c r="AQ578" s="56">
        <v>0</v>
      </c>
      <c r="AR578" s="56">
        <v>0</v>
      </c>
      <c r="AS578" s="56">
        <v>0</v>
      </c>
      <c r="AT578" s="56">
        <v>0</v>
      </c>
      <c r="AU578" s="56">
        <v>0</v>
      </c>
      <c r="AV578" s="56">
        <v>0</v>
      </c>
      <c r="AW578" s="27">
        <f>SUM(AF578:AV578)</f>
        <v>1</v>
      </c>
      <c r="AX578" s="55" t="s">
        <v>412</v>
      </c>
      <c r="AY578" s="55" t="s">
        <v>282</v>
      </c>
      <c r="AZ578" s="56">
        <v>0</v>
      </c>
      <c r="BA578" s="56">
        <v>0</v>
      </c>
      <c r="BB578" s="56">
        <v>0</v>
      </c>
      <c r="BC578" s="56">
        <v>0</v>
      </c>
      <c r="BD578" s="56">
        <v>0</v>
      </c>
      <c r="BE578" s="56">
        <v>0</v>
      </c>
      <c r="BF578" s="56">
        <v>0</v>
      </c>
      <c r="BG578" s="56">
        <v>0</v>
      </c>
      <c r="BH578" s="56">
        <v>0</v>
      </c>
      <c r="BI578" s="56">
        <v>1</v>
      </c>
      <c r="BJ578" s="56">
        <v>0</v>
      </c>
      <c r="BK578" s="56">
        <v>0</v>
      </c>
      <c r="BL578" s="56">
        <v>0</v>
      </c>
      <c r="BM578" s="56">
        <v>0</v>
      </c>
      <c r="BN578" s="56">
        <v>0</v>
      </c>
      <c r="BO578" s="56">
        <v>0</v>
      </c>
      <c r="BP578" s="27">
        <f>SUM(BQ578:BT578)</f>
        <v>1</v>
      </c>
      <c r="BQ578" s="56">
        <f>BL578+BM578</f>
        <v>0</v>
      </c>
      <c r="BR578" s="56">
        <f>SUM(BF578+BG578+BI578+BJ578+BH578)</f>
        <v>1</v>
      </c>
      <c r="BS578" s="56">
        <f>SUM(AZ578+BA578+BC578+BD578+BE578+BK578)</f>
        <v>0</v>
      </c>
      <c r="BT578" s="28">
        <f>IF(OR(IF((BN578+BO578)&gt;0,1,0),IF(AND(BV578=1,BL578=1),1,0)),1,0)</f>
        <v>0</v>
      </c>
      <c r="BU578" s="28">
        <f>BL578</f>
        <v>0</v>
      </c>
      <c r="BV578" s="28">
        <v>0</v>
      </c>
      <c r="BW578" s="18"/>
      <c r="BX578" s="18"/>
      <c r="BY578" s="18"/>
    </row>
    <row r="579" spans="1:77" ht="12.75" customHeight="1" x14ac:dyDescent="0.15">
      <c r="A579" s="55">
        <v>50</v>
      </c>
      <c r="B579" s="55" t="s">
        <v>600</v>
      </c>
      <c r="C579" s="29" t="str">
        <f>'1. Lit. collection'!A23</f>
        <v>B12</v>
      </c>
      <c r="D579" s="47">
        <v>1999</v>
      </c>
      <c r="E579" s="47">
        <f>VALUE(TRIM(D579))</f>
        <v>1999</v>
      </c>
      <c r="F579" s="56">
        <v>1997</v>
      </c>
      <c r="G579" s="49"/>
      <c r="H579" s="56">
        <v>1</v>
      </c>
      <c r="I579" s="56">
        <v>0</v>
      </c>
      <c r="J579" s="56">
        <v>0</v>
      </c>
      <c r="K579" s="56">
        <v>0</v>
      </c>
      <c r="L579" s="56">
        <v>0</v>
      </c>
      <c r="M579" s="56">
        <v>0</v>
      </c>
      <c r="N579" s="51" t="s">
        <v>226</v>
      </c>
      <c r="O579" s="56">
        <v>1</v>
      </c>
      <c r="P579" s="56">
        <v>0</v>
      </c>
      <c r="Q579" s="56">
        <v>0</v>
      </c>
      <c r="R579" s="56">
        <v>0</v>
      </c>
      <c r="S579" s="56">
        <v>0</v>
      </c>
      <c r="T579" s="56">
        <v>0</v>
      </c>
      <c r="U579" s="56">
        <v>0</v>
      </c>
      <c r="V579" s="56">
        <v>0</v>
      </c>
      <c r="W579" s="55" t="s">
        <v>1664</v>
      </c>
      <c r="X579" s="55" t="s">
        <v>1665</v>
      </c>
      <c r="Y579" s="55"/>
      <c r="Z579" s="55" t="s">
        <v>399</v>
      </c>
      <c r="AA579" s="55" t="s">
        <v>1665</v>
      </c>
      <c r="AB579" s="26">
        <v>18.466666666666665</v>
      </c>
      <c r="AC579" s="26">
        <v>-77.916666666666671</v>
      </c>
      <c r="AD579" s="55" t="s">
        <v>1667</v>
      </c>
      <c r="AE579" s="55" t="s">
        <v>1668</v>
      </c>
      <c r="AF579" s="56">
        <v>0</v>
      </c>
      <c r="AG579" s="56">
        <v>0</v>
      </c>
      <c r="AH579" s="56">
        <v>1</v>
      </c>
      <c r="AI579" s="56">
        <v>0</v>
      </c>
      <c r="AJ579" s="56">
        <v>0</v>
      </c>
      <c r="AK579" s="56">
        <v>0</v>
      </c>
      <c r="AL579" s="56">
        <v>1</v>
      </c>
      <c r="AM579" s="56">
        <v>0</v>
      </c>
      <c r="AN579" s="56">
        <v>0</v>
      </c>
      <c r="AO579" s="56">
        <v>0</v>
      </c>
      <c r="AP579" s="56">
        <v>0</v>
      </c>
      <c r="AQ579" s="56">
        <v>0</v>
      </c>
      <c r="AR579" s="56">
        <v>0</v>
      </c>
      <c r="AS579" s="56">
        <v>0</v>
      </c>
      <c r="AT579" s="56">
        <v>0</v>
      </c>
      <c r="AU579" s="56">
        <v>0</v>
      </c>
      <c r="AV579" s="56">
        <v>0</v>
      </c>
      <c r="AW579" s="27">
        <f>SUM(AF579:AV579)</f>
        <v>2</v>
      </c>
      <c r="AX579" s="55" t="s">
        <v>488</v>
      </c>
      <c r="AY579" s="55"/>
      <c r="AZ579" s="56">
        <v>0</v>
      </c>
      <c r="BA579" s="56">
        <v>0</v>
      </c>
      <c r="BB579" s="56">
        <v>0</v>
      </c>
      <c r="BC579" s="56">
        <v>0</v>
      </c>
      <c r="BD579" s="56">
        <v>0</v>
      </c>
      <c r="BE579" s="56">
        <v>0</v>
      </c>
      <c r="BF579" s="56">
        <v>0</v>
      </c>
      <c r="BG579" s="56">
        <v>0</v>
      </c>
      <c r="BH579" s="56">
        <v>0</v>
      </c>
      <c r="BI579" s="56">
        <v>0</v>
      </c>
      <c r="BJ579" s="56">
        <v>1</v>
      </c>
      <c r="BK579" s="56">
        <v>0</v>
      </c>
      <c r="BL579" s="56">
        <v>0</v>
      </c>
      <c r="BM579" s="56">
        <v>0</v>
      </c>
      <c r="BN579" s="56">
        <v>0</v>
      </c>
      <c r="BO579" s="56">
        <v>0</v>
      </c>
      <c r="BP579" s="27">
        <f>SUM(BQ579:BT579)</f>
        <v>1</v>
      </c>
      <c r="BQ579" s="56">
        <f>BL579+BM579</f>
        <v>0</v>
      </c>
      <c r="BR579" s="56">
        <f>SUM(BF579+BG579+BI579+BJ579+BH579)</f>
        <v>1</v>
      </c>
      <c r="BS579" s="56">
        <f>SUM(AZ579+BA579+BC579+BD579+BE579+BK579)</f>
        <v>0</v>
      </c>
      <c r="BT579" s="28">
        <f>IF(OR(IF((BN579+BO579)&gt;0,1,0),IF(AND(BV579=1,BL579=1),1,0)),1,0)</f>
        <v>0</v>
      </c>
      <c r="BU579" s="28">
        <f>BL579</f>
        <v>0</v>
      </c>
      <c r="BV579" s="28">
        <v>0</v>
      </c>
      <c r="BW579" s="18"/>
      <c r="BX579" s="18"/>
      <c r="BY579" s="18"/>
    </row>
    <row r="580" spans="1:77" ht="12.75" customHeight="1" x14ac:dyDescent="0.15">
      <c r="A580" s="55">
        <v>137</v>
      </c>
      <c r="B580" s="55" t="s">
        <v>869</v>
      </c>
      <c r="C580" s="29" t="str">
        <f>'1. Lit. collection'!A55</f>
        <v>D10</v>
      </c>
      <c r="D580" s="47">
        <v>1999</v>
      </c>
      <c r="E580" s="47">
        <f>VALUE(TRIM(D580))</f>
        <v>1999</v>
      </c>
      <c r="F580" s="56">
        <v>1995</v>
      </c>
      <c r="G580" s="49"/>
      <c r="H580" s="56">
        <v>0</v>
      </c>
      <c r="I580" s="56">
        <v>0</v>
      </c>
      <c r="J580" s="56">
        <v>0</v>
      </c>
      <c r="K580" s="56">
        <v>0</v>
      </c>
      <c r="L580" s="56">
        <v>1</v>
      </c>
      <c r="M580" s="56">
        <v>0</v>
      </c>
      <c r="N580" s="51" t="s">
        <v>381</v>
      </c>
      <c r="O580" s="56">
        <v>0</v>
      </c>
      <c r="P580" s="56">
        <v>0</v>
      </c>
      <c r="Q580" s="56">
        <v>0</v>
      </c>
      <c r="R580" s="56">
        <v>0</v>
      </c>
      <c r="S580" s="56">
        <v>0</v>
      </c>
      <c r="T580" s="56">
        <v>1</v>
      </c>
      <c r="U580" s="56">
        <v>0</v>
      </c>
      <c r="V580" s="56">
        <v>0</v>
      </c>
      <c r="W580" s="55" t="s">
        <v>31</v>
      </c>
      <c r="X580" s="55" t="s">
        <v>1835</v>
      </c>
      <c r="Y580" s="55"/>
      <c r="Z580" s="55"/>
      <c r="AA580" s="55" t="s">
        <v>1836</v>
      </c>
      <c r="AB580" s="26">
        <v>-24.866666666666667</v>
      </c>
      <c r="AC580" s="26">
        <v>152.35</v>
      </c>
      <c r="AD580" s="55" t="s">
        <v>1837</v>
      </c>
      <c r="AE580" s="55" t="s">
        <v>713</v>
      </c>
      <c r="AF580" s="56">
        <v>0</v>
      </c>
      <c r="AG580" s="56">
        <v>0</v>
      </c>
      <c r="AH580" s="56">
        <v>0</v>
      </c>
      <c r="AI580" s="56">
        <v>0</v>
      </c>
      <c r="AJ580" s="56">
        <v>0</v>
      </c>
      <c r="AK580" s="56">
        <v>0</v>
      </c>
      <c r="AL580" s="56">
        <v>1</v>
      </c>
      <c r="AM580" s="56">
        <v>0</v>
      </c>
      <c r="AN580" s="56">
        <v>0</v>
      </c>
      <c r="AO580" s="56">
        <v>0</v>
      </c>
      <c r="AP580" s="56">
        <v>0</v>
      </c>
      <c r="AQ580" s="56">
        <v>0</v>
      </c>
      <c r="AR580" s="56">
        <v>0</v>
      </c>
      <c r="AS580" s="56">
        <v>0</v>
      </c>
      <c r="AT580" s="56">
        <v>0</v>
      </c>
      <c r="AU580" s="56">
        <v>0</v>
      </c>
      <c r="AV580" s="56">
        <v>0</v>
      </c>
      <c r="AW580" s="27">
        <f>SUM(AF580:AV580)</f>
        <v>1</v>
      </c>
      <c r="AX580" s="55" t="s">
        <v>488</v>
      </c>
      <c r="AY580" s="55"/>
      <c r="AZ580" s="56">
        <v>0</v>
      </c>
      <c r="BA580" s="56">
        <v>0</v>
      </c>
      <c r="BB580" s="56">
        <v>0</v>
      </c>
      <c r="BC580" s="56">
        <v>0</v>
      </c>
      <c r="BD580" s="56">
        <v>0</v>
      </c>
      <c r="BE580" s="56">
        <v>0</v>
      </c>
      <c r="BF580" s="56">
        <v>0</v>
      </c>
      <c r="BG580" s="56">
        <v>0</v>
      </c>
      <c r="BH580" s="56">
        <v>0</v>
      </c>
      <c r="BI580" s="56">
        <v>0</v>
      </c>
      <c r="BJ580" s="56">
        <v>1</v>
      </c>
      <c r="BK580" s="56">
        <v>0</v>
      </c>
      <c r="BL580" s="56">
        <v>0</v>
      </c>
      <c r="BM580" s="56">
        <v>0</v>
      </c>
      <c r="BN580" s="56">
        <v>0</v>
      </c>
      <c r="BO580" s="56">
        <v>0</v>
      </c>
      <c r="BP580" s="27">
        <f>SUM(BQ580:BT580)</f>
        <v>1</v>
      </c>
      <c r="BQ580" s="56">
        <f>BL580+BM580</f>
        <v>0</v>
      </c>
      <c r="BR580" s="56">
        <f>SUM(BF580+BG580+BI580+BJ580+BH580)</f>
        <v>1</v>
      </c>
      <c r="BS580" s="56">
        <f>SUM(AZ580+BA580+BC580+BD580+BE580+BK580)</f>
        <v>0</v>
      </c>
      <c r="BT580" s="28">
        <f>IF(OR(IF((BN580+BO580)&gt;0,1,0),IF(AND(BV580=1,BL580=1),1,0)),1,0)</f>
        <v>0</v>
      </c>
      <c r="BU580" s="28">
        <f>BL580</f>
        <v>0</v>
      </c>
      <c r="BV580" s="28">
        <v>0</v>
      </c>
      <c r="BW580" s="18"/>
      <c r="BX580" s="18"/>
      <c r="BY580" s="18"/>
    </row>
    <row r="581" spans="1:77" ht="12.75" customHeight="1" x14ac:dyDescent="0.15">
      <c r="A581" s="55">
        <v>138</v>
      </c>
      <c r="B581" s="55" t="s">
        <v>869</v>
      </c>
      <c r="C581" s="29" t="str">
        <f>'1. Lit. collection'!A55</f>
        <v>D10</v>
      </c>
      <c r="D581" s="47">
        <v>1999</v>
      </c>
      <c r="E581" s="47">
        <f>VALUE(TRIM(D581))</f>
        <v>1999</v>
      </c>
      <c r="F581" s="56">
        <v>1995</v>
      </c>
      <c r="G581" s="49"/>
      <c r="H581" s="56">
        <v>0</v>
      </c>
      <c r="I581" s="56">
        <v>0</v>
      </c>
      <c r="J581" s="56">
        <v>0</v>
      </c>
      <c r="K581" s="56">
        <v>0</v>
      </c>
      <c r="L581" s="56">
        <v>1</v>
      </c>
      <c r="M581" s="56">
        <v>0</v>
      </c>
      <c r="N581" s="51" t="s">
        <v>381</v>
      </c>
      <c r="O581" s="56">
        <v>0</v>
      </c>
      <c r="P581" s="56">
        <v>0</v>
      </c>
      <c r="Q581" s="56">
        <v>0</v>
      </c>
      <c r="R581" s="56">
        <v>0</v>
      </c>
      <c r="S581" s="56">
        <v>0</v>
      </c>
      <c r="T581" s="56">
        <v>1</v>
      </c>
      <c r="U581" s="56">
        <v>0</v>
      </c>
      <c r="V581" s="56">
        <v>0</v>
      </c>
      <c r="W581" s="55" t="s">
        <v>31</v>
      </c>
      <c r="X581" s="55" t="s">
        <v>1835</v>
      </c>
      <c r="Y581" s="55"/>
      <c r="Z581" s="55"/>
      <c r="AA581" s="55" t="s">
        <v>1836</v>
      </c>
      <c r="AB581" s="26">
        <v>-24.866666666666667</v>
      </c>
      <c r="AC581" s="26">
        <v>152.35</v>
      </c>
      <c r="AD581" s="55" t="s">
        <v>1837</v>
      </c>
      <c r="AE581" s="55" t="s">
        <v>1838</v>
      </c>
      <c r="AF581" s="56">
        <v>0</v>
      </c>
      <c r="AG581" s="56">
        <v>0</v>
      </c>
      <c r="AH581" s="56">
        <v>0</v>
      </c>
      <c r="AI581" s="56">
        <v>0</v>
      </c>
      <c r="AJ581" s="56">
        <v>0</v>
      </c>
      <c r="AK581" s="56">
        <v>1</v>
      </c>
      <c r="AL581" s="56">
        <v>0</v>
      </c>
      <c r="AM581" s="56">
        <v>0</v>
      </c>
      <c r="AN581" s="56">
        <v>0</v>
      </c>
      <c r="AO581" s="56">
        <v>0</v>
      </c>
      <c r="AP581" s="56">
        <v>0</v>
      </c>
      <c r="AQ581" s="56">
        <v>0</v>
      </c>
      <c r="AR581" s="56">
        <v>0</v>
      </c>
      <c r="AS581" s="56">
        <v>0</v>
      </c>
      <c r="AT581" s="56">
        <v>0</v>
      </c>
      <c r="AU581" s="56">
        <v>0</v>
      </c>
      <c r="AV581" s="56">
        <v>0</v>
      </c>
      <c r="AW581" s="27">
        <f>SUM(AF581:AV581)</f>
        <v>1</v>
      </c>
      <c r="AX581" s="55" t="s">
        <v>488</v>
      </c>
      <c r="AY581" s="55"/>
      <c r="AZ581" s="56">
        <v>0</v>
      </c>
      <c r="BA581" s="56">
        <v>0</v>
      </c>
      <c r="BB581" s="56">
        <v>0</v>
      </c>
      <c r="BC581" s="56">
        <v>0</v>
      </c>
      <c r="BD581" s="56">
        <v>0</v>
      </c>
      <c r="BE581" s="56">
        <v>0</v>
      </c>
      <c r="BF581" s="56">
        <v>0</v>
      </c>
      <c r="BG581" s="56">
        <v>0</v>
      </c>
      <c r="BH581" s="56">
        <v>0</v>
      </c>
      <c r="BI581" s="56">
        <v>0</v>
      </c>
      <c r="BJ581" s="56">
        <v>1</v>
      </c>
      <c r="BK581" s="56">
        <v>0</v>
      </c>
      <c r="BL581" s="56">
        <v>0</v>
      </c>
      <c r="BM581" s="56">
        <v>0</v>
      </c>
      <c r="BN581" s="56">
        <v>0</v>
      </c>
      <c r="BO581" s="56">
        <v>0</v>
      </c>
      <c r="BP581" s="27">
        <f>SUM(BQ581:BT581)</f>
        <v>1</v>
      </c>
      <c r="BQ581" s="56">
        <f>BL581+BM581</f>
        <v>0</v>
      </c>
      <c r="BR581" s="56">
        <f>SUM(BF581+BG581+BI581+BJ581+BH581)</f>
        <v>1</v>
      </c>
      <c r="BS581" s="56">
        <f>SUM(AZ581+BA581+BC581+BD581+BE581+BK581)</f>
        <v>0</v>
      </c>
      <c r="BT581" s="28">
        <f>IF(OR(IF((BN581+BO581)&gt;0,1,0),IF(AND(BV581=1,BL581=1),1,0)),1,0)</f>
        <v>0</v>
      </c>
      <c r="BU581" s="28">
        <f>BL581</f>
        <v>0</v>
      </c>
      <c r="BV581" s="28">
        <v>0</v>
      </c>
      <c r="BW581" s="18"/>
      <c r="BX581" s="18"/>
      <c r="BY581" s="18"/>
    </row>
    <row r="582" spans="1:77" ht="12.75" customHeight="1" x14ac:dyDescent="0.15">
      <c r="A582" s="55">
        <v>139</v>
      </c>
      <c r="B582" s="55" t="s">
        <v>869</v>
      </c>
      <c r="C582" s="29" t="str">
        <f>'1. Lit. collection'!A55</f>
        <v>D10</v>
      </c>
      <c r="D582" s="47">
        <v>1999</v>
      </c>
      <c r="E582" s="47">
        <f>VALUE(TRIM(D582))</f>
        <v>1999</v>
      </c>
      <c r="F582" s="56">
        <v>1995</v>
      </c>
      <c r="G582" s="49"/>
      <c r="H582" s="56">
        <v>0</v>
      </c>
      <c r="I582" s="56">
        <v>0</v>
      </c>
      <c r="J582" s="56">
        <v>0</v>
      </c>
      <c r="K582" s="56">
        <v>0</v>
      </c>
      <c r="L582" s="56">
        <v>1</v>
      </c>
      <c r="M582" s="56">
        <v>0</v>
      </c>
      <c r="N582" s="51" t="s">
        <v>381</v>
      </c>
      <c r="O582" s="56">
        <v>0</v>
      </c>
      <c r="P582" s="56">
        <v>0</v>
      </c>
      <c r="Q582" s="56">
        <v>0</v>
      </c>
      <c r="R582" s="56">
        <v>0</v>
      </c>
      <c r="S582" s="56">
        <v>0</v>
      </c>
      <c r="T582" s="56">
        <v>1</v>
      </c>
      <c r="U582" s="56">
        <v>0</v>
      </c>
      <c r="V582" s="56">
        <v>0</v>
      </c>
      <c r="W582" s="55" t="s">
        <v>31</v>
      </c>
      <c r="X582" s="55" t="s">
        <v>1835</v>
      </c>
      <c r="Y582" s="55"/>
      <c r="Z582" s="55"/>
      <c r="AA582" s="55" t="s">
        <v>1836</v>
      </c>
      <c r="AB582" s="26">
        <v>-24.866666666666667</v>
      </c>
      <c r="AC582" s="26">
        <v>152.35</v>
      </c>
      <c r="AD582" s="55" t="s">
        <v>1837</v>
      </c>
      <c r="AE582" s="55" t="s">
        <v>1839</v>
      </c>
      <c r="AF582" s="56">
        <v>1</v>
      </c>
      <c r="AG582" s="56">
        <v>1</v>
      </c>
      <c r="AH582" s="56">
        <v>1</v>
      </c>
      <c r="AI582" s="56">
        <v>0</v>
      </c>
      <c r="AJ582" s="56">
        <v>0</v>
      </c>
      <c r="AK582" s="56">
        <v>0</v>
      </c>
      <c r="AL582" s="56">
        <v>0</v>
      </c>
      <c r="AM582" s="56">
        <v>0</v>
      </c>
      <c r="AN582" s="56">
        <v>1</v>
      </c>
      <c r="AO582" s="56">
        <v>0</v>
      </c>
      <c r="AP582" s="56">
        <v>0</v>
      </c>
      <c r="AQ582" s="56">
        <v>0</v>
      </c>
      <c r="AR582" s="56">
        <v>0</v>
      </c>
      <c r="AS582" s="56">
        <v>0</v>
      </c>
      <c r="AT582" s="56">
        <v>0</v>
      </c>
      <c r="AU582" s="56">
        <v>0</v>
      </c>
      <c r="AV582" s="56">
        <v>0</v>
      </c>
      <c r="AW582" s="27">
        <f>SUM(AF582:AV582)</f>
        <v>4</v>
      </c>
      <c r="AX582" s="55" t="s">
        <v>488</v>
      </c>
      <c r="AY582" s="55"/>
      <c r="AZ582" s="56">
        <v>0</v>
      </c>
      <c r="BA582" s="56">
        <v>0</v>
      </c>
      <c r="BB582" s="56">
        <v>0</v>
      </c>
      <c r="BC582" s="56">
        <v>0</v>
      </c>
      <c r="BD582" s="56">
        <v>0</v>
      </c>
      <c r="BE582" s="56">
        <v>0</v>
      </c>
      <c r="BF582" s="56">
        <v>0</v>
      </c>
      <c r="BG582" s="56">
        <v>0</v>
      </c>
      <c r="BH582" s="56">
        <v>0</v>
      </c>
      <c r="BI582" s="56">
        <v>0</v>
      </c>
      <c r="BJ582" s="56">
        <v>1</v>
      </c>
      <c r="BK582" s="56">
        <v>0</v>
      </c>
      <c r="BL582" s="56">
        <v>0</v>
      </c>
      <c r="BM582" s="56">
        <v>0</v>
      </c>
      <c r="BN582" s="56">
        <v>0</v>
      </c>
      <c r="BO582" s="56">
        <v>0</v>
      </c>
      <c r="BP582" s="27">
        <f>SUM(BQ582:BT582)</f>
        <v>1</v>
      </c>
      <c r="BQ582" s="56">
        <f>BL582+BM582</f>
        <v>0</v>
      </c>
      <c r="BR582" s="56">
        <f>SUM(BF582+BG582+BI582+BJ582+BH582)</f>
        <v>1</v>
      </c>
      <c r="BS582" s="56">
        <f>SUM(AZ582+BA582+BC582+BD582+BE582+BK582)</f>
        <v>0</v>
      </c>
      <c r="BT582" s="28">
        <f>IF(OR(IF((BN582+BO582)&gt;0,1,0),IF(AND(BV582=1,BL582=1),1,0)),1,0)</f>
        <v>0</v>
      </c>
      <c r="BU582" s="28">
        <f>BL582</f>
        <v>0</v>
      </c>
      <c r="BV582" s="28">
        <v>0</v>
      </c>
      <c r="BW582" s="18"/>
      <c r="BX582" s="18"/>
      <c r="BY582" s="18"/>
    </row>
    <row r="583" spans="1:77" ht="12.75" customHeight="1" x14ac:dyDescent="0.15">
      <c r="A583" s="55">
        <v>189</v>
      </c>
      <c r="B583" s="55" t="s">
        <v>446</v>
      </c>
      <c r="C583" s="29" t="str">
        <f>'1. Lit. collection'!A65</f>
        <v>G1</v>
      </c>
      <c r="D583" s="47">
        <v>1999</v>
      </c>
      <c r="E583" s="47">
        <f>VALUE(TRIM(D583))</f>
        <v>1999</v>
      </c>
      <c r="F583" s="56" t="e">
        <v>#N/A</v>
      </c>
      <c r="G583" s="49"/>
      <c r="H583" s="56">
        <v>0</v>
      </c>
      <c r="I583" s="56">
        <v>0</v>
      </c>
      <c r="J583" s="56">
        <v>0</v>
      </c>
      <c r="K583" s="56">
        <v>0</v>
      </c>
      <c r="L583" s="56">
        <v>1</v>
      </c>
      <c r="M583" s="56">
        <v>0</v>
      </c>
      <c r="N583" s="51" t="s">
        <v>1886</v>
      </c>
      <c r="O583" s="56">
        <v>0</v>
      </c>
      <c r="P583" s="56">
        <v>0</v>
      </c>
      <c r="Q583" s="56">
        <v>0</v>
      </c>
      <c r="R583" s="56">
        <v>1</v>
      </c>
      <c r="S583" s="56">
        <v>0</v>
      </c>
      <c r="T583" s="56">
        <v>0</v>
      </c>
      <c r="U583" s="56">
        <v>0</v>
      </c>
      <c r="V583" s="56">
        <v>0</v>
      </c>
      <c r="W583" s="55" t="s">
        <v>1887</v>
      </c>
      <c r="X583" s="55" t="s">
        <v>1888</v>
      </c>
      <c r="Y583" s="55"/>
      <c r="Z583" s="55" t="s">
        <v>1523</v>
      </c>
      <c r="AA583" s="55"/>
      <c r="AB583" s="26">
        <v>3.5833333333333335</v>
      </c>
      <c r="AC583" s="26">
        <v>98.666666666666671</v>
      </c>
      <c r="AD583" s="55" t="s">
        <v>1889</v>
      </c>
      <c r="AE583" s="55" t="s">
        <v>758</v>
      </c>
      <c r="AF583" s="56">
        <v>0</v>
      </c>
      <c r="AG583" s="56">
        <v>0</v>
      </c>
      <c r="AH583" s="56">
        <v>0</v>
      </c>
      <c r="AI583" s="56">
        <v>0</v>
      </c>
      <c r="AJ583" s="56">
        <v>0</v>
      </c>
      <c r="AK583" s="56">
        <v>0</v>
      </c>
      <c r="AL583" s="56">
        <v>0</v>
      </c>
      <c r="AM583" s="56">
        <v>1</v>
      </c>
      <c r="AN583" s="56">
        <v>0</v>
      </c>
      <c r="AO583" s="56">
        <v>0</v>
      </c>
      <c r="AP583" s="56">
        <v>0</v>
      </c>
      <c r="AQ583" s="56">
        <v>0</v>
      </c>
      <c r="AR583" s="56">
        <v>0</v>
      </c>
      <c r="AS583" s="56">
        <v>0</v>
      </c>
      <c r="AT583" s="56">
        <v>0</v>
      </c>
      <c r="AU583" s="56">
        <v>0</v>
      </c>
      <c r="AV583" s="56">
        <v>0</v>
      </c>
      <c r="AW583" s="27">
        <f>SUM(AF583:AV583)</f>
        <v>1</v>
      </c>
      <c r="AX583" s="55" t="s">
        <v>518</v>
      </c>
      <c r="AY583" s="55"/>
      <c r="AZ583" s="56">
        <v>0</v>
      </c>
      <c r="BA583" s="56">
        <v>0</v>
      </c>
      <c r="BB583" s="56">
        <v>0</v>
      </c>
      <c r="BC583" s="56">
        <v>0</v>
      </c>
      <c r="BD583" s="56">
        <v>0</v>
      </c>
      <c r="BE583" s="56">
        <v>0</v>
      </c>
      <c r="BF583" s="56">
        <v>0</v>
      </c>
      <c r="BG583" s="56">
        <v>1</v>
      </c>
      <c r="BH583" s="56">
        <v>0</v>
      </c>
      <c r="BI583" s="56">
        <v>0</v>
      </c>
      <c r="BJ583" s="56">
        <v>0</v>
      </c>
      <c r="BK583" s="56">
        <v>0</v>
      </c>
      <c r="BL583" s="56">
        <v>0</v>
      </c>
      <c r="BM583" s="56">
        <v>0</v>
      </c>
      <c r="BN583" s="56">
        <v>0</v>
      </c>
      <c r="BO583" s="56">
        <v>0</v>
      </c>
      <c r="BP583" s="27">
        <f>SUM(BQ583:BT583)</f>
        <v>1</v>
      </c>
      <c r="BQ583" s="56">
        <f>BL583+BM583</f>
        <v>0</v>
      </c>
      <c r="BR583" s="56">
        <f>SUM(BF583+BG583+BI583+BJ583+BH583)</f>
        <v>1</v>
      </c>
      <c r="BS583" s="56">
        <f>SUM(AZ583+BA583+BC583+BD583+BE583+BK583)</f>
        <v>0</v>
      </c>
      <c r="BT583" s="28">
        <f>IF(OR(IF((BN583+BO583)&gt;0,1,0),IF(AND(BV583=1,BL583=1),1,0)),1,0)</f>
        <v>0</v>
      </c>
      <c r="BU583" s="28">
        <f>BL583</f>
        <v>0</v>
      </c>
      <c r="BV583" s="28">
        <v>0</v>
      </c>
      <c r="BW583" s="18"/>
      <c r="BX583" s="18"/>
      <c r="BY583" s="18"/>
    </row>
    <row r="584" spans="1:77" ht="12.75" customHeight="1" x14ac:dyDescent="0.15">
      <c r="A584" s="55">
        <v>190</v>
      </c>
      <c r="B584" s="55" t="s">
        <v>446</v>
      </c>
      <c r="C584" s="29" t="str">
        <f>'1. Lit. collection'!A65</f>
        <v>G1</v>
      </c>
      <c r="D584" s="47">
        <v>1999</v>
      </c>
      <c r="E584" s="47">
        <f>VALUE(TRIM(D584))</f>
        <v>1999</v>
      </c>
      <c r="F584" s="56" t="e">
        <v>#N/A</v>
      </c>
      <c r="G584" s="49"/>
      <c r="H584" s="56">
        <v>0</v>
      </c>
      <c r="I584" s="56">
        <v>0</v>
      </c>
      <c r="J584" s="56">
        <v>0</v>
      </c>
      <c r="K584" s="56">
        <v>0</v>
      </c>
      <c r="L584" s="56">
        <v>1</v>
      </c>
      <c r="M584" s="56">
        <v>0</v>
      </c>
      <c r="N584" s="51" t="s">
        <v>1886</v>
      </c>
      <c r="O584" s="56">
        <v>0</v>
      </c>
      <c r="P584" s="56">
        <v>0</v>
      </c>
      <c r="Q584" s="56">
        <v>0</v>
      </c>
      <c r="R584" s="56">
        <v>1</v>
      </c>
      <c r="S584" s="56">
        <v>0</v>
      </c>
      <c r="T584" s="56">
        <v>0</v>
      </c>
      <c r="U584" s="56">
        <v>0</v>
      </c>
      <c r="V584" s="56">
        <v>0</v>
      </c>
      <c r="W584" s="55" t="s">
        <v>1887</v>
      </c>
      <c r="X584" s="55" t="s">
        <v>1888</v>
      </c>
      <c r="Y584" s="55"/>
      <c r="Z584" s="55" t="s">
        <v>1523</v>
      </c>
      <c r="AA584" s="55"/>
      <c r="AB584" s="26">
        <v>3.5833333333333335</v>
      </c>
      <c r="AC584" s="26">
        <v>98.666666666666671</v>
      </c>
      <c r="AD584" s="55" t="s">
        <v>1889</v>
      </c>
      <c r="AE584" s="55" t="s">
        <v>1467</v>
      </c>
      <c r="AF584" s="56">
        <v>0</v>
      </c>
      <c r="AG584" s="56">
        <v>0</v>
      </c>
      <c r="AH584" s="56">
        <v>0</v>
      </c>
      <c r="AI584" s="56">
        <v>0</v>
      </c>
      <c r="AJ584" s="56">
        <v>0</v>
      </c>
      <c r="AK584" s="56">
        <v>0</v>
      </c>
      <c r="AL584" s="56">
        <v>1</v>
      </c>
      <c r="AM584" s="56">
        <v>0</v>
      </c>
      <c r="AN584" s="56">
        <v>0</v>
      </c>
      <c r="AO584" s="56">
        <v>0</v>
      </c>
      <c r="AP584" s="56">
        <v>0</v>
      </c>
      <c r="AQ584" s="56">
        <v>0</v>
      </c>
      <c r="AR584" s="56">
        <v>0</v>
      </c>
      <c r="AS584" s="56">
        <v>0</v>
      </c>
      <c r="AT584" s="56">
        <v>0</v>
      </c>
      <c r="AU584" s="56">
        <v>0</v>
      </c>
      <c r="AV584" s="56">
        <v>0</v>
      </c>
      <c r="AW584" s="27">
        <f>SUM(AF584:AV584)</f>
        <v>1</v>
      </c>
      <c r="AX584" s="55" t="s">
        <v>1073</v>
      </c>
      <c r="AY584" s="55"/>
      <c r="AZ584" s="56">
        <v>0</v>
      </c>
      <c r="BA584" s="56">
        <v>0</v>
      </c>
      <c r="BB584" s="56">
        <v>0</v>
      </c>
      <c r="BC584" s="56">
        <v>0</v>
      </c>
      <c r="BD584" s="56">
        <v>0</v>
      </c>
      <c r="BE584" s="56">
        <v>0</v>
      </c>
      <c r="BF584" s="56">
        <v>0</v>
      </c>
      <c r="BG584" s="56">
        <v>0</v>
      </c>
      <c r="BH584" s="56">
        <v>0</v>
      </c>
      <c r="BI584" s="56">
        <v>1</v>
      </c>
      <c r="BJ584" s="56">
        <v>0</v>
      </c>
      <c r="BK584" s="56">
        <v>0</v>
      </c>
      <c r="BL584" s="56">
        <v>0</v>
      </c>
      <c r="BM584" s="56">
        <v>0</v>
      </c>
      <c r="BN584" s="56">
        <v>0</v>
      </c>
      <c r="BO584" s="56">
        <v>0</v>
      </c>
      <c r="BP584" s="27">
        <f>SUM(BQ584:BT584)</f>
        <v>1</v>
      </c>
      <c r="BQ584" s="56">
        <f>BL584+BM584</f>
        <v>0</v>
      </c>
      <c r="BR584" s="56">
        <f>SUM(BF584+BG584+BI584+BJ584+BH584)</f>
        <v>1</v>
      </c>
      <c r="BS584" s="56">
        <f>SUM(AZ584+BA584+BC584+BD584+BE584+BK584)</f>
        <v>0</v>
      </c>
      <c r="BT584" s="28">
        <f>IF(OR(IF((BN584+BO584)&gt;0,1,0),IF(AND(BV584=1,BL584=1),1,0)),1,0)</f>
        <v>0</v>
      </c>
      <c r="BU584" s="28">
        <f>BL584</f>
        <v>0</v>
      </c>
      <c r="BV584" s="28">
        <v>0</v>
      </c>
      <c r="BW584" s="18"/>
      <c r="BX584" s="18"/>
      <c r="BY584" s="18"/>
    </row>
    <row r="585" spans="1:77" ht="12.75" customHeight="1" x14ac:dyDescent="0.15">
      <c r="A585" s="55">
        <v>191</v>
      </c>
      <c r="B585" s="55" t="s">
        <v>446</v>
      </c>
      <c r="C585" s="29" t="str">
        <f>'1. Lit. collection'!A65</f>
        <v>G1</v>
      </c>
      <c r="D585" s="47">
        <v>1999</v>
      </c>
      <c r="E585" s="47">
        <f>VALUE(TRIM(D585))</f>
        <v>1999</v>
      </c>
      <c r="F585" s="56" t="e">
        <v>#N/A</v>
      </c>
      <c r="G585" s="49"/>
      <c r="H585" s="56">
        <v>0</v>
      </c>
      <c r="I585" s="56">
        <v>0</v>
      </c>
      <c r="J585" s="56">
        <v>0</v>
      </c>
      <c r="K585" s="56">
        <v>0</v>
      </c>
      <c r="L585" s="56">
        <v>1</v>
      </c>
      <c r="M585" s="56">
        <v>0</v>
      </c>
      <c r="N585" s="51" t="s">
        <v>1886</v>
      </c>
      <c r="O585" s="56">
        <v>0</v>
      </c>
      <c r="P585" s="56">
        <v>0</v>
      </c>
      <c r="Q585" s="56">
        <v>0</v>
      </c>
      <c r="R585" s="56">
        <v>1</v>
      </c>
      <c r="S585" s="56">
        <v>0</v>
      </c>
      <c r="T585" s="56">
        <v>0</v>
      </c>
      <c r="U585" s="56">
        <v>0</v>
      </c>
      <c r="V585" s="56">
        <v>0</v>
      </c>
      <c r="W585" s="55" t="s">
        <v>1887</v>
      </c>
      <c r="X585" s="55" t="s">
        <v>1888</v>
      </c>
      <c r="Y585" s="55"/>
      <c r="Z585" s="55" t="s">
        <v>1523</v>
      </c>
      <c r="AA585" s="55"/>
      <c r="AB585" s="26">
        <v>3.5833333333333335</v>
      </c>
      <c r="AC585" s="26">
        <v>98.666666666666671</v>
      </c>
      <c r="AD585" s="55" t="s">
        <v>1889</v>
      </c>
      <c r="AE585" s="55" t="s">
        <v>452</v>
      </c>
      <c r="AF585" s="56">
        <v>1</v>
      </c>
      <c r="AG585" s="56">
        <v>0</v>
      </c>
      <c r="AH585" s="56">
        <v>1</v>
      </c>
      <c r="AI585" s="56">
        <v>0</v>
      </c>
      <c r="AJ585" s="56">
        <v>0</v>
      </c>
      <c r="AK585" s="56">
        <v>0</v>
      </c>
      <c r="AL585" s="56">
        <v>0</v>
      </c>
      <c r="AM585" s="56">
        <v>0</v>
      </c>
      <c r="AN585" s="56">
        <v>0</v>
      </c>
      <c r="AO585" s="56">
        <v>0</v>
      </c>
      <c r="AP585" s="56">
        <v>0</v>
      </c>
      <c r="AQ585" s="56">
        <v>0</v>
      </c>
      <c r="AR585" s="56">
        <v>0</v>
      </c>
      <c r="AS585" s="56">
        <v>0</v>
      </c>
      <c r="AT585" s="56">
        <v>0</v>
      </c>
      <c r="AU585" s="56">
        <v>0</v>
      </c>
      <c r="AV585" s="56">
        <v>0</v>
      </c>
      <c r="AW585" s="27">
        <f>SUM(AF585:AV585)</f>
        <v>2</v>
      </c>
      <c r="AX585" s="55" t="s">
        <v>1073</v>
      </c>
      <c r="AY585" s="55"/>
      <c r="AZ585" s="56">
        <v>0</v>
      </c>
      <c r="BA585" s="56">
        <v>0</v>
      </c>
      <c r="BB585" s="56">
        <v>0</v>
      </c>
      <c r="BC585" s="56">
        <v>0</v>
      </c>
      <c r="BD585" s="56">
        <v>0</v>
      </c>
      <c r="BE585" s="56">
        <v>0</v>
      </c>
      <c r="BF585" s="56">
        <v>0</v>
      </c>
      <c r="BG585" s="56">
        <v>0</v>
      </c>
      <c r="BH585" s="56">
        <v>0</v>
      </c>
      <c r="BI585" s="56">
        <v>1</v>
      </c>
      <c r="BJ585" s="56">
        <v>0</v>
      </c>
      <c r="BK585" s="56">
        <v>0</v>
      </c>
      <c r="BL585" s="56">
        <v>0</v>
      </c>
      <c r="BM585" s="56">
        <v>0</v>
      </c>
      <c r="BN585" s="56">
        <v>0</v>
      </c>
      <c r="BO585" s="56">
        <v>0</v>
      </c>
      <c r="BP585" s="27">
        <f>SUM(BQ585:BT585)</f>
        <v>1</v>
      </c>
      <c r="BQ585" s="56">
        <f>BL585+BM585</f>
        <v>0</v>
      </c>
      <c r="BR585" s="56">
        <f>SUM(BF585+BG585+BI585+BJ585+BH585)</f>
        <v>1</v>
      </c>
      <c r="BS585" s="56">
        <f>SUM(AZ585+BA585+BC585+BD585+BE585+BK585)</f>
        <v>0</v>
      </c>
      <c r="BT585" s="28">
        <f>IF(OR(IF((BN585+BO585)&gt;0,1,0),IF(AND(BV585=1,BL585=1),1,0)),1,0)</f>
        <v>0</v>
      </c>
      <c r="BU585" s="28">
        <f>BL585</f>
        <v>0</v>
      </c>
      <c r="BV585" s="28">
        <v>0</v>
      </c>
      <c r="BW585" s="18"/>
      <c r="BX585" s="18"/>
      <c r="BY585" s="18"/>
    </row>
    <row r="586" spans="1:77" ht="12.75" customHeight="1" x14ac:dyDescent="0.15">
      <c r="A586" s="55">
        <v>192</v>
      </c>
      <c r="B586" s="55" t="s">
        <v>446</v>
      </c>
      <c r="C586" s="29" t="str">
        <f>'1. Lit. collection'!A65</f>
        <v>G1</v>
      </c>
      <c r="D586" s="47">
        <v>1999</v>
      </c>
      <c r="E586" s="47">
        <f>VALUE(TRIM(D586))</f>
        <v>1999</v>
      </c>
      <c r="F586" s="56" t="e">
        <v>#N/A</v>
      </c>
      <c r="G586" s="49"/>
      <c r="H586" s="56">
        <v>0</v>
      </c>
      <c r="I586" s="56">
        <v>0</v>
      </c>
      <c r="J586" s="56">
        <v>0</v>
      </c>
      <c r="K586" s="56">
        <v>0</v>
      </c>
      <c r="L586" s="56">
        <v>1</v>
      </c>
      <c r="M586" s="56">
        <v>0</v>
      </c>
      <c r="N586" s="51" t="s">
        <v>1886</v>
      </c>
      <c r="O586" s="56">
        <v>0</v>
      </c>
      <c r="P586" s="56">
        <v>0</v>
      </c>
      <c r="Q586" s="56">
        <v>0</v>
      </c>
      <c r="R586" s="56">
        <v>1</v>
      </c>
      <c r="S586" s="56">
        <v>0</v>
      </c>
      <c r="T586" s="56">
        <v>0</v>
      </c>
      <c r="U586" s="56">
        <v>0</v>
      </c>
      <c r="V586" s="56">
        <v>0</v>
      </c>
      <c r="W586" s="55" t="s">
        <v>1887</v>
      </c>
      <c r="X586" s="55" t="s">
        <v>1888</v>
      </c>
      <c r="Y586" s="55"/>
      <c r="Z586" s="55" t="s">
        <v>1523</v>
      </c>
      <c r="AA586" s="55"/>
      <c r="AB586" s="26">
        <v>3.5833333333333335</v>
      </c>
      <c r="AC586" s="26">
        <v>98.666666666666671</v>
      </c>
      <c r="AD586" s="55" t="s">
        <v>1889</v>
      </c>
      <c r="AE586" s="55" t="s">
        <v>51</v>
      </c>
      <c r="AF586" s="56">
        <v>0</v>
      </c>
      <c r="AG586" s="56">
        <v>0</v>
      </c>
      <c r="AH586" s="56">
        <v>0</v>
      </c>
      <c r="AI586" s="56">
        <v>0</v>
      </c>
      <c r="AJ586" s="56">
        <v>0</v>
      </c>
      <c r="AK586" s="56">
        <v>0</v>
      </c>
      <c r="AL586" s="56">
        <v>0</v>
      </c>
      <c r="AM586" s="56">
        <v>0</v>
      </c>
      <c r="AN586" s="56">
        <v>1</v>
      </c>
      <c r="AO586" s="56">
        <v>0</v>
      </c>
      <c r="AP586" s="56">
        <v>0</v>
      </c>
      <c r="AQ586" s="56">
        <v>0</v>
      </c>
      <c r="AR586" s="56">
        <v>0</v>
      </c>
      <c r="AS586" s="56">
        <v>0</v>
      </c>
      <c r="AT586" s="56">
        <v>0</v>
      </c>
      <c r="AU586" s="56">
        <v>0</v>
      </c>
      <c r="AV586" s="56">
        <v>0</v>
      </c>
      <c r="AW586" s="27">
        <f>SUM(AF586:AV586)</f>
        <v>1</v>
      </c>
      <c r="AX586" s="55" t="s">
        <v>1104</v>
      </c>
      <c r="AY586" s="55"/>
      <c r="AZ586" s="56">
        <v>0</v>
      </c>
      <c r="BA586" s="56">
        <v>0</v>
      </c>
      <c r="BB586" s="56">
        <v>0</v>
      </c>
      <c r="BC586" s="56">
        <v>0</v>
      </c>
      <c r="BD586" s="56">
        <v>0</v>
      </c>
      <c r="BE586" s="56">
        <v>0</v>
      </c>
      <c r="BF586" s="56">
        <v>0</v>
      </c>
      <c r="BG586" s="56">
        <v>0</v>
      </c>
      <c r="BH586" s="56">
        <v>0</v>
      </c>
      <c r="BI586" s="56">
        <v>0</v>
      </c>
      <c r="BJ586" s="56">
        <v>1</v>
      </c>
      <c r="BK586" s="56">
        <v>0</v>
      </c>
      <c r="BL586" s="56">
        <v>0</v>
      </c>
      <c r="BM586" s="56">
        <v>0</v>
      </c>
      <c r="BN586" s="56">
        <v>0</v>
      </c>
      <c r="BO586" s="56">
        <v>0</v>
      </c>
      <c r="BP586" s="27">
        <f>SUM(BQ586:BT586)</f>
        <v>1</v>
      </c>
      <c r="BQ586" s="56">
        <f>BL586+BM586</f>
        <v>0</v>
      </c>
      <c r="BR586" s="56">
        <f>SUM(BF586+BG586+BI586+BJ586+BH586)</f>
        <v>1</v>
      </c>
      <c r="BS586" s="56">
        <f>SUM(AZ586+BA586+BC586+BD586+BE586+BK586)</f>
        <v>0</v>
      </c>
      <c r="BT586" s="28">
        <f>IF(OR(IF((BN586+BO586)&gt;0,1,0),IF(AND(BV586=1,BL586=1),1,0)),1,0)</f>
        <v>0</v>
      </c>
      <c r="BU586" s="28">
        <f>BL586</f>
        <v>0</v>
      </c>
      <c r="BV586" s="28">
        <v>0</v>
      </c>
      <c r="BW586" s="18"/>
      <c r="BX586" s="18"/>
      <c r="BY586" s="18"/>
    </row>
    <row r="587" spans="1:77" ht="12.75" customHeight="1" x14ac:dyDescent="0.15">
      <c r="A587" s="55">
        <v>223</v>
      </c>
      <c r="B587" s="55" t="s">
        <v>1742</v>
      </c>
      <c r="C587" s="32" t="str">
        <f>'1. Lit. collection'!A$216</f>
        <v>SG45</v>
      </c>
      <c r="D587" s="47">
        <v>1999</v>
      </c>
      <c r="E587" s="47">
        <f>VALUE(TRIM(D587))</f>
        <v>1999</v>
      </c>
      <c r="F587" s="56">
        <v>1995</v>
      </c>
      <c r="G587" s="49" t="s">
        <v>385</v>
      </c>
      <c r="H587" s="56">
        <v>1</v>
      </c>
      <c r="I587" s="56">
        <v>0</v>
      </c>
      <c r="J587" s="56">
        <v>0</v>
      </c>
      <c r="K587" s="56">
        <v>0</v>
      </c>
      <c r="L587" s="56">
        <v>0</v>
      </c>
      <c r="M587" s="56">
        <v>0</v>
      </c>
      <c r="N587" s="50" t="s">
        <v>1923</v>
      </c>
      <c r="O587" s="56">
        <v>0</v>
      </c>
      <c r="P587" s="56">
        <v>0</v>
      </c>
      <c r="Q587" s="56">
        <v>0</v>
      </c>
      <c r="R587" s="56">
        <v>1</v>
      </c>
      <c r="S587" s="56">
        <v>0</v>
      </c>
      <c r="T587" s="56">
        <v>0</v>
      </c>
      <c r="U587" s="56">
        <v>0</v>
      </c>
      <c r="V587" s="56">
        <v>0</v>
      </c>
      <c r="W587" s="55" t="s">
        <v>217</v>
      </c>
      <c r="X587" s="55" t="s">
        <v>1924</v>
      </c>
      <c r="Y587" s="55" t="s">
        <v>1925</v>
      </c>
      <c r="Z587" s="55" t="s">
        <v>1691</v>
      </c>
      <c r="AA587" s="55"/>
      <c r="AB587" s="49">
        <v>16.559999999999999</v>
      </c>
      <c r="AC587" s="49">
        <v>121.26</v>
      </c>
      <c r="AD587" s="55"/>
      <c r="AE587" s="55" t="s">
        <v>1926</v>
      </c>
      <c r="AF587" s="56">
        <v>0</v>
      </c>
      <c r="AG587" s="56">
        <v>0</v>
      </c>
      <c r="AH587" s="56">
        <v>0</v>
      </c>
      <c r="AI587" s="56">
        <v>0</v>
      </c>
      <c r="AJ587" s="56">
        <v>0</v>
      </c>
      <c r="AK587" s="56">
        <v>0</v>
      </c>
      <c r="AL587" s="56">
        <v>0</v>
      </c>
      <c r="AM587" s="56">
        <v>0</v>
      </c>
      <c r="AN587" s="56">
        <v>0</v>
      </c>
      <c r="AO587" s="56">
        <v>0</v>
      </c>
      <c r="AP587" s="56">
        <v>0</v>
      </c>
      <c r="AQ587" s="56">
        <v>0</v>
      </c>
      <c r="AR587" s="56">
        <v>0</v>
      </c>
      <c r="AS587" s="56">
        <v>0</v>
      </c>
      <c r="AT587" s="56">
        <v>1</v>
      </c>
      <c r="AU587" s="56">
        <v>0</v>
      </c>
      <c r="AV587" s="56">
        <v>0</v>
      </c>
      <c r="AW587" s="27">
        <f>SUM(AF587:AV587)</f>
        <v>1</v>
      </c>
      <c r="AX587" s="49" t="s">
        <v>97</v>
      </c>
      <c r="AY587" s="49" t="s">
        <v>97</v>
      </c>
      <c r="AZ587" s="56">
        <v>0</v>
      </c>
      <c r="BA587" s="56">
        <v>0</v>
      </c>
      <c r="BB587" s="56">
        <v>0</v>
      </c>
      <c r="BC587" s="56">
        <v>0</v>
      </c>
      <c r="BD587" s="56">
        <v>0</v>
      </c>
      <c r="BE587" s="56">
        <v>0</v>
      </c>
      <c r="BF587" s="56">
        <v>0</v>
      </c>
      <c r="BG587" s="56">
        <v>0</v>
      </c>
      <c r="BH587" s="56">
        <v>0</v>
      </c>
      <c r="BI587" s="56">
        <v>0</v>
      </c>
      <c r="BJ587" s="56">
        <v>0</v>
      </c>
      <c r="BK587" s="56">
        <v>0</v>
      </c>
      <c r="BL587" s="56">
        <v>0</v>
      </c>
      <c r="BM587" s="56">
        <v>0</v>
      </c>
      <c r="BN587" s="56">
        <v>0</v>
      </c>
      <c r="BO587" s="56">
        <v>1</v>
      </c>
      <c r="BP587" s="27">
        <f>SUM(BQ587:BT587)</f>
        <v>1</v>
      </c>
      <c r="BQ587" s="56">
        <f>BL587+BM587</f>
        <v>0</v>
      </c>
      <c r="BR587" s="56">
        <f>SUM(BF587+BG587+BI587+BJ587+BH587)</f>
        <v>0</v>
      </c>
      <c r="BS587" s="56">
        <f>SUM(AZ587+BA587+BC587+BD587+BE587+BK587)</f>
        <v>0</v>
      </c>
      <c r="BT587" s="28">
        <f>IF(OR(IF((BN587+BO587)&gt;0,1,0),IF(AND(BV587=1,BL587=1),1,0)),1,0)</f>
        <v>1</v>
      </c>
      <c r="BU587" s="28">
        <f>BL587</f>
        <v>0</v>
      </c>
      <c r="BV587" s="28">
        <v>0</v>
      </c>
      <c r="BW587" s="18"/>
      <c r="BX587" s="18"/>
      <c r="BY587" s="18"/>
    </row>
    <row r="588" spans="1:77" ht="12.75" customHeight="1" x14ac:dyDescent="0.15">
      <c r="A588" s="55">
        <v>224</v>
      </c>
      <c r="B588" s="55" t="s">
        <v>1742</v>
      </c>
      <c r="C588" s="32" t="str">
        <f>'1. Lit. collection'!A$216</f>
        <v>SG45</v>
      </c>
      <c r="D588" s="47">
        <v>1999</v>
      </c>
      <c r="E588" s="47">
        <f>VALUE(TRIM(D588))</f>
        <v>1999</v>
      </c>
      <c r="F588" s="56">
        <v>1995</v>
      </c>
      <c r="G588" s="49" t="s">
        <v>385</v>
      </c>
      <c r="H588" s="56">
        <v>1</v>
      </c>
      <c r="I588" s="56">
        <v>0</v>
      </c>
      <c r="J588" s="56">
        <v>0</v>
      </c>
      <c r="K588" s="56">
        <v>0</v>
      </c>
      <c r="L588" s="56">
        <v>0</v>
      </c>
      <c r="M588" s="56">
        <v>0</v>
      </c>
      <c r="N588" s="50" t="s">
        <v>1923</v>
      </c>
      <c r="O588" s="56">
        <v>0</v>
      </c>
      <c r="P588" s="56">
        <v>0</v>
      </c>
      <c r="Q588" s="56">
        <v>0</v>
      </c>
      <c r="R588" s="56">
        <v>1</v>
      </c>
      <c r="S588" s="56">
        <v>0</v>
      </c>
      <c r="T588" s="56">
        <v>0</v>
      </c>
      <c r="U588" s="56">
        <v>0</v>
      </c>
      <c r="V588" s="56">
        <v>0</v>
      </c>
      <c r="W588" s="55" t="s">
        <v>217</v>
      </c>
      <c r="X588" s="55" t="s">
        <v>1924</v>
      </c>
      <c r="Y588" s="55" t="s">
        <v>1925</v>
      </c>
      <c r="Z588" s="55" t="s">
        <v>1691</v>
      </c>
      <c r="AA588" s="55"/>
      <c r="AB588" s="49">
        <v>16.559999999999999</v>
      </c>
      <c r="AC588" s="49">
        <v>121.26</v>
      </c>
      <c r="AD588" s="55"/>
      <c r="AE588" s="55" t="s">
        <v>1467</v>
      </c>
      <c r="AF588" s="56">
        <v>0</v>
      </c>
      <c r="AG588" s="56">
        <v>0</v>
      </c>
      <c r="AH588" s="56">
        <v>0</v>
      </c>
      <c r="AI588" s="56">
        <v>0</v>
      </c>
      <c r="AJ588" s="56">
        <v>0</v>
      </c>
      <c r="AK588" s="56">
        <v>0</v>
      </c>
      <c r="AL588" s="56">
        <v>1</v>
      </c>
      <c r="AM588" s="56">
        <v>0</v>
      </c>
      <c r="AN588" s="56">
        <v>0</v>
      </c>
      <c r="AO588" s="56">
        <v>0</v>
      </c>
      <c r="AP588" s="56">
        <v>0</v>
      </c>
      <c r="AQ588" s="56">
        <v>0</v>
      </c>
      <c r="AR588" s="56">
        <v>0</v>
      </c>
      <c r="AS588" s="56">
        <v>0</v>
      </c>
      <c r="AT588" s="56">
        <v>0</v>
      </c>
      <c r="AU588" s="56">
        <v>0</v>
      </c>
      <c r="AV588" s="56">
        <v>0</v>
      </c>
      <c r="AW588" s="27">
        <f>SUM(AF588:AV588)</f>
        <v>1</v>
      </c>
      <c r="AX588" s="49" t="s">
        <v>1743</v>
      </c>
      <c r="AY588" s="49" t="s">
        <v>277</v>
      </c>
      <c r="AZ588" s="56">
        <v>0</v>
      </c>
      <c r="BA588" s="56">
        <v>0</v>
      </c>
      <c r="BB588" s="56">
        <v>0</v>
      </c>
      <c r="BC588" s="56">
        <v>0</v>
      </c>
      <c r="BD588" s="56">
        <v>0</v>
      </c>
      <c r="BE588" s="56">
        <v>0</v>
      </c>
      <c r="BF588" s="56">
        <v>0</v>
      </c>
      <c r="BG588" s="56">
        <v>0</v>
      </c>
      <c r="BH588" s="56">
        <v>0</v>
      </c>
      <c r="BI588" s="56">
        <v>1</v>
      </c>
      <c r="BJ588" s="56">
        <v>0</v>
      </c>
      <c r="BK588" s="56">
        <v>0</v>
      </c>
      <c r="BL588" s="56">
        <v>0</v>
      </c>
      <c r="BM588" s="56">
        <v>0</v>
      </c>
      <c r="BN588" s="56">
        <v>0</v>
      </c>
      <c r="BO588" s="56">
        <v>0</v>
      </c>
      <c r="BP588" s="27">
        <f>SUM(BQ588:BT588)</f>
        <v>1</v>
      </c>
      <c r="BQ588" s="56">
        <f>BL588+BM588</f>
        <v>0</v>
      </c>
      <c r="BR588" s="56">
        <f>SUM(BF588+BG588+BI588+BJ588+BH588)</f>
        <v>1</v>
      </c>
      <c r="BS588" s="56">
        <f>SUM(AZ588+BA588+BC588+BD588+BE588+BK588)</f>
        <v>0</v>
      </c>
      <c r="BT588" s="28">
        <f>IF(OR(IF((BN588+BO588)&gt;0,1,0),IF(AND(BV588=1,BL588=1),1,0)),1,0)</f>
        <v>0</v>
      </c>
      <c r="BU588" s="28">
        <f>BL588</f>
        <v>0</v>
      </c>
      <c r="BV588" s="28">
        <v>0</v>
      </c>
      <c r="BW588" s="18"/>
      <c r="BX588" s="18"/>
      <c r="BY588" s="18"/>
    </row>
    <row r="589" spans="1:77" ht="12.75" customHeight="1" x14ac:dyDescent="0.15">
      <c r="A589" s="55">
        <v>225</v>
      </c>
      <c r="B589" s="55" t="s">
        <v>1742</v>
      </c>
      <c r="C589" s="32" t="str">
        <f>'1. Lit. collection'!A$216</f>
        <v>SG45</v>
      </c>
      <c r="D589" s="47">
        <v>1999</v>
      </c>
      <c r="E589" s="47">
        <f>VALUE(TRIM(D589))</f>
        <v>1999</v>
      </c>
      <c r="F589" s="56">
        <v>1995</v>
      </c>
      <c r="G589" s="49" t="s">
        <v>385</v>
      </c>
      <c r="H589" s="56">
        <v>1</v>
      </c>
      <c r="I589" s="56">
        <v>0</v>
      </c>
      <c r="J589" s="56">
        <v>0</v>
      </c>
      <c r="K589" s="56">
        <v>0</v>
      </c>
      <c r="L589" s="56">
        <v>0</v>
      </c>
      <c r="M589" s="56">
        <v>0</v>
      </c>
      <c r="N589" s="50" t="s">
        <v>1923</v>
      </c>
      <c r="O589" s="56">
        <v>0</v>
      </c>
      <c r="P589" s="56">
        <v>0</v>
      </c>
      <c r="Q589" s="56">
        <v>0</v>
      </c>
      <c r="R589" s="56">
        <v>1</v>
      </c>
      <c r="S589" s="56">
        <v>0</v>
      </c>
      <c r="T589" s="56">
        <v>0</v>
      </c>
      <c r="U589" s="56">
        <v>0</v>
      </c>
      <c r="V589" s="56">
        <v>0</v>
      </c>
      <c r="W589" s="55" t="s">
        <v>217</v>
      </c>
      <c r="X589" s="55" t="s">
        <v>1924</v>
      </c>
      <c r="Y589" s="55" t="s">
        <v>1925</v>
      </c>
      <c r="Z589" s="55" t="s">
        <v>1691</v>
      </c>
      <c r="AA589" s="55"/>
      <c r="AB589" s="49">
        <v>16.559999999999999</v>
      </c>
      <c r="AC589" s="49">
        <v>121.26</v>
      </c>
      <c r="AD589" s="55"/>
      <c r="AE589" s="55" t="s">
        <v>1927</v>
      </c>
      <c r="AF589" s="56">
        <v>0</v>
      </c>
      <c r="AG589" s="56">
        <v>0</v>
      </c>
      <c r="AH589" s="56">
        <v>0</v>
      </c>
      <c r="AI589" s="56">
        <v>0</v>
      </c>
      <c r="AJ589" s="56">
        <v>1</v>
      </c>
      <c r="AK589" s="56">
        <v>0</v>
      </c>
      <c r="AL589" s="56">
        <v>0</v>
      </c>
      <c r="AM589" s="56">
        <v>0</v>
      </c>
      <c r="AN589" s="56">
        <v>0</v>
      </c>
      <c r="AO589" s="56">
        <v>0</v>
      </c>
      <c r="AP589" s="56">
        <v>0</v>
      </c>
      <c r="AQ589" s="56">
        <v>0</v>
      </c>
      <c r="AR589" s="56">
        <v>0</v>
      </c>
      <c r="AS589" s="56">
        <v>0</v>
      </c>
      <c r="AT589" s="56">
        <v>0</v>
      </c>
      <c r="AU589" s="56">
        <v>0</v>
      </c>
      <c r="AV589" s="56">
        <v>0</v>
      </c>
      <c r="AW589" s="27">
        <f>SUM(AF589:AV589)</f>
        <v>1</v>
      </c>
      <c r="AX589" s="49" t="s">
        <v>1743</v>
      </c>
      <c r="AY589" s="49" t="s">
        <v>277</v>
      </c>
      <c r="AZ589" s="56">
        <v>0</v>
      </c>
      <c r="BA589" s="56">
        <v>0</v>
      </c>
      <c r="BB589" s="56">
        <v>0</v>
      </c>
      <c r="BC589" s="56">
        <v>0</v>
      </c>
      <c r="BD589" s="56">
        <v>0</v>
      </c>
      <c r="BE589" s="56">
        <v>0</v>
      </c>
      <c r="BF589" s="56">
        <v>0</v>
      </c>
      <c r="BG589" s="56">
        <v>0</v>
      </c>
      <c r="BH589" s="56">
        <v>0</v>
      </c>
      <c r="BI589" s="56">
        <v>1</v>
      </c>
      <c r="BJ589" s="56">
        <v>0</v>
      </c>
      <c r="BK589" s="56">
        <v>0</v>
      </c>
      <c r="BL589" s="56">
        <v>0</v>
      </c>
      <c r="BM589" s="56">
        <v>0</v>
      </c>
      <c r="BN589" s="56">
        <v>0</v>
      </c>
      <c r="BO589" s="56">
        <v>0</v>
      </c>
      <c r="BP589" s="27">
        <f>SUM(BQ589:BT589)</f>
        <v>1</v>
      </c>
      <c r="BQ589" s="56">
        <f>BL589+BM589</f>
        <v>0</v>
      </c>
      <c r="BR589" s="56">
        <f>SUM(BF589+BG589+BI589+BJ589+BH589)</f>
        <v>1</v>
      </c>
      <c r="BS589" s="56">
        <f>SUM(AZ589+BA589+BC589+BD589+BE589+BK589)</f>
        <v>0</v>
      </c>
      <c r="BT589" s="28">
        <f>IF(OR(IF((BN589+BO589)&gt;0,1,0),IF(AND(BV589=1,BL589=1),1,0)),1,0)</f>
        <v>0</v>
      </c>
      <c r="BU589" s="28">
        <f>BL589</f>
        <v>0</v>
      </c>
      <c r="BV589" s="28">
        <v>0</v>
      </c>
      <c r="BW589" s="18"/>
      <c r="BX589" s="18"/>
      <c r="BY589" s="18"/>
    </row>
    <row r="590" spans="1:77" ht="12.75" customHeight="1" x14ac:dyDescent="0.15">
      <c r="A590" s="55">
        <v>226</v>
      </c>
      <c r="B590" s="55" t="s">
        <v>1742</v>
      </c>
      <c r="C590" s="32" t="str">
        <f>'1. Lit. collection'!A$216</f>
        <v>SG45</v>
      </c>
      <c r="D590" s="47">
        <v>1999</v>
      </c>
      <c r="E590" s="47">
        <f>VALUE(TRIM(D590))</f>
        <v>1999</v>
      </c>
      <c r="F590" s="56">
        <v>1995</v>
      </c>
      <c r="G590" s="49" t="s">
        <v>385</v>
      </c>
      <c r="H590" s="56">
        <v>1</v>
      </c>
      <c r="I590" s="56">
        <v>0</v>
      </c>
      <c r="J590" s="56">
        <v>0</v>
      </c>
      <c r="K590" s="56">
        <v>0</v>
      </c>
      <c r="L590" s="56">
        <v>0</v>
      </c>
      <c r="M590" s="56">
        <v>0</v>
      </c>
      <c r="N590" s="50" t="s">
        <v>1923</v>
      </c>
      <c r="O590" s="56">
        <v>0</v>
      </c>
      <c r="P590" s="56">
        <v>0</v>
      </c>
      <c r="Q590" s="56">
        <v>0</v>
      </c>
      <c r="R590" s="56">
        <v>1</v>
      </c>
      <c r="S590" s="56">
        <v>0</v>
      </c>
      <c r="T590" s="56">
        <v>0</v>
      </c>
      <c r="U590" s="56">
        <v>0</v>
      </c>
      <c r="V590" s="56">
        <v>0</v>
      </c>
      <c r="W590" s="55" t="s">
        <v>217</v>
      </c>
      <c r="X590" s="55" t="s">
        <v>1924</v>
      </c>
      <c r="Y590" s="55" t="s">
        <v>1925</v>
      </c>
      <c r="Z590" s="55" t="s">
        <v>1691</v>
      </c>
      <c r="AA590" s="55"/>
      <c r="AB590" s="49">
        <v>16.559999999999999</v>
      </c>
      <c r="AC590" s="49">
        <v>121.26</v>
      </c>
      <c r="AD590" s="55"/>
      <c r="AE590" s="55" t="s">
        <v>758</v>
      </c>
      <c r="AF590" s="56">
        <v>0</v>
      </c>
      <c r="AG590" s="56">
        <v>0</v>
      </c>
      <c r="AH590" s="56">
        <v>0</v>
      </c>
      <c r="AI590" s="56">
        <v>0</v>
      </c>
      <c r="AJ590" s="56">
        <v>0</v>
      </c>
      <c r="AK590" s="56">
        <v>0</v>
      </c>
      <c r="AL590" s="56">
        <v>0</v>
      </c>
      <c r="AM590" s="56">
        <v>1</v>
      </c>
      <c r="AN590" s="56">
        <v>0</v>
      </c>
      <c r="AO590" s="56">
        <v>0</v>
      </c>
      <c r="AP590" s="56">
        <v>0</v>
      </c>
      <c r="AQ590" s="56">
        <v>0</v>
      </c>
      <c r="AR590" s="56">
        <v>0</v>
      </c>
      <c r="AS590" s="56">
        <v>0</v>
      </c>
      <c r="AT590" s="56">
        <v>0</v>
      </c>
      <c r="AU590" s="56">
        <v>0</v>
      </c>
      <c r="AV590" s="56">
        <v>0</v>
      </c>
      <c r="AW590" s="27">
        <f>SUM(AF590:AV590)</f>
        <v>1</v>
      </c>
      <c r="AX590" s="49" t="s">
        <v>1744</v>
      </c>
      <c r="AY590" s="49" t="s">
        <v>96</v>
      </c>
      <c r="AZ590" s="56">
        <v>0</v>
      </c>
      <c r="BA590" s="56">
        <v>0</v>
      </c>
      <c r="BB590" s="56">
        <v>0</v>
      </c>
      <c r="BC590" s="56">
        <v>0</v>
      </c>
      <c r="BD590" s="56">
        <v>0</v>
      </c>
      <c r="BE590" s="56">
        <v>0</v>
      </c>
      <c r="BF590" s="56">
        <v>0</v>
      </c>
      <c r="BG590" s="56">
        <v>0</v>
      </c>
      <c r="BH590" s="56">
        <v>0</v>
      </c>
      <c r="BI590" s="56">
        <v>0</v>
      </c>
      <c r="BJ590" s="56">
        <v>0</v>
      </c>
      <c r="BK590" s="56">
        <v>0</v>
      </c>
      <c r="BL590" s="56">
        <v>0</v>
      </c>
      <c r="BM590" s="56">
        <v>0</v>
      </c>
      <c r="BN590" s="56">
        <v>1</v>
      </c>
      <c r="BO590" s="56">
        <v>0</v>
      </c>
      <c r="BP590" s="27">
        <f>SUM(BQ590:BT590)</f>
        <v>1</v>
      </c>
      <c r="BQ590" s="56">
        <f>BL590+BM590</f>
        <v>0</v>
      </c>
      <c r="BR590" s="56">
        <f>SUM(BF590+BG590+BI590+BJ590+BH590)</f>
        <v>0</v>
      </c>
      <c r="BS590" s="56">
        <f>SUM(AZ590+BA590+BC590+BD590+BE590+BK590)</f>
        <v>0</v>
      </c>
      <c r="BT590" s="28">
        <f>IF(OR(IF((BN590+BO590)&gt;0,1,0),IF(AND(BV590=1,BL590=1),1,0)),1,0)</f>
        <v>1</v>
      </c>
      <c r="BU590" s="28">
        <f>BL590</f>
        <v>0</v>
      </c>
      <c r="BV590" s="28">
        <v>0</v>
      </c>
      <c r="BW590" s="18"/>
      <c r="BX590" s="18"/>
      <c r="BY590" s="18"/>
    </row>
    <row r="591" spans="1:77" ht="12.75" customHeight="1" x14ac:dyDescent="0.15">
      <c r="A591" s="55">
        <v>227</v>
      </c>
      <c r="B591" s="55" t="s">
        <v>1742</v>
      </c>
      <c r="C591" s="32" t="str">
        <f>'1. Lit. collection'!A$216</f>
        <v>SG45</v>
      </c>
      <c r="D591" s="47">
        <v>1999</v>
      </c>
      <c r="E591" s="47">
        <f>VALUE(TRIM(D591))</f>
        <v>1999</v>
      </c>
      <c r="F591" s="56">
        <v>1995</v>
      </c>
      <c r="G591" s="49" t="s">
        <v>385</v>
      </c>
      <c r="H591" s="56">
        <v>1</v>
      </c>
      <c r="I591" s="56">
        <v>0</v>
      </c>
      <c r="J591" s="56">
        <v>0</v>
      </c>
      <c r="K591" s="56">
        <v>0</v>
      </c>
      <c r="L591" s="56">
        <v>0</v>
      </c>
      <c r="M591" s="56">
        <v>0</v>
      </c>
      <c r="N591" s="50" t="s">
        <v>1923</v>
      </c>
      <c r="O591" s="56">
        <v>0</v>
      </c>
      <c r="P591" s="56">
        <v>0</v>
      </c>
      <c r="Q591" s="56">
        <v>0</v>
      </c>
      <c r="R591" s="56">
        <v>1</v>
      </c>
      <c r="S591" s="56">
        <v>0</v>
      </c>
      <c r="T591" s="56">
        <v>0</v>
      </c>
      <c r="U591" s="56">
        <v>0</v>
      </c>
      <c r="V591" s="56">
        <v>0</v>
      </c>
      <c r="W591" s="55" t="s">
        <v>217</v>
      </c>
      <c r="X591" s="55" t="s">
        <v>1924</v>
      </c>
      <c r="Y591" s="55" t="s">
        <v>1925</v>
      </c>
      <c r="Z591" s="55" t="s">
        <v>1691</v>
      </c>
      <c r="AA591" s="55"/>
      <c r="AB591" s="49">
        <v>16.559999999999999</v>
      </c>
      <c r="AC591" s="49">
        <v>121.26</v>
      </c>
      <c r="AD591" s="55"/>
      <c r="AE591" s="55" t="s">
        <v>452</v>
      </c>
      <c r="AF591" s="56">
        <v>0</v>
      </c>
      <c r="AG591" s="56">
        <v>0</v>
      </c>
      <c r="AH591" s="56">
        <v>1</v>
      </c>
      <c r="AI591" s="56">
        <v>0</v>
      </c>
      <c r="AJ591" s="56">
        <v>0</v>
      </c>
      <c r="AK591" s="56">
        <v>0</v>
      </c>
      <c r="AL591" s="56">
        <v>0</v>
      </c>
      <c r="AM591" s="56">
        <v>0</v>
      </c>
      <c r="AN591" s="56">
        <v>0</v>
      </c>
      <c r="AO591" s="56">
        <v>0</v>
      </c>
      <c r="AP591" s="56">
        <v>0</v>
      </c>
      <c r="AQ591" s="56">
        <v>0</v>
      </c>
      <c r="AR591" s="56">
        <v>0</v>
      </c>
      <c r="AS591" s="56">
        <v>0</v>
      </c>
      <c r="AT591" s="56">
        <v>0</v>
      </c>
      <c r="AU591" s="56">
        <v>0</v>
      </c>
      <c r="AV591" s="56">
        <v>0</v>
      </c>
      <c r="AW591" s="27">
        <f>SUM(AF591:AV591)</f>
        <v>1</v>
      </c>
      <c r="AX591" s="49" t="s">
        <v>1744</v>
      </c>
      <c r="AY591" s="49" t="s">
        <v>96</v>
      </c>
      <c r="AZ591" s="56">
        <v>0</v>
      </c>
      <c r="BA591" s="56">
        <v>0</v>
      </c>
      <c r="BB591" s="56">
        <v>0</v>
      </c>
      <c r="BC591" s="56">
        <v>0</v>
      </c>
      <c r="BD591" s="56">
        <v>0</v>
      </c>
      <c r="BE591" s="56">
        <v>0</v>
      </c>
      <c r="BF591" s="56">
        <v>0</v>
      </c>
      <c r="BG591" s="56">
        <v>0</v>
      </c>
      <c r="BH591" s="56">
        <v>0</v>
      </c>
      <c r="BI591" s="56">
        <v>0</v>
      </c>
      <c r="BJ591" s="56">
        <v>0</v>
      </c>
      <c r="BK591" s="56">
        <v>0</v>
      </c>
      <c r="BL591" s="56">
        <v>0</v>
      </c>
      <c r="BM591" s="56">
        <v>0</v>
      </c>
      <c r="BN591" s="56">
        <v>1</v>
      </c>
      <c r="BO591" s="56">
        <v>0</v>
      </c>
      <c r="BP591" s="27">
        <f>SUM(BQ591:BT591)</f>
        <v>1</v>
      </c>
      <c r="BQ591" s="56">
        <f>BL591+BM591</f>
        <v>0</v>
      </c>
      <c r="BR591" s="56">
        <f>SUM(BF591+BG591+BI591+BJ591+BH591)</f>
        <v>0</v>
      </c>
      <c r="BS591" s="56">
        <f>SUM(AZ591+BA591+BC591+BD591+BE591+BK591)</f>
        <v>0</v>
      </c>
      <c r="BT591" s="28">
        <f>IF(OR(IF((BN591+BO591)&gt;0,1,0),IF(AND(BV591=1,BL591=1),1,0)),1,0)</f>
        <v>1</v>
      </c>
      <c r="BU591" s="28">
        <f>BL591</f>
        <v>0</v>
      </c>
      <c r="BV591" s="28">
        <v>0</v>
      </c>
      <c r="BW591" s="18"/>
      <c r="BX591" s="18"/>
      <c r="BY591" s="18"/>
    </row>
    <row r="592" spans="1:77" ht="12.75" customHeight="1" x14ac:dyDescent="0.15">
      <c r="A592" s="55">
        <v>228</v>
      </c>
      <c r="B592" s="55" t="s">
        <v>1742</v>
      </c>
      <c r="C592" s="32" t="str">
        <f>'1. Lit. collection'!A$216</f>
        <v>SG45</v>
      </c>
      <c r="D592" s="47">
        <v>1999</v>
      </c>
      <c r="E592" s="47">
        <f>VALUE(TRIM(D592))</f>
        <v>1999</v>
      </c>
      <c r="F592" s="56">
        <v>1995</v>
      </c>
      <c r="G592" s="49" t="s">
        <v>385</v>
      </c>
      <c r="H592" s="56">
        <v>1</v>
      </c>
      <c r="I592" s="56">
        <v>0</v>
      </c>
      <c r="J592" s="56">
        <v>0</v>
      </c>
      <c r="K592" s="56">
        <v>0</v>
      </c>
      <c r="L592" s="56">
        <v>0</v>
      </c>
      <c r="M592" s="56">
        <v>0</v>
      </c>
      <c r="N592" s="50" t="s">
        <v>1923</v>
      </c>
      <c r="O592" s="56">
        <v>0</v>
      </c>
      <c r="P592" s="56">
        <v>0</v>
      </c>
      <c r="Q592" s="56">
        <v>0</v>
      </c>
      <c r="R592" s="56">
        <v>1</v>
      </c>
      <c r="S592" s="56">
        <v>0</v>
      </c>
      <c r="T592" s="56">
        <v>0</v>
      </c>
      <c r="U592" s="56">
        <v>0</v>
      </c>
      <c r="V592" s="56">
        <v>0</v>
      </c>
      <c r="W592" s="55" t="s">
        <v>217</v>
      </c>
      <c r="X592" s="55" t="s">
        <v>1924</v>
      </c>
      <c r="Y592" s="55" t="s">
        <v>1925</v>
      </c>
      <c r="Z592" s="55" t="s">
        <v>1691</v>
      </c>
      <c r="AA592" s="55"/>
      <c r="AB592" s="49">
        <v>16.559999999999999</v>
      </c>
      <c r="AC592" s="49">
        <v>121.26</v>
      </c>
      <c r="AD592" s="55"/>
      <c r="AE592" s="55" t="s">
        <v>53</v>
      </c>
      <c r="AF592" s="56">
        <v>0</v>
      </c>
      <c r="AG592" s="56">
        <v>0</v>
      </c>
      <c r="AH592" s="56">
        <v>0</v>
      </c>
      <c r="AI592" s="56">
        <v>0</v>
      </c>
      <c r="AJ592" s="56">
        <v>0</v>
      </c>
      <c r="AK592" s="56">
        <v>0</v>
      </c>
      <c r="AL592" s="56">
        <v>0</v>
      </c>
      <c r="AM592" s="56">
        <v>0</v>
      </c>
      <c r="AN592" s="56">
        <v>0</v>
      </c>
      <c r="AO592" s="56">
        <v>1</v>
      </c>
      <c r="AP592" s="56">
        <v>0</v>
      </c>
      <c r="AQ592" s="56">
        <v>0</v>
      </c>
      <c r="AR592" s="56">
        <v>0</v>
      </c>
      <c r="AS592" s="56">
        <v>0</v>
      </c>
      <c r="AT592" s="56">
        <v>0</v>
      </c>
      <c r="AU592" s="56">
        <v>0</v>
      </c>
      <c r="AV592" s="56">
        <v>0</v>
      </c>
      <c r="AW592" s="27">
        <f>SUM(AF592:AV592)</f>
        <v>1</v>
      </c>
      <c r="AX592" s="49" t="s">
        <v>1745</v>
      </c>
      <c r="AY592" s="49" t="s">
        <v>110</v>
      </c>
      <c r="AZ592" s="56">
        <v>0</v>
      </c>
      <c r="BA592" s="56">
        <v>0</v>
      </c>
      <c r="BB592" s="56">
        <v>0</v>
      </c>
      <c r="BC592" s="56">
        <v>0</v>
      </c>
      <c r="BD592" s="56">
        <v>0</v>
      </c>
      <c r="BE592" s="56">
        <v>0</v>
      </c>
      <c r="BF592" s="56">
        <v>0</v>
      </c>
      <c r="BG592" s="56">
        <v>1</v>
      </c>
      <c r="BH592" s="56">
        <v>0</v>
      </c>
      <c r="BI592" s="56">
        <v>0</v>
      </c>
      <c r="BJ592" s="56">
        <v>0</v>
      </c>
      <c r="BK592" s="56">
        <v>0</v>
      </c>
      <c r="BL592" s="56">
        <v>0</v>
      </c>
      <c r="BM592" s="56">
        <v>0</v>
      </c>
      <c r="BN592" s="56">
        <v>0</v>
      </c>
      <c r="BO592" s="56">
        <v>0</v>
      </c>
      <c r="BP592" s="27">
        <f>SUM(BQ592:BT592)</f>
        <v>1</v>
      </c>
      <c r="BQ592" s="56">
        <f>BL592+BM592</f>
        <v>0</v>
      </c>
      <c r="BR592" s="56">
        <f>SUM(BF592+BG592+BI592+BJ592+BH592)</f>
        <v>1</v>
      </c>
      <c r="BS592" s="56">
        <f>SUM(AZ592+BA592+BC592+BD592+BE592+BK592)</f>
        <v>0</v>
      </c>
      <c r="BT592" s="28">
        <f>IF(OR(IF((BN592+BO592)&gt;0,1,0),IF(AND(BV592=1,BL592=1),1,0)),1,0)</f>
        <v>0</v>
      </c>
      <c r="BU592" s="28">
        <f>BL592</f>
        <v>0</v>
      </c>
      <c r="BV592" s="28">
        <v>0</v>
      </c>
      <c r="BW592" s="18"/>
      <c r="BX592" s="18"/>
      <c r="BY592" s="18"/>
    </row>
    <row r="593" spans="1:77" ht="12.75" customHeight="1" x14ac:dyDescent="0.15">
      <c r="A593" s="55">
        <v>434</v>
      </c>
      <c r="B593" s="55" t="s">
        <v>1424</v>
      </c>
      <c r="C593" s="29" t="str">
        <f>'1. Lit. collection'!A130</f>
        <v>R8</v>
      </c>
      <c r="D593" s="47">
        <v>1999</v>
      </c>
      <c r="E593" s="47">
        <f>VALUE(TRIM(D593))</f>
        <v>1999</v>
      </c>
      <c r="F593" s="56">
        <v>1998</v>
      </c>
      <c r="G593" s="49"/>
      <c r="H593" s="56">
        <v>0</v>
      </c>
      <c r="I593" s="56">
        <v>0</v>
      </c>
      <c r="J593" s="56">
        <v>0</v>
      </c>
      <c r="K593" s="56">
        <v>0</v>
      </c>
      <c r="L593" s="56">
        <v>1</v>
      </c>
      <c r="M593" s="56">
        <v>0</v>
      </c>
      <c r="N593" s="51" t="s">
        <v>2108</v>
      </c>
      <c r="O593" s="56">
        <v>1</v>
      </c>
      <c r="P593" s="56">
        <v>0</v>
      </c>
      <c r="Q593" s="56">
        <v>0</v>
      </c>
      <c r="R593" s="56">
        <v>0</v>
      </c>
      <c r="S593" s="56">
        <v>0</v>
      </c>
      <c r="T593" s="56">
        <v>0</v>
      </c>
      <c r="U593" s="56">
        <v>0</v>
      </c>
      <c r="V593" s="56">
        <v>0</v>
      </c>
      <c r="W593" s="55" t="s">
        <v>1664</v>
      </c>
      <c r="X593" s="55" t="s">
        <v>1665</v>
      </c>
      <c r="Y593" s="55"/>
      <c r="Z593" s="55" t="s">
        <v>399</v>
      </c>
      <c r="AA593" s="55" t="s">
        <v>1665</v>
      </c>
      <c r="AB593" s="26">
        <v>18.466666666666665</v>
      </c>
      <c r="AC593" s="26">
        <v>-77.916666666666671</v>
      </c>
      <c r="AD593" s="55" t="s">
        <v>1667</v>
      </c>
      <c r="AE593" s="55" t="s">
        <v>739</v>
      </c>
      <c r="AF593" s="56">
        <v>1</v>
      </c>
      <c r="AG593" s="56">
        <v>1</v>
      </c>
      <c r="AH593" s="56">
        <v>1</v>
      </c>
      <c r="AI593" s="56">
        <v>0</v>
      </c>
      <c r="AJ593" s="56">
        <v>0</v>
      </c>
      <c r="AK593" s="56">
        <v>0</v>
      </c>
      <c r="AL593" s="56">
        <v>0</v>
      </c>
      <c r="AM593" s="56">
        <v>0</v>
      </c>
      <c r="AN593" s="56">
        <v>0</v>
      </c>
      <c r="AO593" s="56">
        <v>0</v>
      </c>
      <c r="AP593" s="56">
        <v>0</v>
      </c>
      <c r="AQ593" s="56">
        <v>0</v>
      </c>
      <c r="AR593" s="56">
        <v>0</v>
      </c>
      <c r="AS593" s="56">
        <v>0</v>
      </c>
      <c r="AT593" s="56">
        <v>0</v>
      </c>
      <c r="AU593" s="56">
        <v>0</v>
      </c>
      <c r="AV593" s="56">
        <v>0</v>
      </c>
      <c r="AW593" s="27">
        <f>SUM(AF593:AV593)</f>
        <v>3</v>
      </c>
      <c r="AX593" s="55" t="s">
        <v>1427</v>
      </c>
      <c r="AY593" s="55" t="s">
        <v>277</v>
      </c>
      <c r="AZ593" s="56">
        <v>0</v>
      </c>
      <c r="BA593" s="56">
        <v>0</v>
      </c>
      <c r="BB593" s="56">
        <v>0</v>
      </c>
      <c r="BC593" s="56">
        <v>0</v>
      </c>
      <c r="BD593" s="56">
        <v>0</v>
      </c>
      <c r="BE593" s="56">
        <v>1</v>
      </c>
      <c r="BF593" s="56">
        <v>0</v>
      </c>
      <c r="BG593" s="56">
        <v>0</v>
      </c>
      <c r="BH593" s="56">
        <v>0</v>
      </c>
      <c r="BI593" s="56">
        <v>0</v>
      </c>
      <c r="BJ593" s="56">
        <v>0</v>
      </c>
      <c r="BK593" s="56">
        <v>0</v>
      </c>
      <c r="BL593" s="56">
        <v>0</v>
      </c>
      <c r="BM593" s="56">
        <v>0</v>
      </c>
      <c r="BN593" s="56">
        <v>0</v>
      </c>
      <c r="BO593" s="56">
        <v>0</v>
      </c>
      <c r="BP593" s="27">
        <f>SUM(BQ593:BT593)</f>
        <v>1</v>
      </c>
      <c r="BQ593" s="56">
        <f>BL593+BM593</f>
        <v>0</v>
      </c>
      <c r="BR593" s="56">
        <f>SUM(BF593+BG593+BI593+BJ593+BH593)</f>
        <v>0</v>
      </c>
      <c r="BS593" s="56">
        <f>SUM(AZ593+BA593+BC593+BD593+BE593+BK593)</f>
        <v>1</v>
      </c>
      <c r="BT593" s="28">
        <f>IF(OR(IF((BN593+BO593)&gt;0,1,0),IF(AND(BV593=1,BL593=1),1,0)),1,0)</f>
        <v>0</v>
      </c>
      <c r="BU593" s="28">
        <f>BL593</f>
        <v>0</v>
      </c>
      <c r="BV593" s="28">
        <v>0</v>
      </c>
      <c r="BW593" s="18"/>
      <c r="BX593" s="18"/>
      <c r="BY593" s="18"/>
    </row>
    <row r="594" spans="1:77" ht="12.75" customHeight="1" x14ac:dyDescent="0.15">
      <c r="A594" s="55">
        <v>435</v>
      </c>
      <c r="B594" s="55" t="s">
        <v>1424</v>
      </c>
      <c r="C594" s="29" t="str">
        <f>'1. Lit. collection'!A130</f>
        <v>R8</v>
      </c>
      <c r="D594" s="47">
        <v>1999</v>
      </c>
      <c r="E594" s="47">
        <f>VALUE(TRIM(D594))</f>
        <v>1999</v>
      </c>
      <c r="F594" s="56">
        <v>1998</v>
      </c>
      <c r="G594" s="49"/>
      <c r="H594" s="56">
        <v>0</v>
      </c>
      <c r="I594" s="56">
        <v>0</v>
      </c>
      <c r="J594" s="56">
        <v>0</v>
      </c>
      <c r="K594" s="56">
        <v>0</v>
      </c>
      <c r="L594" s="56">
        <v>1</v>
      </c>
      <c r="M594" s="56">
        <v>0</v>
      </c>
      <c r="N594" s="77" t="s">
        <v>2108</v>
      </c>
      <c r="O594" s="56">
        <v>1</v>
      </c>
      <c r="P594" s="56">
        <v>0</v>
      </c>
      <c r="Q594" s="56">
        <v>0</v>
      </c>
      <c r="R594" s="56">
        <v>0</v>
      </c>
      <c r="S594" s="56">
        <v>0</v>
      </c>
      <c r="T594" s="56">
        <v>0</v>
      </c>
      <c r="U594" s="56">
        <v>0</v>
      </c>
      <c r="V594" s="56">
        <v>0</v>
      </c>
      <c r="W594" s="55" t="s">
        <v>1664</v>
      </c>
      <c r="X594" s="55" t="s">
        <v>1665</v>
      </c>
      <c r="Y594" s="55"/>
      <c r="Z594" s="55" t="s">
        <v>399</v>
      </c>
      <c r="AA594" s="55" t="s">
        <v>1665</v>
      </c>
      <c r="AB594" s="26">
        <v>18.466666666666665</v>
      </c>
      <c r="AC594" s="26">
        <v>-77.916666666666671</v>
      </c>
      <c r="AD594" s="55" t="s">
        <v>1667</v>
      </c>
      <c r="AE594" s="55" t="s">
        <v>2109</v>
      </c>
      <c r="AF594" s="56">
        <v>0</v>
      </c>
      <c r="AG594" s="56">
        <v>0</v>
      </c>
      <c r="AH594" s="56">
        <v>0</v>
      </c>
      <c r="AI594" s="56">
        <v>0</v>
      </c>
      <c r="AJ594" s="56">
        <v>0</v>
      </c>
      <c r="AK594" s="56">
        <v>0</v>
      </c>
      <c r="AL594" s="56">
        <v>1</v>
      </c>
      <c r="AM594" s="56">
        <v>0</v>
      </c>
      <c r="AN594" s="56">
        <v>0</v>
      </c>
      <c r="AO594" s="56">
        <v>0</v>
      </c>
      <c r="AP594" s="56">
        <v>0</v>
      </c>
      <c r="AQ594" s="56">
        <v>0</v>
      </c>
      <c r="AR594" s="56">
        <v>0</v>
      </c>
      <c r="AS594" s="56">
        <v>0</v>
      </c>
      <c r="AT594" s="56">
        <v>0</v>
      </c>
      <c r="AU594" s="56">
        <v>0</v>
      </c>
      <c r="AV594" s="56">
        <v>0</v>
      </c>
      <c r="AW594" s="27">
        <f>SUM(AF594:AV594)</f>
        <v>1</v>
      </c>
      <c r="AX594" s="55" t="s">
        <v>1427</v>
      </c>
      <c r="AY594" s="55" t="s">
        <v>277</v>
      </c>
      <c r="AZ594" s="56">
        <v>0</v>
      </c>
      <c r="BA594" s="56">
        <v>0</v>
      </c>
      <c r="BB594" s="56">
        <v>0</v>
      </c>
      <c r="BC594" s="56">
        <v>0</v>
      </c>
      <c r="BD594" s="56">
        <v>0</v>
      </c>
      <c r="BE594" s="56">
        <v>1</v>
      </c>
      <c r="BF594" s="56">
        <v>0</v>
      </c>
      <c r="BG594" s="56">
        <v>0</v>
      </c>
      <c r="BH594" s="56">
        <v>0</v>
      </c>
      <c r="BI594" s="56">
        <v>0</v>
      </c>
      <c r="BJ594" s="56">
        <v>0</v>
      </c>
      <c r="BK594" s="56">
        <v>0</v>
      </c>
      <c r="BL594" s="56">
        <v>0</v>
      </c>
      <c r="BM594" s="56">
        <v>0</v>
      </c>
      <c r="BN594" s="56">
        <v>0</v>
      </c>
      <c r="BO594" s="56">
        <v>0</v>
      </c>
      <c r="BP594" s="27">
        <f>SUM(BQ594:BT594)</f>
        <v>1</v>
      </c>
      <c r="BQ594" s="56">
        <f>BL594+BM594</f>
        <v>0</v>
      </c>
      <c r="BR594" s="56">
        <f>SUM(BF594+BG594+BI594+BJ594+BH594)</f>
        <v>0</v>
      </c>
      <c r="BS594" s="56">
        <f>SUM(AZ594+BA594+BC594+BD594+BE594+BK594)</f>
        <v>1</v>
      </c>
      <c r="BT594" s="28">
        <f>IF(OR(IF((BN594+BO594)&gt;0,1,0),IF(AND(BV594=1,BL594=1),1,0)),1,0)</f>
        <v>0</v>
      </c>
      <c r="BU594" s="28">
        <f>BL594</f>
        <v>0</v>
      </c>
      <c r="BV594" s="28">
        <v>0</v>
      </c>
      <c r="BW594" s="18"/>
      <c r="BX594" s="18"/>
      <c r="BY594" s="18"/>
    </row>
    <row r="595" spans="1:77" ht="12.75" customHeight="1" x14ac:dyDescent="0.15">
      <c r="A595" s="55">
        <v>436</v>
      </c>
      <c r="B595" s="55" t="s">
        <v>1424</v>
      </c>
      <c r="C595" s="29" t="str">
        <f>'1. Lit. collection'!A130</f>
        <v>R8</v>
      </c>
      <c r="D595" s="47">
        <v>1999</v>
      </c>
      <c r="E595" s="47">
        <f>VALUE(TRIM(D595))</f>
        <v>1999</v>
      </c>
      <c r="F595" s="56">
        <v>1998</v>
      </c>
      <c r="G595" s="49"/>
      <c r="H595" s="56">
        <v>0</v>
      </c>
      <c r="I595" s="56">
        <v>0</v>
      </c>
      <c r="J595" s="56">
        <v>0</v>
      </c>
      <c r="K595" s="56">
        <v>0</v>
      </c>
      <c r="L595" s="56">
        <v>1</v>
      </c>
      <c r="M595" s="56">
        <v>0</v>
      </c>
      <c r="N595" s="77" t="s">
        <v>2108</v>
      </c>
      <c r="O595" s="56">
        <v>1</v>
      </c>
      <c r="P595" s="56">
        <v>0</v>
      </c>
      <c r="Q595" s="56">
        <v>0</v>
      </c>
      <c r="R595" s="56">
        <v>0</v>
      </c>
      <c r="S595" s="56">
        <v>0</v>
      </c>
      <c r="T595" s="56">
        <v>0</v>
      </c>
      <c r="U595" s="56">
        <v>0</v>
      </c>
      <c r="V595" s="56">
        <v>0</v>
      </c>
      <c r="W595" s="55" t="s">
        <v>1664</v>
      </c>
      <c r="X595" s="55" t="s">
        <v>1665</v>
      </c>
      <c r="Y595" s="55"/>
      <c r="Z595" s="55" t="s">
        <v>399</v>
      </c>
      <c r="AA595" s="55" t="s">
        <v>1665</v>
      </c>
      <c r="AB595" s="26">
        <v>18.466666666666665</v>
      </c>
      <c r="AC595" s="26">
        <v>-77.916666666666671</v>
      </c>
      <c r="AD595" s="55" t="s">
        <v>1667</v>
      </c>
      <c r="AE595" s="55" t="s">
        <v>758</v>
      </c>
      <c r="AF595" s="56">
        <v>0</v>
      </c>
      <c r="AG595" s="56">
        <v>0</v>
      </c>
      <c r="AH595" s="56">
        <v>0</v>
      </c>
      <c r="AI595" s="56">
        <v>0</v>
      </c>
      <c r="AJ595" s="56">
        <v>0</v>
      </c>
      <c r="AK595" s="56">
        <v>0</v>
      </c>
      <c r="AL595" s="56">
        <v>0</v>
      </c>
      <c r="AM595" s="56">
        <v>1</v>
      </c>
      <c r="AN595" s="56">
        <v>0</v>
      </c>
      <c r="AO595" s="56">
        <v>0</v>
      </c>
      <c r="AP595" s="56">
        <v>0</v>
      </c>
      <c r="AQ595" s="56">
        <v>0</v>
      </c>
      <c r="AR595" s="56">
        <v>0</v>
      </c>
      <c r="AS595" s="56">
        <v>0</v>
      </c>
      <c r="AT595" s="56">
        <v>0</v>
      </c>
      <c r="AU595" s="56">
        <v>0</v>
      </c>
      <c r="AV595" s="56">
        <v>0</v>
      </c>
      <c r="AW595" s="27">
        <f>SUM(AF595:AV595)</f>
        <v>1</v>
      </c>
      <c r="AX595" s="55" t="s">
        <v>1427</v>
      </c>
      <c r="AY595" s="55" t="s">
        <v>277</v>
      </c>
      <c r="AZ595" s="56">
        <v>0</v>
      </c>
      <c r="BA595" s="56">
        <v>0</v>
      </c>
      <c r="BB595" s="56">
        <v>0</v>
      </c>
      <c r="BC595" s="56">
        <v>0</v>
      </c>
      <c r="BD595" s="56">
        <v>0</v>
      </c>
      <c r="BE595" s="56">
        <v>1</v>
      </c>
      <c r="BF595" s="56">
        <v>0</v>
      </c>
      <c r="BG595" s="56">
        <v>0</v>
      </c>
      <c r="BH595" s="56">
        <v>0</v>
      </c>
      <c r="BI595" s="56">
        <v>0</v>
      </c>
      <c r="BJ595" s="56">
        <v>0</v>
      </c>
      <c r="BK595" s="56">
        <v>0</v>
      </c>
      <c r="BL595" s="56">
        <v>0</v>
      </c>
      <c r="BM595" s="56">
        <v>0</v>
      </c>
      <c r="BN595" s="56">
        <v>0</v>
      </c>
      <c r="BO595" s="56">
        <v>0</v>
      </c>
      <c r="BP595" s="27">
        <f>SUM(BQ595:BT595)</f>
        <v>1</v>
      </c>
      <c r="BQ595" s="56">
        <f>BL595+BM595</f>
        <v>0</v>
      </c>
      <c r="BR595" s="56">
        <f>SUM(BF595+BG595+BI595+BJ595+BH595)</f>
        <v>0</v>
      </c>
      <c r="BS595" s="56">
        <f>SUM(AZ595+BA595+BC595+BD595+BE595+BK595)</f>
        <v>1</v>
      </c>
      <c r="BT595" s="28">
        <f>IF(OR(IF((BN595+BO595)&gt;0,1,0),IF(AND(BV595=1,BL595=1),1,0)),1,0)</f>
        <v>0</v>
      </c>
      <c r="BU595" s="28">
        <f>BL595</f>
        <v>0</v>
      </c>
      <c r="BV595" s="28">
        <v>0</v>
      </c>
      <c r="BW595" s="18"/>
      <c r="BX595" s="18"/>
      <c r="BY595" s="18"/>
    </row>
    <row r="596" spans="1:77" ht="12.75" customHeight="1" x14ac:dyDescent="0.15">
      <c r="A596" s="55">
        <v>437</v>
      </c>
      <c r="B596" s="55" t="s">
        <v>1424</v>
      </c>
      <c r="C596" s="29" t="str">
        <f>'1. Lit. collection'!A130</f>
        <v>R8</v>
      </c>
      <c r="D596" s="47">
        <v>1999</v>
      </c>
      <c r="E596" s="47">
        <f>VALUE(TRIM(D596))</f>
        <v>1999</v>
      </c>
      <c r="F596" s="56">
        <v>1998</v>
      </c>
      <c r="G596" s="49"/>
      <c r="H596" s="56">
        <v>0</v>
      </c>
      <c r="I596" s="56">
        <v>0</v>
      </c>
      <c r="J596" s="56">
        <v>0</v>
      </c>
      <c r="K596" s="56">
        <v>0</v>
      </c>
      <c r="L596" s="56">
        <v>1</v>
      </c>
      <c r="M596" s="56">
        <v>0</v>
      </c>
      <c r="N596" s="77" t="s">
        <v>2108</v>
      </c>
      <c r="O596" s="56">
        <v>1</v>
      </c>
      <c r="P596" s="56">
        <v>0</v>
      </c>
      <c r="Q596" s="56">
        <v>0</v>
      </c>
      <c r="R596" s="56">
        <v>0</v>
      </c>
      <c r="S596" s="56">
        <v>0</v>
      </c>
      <c r="T596" s="56">
        <v>0</v>
      </c>
      <c r="U596" s="56">
        <v>0</v>
      </c>
      <c r="V596" s="56">
        <v>0</v>
      </c>
      <c r="W596" s="55" t="s">
        <v>1664</v>
      </c>
      <c r="X596" s="55" t="s">
        <v>1665</v>
      </c>
      <c r="Y596" s="55"/>
      <c r="Z596" s="55" t="s">
        <v>399</v>
      </c>
      <c r="AA596" s="55" t="s">
        <v>1665</v>
      </c>
      <c r="AB596" s="26">
        <v>18.466666666666665</v>
      </c>
      <c r="AC596" s="26">
        <v>-77.916666666666671</v>
      </c>
      <c r="AD596" s="55" t="s">
        <v>1667</v>
      </c>
      <c r="AE596" s="55" t="s">
        <v>2110</v>
      </c>
      <c r="AF596" s="56">
        <v>0</v>
      </c>
      <c r="AG596" s="56">
        <v>0</v>
      </c>
      <c r="AH596" s="56">
        <v>0</v>
      </c>
      <c r="AI596" s="56">
        <v>0</v>
      </c>
      <c r="AJ596" s="56">
        <v>0</v>
      </c>
      <c r="AK596" s="56">
        <v>0</v>
      </c>
      <c r="AL596" s="56">
        <v>0</v>
      </c>
      <c r="AM596" s="56">
        <v>0</v>
      </c>
      <c r="AN596" s="56">
        <v>0</v>
      </c>
      <c r="AO596" s="56">
        <v>0</v>
      </c>
      <c r="AP596" s="56">
        <v>0</v>
      </c>
      <c r="AQ596" s="56">
        <v>0</v>
      </c>
      <c r="AR596" s="56">
        <v>0</v>
      </c>
      <c r="AS596" s="56">
        <v>0</v>
      </c>
      <c r="AT596" s="56">
        <v>1</v>
      </c>
      <c r="AU596" s="56">
        <v>0</v>
      </c>
      <c r="AV596" s="56">
        <v>0</v>
      </c>
      <c r="AW596" s="27">
        <f>SUM(AF596:AV596)</f>
        <v>1</v>
      </c>
      <c r="AX596" s="55" t="s">
        <v>82</v>
      </c>
      <c r="AY596" s="55" t="s">
        <v>106</v>
      </c>
      <c r="AZ596" s="56">
        <v>0</v>
      </c>
      <c r="BA596" s="56">
        <v>1</v>
      </c>
      <c r="BB596" s="56">
        <v>0</v>
      </c>
      <c r="BC596" s="56">
        <v>0</v>
      </c>
      <c r="BD596" s="56">
        <v>0</v>
      </c>
      <c r="BE596" s="56">
        <v>0</v>
      </c>
      <c r="BF596" s="56">
        <v>0</v>
      </c>
      <c r="BG596" s="56">
        <v>0</v>
      </c>
      <c r="BH596" s="56">
        <v>0</v>
      </c>
      <c r="BI596" s="56">
        <v>0</v>
      </c>
      <c r="BJ596" s="56">
        <v>0</v>
      </c>
      <c r="BK596" s="56">
        <v>0</v>
      </c>
      <c r="BL596" s="56">
        <v>0</v>
      </c>
      <c r="BM596" s="56">
        <v>0</v>
      </c>
      <c r="BN596" s="56">
        <v>0</v>
      </c>
      <c r="BO596" s="56">
        <v>0</v>
      </c>
      <c r="BP596" s="27">
        <f>SUM(BQ596:BT596)</f>
        <v>1</v>
      </c>
      <c r="BQ596" s="56">
        <f>BL596+BM596</f>
        <v>0</v>
      </c>
      <c r="BR596" s="56">
        <f>SUM(BF596+BG596+BI596+BJ596+BH596)</f>
        <v>0</v>
      </c>
      <c r="BS596" s="56">
        <f>SUM(AZ596+BA596+BC596+BD596+BE596+BK596)</f>
        <v>1</v>
      </c>
      <c r="BT596" s="28">
        <f>IF(OR(IF((BN596+BO596)&gt;0,1,0),IF(AND(BV596=1,BL596=1),1,0)),1,0)</f>
        <v>0</v>
      </c>
      <c r="BU596" s="28">
        <f>BL596</f>
        <v>0</v>
      </c>
      <c r="BV596" s="28">
        <v>0</v>
      </c>
      <c r="BW596" s="18"/>
      <c r="BX596" s="18"/>
      <c r="BY596" s="18"/>
    </row>
    <row r="597" spans="1:77" ht="12.75" customHeight="1" x14ac:dyDescent="0.15">
      <c r="A597" s="55">
        <v>30</v>
      </c>
      <c r="B597" s="55" t="s">
        <v>459</v>
      </c>
      <c r="C597" s="29" t="str">
        <f>'1. Lit. collection'!A14</f>
        <v>B6</v>
      </c>
      <c r="D597" s="47">
        <v>1998</v>
      </c>
      <c r="E597" s="47">
        <f>VALUE(TRIM(D597))</f>
        <v>1998</v>
      </c>
      <c r="F597" s="56" t="s">
        <v>472</v>
      </c>
      <c r="G597" s="49"/>
      <c r="H597" s="56">
        <v>1</v>
      </c>
      <c r="I597" s="56">
        <v>0</v>
      </c>
      <c r="J597" s="56">
        <v>0</v>
      </c>
      <c r="K597" s="56">
        <v>0</v>
      </c>
      <c r="L597" s="56">
        <v>0</v>
      </c>
      <c r="M597" s="56">
        <v>0</v>
      </c>
      <c r="N597" s="77" t="s">
        <v>166</v>
      </c>
      <c r="O597" s="56">
        <v>0</v>
      </c>
      <c r="P597" s="56">
        <v>0</v>
      </c>
      <c r="Q597" s="56">
        <v>1</v>
      </c>
      <c r="R597" s="56">
        <v>0</v>
      </c>
      <c r="S597" s="56">
        <v>0</v>
      </c>
      <c r="T597" s="56">
        <v>0</v>
      </c>
      <c r="U597" s="56">
        <v>0</v>
      </c>
      <c r="V597" s="56">
        <v>0</v>
      </c>
      <c r="W597" s="55" t="s">
        <v>1213</v>
      </c>
      <c r="X597" s="55"/>
      <c r="Y597" s="55"/>
      <c r="Z597" s="55" t="s">
        <v>1215</v>
      </c>
      <c r="AA597" s="55" t="s">
        <v>1216</v>
      </c>
      <c r="AB597" s="26">
        <v>6.12</v>
      </c>
      <c r="AC597" s="26">
        <v>80</v>
      </c>
      <c r="AD597" s="55" t="s">
        <v>1218</v>
      </c>
      <c r="AE597" s="55" t="s">
        <v>452</v>
      </c>
      <c r="AF597" s="56">
        <v>1</v>
      </c>
      <c r="AG597" s="56">
        <v>1</v>
      </c>
      <c r="AH597" s="56">
        <v>1</v>
      </c>
      <c r="AI597" s="56">
        <v>0</v>
      </c>
      <c r="AJ597" s="56">
        <v>0</v>
      </c>
      <c r="AK597" s="56">
        <v>1</v>
      </c>
      <c r="AL597" s="56">
        <v>0</v>
      </c>
      <c r="AM597" s="56">
        <v>0</v>
      </c>
      <c r="AN597" s="56">
        <v>0</v>
      </c>
      <c r="AO597" s="56">
        <v>0</v>
      </c>
      <c r="AP597" s="56">
        <v>0</v>
      </c>
      <c r="AQ597" s="56">
        <v>0</v>
      </c>
      <c r="AR597" s="56">
        <v>0</v>
      </c>
      <c r="AS597" s="56">
        <v>0</v>
      </c>
      <c r="AT597" s="56">
        <v>0</v>
      </c>
      <c r="AU597" s="56">
        <v>0</v>
      </c>
      <c r="AV597" s="56">
        <v>0</v>
      </c>
      <c r="AW597" s="27">
        <f>SUM(AF597:AV597)</f>
        <v>4</v>
      </c>
      <c r="AX597" s="55" t="s">
        <v>82</v>
      </c>
      <c r="AY597" s="55"/>
      <c r="AZ597" s="56">
        <v>0</v>
      </c>
      <c r="BA597" s="56">
        <v>1</v>
      </c>
      <c r="BB597" s="56">
        <v>0</v>
      </c>
      <c r="BC597" s="56">
        <v>0</v>
      </c>
      <c r="BD597" s="56">
        <v>0</v>
      </c>
      <c r="BE597" s="56">
        <v>0</v>
      </c>
      <c r="BF597" s="56">
        <v>0</v>
      </c>
      <c r="BG597" s="56">
        <v>0</v>
      </c>
      <c r="BH597" s="56">
        <v>0</v>
      </c>
      <c r="BI597" s="56">
        <v>0</v>
      </c>
      <c r="BJ597" s="56">
        <v>0</v>
      </c>
      <c r="BK597" s="56">
        <v>0</v>
      </c>
      <c r="BL597" s="56">
        <v>0</v>
      </c>
      <c r="BM597" s="56">
        <v>0</v>
      </c>
      <c r="BN597" s="56">
        <v>0</v>
      </c>
      <c r="BO597" s="56">
        <v>0</v>
      </c>
      <c r="BP597" s="27">
        <f>SUM(BQ597:BT597)</f>
        <v>1</v>
      </c>
      <c r="BQ597" s="56">
        <f>BL597+BM597</f>
        <v>0</v>
      </c>
      <c r="BR597" s="56">
        <f>SUM(BF597+BG597+BI597+BJ597+BH597)</f>
        <v>0</v>
      </c>
      <c r="BS597" s="56">
        <f>SUM(AZ597+BA597+BC597+BD597+BE597+BK597)</f>
        <v>1</v>
      </c>
      <c r="BT597" s="28">
        <f>IF(OR(IF((BN597+BO597)&gt;0,1,0),IF(AND(BV597=1,BL597=1),1,0)),1,0)</f>
        <v>0</v>
      </c>
      <c r="BU597" s="28">
        <f>BL597</f>
        <v>0</v>
      </c>
      <c r="BV597" s="28">
        <v>0</v>
      </c>
      <c r="BW597" s="18"/>
      <c r="BX597" s="18"/>
      <c r="BY597" s="18"/>
    </row>
    <row r="598" spans="1:77" ht="12.75" customHeight="1" x14ac:dyDescent="0.15">
      <c r="A598" s="55">
        <v>31</v>
      </c>
      <c r="B598" s="55" t="s">
        <v>459</v>
      </c>
      <c r="C598" s="29" t="str">
        <f>'1. Lit. collection'!A14</f>
        <v>B6</v>
      </c>
      <c r="D598" s="47">
        <v>1998</v>
      </c>
      <c r="E598" s="47">
        <f>VALUE(TRIM(D598))</f>
        <v>1998</v>
      </c>
      <c r="F598" s="56" t="s">
        <v>486</v>
      </c>
      <c r="G598" s="49"/>
      <c r="H598" s="56">
        <v>1</v>
      </c>
      <c r="I598" s="56">
        <v>0</v>
      </c>
      <c r="J598" s="56">
        <v>0</v>
      </c>
      <c r="K598" s="56">
        <v>0</v>
      </c>
      <c r="L598" s="56">
        <v>0</v>
      </c>
      <c r="M598" s="56">
        <v>0</v>
      </c>
      <c r="N598" s="77" t="s">
        <v>166</v>
      </c>
      <c r="O598" s="56">
        <v>0</v>
      </c>
      <c r="P598" s="56">
        <v>0</v>
      </c>
      <c r="Q598" s="56">
        <v>1</v>
      </c>
      <c r="R598" s="56">
        <v>0</v>
      </c>
      <c r="S598" s="56">
        <v>0</v>
      </c>
      <c r="T598" s="56">
        <v>0</v>
      </c>
      <c r="U598" s="56">
        <v>0</v>
      </c>
      <c r="V598" s="56">
        <v>0</v>
      </c>
      <c r="W598" s="55" t="s">
        <v>1213</v>
      </c>
      <c r="X598" s="55"/>
      <c r="Y598" s="55"/>
      <c r="Z598" s="55" t="s">
        <v>1215</v>
      </c>
      <c r="AA598" s="55" t="s">
        <v>1216</v>
      </c>
      <c r="AB598" s="83">
        <v>6.12</v>
      </c>
      <c r="AC598" s="83">
        <v>80</v>
      </c>
      <c r="AD598" s="55" t="s">
        <v>1218</v>
      </c>
      <c r="AE598" s="55" t="s">
        <v>452</v>
      </c>
      <c r="AF598" s="56">
        <v>1</v>
      </c>
      <c r="AG598" s="56">
        <v>1</v>
      </c>
      <c r="AH598" s="56">
        <v>1</v>
      </c>
      <c r="AI598" s="56">
        <v>0</v>
      </c>
      <c r="AJ598" s="56">
        <v>0</v>
      </c>
      <c r="AK598" s="56">
        <v>1</v>
      </c>
      <c r="AL598" s="56">
        <v>0</v>
      </c>
      <c r="AM598" s="56">
        <v>0</v>
      </c>
      <c r="AN598" s="56">
        <v>0</v>
      </c>
      <c r="AO598" s="56">
        <v>0</v>
      </c>
      <c r="AP598" s="56">
        <v>0</v>
      </c>
      <c r="AQ598" s="56">
        <v>0</v>
      </c>
      <c r="AR598" s="56">
        <v>0</v>
      </c>
      <c r="AS598" s="56">
        <v>0</v>
      </c>
      <c r="AT598" s="56">
        <v>0</v>
      </c>
      <c r="AU598" s="56">
        <v>0</v>
      </c>
      <c r="AV598" s="56">
        <v>0</v>
      </c>
      <c r="AW598" s="27">
        <f>SUM(AF598:AV598)</f>
        <v>4</v>
      </c>
      <c r="AX598" s="55" t="s">
        <v>488</v>
      </c>
      <c r="AY598" s="55"/>
      <c r="AZ598" s="56">
        <v>0</v>
      </c>
      <c r="BA598" s="56">
        <v>0</v>
      </c>
      <c r="BB598" s="56">
        <v>0</v>
      </c>
      <c r="BC598" s="56">
        <v>0</v>
      </c>
      <c r="BD598" s="56">
        <v>0</v>
      </c>
      <c r="BE598" s="56">
        <v>0</v>
      </c>
      <c r="BF598" s="56">
        <v>0</v>
      </c>
      <c r="BG598" s="56">
        <v>0</v>
      </c>
      <c r="BH598" s="56">
        <v>0</v>
      </c>
      <c r="BI598" s="56">
        <v>0</v>
      </c>
      <c r="BJ598" s="56">
        <v>1</v>
      </c>
      <c r="BK598" s="56">
        <v>0</v>
      </c>
      <c r="BL598" s="56">
        <v>0</v>
      </c>
      <c r="BM598" s="56">
        <v>0</v>
      </c>
      <c r="BN598" s="56">
        <v>0</v>
      </c>
      <c r="BO598" s="56">
        <v>0</v>
      </c>
      <c r="BP598" s="27">
        <f>SUM(BQ598:BT598)</f>
        <v>1</v>
      </c>
      <c r="BQ598" s="56">
        <f>BL598+BM598</f>
        <v>0</v>
      </c>
      <c r="BR598" s="56">
        <f>SUM(BF598+BG598+BI598+BJ598+BH598)</f>
        <v>1</v>
      </c>
      <c r="BS598" s="56">
        <f>SUM(AZ598+BA598+BC598+BD598+BE598+BK598)</f>
        <v>0</v>
      </c>
      <c r="BT598" s="28">
        <f>IF(OR(IF((BN598+BO598)&gt;0,1,0),IF(AND(BV598=1,BL598=1),1,0)),1,0)</f>
        <v>0</v>
      </c>
      <c r="BU598" s="28">
        <f>BL598</f>
        <v>0</v>
      </c>
      <c r="BV598" s="28">
        <v>0</v>
      </c>
      <c r="BW598" s="18"/>
      <c r="BX598" s="18"/>
      <c r="BY598" s="18"/>
    </row>
    <row r="599" spans="1:77" ht="12.75" customHeight="1" x14ac:dyDescent="0.15">
      <c r="A599" s="55">
        <v>32</v>
      </c>
      <c r="B599" s="55" t="s">
        <v>459</v>
      </c>
      <c r="C599" s="29" t="str">
        <f>'1. Lit. collection'!A14</f>
        <v>B6</v>
      </c>
      <c r="D599" s="47">
        <v>1998</v>
      </c>
      <c r="E599" s="47">
        <f>VALUE(TRIM(D599))</f>
        <v>1998</v>
      </c>
      <c r="F599" s="56" t="s">
        <v>472</v>
      </c>
      <c r="G599" s="49"/>
      <c r="H599" s="56">
        <v>1</v>
      </c>
      <c r="I599" s="56">
        <v>0</v>
      </c>
      <c r="J599" s="56">
        <v>0</v>
      </c>
      <c r="K599" s="56">
        <v>0</v>
      </c>
      <c r="L599" s="56">
        <v>0</v>
      </c>
      <c r="M599" s="56">
        <v>0</v>
      </c>
      <c r="N599" s="77" t="s">
        <v>166</v>
      </c>
      <c r="O599" s="56">
        <v>0</v>
      </c>
      <c r="P599" s="56">
        <v>0</v>
      </c>
      <c r="Q599" s="56">
        <v>1</v>
      </c>
      <c r="R599" s="56">
        <v>0</v>
      </c>
      <c r="S599" s="56">
        <v>0</v>
      </c>
      <c r="T599" s="56">
        <v>0</v>
      </c>
      <c r="U599" s="56">
        <v>0</v>
      </c>
      <c r="V599" s="56">
        <v>0</v>
      </c>
      <c r="W599" s="55" t="s">
        <v>1213</v>
      </c>
      <c r="X599" s="55"/>
      <c r="Y599" s="55"/>
      <c r="Z599" s="55"/>
      <c r="AA599" s="55"/>
      <c r="AB599" s="83">
        <v>6.12</v>
      </c>
      <c r="AC599" s="83">
        <v>80</v>
      </c>
      <c r="AD599" s="55"/>
      <c r="AE599" s="55" t="s">
        <v>1267</v>
      </c>
      <c r="AF599" s="56">
        <v>0</v>
      </c>
      <c r="AG599" s="56">
        <v>0</v>
      </c>
      <c r="AH599" s="56">
        <v>0</v>
      </c>
      <c r="AI599" s="56">
        <v>0</v>
      </c>
      <c r="AJ599" s="56">
        <v>0</v>
      </c>
      <c r="AK599" s="56">
        <v>0</v>
      </c>
      <c r="AL599" s="56">
        <v>1</v>
      </c>
      <c r="AM599" s="56">
        <v>0</v>
      </c>
      <c r="AN599" s="56">
        <v>0</v>
      </c>
      <c r="AO599" s="56">
        <v>0</v>
      </c>
      <c r="AP599" s="56">
        <v>0</v>
      </c>
      <c r="AQ599" s="56">
        <v>0</v>
      </c>
      <c r="AR599" s="56">
        <v>0</v>
      </c>
      <c r="AS599" s="56">
        <v>0</v>
      </c>
      <c r="AT599" s="56">
        <v>0</v>
      </c>
      <c r="AU599" s="56">
        <v>0</v>
      </c>
      <c r="AV599" s="56">
        <v>0</v>
      </c>
      <c r="AW599" s="27">
        <f>SUM(AF599:AV599)</f>
        <v>1</v>
      </c>
      <c r="AX599" s="55" t="s">
        <v>91</v>
      </c>
      <c r="AY599" s="55"/>
      <c r="AZ599" s="56">
        <v>0</v>
      </c>
      <c r="BA599" s="56">
        <v>0</v>
      </c>
      <c r="BB599" s="56">
        <v>0</v>
      </c>
      <c r="BC599" s="56">
        <v>0</v>
      </c>
      <c r="BD599" s="56">
        <v>0</v>
      </c>
      <c r="BE599" s="56">
        <v>0</v>
      </c>
      <c r="BF599" s="56">
        <v>0</v>
      </c>
      <c r="BG599" s="56">
        <v>0</v>
      </c>
      <c r="BH599" s="56">
        <v>0</v>
      </c>
      <c r="BI599" s="56">
        <v>1</v>
      </c>
      <c r="BJ599" s="56">
        <v>0</v>
      </c>
      <c r="BK599" s="56">
        <v>0</v>
      </c>
      <c r="BL599" s="56">
        <v>0</v>
      </c>
      <c r="BM599" s="56">
        <v>0</v>
      </c>
      <c r="BN599" s="56">
        <v>0</v>
      </c>
      <c r="BO599" s="56">
        <v>0</v>
      </c>
      <c r="BP599" s="27">
        <f>SUM(BQ599:BT599)</f>
        <v>1</v>
      </c>
      <c r="BQ599" s="56">
        <f>BL599+BM599</f>
        <v>0</v>
      </c>
      <c r="BR599" s="56">
        <f>SUM(BF599+BG599+BI599+BJ599+BH599)</f>
        <v>1</v>
      </c>
      <c r="BS599" s="56">
        <f>SUM(AZ599+BA599+BC599+BD599+BE599+BK599)</f>
        <v>0</v>
      </c>
      <c r="BT599" s="28">
        <f>IF(OR(IF((BN599+BO599)&gt;0,1,0),IF(AND(BV599=1,BL599=1),1,0)),1,0)</f>
        <v>0</v>
      </c>
      <c r="BU599" s="28">
        <f>BL599</f>
        <v>0</v>
      </c>
      <c r="BV599" s="28">
        <v>0</v>
      </c>
      <c r="BW599" s="18"/>
      <c r="BX599" s="18"/>
      <c r="BY599" s="18"/>
    </row>
    <row r="600" spans="1:77" ht="12.75" customHeight="1" x14ac:dyDescent="0.15">
      <c r="A600" s="55">
        <v>33</v>
      </c>
      <c r="B600" s="55" t="s">
        <v>459</v>
      </c>
      <c r="C600" s="29" t="str">
        <f>'1. Lit. collection'!A14</f>
        <v>B6</v>
      </c>
      <c r="D600" s="47">
        <v>1998</v>
      </c>
      <c r="E600" s="47">
        <f>VALUE(TRIM(D600))</f>
        <v>1998</v>
      </c>
      <c r="F600" s="56" t="s">
        <v>472</v>
      </c>
      <c r="G600" s="49"/>
      <c r="H600" s="56">
        <v>1</v>
      </c>
      <c r="I600" s="56">
        <v>0</v>
      </c>
      <c r="J600" s="56">
        <v>0</v>
      </c>
      <c r="K600" s="56">
        <v>0</v>
      </c>
      <c r="L600" s="56">
        <v>0</v>
      </c>
      <c r="M600" s="56">
        <v>0</v>
      </c>
      <c r="N600" s="77" t="s">
        <v>166</v>
      </c>
      <c r="O600" s="56">
        <v>0</v>
      </c>
      <c r="P600" s="56">
        <v>0</v>
      </c>
      <c r="Q600" s="56">
        <v>1</v>
      </c>
      <c r="R600" s="56">
        <v>0</v>
      </c>
      <c r="S600" s="56">
        <v>0</v>
      </c>
      <c r="T600" s="56">
        <v>0</v>
      </c>
      <c r="U600" s="56">
        <v>0</v>
      </c>
      <c r="V600" s="56">
        <v>0</v>
      </c>
      <c r="W600" s="55" t="s">
        <v>1213</v>
      </c>
      <c r="X600" s="55"/>
      <c r="Y600" s="55"/>
      <c r="Z600" s="55"/>
      <c r="AA600" s="55"/>
      <c r="AB600" s="83">
        <v>6.12</v>
      </c>
      <c r="AC600" s="83">
        <v>80</v>
      </c>
      <c r="AD600" s="55"/>
      <c r="AE600" s="55" t="s">
        <v>758</v>
      </c>
      <c r="AF600" s="56">
        <v>0</v>
      </c>
      <c r="AG600" s="56">
        <v>0</v>
      </c>
      <c r="AH600" s="56">
        <v>0</v>
      </c>
      <c r="AI600" s="56">
        <v>0</v>
      </c>
      <c r="AJ600" s="56">
        <v>0</v>
      </c>
      <c r="AK600" s="56">
        <v>0</v>
      </c>
      <c r="AL600" s="56">
        <v>0</v>
      </c>
      <c r="AM600" s="56">
        <v>1</v>
      </c>
      <c r="AN600" s="56">
        <v>0</v>
      </c>
      <c r="AO600" s="56">
        <v>0</v>
      </c>
      <c r="AP600" s="56">
        <v>0</v>
      </c>
      <c r="AQ600" s="56">
        <v>0</v>
      </c>
      <c r="AR600" s="56">
        <v>0</v>
      </c>
      <c r="AS600" s="56">
        <v>0</v>
      </c>
      <c r="AT600" s="56">
        <v>0</v>
      </c>
      <c r="AU600" s="56">
        <v>0</v>
      </c>
      <c r="AV600" s="56">
        <v>0</v>
      </c>
      <c r="AW600" s="27">
        <f>SUM(AF600:AV600)</f>
        <v>1</v>
      </c>
      <c r="AX600" s="55" t="s">
        <v>488</v>
      </c>
      <c r="AY600" s="55"/>
      <c r="AZ600" s="56">
        <v>0</v>
      </c>
      <c r="BA600" s="56">
        <v>0</v>
      </c>
      <c r="BB600" s="56">
        <v>0</v>
      </c>
      <c r="BC600" s="56">
        <v>0</v>
      </c>
      <c r="BD600" s="56">
        <v>0</v>
      </c>
      <c r="BE600" s="56">
        <v>0</v>
      </c>
      <c r="BF600" s="56">
        <v>0</v>
      </c>
      <c r="BG600" s="56">
        <v>0</v>
      </c>
      <c r="BH600" s="56">
        <v>0</v>
      </c>
      <c r="BI600" s="56">
        <v>0</v>
      </c>
      <c r="BJ600" s="56">
        <v>1</v>
      </c>
      <c r="BK600" s="56">
        <v>0</v>
      </c>
      <c r="BL600" s="56">
        <v>0</v>
      </c>
      <c r="BM600" s="56">
        <v>0</v>
      </c>
      <c r="BN600" s="56">
        <v>0</v>
      </c>
      <c r="BO600" s="56">
        <v>0</v>
      </c>
      <c r="BP600" s="27">
        <f>SUM(BQ600:BT600)</f>
        <v>1</v>
      </c>
      <c r="BQ600" s="56">
        <f>BL600+BM600</f>
        <v>0</v>
      </c>
      <c r="BR600" s="56">
        <f>SUM(BF600+BG600+BI600+BJ600+BH600)</f>
        <v>1</v>
      </c>
      <c r="BS600" s="56">
        <f>SUM(AZ600+BA600+BC600+BD600+BE600+BK600)</f>
        <v>0</v>
      </c>
      <c r="BT600" s="28">
        <f>IF(OR(IF((BN600+BO600)&gt;0,1,0),IF(AND(BV600=1,BL600=1),1,0)),1,0)</f>
        <v>0</v>
      </c>
      <c r="BU600" s="28">
        <f>BL600</f>
        <v>0</v>
      </c>
      <c r="BV600" s="28">
        <v>0</v>
      </c>
      <c r="BW600" s="18"/>
      <c r="BX600" s="18"/>
      <c r="BY600" s="18"/>
    </row>
    <row r="601" spans="1:77" ht="12.75" customHeight="1" x14ac:dyDescent="0.15">
      <c r="A601" s="55">
        <v>34</v>
      </c>
      <c r="B601" s="55" t="s">
        <v>459</v>
      </c>
      <c r="C601" s="29" t="str">
        <f>'1. Lit. collection'!A14</f>
        <v>B6</v>
      </c>
      <c r="D601" s="47">
        <v>1998</v>
      </c>
      <c r="E601" s="47">
        <f>VALUE(TRIM(D601))</f>
        <v>1998</v>
      </c>
      <c r="F601" s="56" t="s">
        <v>486</v>
      </c>
      <c r="G601" s="49"/>
      <c r="H601" s="56">
        <v>1</v>
      </c>
      <c r="I601" s="56">
        <v>0</v>
      </c>
      <c r="J601" s="56">
        <v>0</v>
      </c>
      <c r="K601" s="56">
        <v>0</v>
      </c>
      <c r="L601" s="56">
        <v>0</v>
      </c>
      <c r="M601" s="56">
        <v>0</v>
      </c>
      <c r="N601" s="77" t="s">
        <v>166</v>
      </c>
      <c r="O601" s="56">
        <v>0</v>
      </c>
      <c r="P601" s="56">
        <v>0</v>
      </c>
      <c r="Q601" s="56">
        <v>1</v>
      </c>
      <c r="R601" s="56">
        <v>0</v>
      </c>
      <c r="S601" s="56">
        <v>0</v>
      </c>
      <c r="T601" s="56">
        <v>0</v>
      </c>
      <c r="U601" s="56">
        <v>0</v>
      </c>
      <c r="V601" s="56">
        <v>0</v>
      </c>
      <c r="W601" s="55" t="s">
        <v>1213</v>
      </c>
      <c r="X601" s="55"/>
      <c r="Y601" s="55"/>
      <c r="Z601" s="55"/>
      <c r="AA601" s="55"/>
      <c r="AB601" s="83">
        <v>6.12</v>
      </c>
      <c r="AC601" s="83">
        <v>80</v>
      </c>
      <c r="AD601" s="55"/>
      <c r="AE601" s="55" t="s">
        <v>758</v>
      </c>
      <c r="AF601" s="56">
        <v>0</v>
      </c>
      <c r="AG601" s="56">
        <v>0</v>
      </c>
      <c r="AH601" s="56">
        <v>0</v>
      </c>
      <c r="AI601" s="56">
        <v>0</v>
      </c>
      <c r="AJ601" s="56">
        <v>0</v>
      </c>
      <c r="AK601" s="56">
        <v>0</v>
      </c>
      <c r="AL601" s="56">
        <v>0</v>
      </c>
      <c r="AM601" s="56">
        <v>1</v>
      </c>
      <c r="AN601" s="56">
        <v>0</v>
      </c>
      <c r="AO601" s="56">
        <v>0</v>
      </c>
      <c r="AP601" s="56">
        <v>0</v>
      </c>
      <c r="AQ601" s="56">
        <v>0</v>
      </c>
      <c r="AR601" s="56">
        <v>0</v>
      </c>
      <c r="AS601" s="56">
        <v>0</v>
      </c>
      <c r="AT601" s="56">
        <v>0</v>
      </c>
      <c r="AU601" s="56">
        <v>0</v>
      </c>
      <c r="AV601" s="56">
        <v>0</v>
      </c>
      <c r="AW601" s="27">
        <f>SUM(AF601:AV601)</f>
        <v>1</v>
      </c>
      <c r="AX601" s="55" t="s">
        <v>518</v>
      </c>
      <c r="AY601" s="55"/>
      <c r="AZ601" s="56">
        <v>0</v>
      </c>
      <c r="BA601" s="56">
        <v>0</v>
      </c>
      <c r="BB601" s="56">
        <v>0</v>
      </c>
      <c r="BC601" s="56">
        <v>0</v>
      </c>
      <c r="BD601" s="56">
        <v>0</v>
      </c>
      <c r="BE601" s="56">
        <v>0</v>
      </c>
      <c r="BF601" s="56">
        <v>0</v>
      </c>
      <c r="BG601" s="56">
        <v>1</v>
      </c>
      <c r="BH601" s="56">
        <v>0</v>
      </c>
      <c r="BI601" s="56">
        <v>0</v>
      </c>
      <c r="BJ601" s="56">
        <v>0</v>
      </c>
      <c r="BK601" s="56">
        <v>0</v>
      </c>
      <c r="BL601" s="56">
        <v>0</v>
      </c>
      <c r="BM601" s="56">
        <v>0</v>
      </c>
      <c r="BN601" s="56">
        <v>0</v>
      </c>
      <c r="BO601" s="56">
        <v>0</v>
      </c>
      <c r="BP601" s="27">
        <f>SUM(BQ601:BT601)</f>
        <v>1</v>
      </c>
      <c r="BQ601" s="56">
        <f>BL601+BM601</f>
        <v>0</v>
      </c>
      <c r="BR601" s="56">
        <f>SUM(BF601+BG601+BI601+BJ601+BH601)</f>
        <v>1</v>
      </c>
      <c r="BS601" s="56">
        <f>SUM(AZ601+BA601+BC601+BD601+BE601+BK601)</f>
        <v>0</v>
      </c>
      <c r="BT601" s="28">
        <f>IF(OR(IF((BN601+BO601)&gt;0,1,0),IF(AND(BV601=1,BL601=1),1,0)),1,0)</f>
        <v>0</v>
      </c>
      <c r="BU601" s="28">
        <f>BL601</f>
        <v>0</v>
      </c>
      <c r="BV601" s="28">
        <v>0</v>
      </c>
      <c r="BW601" s="18"/>
      <c r="BX601" s="18"/>
      <c r="BY601" s="18"/>
    </row>
    <row r="602" spans="1:77" ht="12.75" customHeight="1" x14ac:dyDescent="0.15">
      <c r="A602" s="55">
        <v>35</v>
      </c>
      <c r="B602" s="55" t="s">
        <v>459</v>
      </c>
      <c r="C602" s="29" t="str">
        <f>'1. Lit. collection'!A14</f>
        <v>B6</v>
      </c>
      <c r="D602" s="47">
        <v>1998</v>
      </c>
      <c r="E602" s="47">
        <f>VALUE(TRIM(D602))</f>
        <v>1998</v>
      </c>
      <c r="F602" s="56" t="s">
        <v>472</v>
      </c>
      <c r="G602" s="49"/>
      <c r="H602" s="56">
        <v>1</v>
      </c>
      <c r="I602" s="56">
        <v>0</v>
      </c>
      <c r="J602" s="56">
        <v>0</v>
      </c>
      <c r="K602" s="56">
        <v>0</v>
      </c>
      <c r="L602" s="56">
        <v>0</v>
      </c>
      <c r="M602" s="56">
        <v>0</v>
      </c>
      <c r="N602" s="77" t="s">
        <v>166</v>
      </c>
      <c r="O602" s="56">
        <v>0</v>
      </c>
      <c r="P602" s="56">
        <v>0</v>
      </c>
      <c r="Q602" s="56">
        <v>1</v>
      </c>
      <c r="R602" s="56">
        <v>0</v>
      </c>
      <c r="S602" s="56">
        <v>0</v>
      </c>
      <c r="T602" s="56">
        <v>0</v>
      </c>
      <c r="U602" s="56">
        <v>0</v>
      </c>
      <c r="V602" s="56">
        <v>0</v>
      </c>
      <c r="W602" s="55" t="s">
        <v>1213</v>
      </c>
      <c r="X602" s="55"/>
      <c r="Y602" s="55"/>
      <c r="Z602" s="55"/>
      <c r="AA602" s="55"/>
      <c r="AB602" s="26">
        <v>6.12</v>
      </c>
      <c r="AC602" s="26">
        <v>80</v>
      </c>
      <c r="AD602" s="55"/>
      <c r="AE602" s="55" t="s">
        <v>1340</v>
      </c>
      <c r="AF602" s="56">
        <v>0</v>
      </c>
      <c r="AG602" s="56">
        <v>0</v>
      </c>
      <c r="AH602" s="56">
        <v>0</v>
      </c>
      <c r="AI602" s="56">
        <v>0</v>
      </c>
      <c r="AJ602" s="56">
        <v>0</v>
      </c>
      <c r="AK602" s="56">
        <v>0</v>
      </c>
      <c r="AL602" s="56">
        <v>0</v>
      </c>
      <c r="AM602" s="56">
        <v>0</v>
      </c>
      <c r="AN602" s="56">
        <v>0</v>
      </c>
      <c r="AO602" s="56">
        <v>0</v>
      </c>
      <c r="AP602" s="56">
        <v>0</v>
      </c>
      <c r="AQ602" s="56">
        <v>0</v>
      </c>
      <c r="AR602" s="56">
        <v>0</v>
      </c>
      <c r="AS602" s="56">
        <v>0</v>
      </c>
      <c r="AT602" s="56">
        <v>0</v>
      </c>
      <c r="AU602" s="56">
        <v>0</v>
      </c>
      <c r="AV602" s="56">
        <v>1</v>
      </c>
      <c r="AW602" s="27">
        <f>SUM(AF602:AV602)</f>
        <v>1</v>
      </c>
      <c r="AX602" s="55" t="s">
        <v>91</v>
      </c>
      <c r="AY602" s="55"/>
      <c r="AZ602" s="56">
        <v>0</v>
      </c>
      <c r="BA602" s="56">
        <v>0</v>
      </c>
      <c r="BB602" s="56">
        <v>0</v>
      </c>
      <c r="BC602" s="56">
        <v>0</v>
      </c>
      <c r="BD602" s="56">
        <v>0</v>
      </c>
      <c r="BE602" s="56">
        <v>0</v>
      </c>
      <c r="BF602" s="56">
        <v>0</v>
      </c>
      <c r="BG602" s="56">
        <v>0</v>
      </c>
      <c r="BH602" s="56">
        <v>0</v>
      </c>
      <c r="BI602" s="56">
        <v>1</v>
      </c>
      <c r="BJ602" s="56">
        <v>0</v>
      </c>
      <c r="BK602" s="56">
        <v>0</v>
      </c>
      <c r="BL602" s="56">
        <v>0</v>
      </c>
      <c r="BM602" s="56">
        <v>0</v>
      </c>
      <c r="BN602" s="56">
        <v>0</v>
      </c>
      <c r="BO602" s="56">
        <v>0</v>
      </c>
      <c r="BP602" s="27">
        <f>SUM(BQ602:BT602)</f>
        <v>1</v>
      </c>
      <c r="BQ602" s="56">
        <f>BL602+BM602</f>
        <v>0</v>
      </c>
      <c r="BR602" s="56">
        <f>SUM(BF602+BG602+BI602+BJ602+BH602)</f>
        <v>1</v>
      </c>
      <c r="BS602" s="56">
        <f>SUM(AZ602+BA602+BC602+BD602+BE602+BK602)</f>
        <v>0</v>
      </c>
      <c r="BT602" s="28">
        <f>IF(OR(IF((BN602+BO602)&gt;0,1,0),IF(AND(BV602=1,BL602=1),1,0)),1,0)</f>
        <v>0</v>
      </c>
      <c r="BU602" s="28">
        <f>BL602</f>
        <v>0</v>
      </c>
      <c r="BV602" s="28">
        <v>0</v>
      </c>
      <c r="BW602" s="18"/>
      <c r="BX602" s="18"/>
      <c r="BY602" s="18"/>
    </row>
    <row r="603" spans="1:77" ht="12.75" customHeight="1" x14ac:dyDescent="0.15">
      <c r="A603" s="55">
        <v>43</v>
      </c>
      <c r="B603" s="55" t="s">
        <v>545</v>
      </c>
      <c r="C603" s="29" t="str">
        <f>'1. Lit. collection'!A15</f>
        <v>B7</v>
      </c>
      <c r="D603" s="47">
        <v>1998</v>
      </c>
      <c r="E603" s="47">
        <f>VALUE(TRIM(D603))</f>
        <v>1998</v>
      </c>
      <c r="F603" s="56">
        <v>1995</v>
      </c>
      <c r="G603" s="49" t="s">
        <v>13</v>
      </c>
      <c r="H603" s="56">
        <v>1</v>
      </c>
      <c r="I603" s="56">
        <v>0</v>
      </c>
      <c r="J603" s="56">
        <v>0</v>
      </c>
      <c r="K603" s="56">
        <v>0</v>
      </c>
      <c r="L603" s="56">
        <v>0</v>
      </c>
      <c r="M603" s="56">
        <v>0</v>
      </c>
      <c r="N603" s="77" t="s">
        <v>175</v>
      </c>
      <c r="O603" s="56">
        <v>0</v>
      </c>
      <c r="P603" s="56">
        <v>1</v>
      </c>
      <c r="Q603" s="56">
        <v>0</v>
      </c>
      <c r="R603" s="56">
        <v>0</v>
      </c>
      <c r="S603" s="56">
        <v>0</v>
      </c>
      <c r="T603" s="56">
        <v>0</v>
      </c>
      <c r="U603" s="56">
        <v>0</v>
      </c>
      <c r="V603" s="56">
        <v>0</v>
      </c>
      <c r="W603" s="55" t="s">
        <v>213</v>
      </c>
      <c r="X603" s="55" t="s">
        <v>1374</v>
      </c>
      <c r="Y603" s="55" t="s">
        <v>1569</v>
      </c>
      <c r="Z603" s="55" t="s">
        <v>1570</v>
      </c>
      <c r="AA603" s="55" t="s">
        <v>1572</v>
      </c>
      <c r="AB603" s="26">
        <v>25</v>
      </c>
      <c r="AC603" s="26">
        <v>-80</v>
      </c>
      <c r="AD603" s="55" t="s">
        <v>1573</v>
      </c>
      <c r="AE603" s="55" t="s">
        <v>988</v>
      </c>
      <c r="AF603" s="56">
        <v>0</v>
      </c>
      <c r="AG603" s="56">
        <v>0</v>
      </c>
      <c r="AH603" s="56">
        <v>1</v>
      </c>
      <c r="AI603" s="56">
        <v>0</v>
      </c>
      <c r="AJ603" s="56">
        <v>0</v>
      </c>
      <c r="AK603" s="56">
        <v>0</v>
      </c>
      <c r="AL603" s="56">
        <v>0</v>
      </c>
      <c r="AM603" s="56">
        <v>0</v>
      </c>
      <c r="AN603" s="56">
        <v>0</v>
      </c>
      <c r="AO603" s="56">
        <v>0</v>
      </c>
      <c r="AP603" s="56">
        <v>0</v>
      </c>
      <c r="AQ603" s="56">
        <v>0</v>
      </c>
      <c r="AR603" s="56">
        <v>0</v>
      </c>
      <c r="AS603" s="56">
        <v>0</v>
      </c>
      <c r="AT603" s="56">
        <v>0</v>
      </c>
      <c r="AU603" s="56">
        <v>0</v>
      </c>
      <c r="AV603" s="56">
        <v>0</v>
      </c>
      <c r="AW603" s="27">
        <f>SUM(AF603:AV603)</f>
        <v>1</v>
      </c>
      <c r="AX603" s="55" t="s">
        <v>86</v>
      </c>
      <c r="AY603" s="55"/>
      <c r="AZ603" s="56">
        <v>0</v>
      </c>
      <c r="BA603" s="56">
        <v>0</v>
      </c>
      <c r="BB603" s="56">
        <v>0</v>
      </c>
      <c r="BC603" s="56">
        <v>0</v>
      </c>
      <c r="BD603" s="56">
        <v>1</v>
      </c>
      <c r="BE603" s="56">
        <v>0</v>
      </c>
      <c r="BF603" s="56">
        <v>0</v>
      </c>
      <c r="BG603" s="56">
        <v>0</v>
      </c>
      <c r="BH603" s="56">
        <v>0</v>
      </c>
      <c r="BI603" s="56">
        <v>0</v>
      </c>
      <c r="BJ603" s="56">
        <v>0</v>
      </c>
      <c r="BK603" s="56">
        <v>0</v>
      </c>
      <c r="BL603" s="56">
        <v>0</v>
      </c>
      <c r="BM603" s="56">
        <v>0</v>
      </c>
      <c r="BN603" s="56">
        <v>0</v>
      </c>
      <c r="BO603" s="56">
        <v>0</v>
      </c>
      <c r="BP603" s="27">
        <f>SUM(BQ603:BT603)</f>
        <v>1</v>
      </c>
      <c r="BQ603" s="56">
        <f>BL603+BM603</f>
        <v>0</v>
      </c>
      <c r="BR603" s="56">
        <f>SUM(BF603+BG603+BI603+BJ603+BH603)</f>
        <v>0</v>
      </c>
      <c r="BS603" s="56">
        <f>SUM(AZ603+BA603+BC603+BD603+BE603+BK603)</f>
        <v>1</v>
      </c>
      <c r="BT603" s="28">
        <f>IF(OR(IF((BN603+BO603)&gt;0,1,0),IF(AND(BV603=1,BL603=1),1,0)),1,0)</f>
        <v>0</v>
      </c>
      <c r="BU603" s="28">
        <f>BL603</f>
        <v>0</v>
      </c>
      <c r="BV603" s="28">
        <v>0</v>
      </c>
      <c r="BW603" s="18"/>
      <c r="BX603" s="18"/>
      <c r="BY603" s="18"/>
    </row>
    <row r="604" spans="1:77" ht="12.75" customHeight="1" x14ac:dyDescent="0.15">
      <c r="A604" s="55">
        <v>134</v>
      </c>
      <c r="B604" s="55" t="s">
        <v>834</v>
      </c>
      <c r="C604" s="29" t="str">
        <f>'1. Lit. collection'!A47</f>
        <v>D5</v>
      </c>
      <c r="D604" s="47">
        <v>1998</v>
      </c>
      <c r="E604" s="47">
        <f>VALUE(TRIM(D604))</f>
        <v>1998</v>
      </c>
      <c r="F604" s="56" t="e">
        <v>#N/A</v>
      </c>
      <c r="G604" s="49"/>
      <c r="H604" s="56">
        <v>1</v>
      </c>
      <c r="I604" s="56">
        <v>0</v>
      </c>
      <c r="J604" s="56">
        <v>0</v>
      </c>
      <c r="K604" s="56">
        <v>0</v>
      </c>
      <c r="L604" s="56">
        <v>0</v>
      </c>
      <c r="M604" s="56">
        <v>0</v>
      </c>
      <c r="N604" s="77" t="s">
        <v>337</v>
      </c>
      <c r="O604" s="56">
        <v>1</v>
      </c>
      <c r="P604" s="56">
        <v>0</v>
      </c>
      <c r="Q604" s="56">
        <v>0</v>
      </c>
      <c r="R604" s="56">
        <v>0</v>
      </c>
      <c r="S604" s="56">
        <v>0</v>
      </c>
      <c r="T604" s="56">
        <v>0</v>
      </c>
      <c r="U604" s="56">
        <v>0</v>
      </c>
      <c r="V604" s="56">
        <v>0</v>
      </c>
      <c r="W604" s="55" t="s">
        <v>1831</v>
      </c>
      <c r="X604" s="55"/>
      <c r="Y604" s="55"/>
      <c r="Z604" s="55" t="s">
        <v>1760</v>
      </c>
      <c r="AA604" s="55"/>
      <c r="AB604" s="26">
        <v>13.166666666666666</v>
      </c>
      <c r="AC604" s="26">
        <v>-59.533333333333331</v>
      </c>
      <c r="AD604" s="55" t="s">
        <v>1832</v>
      </c>
      <c r="AE604" s="55" t="s">
        <v>988</v>
      </c>
      <c r="AF604" s="56">
        <v>0</v>
      </c>
      <c r="AG604" s="56">
        <v>0</v>
      </c>
      <c r="AH604" s="56">
        <v>1</v>
      </c>
      <c r="AI604" s="56">
        <v>0</v>
      </c>
      <c r="AJ604" s="56">
        <v>0</v>
      </c>
      <c r="AK604" s="56">
        <v>0</v>
      </c>
      <c r="AL604" s="56">
        <v>0</v>
      </c>
      <c r="AM604" s="56">
        <v>0</v>
      </c>
      <c r="AN604" s="56">
        <v>0</v>
      </c>
      <c r="AO604" s="56">
        <v>0</v>
      </c>
      <c r="AP604" s="56">
        <v>0</v>
      </c>
      <c r="AQ604" s="56">
        <v>0</v>
      </c>
      <c r="AR604" s="56">
        <v>0</v>
      </c>
      <c r="AS604" s="56">
        <v>0</v>
      </c>
      <c r="AT604" s="56">
        <v>0</v>
      </c>
      <c r="AU604" s="56">
        <v>0</v>
      </c>
      <c r="AV604" s="56">
        <v>0</v>
      </c>
      <c r="AW604" s="27">
        <f>SUM(AF604:AV604)</f>
        <v>1</v>
      </c>
      <c r="AX604" s="55" t="s">
        <v>256</v>
      </c>
      <c r="AY604" s="55"/>
      <c r="AZ604" s="56">
        <v>0</v>
      </c>
      <c r="BA604" s="56">
        <v>0</v>
      </c>
      <c r="BB604" s="56">
        <v>0</v>
      </c>
      <c r="BC604" s="56">
        <v>0</v>
      </c>
      <c r="BD604" s="56">
        <v>1</v>
      </c>
      <c r="BE604" s="56">
        <v>0</v>
      </c>
      <c r="BF604" s="56">
        <v>0</v>
      </c>
      <c r="BG604" s="56">
        <v>0</v>
      </c>
      <c r="BH604" s="56">
        <v>0</v>
      </c>
      <c r="BI604" s="56">
        <v>0</v>
      </c>
      <c r="BJ604" s="56">
        <v>0</v>
      </c>
      <c r="BK604" s="56">
        <v>0</v>
      </c>
      <c r="BL604" s="56">
        <v>0</v>
      </c>
      <c r="BM604" s="56">
        <v>0</v>
      </c>
      <c r="BN604" s="56">
        <v>0</v>
      </c>
      <c r="BO604" s="56">
        <v>0</v>
      </c>
      <c r="BP604" s="27">
        <f>SUM(BQ604:BT604)</f>
        <v>1</v>
      </c>
      <c r="BQ604" s="56">
        <f>BL604+BM604</f>
        <v>0</v>
      </c>
      <c r="BR604" s="56">
        <f>SUM(BF604+BG604+BI604+BJ604+BH604)</f>
        <v>0</v>
      </c>
      <c r="BS604" s="56">
        <f>SUM(AZ604+BA604+BC604+BD604+BE604+BK604)</f>
        <v>1</v>
      </c>
      <c r="BT604" s="28">
        <f>IF(OR(IF((BN604+BO604)&gt;0,1,0),IF(AND(BV604=1,BL604=1),1,0)),1,0)</f>
        <v>0</v>
      </c>
      <c r="BU604" s="28">
        <f>BL604</f>
        <v>0</v>
      </c>
      <c r="BV604" s="28">
        <v>0</v>
      </c>
      <c r="BW604" s="18"/>
      <c r="BX604" s="18"/>
      <c r="BY604" s="18"/>
    </row>
    <row r="605" spans="1:77" ht="12.75" customHeight="1" x14ac:dyDescent="0.15">
      <c r="A605" s="55">
        <v>301</v>
      </c>
      <c r="B605" s="55" t="s">
        <v>1274</v>
      </c>
      <c r="C605" s="56" t="s">
        <v>595</v>
      </c>
      <c r="D605" s="47">
        <v>1998</v>
      </c>
      <c r="E605" s="47">
        <f>VALUE(TRIM(D605))</f>
        <v>1998</v>
      </c>
      <c r="F605" s="56" t="s">
        <v>1275</v>
      </c>
      <c r="G605" s="49" t="s">
        <v>13</v>
      </c>
      <c r="H605" s="56">
        <v>1</v>
      </c>
      <c r="I605" s="56">
        <v>0</v>
      </c>
      <c r="J605" s="56">
        <v>0</v>
      </c>
      <c r="K605" s="56">
        <v>0</v>
      </c>
      <c r="L605" s="56">
        <v>0</v>
      </c>
      <c r="M605" s="56">
        <v>0</v>
      </c>
      <c r="N605" s="77" t="s">
        <v>597</v>
      </c>
      <c r="O605" s="56">
        <v>0</v>
      </c>
      <c r="P605" s="56">
        <v>1</v>
      </c>
      <c r="Q605" s="56">
        <v>0</v>
      </c>
      <c r="R605" s="56">
        <v>0</v>
      </c>
      <c r="S605" s="56">
        <v>0</v>
      </c>
      <c r="T605" s="56">
        <v>0</v>
      </c>
      <c r="U605" s="56">
        <v>0</v>
      </c>
      <c r="V605" s="56">
        <v>0</v>
      </c>
      <c r="W605" s="55" t="s">
        <v>213</v>
      </c>
      <c r="X605" s="55" t="s">
        <v>1448</v>
      </c>
      <c r="Y605" s="55" t="s">
        <v>1996</v>
      </c>
      <c r="Z605" s="55"/>
      <c r="AA605" s="55" t="s">
        <v>1997</v>
      </c>
      <c r="AB605" s="83">
        <v>20</v>
      </c>
      <c r="AC605" s="83">
        <v>-155</v>
      </c>
      <c r="AD605" s="55" t="s">
        <v>1998</v>
      </c>
      <c r="AE605" s="55" t="s">
        <v>1999</v>
      </c>
      <c r="AF605" s="56">
        <v>1</v>
      </c>
      <c r="AG605" s="56">
        <v>1</v>
      </c>
      <c r="AH605" s="56">
        <v>1</v>
      </c>
      <c r="AI605" s="56">
        <v>0</v>
      </c>
      <c r="AJ605" s="56">
        <v>0</v>
      </c>
      <c r="AK605" s="56">
        <v>0</v>
      </c>
      <c r="AL605" s="56">
        <v>0</v>
      </c>
      <c r="AM605" s="56">
        <v>0</v>
      </c>
      <c r="AN605" s="56">
        <v>0</v>
      </c>
      <c r="AO605" s="56">
        <v>0</v>
      </c>
      <c r="AP605" s="56">
        <v>0</v>
      </c>
      <c r="AQ605" s="56">
        <v>0</v>
      </c>
      <c r="AR605" s="56">
        <v>0</v>
      </c>
      <c r="AS605" s="56">
        <v>0</v>
      </c>
      <c r="AT605" s="56">
        <v>0</v>
      </c>
      <c r="AU605" s="56">
        <v>0</v>
      </c>
      <c r="AV605" s="56">
        <v>0</v>
      </c>
      <c r="AW605" s="27">
        <f>SUM(AF605:AV605)</f>
        <v>3</v>
      </c>
      <c r="AX605" s="55" t="s">
        <v>106</v>
      </c>
      <c r="AY605" s="55" t="s">
        <v>106</v>
      </c>
      <c r="AZ605" s="56">
        <v>0</v>
      </c>
      <c r="BA605" s="56">
        <v>1</v>
      </c>
      <c r="BB605" s="56">
        <v>0</v>
      </c>
      <c r="BC605" s="56">
        <v>0</v>
      </c>
      <c r="BD605" s="56">
        <v>0</v>
      </c>
      <c r="BE605" s="56">
        <v>0</v>
      </c>
      <c r="BF605" s="56">
        <v>0</v>
      </c>
      <c r="BG605" s="56">
        <v>0</v>
      </c>
      <c r="BH605" s="56">
        <v>0</v>
      </c>
      <c r="BI605" s="56">
        <v>0</v>
      </c>
      <c r="BJ605" s="56">
        <v>0</v>
      </c>
      <c r="BK605" s="56">
        <v>0</v>
      </c>
      <c r="BL605" s="56">
        <v>0</v>
      </c>
      <c r="BM605" s="56">
        <v>0</v>
      </c>
      <c r="BN605" s="56">
        <v>0</v>
      </c>
      <c r="BO605" s="56">
        <v>0</v>
      </c>
      <c r="BP605" s="27">
        <f>SUM(BQ605:BT605)</f>
        <v>1</v>
      </c>
      <c r="BQ605" s="56">
        <f>BL605+BM605</f>
        <v>0</v>
      </c>
      <c r="BR605" s="56">
        <f>SUM(BF605+BG605+BI605+BJ605+BH605)</f>
        <v>0</v>
      </c>
      <c r="BS605" s="56">
        <f>SUM(AZ605+BA605+BC605+BD605+BE605+BK605)</f>
        <v>1</v>
      </c>
      <c r="BT605" s="28">
        <f>IF(OR(IF((BN605+BO605)&gt;0,1,0),IF(AND(BV605=1,BL605=1),1,0)),1,0)</f>
        <v>0</v>
      </c>
      <c r="BU605" s="28">
        <f>BL605</f>
        <v>0</v>
      </c>
      <c r="BV605" s="28">
        <v>0</v>
      </c>
      <c r="BW605" s="18"/>
      <c r="BX605" s="18"/>
      <c r="BY605" s="18"/>
    </row>
    <row r="606" spans="1:77" ht="12.75" customHeight="1" x14ac:dyDescent="0.15">
      <c r="A606" s="55">
        <v>302</v>
      </c>
      <c r="B606" s="55" t="s">
        <v>1274</v>
      </c>
      <c r="C606" s="56" t="s">
        <v>595</v>
      </c>
      <c r="D606" s="47">
        <v>1998</v>
      </c>
      <c r="E606" s="47">
        <f>VALUE(TRIM(D606))</f>
        <v>1998</v>
      </c>
      <c r="F606" s="56" t="s">
        <v>1275</v>
      </c>
      <c r="G606" s="49" t="s">
        <v>13</v>
      </c>
      <c r="H606" s="56">
        <v>1</v>
      </c>
      <c r="I606" s="56">
        <v>0</v>
      </c>
      <c r="J606" s="56">
        <v>0</v>
      </c>
      <c r="K606" s="56">
        <v>0</v>
      </c>
      <c r="L606" s="56">
        <v>0</v>
      </c>
      <c r="M606" s="56">
        <v>0</v>
      </c>
      <c r="N606" s="77" t="s">
        <v>597</v>
      </c>
      <c r="O606" s="56">
        <v>0</v>
      </c>
      <c r="P606" s="56">
        <v>1</v>
      </c>
      <c r="Q606" s="56">
        <v>0</v>
      </c>
      <c r="R606" s="56">
        <v>0</v>
      </c>
      <c r="S606" s="56">
        <v>0</v>
      </c>
      <c r="T606" s="56">
        <v>0</v>
      </c>
      <c r="U606" s="56">
        <v>0</v>
      </c>
      <c r="V606" s="56">
        <v>0</v>
      </c>
      <c r="W606" s="55" t="s">
        <v>213</v>
      </c>
      <c r="X606" s="55" t="s">
        <v>1448</v>
      </c>
      <c r="Y606" s="55" t="s">
        <v>1996</v>
      </c>
      <c r="Z606" s="55" t="s">
        <v>2000</v>
      </c>
      <c r="AA606" s="55" t="s">
        <v>1997</v>
      </c>
      <c r="AB606" s="26">
        <v>20</v>
      </c>
      <c r="AC606" s="26">
        <v>-155</v>
      </c>
      <c r="AD606" s="55" t="s">
        <v>1998</v>
      </c>
      <c r="AE606" s="55" t="s">
        <v>1999</v>
      </c>
      <c r="AF606" s="56">
        <v>1</v>
      </c>
      <c r="AG606" s="56">
        <v>1</v>
      </c>
      <c r="AH606" s="56">
        <v>1</v>
      </c>
      <c r="AI606" s="56">
        <v>0</v>
      </c>
      <c r="AJ606" s="56">
        <v>0</v>
      </c>
      <c r="AK606" s="56">
        <v>0</v>
      </c>
      <c r="AL606" s="56">
        <v>0</v>
      </c>
      <c r="AM606" s="56">
        <v>0</v>
      </c>
      <c r="AN606" s="56">
        <v>0</v>
      </c>
      <c r="AO606" s="56">
        <v>0</v>
      </c>
      <c r="AP606" s="56">
        <v>0</v>
      </c>
      <c r="AQ606" s="56">
        <v>0</v>
      </c>
      <c r="AR606" s="56">
        <v>0</v>
      </c>
      <c r="AS606" s="56">
        <v>0</v>
      </c>
      <c r="AT606" s="56">
        <v>0</v>
      </c>
      <c r="AU606" s="56">
        <v>0</v>
      </c>
      <c r="AV606" s="56">
        <v>0</v>
      </c>
      <c r="AW606" s="27">
        <f>SUM(AF606:AV606)</f>
        <v>3</v>
      </c>
      <c r="AX606" s="55" t="s">
        <v>106</v>
      </c>
      <c r="AY606" s="55" t="s">
        <v>106</v>
      </c>
      <c r="AZ606" s="56">
        <v>0</v>
      </c>
      <c r="BA606" s="56">
        <v>1</v>
      </c>
      <c r="BB606" s="56">
        <v>0</v>
      </c>
      <c r="BC606" s="56">
        <v>0</v>
      </c>
      <c r="BD606" s="56">
        <v>0</v>
      </c>
      <c r="BE606" s="56">
        <v>0</v>
      </c>
      <c r="BF606" s="56">
        <v>0</v>
      </c>
      <c r="BG606" s="56">
        <v>0</v>
      </c>
      <c r="BH606" s="56">
        <v>0</v>
      </c>
      <c r="BI606" s="56">
        <v>0</v>
      </c>
      <c r="BJ606" s="56">
        <v>0</v>
      </c>
      <c r="BK606" s="56">
        <v>0</v>
      </c>
      <c r="BL606" s="56">
        <v>0</v>
      </c>
      <c r="BM606" s="56">
        <v>0</v>
      </c>
      <c r="BN606" s="56">
        <v>0</v>
      </c>
      <c r="BO606" s="56">
        <v>0</v>
      </c>
      <c r="BP606" s="27">
        <f>SUM(BQ606:BT606)</f>
        <v>1</v>
      </c>
      <c r="BQ606" s="56">
        <f>BL606+BM606</f>
        <v>0</v>
      </c>
      <c r="BR606" s="56">
        <f>SUM(BF606+BG606+BI606+BJ606+BH606)</f>
        <v>0</v>
      </c>
      <c r="BS606" s="56">
        <f>SUM(AZ606+BA606+BC606+BD606+BE606+BK606)</f>
        <v>1</v>
      </c>
      <c r="BT606" s="28">
        <f>IF(OR(IF((BN606+BO606)&gt;0,1,0),IF(AND(BV606=1,BL606=1),1,0)),1,0)</f>
        <v>0</v>
      </c>
      <c r="BU606" s="28">
        <f>BL606</f>
        <v>0</v>
      </c>
      <c r="BV606" s="28">
        <v>0</v>
      </c>
      <c r="BW606" s="18"/>
      <c r="BX606" s="18"/>
      <c r="BY606" s="18"/>
    </row>
    <row r="607" spans="1:77" ht="12.75" customHeight="1" x14ac:dyDescent="0.15">
      <c r="A607" s="55">
        <v>303</v>
      </c>
      <c r="B607" s="55" t="s">
        <v>1274</v>
      </c>
      <c r="C607" s="56" t="s">
        <v>595</v>
      </c>
      <c r="D607" s="47">
        <v>1998</v>
      </c>
      <c r="E607" s="47">
        <f>VALUE(TRIM(D607))</f>
        <v>1998</v>
      </c>
      <c r="F607" s="56" t="s">
        <v>1275</v>
      </c>
      <c r="G607" s="49" t="s">
        <v>13</v>
      </c>
      <c r="H607" s="56">
        <v>1</v>
      </c>
      <c r="I607" s="56">
        <v>0</v>
      </c>
      <c r="J607" s="56">
        <v>0</v>
      </c>
      <c r="K607" s="56">
        <v>0</v>
      </c>
      <c r="L607" s="56">
        <v>0</v>
      </c>
      <c r="M607" s="56">
        <v>0</v>
      </c>
      <c r="N607" s="77" t="s">
        <v>597</v>
      </c>
      <c r="O607" s="56">
        <v>0</v>
      </c>
      <c r="P607" s="56">
        <v>1</v>
      </c>
      <c r="Q607" s="56">
        <v>0</v>
      </c>
      <c r="R607" s="56">
        <v>0</v>
      </c>
      <c r="S607" s="56">
        <v>0</v>
      </c>
      <c r="T607" s="56">
        <v>0</v>
      </c>
      <c r="U607" s="56">
        <v>0</v>
      </c>
      <c r="V607" s="56">
        <v>0</v>
      </c>
      <c r="W607" s="55" t="s">
        <v>213</v>
      </c>
      <c r="X607" s="55" t="s">
        <v>1448</v>
      </c>
      <c r="Y607" s="55" t="s">
        <v>1996</v>
      </c>
      <c r="Z607" s="55" t="s">
        <v>2000</v>
      </c>
      <c r="AA607" s="55" t="s">
        <v>1997</v>
      </c>
      <c r="AB607" s="26">
        <v>20</v>
      </c>
      <c r="AC607" s="26">
        <v>-155</v>
      </c>
      <c r="AD607" s="55" t="s">
        <v>1998</v>
      </c>
      <c r="AE607" s="55" t="s">
        <v>1999</v>
      </c>
      <c r="AF607" s="56">
        <v>1</v>
      </c>
      <c r="AG607" s="56">
        <v>1</v>
      </c>
      <c r="AH607" s="56">
        <v>1</v>
      </c>
      <c r="AI607" s="56">
        <v>0</v>
      </c>
      <c r="AJ607" s="56">
        <v>0</v>
      </c>
      <c r="AK607" s="56">
        <v>0</v>
      </c>
      <c r="AL607" s="56">
        <v>0</v>
      </c>
      <c r="AM607" s="56">
        <v>0</v>
      </c>
      <c r="AN607" s="56">
        <v>0</v>
      </c>
      <c r="AO607" s="56">
        <v>0</v>
      </c>
      <c r="AP607" s="56">
        <v>0</v>
      </c>
      <c r="AQ607" s="56">
        <v>0</v>
      </c>
      <c r="AR607" s="56">
        <v>0</v>
      </c>
      <c r="AS607" s="56">
        <v>0</v>
      </c>
      <c r="AT607" s="56">
        <v>0</v>
      </c>
      <c r="AU607" s="56">
        <v>0</v>
      </c>
      <c r="AV607" s="56">
        <v>0</v>
      </c>
      <c r="AW607" s="27">
        <f>SUM(AF607:AV607)</f>
        <v>3</v>
      </c>
      <c r="AX607" s="55" t="s">
        <v>106</v>
      </c>
      <c r="AY607" s="55" t="s">
        <v>106</v>
      </c>
      <c r="AZ607" s="56">
        <v>0</v>
      </c>
      <c r="BA607" s="56">
        <v>0</v>
      </c>
      <c r="BB607" s="56">
        <v>0</v>
      </c>
      <c r="BC607" s="56">
        <v>0</v>
      </c>
      <c r="BD607" s="56">
        <v>0</v>
      </c>
      <c r="BE607" s="56">
        <v>0</v>
      </c>
      <c r="BF607" s="56">
        <v>0</v>
      </c>
      <c r="BG607" s="56">
        <v>0</v>
      </c>
      <c r="BH607" s="56">
        <v>0</v>
      </c>
      <c r="BI607" s="56">
        <v>0</v>
      </c>
      <c r="BJ607" s="56">
        <v>1</v>
      </c>
      <c r="BK607" s="56">
        <v>0</v>
      </c>
      <c r="BL607" s="56">
        <v>0</v>
      </c>
      <c r="BM607" s="56">
        <v>0</v>
      </c>
      <c r="BN607" s="56">
        <v>0</v>
      </c>
      <c r="BO607" s="56">
        <v>0</v>
      </c>
      <c r="BP607" s="27">
        <f>SUM(BQ607:BT607)</f>
        <v>1</v>
      </c>
      <c r="BQ607" s="56">
        <f>BL607+BM607</f>
        <v>0</v>
      </c>
      <c r="BR607" s="56">
        <f>SUM(BF607+BG607+BI607+BJ607+BH607)</f>
        <v>1</v>
      </c>
      <c r="BS607" s="56">
        <f>SUM(AZ607+BA607+BC607+BD607+BE607+BK607)</f>
        <v>0</v>
      </c>
      <c r="BT607" s="28">
        <f>IF(OR(IF((BN607+BO607)&gt;0,1,0),IF(AND(BV607=1,BL607=1),1,0)),1,0)</f>
        <v>0</v>
      </c>
      <c r="BU607" s="28">
        <f>BL607</f>
        <v>0</v>
      </c>
      <c r="BV607" s="28">
        <v>0</v>
      </c>
      <c r="BW607" s="18"/>
      <c r="BX607" s="18"/>
      <c r="BY607" s="18"/>
    </row>
    <row r="608" spans="1:77" ht="12.75" customHeight="1" x14ac:dyDescent="0.15">
      <c r="A608" s="55">
        <v>353</v>
      </c>
      <c r="B608" s="55" t="s">
        <v>1746</v>
      </c>
      <c r="C608" s="32" t="str">
        <f>'1. Lit. collection'!A$217</f>
        <v>SG46</v>
      </c>
      <c r="D608" s="47">
        <v>1998</v>
      </c>
      <c r="E608" s="47">
        <f>VALUE(TRIM(D608))</f>
        <v>1998</v>
      </c>
      <c r="F608" s="56">
        <v>1996</v>
      </c>
      <c r="G608" s="49" t="s">
        <v>385</v>
      </c>
      <c r="H608" s="56">
        <v>1</v>
      </c>
      <c r="I608" s="56">
        <v>0</v>
      </c>
      <c r="J608" s="56">
        <v>0</v>
      </c>
      <c r="K608" s="56">
        <v>0</v>
      </c>
      <c r="L608" s="56">
        <v>0</v>
      </c>
      <c r="M608" s="56">
        <v>0</v>
      </c>
      <c r="N608" s="54" t="s">
        <v>2053</v>
      </c>
      <c r="O608" s="56">
        <v>0</v>
      </c>
      <c r="P608" s="56">
        <v>0</v>
      </c>
      <c r="Q608" s="56">
        <v>0</v>
      </c>
      <c r="R608" s="56">
        <v>0</v>
      </c>
      <c r="S608" s="56">
        <v>0</v>
      </c>
      <c r="T608" s="56">
        <v>0</v>
      </c>
      <c r="U608" s="56">
        <v>0</v>
      </c>
      <c r="V608" s="56">
        <v>1</v>
      </c>
      <c r="W608" s="55" t="s">
        <v>2054</v>
      </c>
      <c r="X608" s="55" t="s">
        <v>2055</v>
      </c>
      <c r="Y608" s="55" t="s">
        <v>2055</v>
      </c>
      <c r="Z608" s="55" t="s">
        <v>1691</v>
      </c>
      <c r="AA608" s="55"/>
      <c r="AB608" s="49">
        <v>5.3</v>
      </c>
      <c r="AC608" s="49">
        <v>162.97999999999999</v>
      </c>
      <c r="AD608" s="55"/>
      <c r="AE608" s="55" t="s">
        <v>758</v>
      </c>
      <c r="AF608" s="56">
        <v>0</v>
      </c>
      <c r="AG608" s="56">
        <v>0</v>
      </c>
      <c r="AH608" s="56">
        <v>0</v>
      </c>
      <c r="AI608" s="56">
        <v>0</v>
      </c>
      <c r="AJ608" s="56">
        <v>0</v>
      </c>
      <c r="AK608" s="56">
        <v>0</v>
      </c>
      <c r="AL608" s="56">
        <v>0</v>
      </c>
      <c r="AM608" s="56">
        <v>1</v>
      </c>
      <c r="AN608" s="56">
        <v>0</v>
      </c>
      <c r="AO608" s="56">
        <v>0</v>
      </c>
      <c r="AP608" s="56">
        <v>0</v>
      </c>
      <c r="AQ608" s="56">
        <v>0</v>
      </c>
      <c r="AR608" s="56">
        <v>0</v>
      </c>
      <c r="AS608" s="56">
        <v>0</v>
      </c>
      <c r="AT608" s="56">
        <v>0</v>
      </c>
      <c r="AU608" s="56">
        <v>0</v>
      </c>
      <c r="AV608" s="56">
        <v>0</v>
      </c>
      <c r="AW608" s="27">
        <f>SUM(AF608:AV608)</f>
        <v>1</v>
      </c>
      <c r="AX608" s="49" t="s">
        <v>97</v>
      </c>
      <c r="AY608" s="49" t="s">
        <v>97</v>
      </c>
      <c r="AZ608" s="56">
        <v>0</v>
      </c>
      <c r="BA608" s="56">
        <v>0</v>
      </c>
      <c r="BB608" s="56">
        <v>0</v>
      </c>
      <c r="BC608" s="56">
        <v>0</v>
      </c>
      <c r="BD608" s="56">
        <v>0</v>
      </c>
      <c r="BE608" s="56">
        <v>0</v>
      </c>
      <c r="BF608" s="56">
        <v>0</v>
      </c>
      <c r="BG608" s="56">
        <v>0</v>
      </c>
      <c r="BH608" s="56">
        <v>0</v>
      </c>
      <c r="BI608" s="56">
        <v>0</v>
      </c>
      <c r="BJ608" s="56">
        <v>0</v>
      </c>
      <c r="BK608" s="56">
        <v>0</v>
      </c>
      <c r="BL608" s="56">
        <v>0</v>
      </c>
      <c r="BM608" s="56">
        <v>0</v>
      </c>
      <c r="BN608" s="56">
        <v>0</v>
      </c>
      <c r="BO608" s="56">
        <v>1</v>
      </c>
      <c r="BP608" s="27">
        <f>SUM(BQ608:BT608)</f>
        <v>1</v>
      </c>
      <c r="BQ608" s="56">
        <f>BL608+BM608</f>
        <v>0</v>
      </c>
      <c r="BR608" s="56">
        <f>SUM(BF608+BG608+BI608+BJ608+BH608)</f>
        <v>0</v>
      </c>
      <c r="BS608" s="56">
        <f>SUM(AZ608+BA608+BC608+BD608+BE608+BK608)</f>
        <v>0</v>
      </c>
      <c r="BT608" s="28">
        <f>IF(OR(IF((BN608+BO608)&gt;0,1,0),IF(AND(BV608=1,BL608=1),1,0)),1,0)</f>
        <v>1</v>
      </c>
      <c r="BU608" s="28">
        <f>BL608</f>
        <v>0</v>
      </c>
      <c r="BV608" s="28">
        <v>0</v>
      </c>
      <c r="BW608" s="18"/>
      <c r="BX608" s="18"/>
      <c r="BY608" s="18"/>
    </row>
    <row r="609" spans="1:77" ht="12.75" customHeight="1" x14ac:dyDescent="0.15">
      <c r="A609" s="55">
        <v>354</v>
      </c>
      <c r="B609" s="55" t="s">
        <v>1746</v>
      </c>
      <c r="C609" s="32" t="str">
        <f>'1. Lit. collection'!A$217</f>
        <v>SG46</v>
      </c>
      <c r="D609" s="47">
        <v>1998</v>
      </c>
      <c r="E609" s="47">
        <f>VALUE(TRIM(D609))</f>
        <v>1998</v>
      </c>
      <c r="F609" s="56">
        <v>1996</v>
      </c>
      <c r="G609" s="49" t="s">
        <v>385</v>
      </c>
      <c r="H609" s="56">
        <v>1</v>
      </c>
      <c r="I609" s="56">
        <v>0</v>
      </c>
      <c r="J609" s="56">
        <v>0</v>
      </c>
      <c r="K609" s="56">
        <v>0</v>
      </c>
      <c r="L609" s="56">
        <v>0</v>
      </c>
      <c r="M609" s="56">
        <v>0</v>
      </c>
      <c r="N609" s="54" t="s">
        <v>2053</v>
      </c>
      <c r="O609" s="56">
        <v>0</v>
      </c>
      <c r="P609" s="56">
        <v>0</v>
      </c>
      <c r="Q609" s="56">
        <v>0</v>
      </c>
      <c r="R609" s="56">
        <v>0</v>
      </c>
      <c r="S609" s="56">
        <v>0</v>
      </c>
      <c r="T609" s="56">
        <v>0</v>
      </c>
      <c r="U609" s="56">
        <v>0</v>
      </c>
      <c r="V609" s="56">
        <v>1</v>
      </c>
      <c r="W609" s="55" t="s">
        <v>2054</v>
      </c>
      <c r="X609" s="55" t="s">
        <v>2055</v>
      </c>
      <c r="Y609" s="55" t="s">
        <v>2055</v>
      </c>
      <c r="Z609" s="55" t="s">
        <v>1691</v>
      </c>
      <c r="AA609" s="55"/>
      <c r="AB609" s="49">
        <v>5.3</v>
      </c>
      <c r="AC609" s="49">
        <v>162.97999999999999</v>
      </c>
      <c r="AD609" s="55"/>
      <c r="AE609" s="55" t="s">
        <v>59</v>
      </c>
      <c r="AF609" s="56">
        <v>0</v>
      </c>
      <c r="AG609" s="56">
        <v>0</v>
      </c>
      <c r="AH609" s="56">
        <v>0</v>
      </c>
      <c r="AI609" s="56">
        <v>0</v>
      </c>
      <c r="AJ609" s="56">
        <v>0</v>
      </c>
      <c r="AK609" s="56">
        <v>0</v>
      </c>
      <c r="AL609" s="56">
        <v>0</v>
      </c>
      <c r="AM609" s="56">
        <v>0</v>
      </c>
      <c r="AN609" s="56">
        <v>0</v>
      </c>
      <c r="AO609" s="56">
        <v>0</v>
      </c>
      <c r="AP609" s="56">
        <v>0</v>
      </c>
      <c r="AQ609" s="56">
        <v>1</v>
      </c>
      <c r="AR609" s="56">
        <v>0</v>
      </c>
      <c r="AS609" s="56">
        <v>0</v>
      </c>
      <c r="AT609" s="56">
        <v>0</v>
      </c>
      <c r="AU609" s="56">
        <v>0</v>
      </c>
      <c r="AV609" s="56">
        <v>0</v>
      </c>
      <c r="AW609" s="27">
        <f>SUM(AF609:AV609)</f>
        <v>1</v>
      </c>
      <c r="AX609" s="49" t="s">
        <v>97</v>
      </c>
      <c r="AY609" s="49" t="s">
        <v>97</v>
      </c>
      <c r="AZ609" s="56">
        <v>0</v>
      </c>
      <c r="BA609" s="56">
        <v>0</v>
      </c>
      <c r="BB609" s="56">
        <v>0</v>
      </c>
      <c r="BC609" s="56">
        <v>0</v>
      </c>
      <c r="BD609" s="56">
        <v>0</v>
      </c>
      <c r="BE609" s="56">
        <v>0</v>
      </c>
      <c r="BF609" s="56">
        <v>0</v>
      </c>
      <c r="BG609" s="56">
        <v>0</v>
      </c>
      <c r="BH609" s="56">
        <v>0</v>
      </c>
      <c r="BI609" s="56">
        <v>0</v>
      </c>
      <c r="BJ609" s="56">
        <v>0</v>
      </c>
      <c r="BK609" s="56">
        <v>0</v>
      </c>
      <c r="BL609" s="56">
        <v>0</v>
      </c>
      <c r="BM609" s="56">
        <v>0</v>
      </c>
      <c r="BN609" s="56">
        <v>0</v>
      </c>
      <c r="BO609" s="56">
        <v>1</v>
      </c>
      <c r="BP609" s="27">
        <f>SUM(BQ609:BT609)</f>
        <v>1</v>
      </c>
      <c r="BQ609" s="56">
        <f>BL609+BM609</f>
        <v>0</v>
      </c>
      <c r="BR609" s="56">
        <f>SUM(BF609+BG609+BI609+BJ609+BH609)</f>
        <v>0</v>
      </c>
      <c r="BS609" s="56">
        <f>SUM(AZ609+BA609+BC609+BD609+BE609+BK609)</f>
        <v>0</v>
      </c>
      <c r="BT609" s="28">
        <f>IF(OR(IF((BN609+BO609)&gt;0,1,0),IF(AND(BV609=1,BL609=1),1,0)),1,0)</f>
        <v>1</v>
      </c>
      <c r="BU609" s="28">
        <f>BL609</f>
        <v>0</v>
      </c>
      <c r="BV609" s="28">
        <v>0</v>
      </c>
      <c r="BW609" s="18"/>
      <c r="BX609" s="18"/>
      <c r="BY609" s="18"/>
    </row>
    <row r="610" spans="1:77" ht="12.75" customHeight="1" x14ac:dyDescent="0.15">
      <c r="A610" s="55">
        <v>355</v>
      </c>
      <c r="B610" s="55" t="s">
        <v>1746</v>
      </c>
      <c r="C610" s="32" t="str">
        <f>'1. Lit. collection'!A$217</f>
        <v>SG46</v>
      </c>
      <c r="D610" s="47">
        <v>1998</v>
      </c>
      <c r="E610" s="47">
        <f>VALUE(TRIM(D610))</f>
        <v>1998</v>
      </c>
      <c r="F610" s="56">
        <v>1996</v>
      </c>
      <c r="G610" s="49" t="s">
        <v>385</v>
      </c>
      <c r="H610" s="56">
        <v>1</v>
      </c>
      <c r="I610" s="56">
        <v>0</v>
      </c>
      <c r="J610" s="56">
        <v>0</v>
      </c>
      <c r="K610" s="56">
        <v>0</v>
      </c>
      <c r="L610" s="56">
        <v>0</v>
      </c>
      <c r="M610" s="56">
        <v>0</v>
      </c>
      <c r="N610" s="54" t="s">
        <v>2053</v>
      </c>
      <c r="O610" s="56">
        <v>0</v>
      </c>
      <c r="P610" s="56">
        <v>0</v>
      </c>
      <c r="Q610" s="56">
        <v>0</v>
      </c>
      <c r="R610" s="56">
        <v>0</v>
      </c>
      <c r="S610" s="56">
        <v>0</v>
      </c>
      <c r="T610" s="56">
        <v>0</v>
      </c>
      <c r="U610" s="56">
        <v>0</v>
      </c>
      <c r="V610" s="56">
        <v>1</v>
      </c>
      <c r="W610" s="55" t="s">
        <v>2054</v>
      </c>
      <c r="X610" s="55" t="s">
        <v>2055</v>
      </c>
      <c r="Y610" s="55" t="s">
        <v>2055</v>
      </c>
      <c r="Z610" s="55" t="s">
        <v>1691</v>
      </c>
      <c r="AA610" s="55"/>
      <c r="AB610" s="49">
        <v>5.3</v>
      </c>
      <c r="AC610" s="49">
        <v>162.97999999999999</v>
      </c>
      <c r="AD610" s="55"/>
      <c r="AE610" s="55" t="s">
        <v>1467</v>
      </c>
      <c r="AF610" s="56">
        <v>0</v>
      </c>
      <c r="AG610" s="56">
        <v>0</v>
      </c>
      <c r="AH610" s="56">
        <v>0</v>
      </c>
      <c r="AI610" s="56">
        <v>0</v>
      </c>
      <c r="AJ610" s="56">
        <v>0</v>
      </c>
      <c r="AK610" s="56">
        <v>0</v>
      </c>
      <c r="AL610" s="56">
        <v>1</v>
      </c>
      <c r="AM610" s="56">
        <v>0</v>
      </c>
      <c r="AN610" s="56">
        <v>0</v>
      </c>
      <c r="AO610" s="56">
        <v>0</v>
      </c>
      <c r="AP610" s="56">
        <v>0</v>
      </c>
      <c r="AQ610" s="56">
        <v>0</v>
      </c>
      <c r="AR610" s="56">
        <v>0</v>
      </c>
      <c r="AS610" s="56">
        <v>0</v>
      </c>
      <c r="AT610" s="56">
        <v>0</v>
      </c>
      <c r="AU610" s="56">
        <v>0</v>
      </c>
      <c r="AV610" s="56">
        <v>0</v>
      </c>
      <c r="AW610" s="27">
        <f>SUM(AF610:AV610)</f>
        <v>1</v>
      </c>
      <c r="AX610" s="49" t="s">
        <v>92</v>
      </c>
      <c r="AY610" s="49" t="s">
        <v>488</v>
      </c>
      <c r="AZ610" s="56">
        <v>0</v>
      </c>
      <c r="BA610" s="56">
        <v>0</v>
      </c>
      <c r="BB610" s="56">
        <v>0</v>
      </c>
      <c r="BC610" s="56">
        <v>0</v>
      </c>
      <c r="BD610" s="56">
        <v>0</v>
      </c>
      <c r="BE610" s="56">
        <v>0</v>
      </c>
      <c r="BF610" s="56">
        <v>0</v>
      </c>
      <c r="BG610" s="56">
        <v>0</v>
      </c>
      <c r="BH610" s="56">
        <v>0</v>
      </c>
      <c r="BI610" s="56">
        <v>0</v>
      </c>
      <c r="BJ610" s="56">
        <v>1</v>
      </c>
      <c r="BK610" s="56">
        <v>0</v>
      </c>
      <c r="BL610" s="56">
        <v>0</v>
      </c>
      <c r="BM610" s="56">
        <v>0</v>
      </c>
      <c r="BN610" s="56">
        <v>0</v>
      </c>
      <c r="BO610" s="56">
        <v>0</v>
      </c>
      <c r="BP610" s="27">
        <f>SUM(BQ610:BT610)</f>
        <v>1</v>
      </c>
      <c r="BQ610" s="56">
        <f>BL610+BM610</f>
        <v>0</v>
      </c>
      <c r="BR610" s="56">
        <f>SUM(BF610+BG610+BI610+BJ610+BH610)</f>
        <v>1</v>
      </c>
      <c r="BS610" s="56">
        <f>SUM(AZ610+BA610+BC610+BD610+BE610+BK610)</f>
        <v>0</v>
      </c>
      <c r="BT610" s="28">
        <f>IF(OR(IF((BN610+BO610)&gt;0,1,0),IF(AND(BV610=1,BL610=1),1,0)),1,0)</f>
        <v>0</v>
      </c>
      <c r="BU610" s="28">
        <f>BL610</f>
        <v>0</v>
      </c>
      <c r="BV610" s="28">
        <v>0</v>
      </c>
      <c r="BW610" s="18"/>
      <c r="BX610" s="18"/>
      <c r="BY610" s="18"/>
    </row>
    <row r="611" spans="1:77" ht="12.75" customHeight="1" x14ac:dyDescent="0.15">
      <c r="A611" s="55">
        <v>356</v>
      </c>
      <c r="B611" s="55" t="s">
        <v>1746</v>
      </c>
      <c r="C611" s="32" t="str">
        <f>'1. Lit. collection'!A$217</f>
        <v>SG46</v>
      </c>
      <c r="D611" s="47">
        <v>1998</v>
      </c>
      <c r="E611" s="47">
        <f>VALUE(TRIM(D611))</f>
        <v>1998</v>
      </c>
      <c r="F611" s="56">
        <v>1996</v>
      </c>
      <c r="G611" s="49" t="s">
        <v>385</v>
      </c>
      <c r="H611" s="56">
        <v>1</v>
      </c>
      <c r="I611" s="56">
        <v>0</v>
      </c>
      <c r="J611" s="56">
        <v>0</v>
      </c>
      <c r="K611" s="56">
        <v>0</v>
      </c>
      <c r="L611" s="56">
        <v>0</v>
      </c>
      <c r="M611" s="56">
        <v>0</v>
      </c>
      <c r="N611" s="54" t="s">
        <v>2053</v>
      </c>
      <c r="O611" s="56">
        <v>0</v>
      </c>
      <c r="P611" s="56">
        <v>0</v>
      </c>
      <c r="Q611" s="56">
        <v>0</v>
      </c>
      <c r="R611" s="56">
        <v>0</v>
      </c>
      <c r="S611" s="56">
        <v>0</v>
      </c>
      <c r="T611" s="56">
        <v>0</v>
      </c>
      <c r="U611" s="56">
        <v>0</v>
      </c>
      <c r="V611" s="56">
        <v>1</v>
      </c>
      <c r="W611" s="55" t="s">
        <v>2054</v>
      </c>
      <c r="X611" s="55" t="s">
        <v>2055</v>
      </c>
      <c r="Y611" s="55" t="s">
        <v>2055</v>
      </c>
      <c r="Z611" s="55" t="s">
        <v>1691</v>
      </c>
      <c r="AA611" s="55"/>
      <c r="AB611" s="49">
        <v>5.3</v>
      </c>
      <c r="AC611" s="49">
        <v>162.97999999999999</v>
      </c>
      <c r="AD611" s="55"/>
      <c r="AE611" s="55" t="s">
        <v>1692</v>
      </c>
      <c r="AF611" s="56">
        <v>0</v>
      </c>
      <c r="AG611" s="56">
        <v>0</v>
      </c>
      <c r="AH611" s="56">
        <v>0</v>
      </c>
      <c r="AI611" s="56">
        <v>0</v>
      </c>
      <c r="AJ611" s="56">
        <v>0</v>
      </c>
      <c r="AK611" s="56">
        <v>0</v>
      </c>
      <c r="AL611" s="56">
        <v>0</v>
      </c>
      <c r="AM611" s="56">
        <v>0</v>
      </c>
      <c r="AN611" s="56">
        <v>0</v>
      </c>
      <c r="AO611" s="56">
        <v>0</v>
      </c>
      <c r="AP611" s="56">
        <v>0</v>
      </c>
      <c r="AQ611" s="56">
        <v>0</v>
      </c>
      <c r="AR611" s="56">
        <v>0</v>
      </c>
      <c r="AS611" s="56">
        <v>1</v>
      </c>
      <c r="AT611" s="56">
        <v>0</v>
      </c>
      <c r="AU611" s="56">
        <v>0</v>
      </c>
      <c r="AV611" s="56">
        <v>0</v>
      </c>
      <c r="AW611" s="27">
        <f>SUM(AF611:AV611)</f>
        <v>1</v>
      </c>
      <c r="AX611" s="49" t="s">
        <v>82</v>
      </c>
      <c r="AY611" s="49" t="s">
        <v>106</v>
      </c>
      <c r="AZ611" s="56">
        <v>0</v>
      </c>
      <c r="BA611" s="56">
        <v>1</v>
      </c>
      <c r="BB611" s="56">
        <v>0</v>
      </c>
      <c r="BC611" s="56">
        <v>0</v>
      </c>
      <c r="BD611" s="56">
        <v>0</v>
      </c>
      <c r="BE611" s="56">
        <v>0</v>
      </c>
      <c r="BF611" s="56">
        <v>0</v>
      </c>
      <c r="BG611" s="56">
        <v>0</v>
      </c>
      <c r="BH611" s="56">
        <v>0</v>
      </c>
      <c r="BI611" s="56">
        <v>0</v>
      </c>
      <c r="BJ611" s="56">
        <v>0</v>
      </c>
      <c r="BK611" s="56">
        <v>0</v>
      </c>
      <c r="BL611" s="56">
        <v>0</v>
      </c>
      <c r="BM611" s="56">
        <v>0</v>
      </c>
      <c r="BN611" s="56">
        <v>0</v>
      </c>
      <c r="BO611" s="56">
        <v>0</v>
      </c>
      <c r="BP611" s="27">
        <f>SUM(BQ611:BT611)</f>
        <v>1</v>
      </c>
      <c r="BQ611" s="56">
        <f>BL611+BM611</f>
        <v>0</v>
      </c>
      <c r="BR611" s="56">
        <f>SUM(BF611+BG611+BI611+BJ611+BH611)</f>
        <v>0</v>
      </c>
      <c r="BS611" s="56">
        <f>SUM(AZ611+BA611+BC611+BD611+BE611+BK611)</f>
        <v>1</v>
      </c>
      <c r="BT611" s="28">
        <f>IF(OR(IF((BN611+BO611)&gt;0,1,0),IF(AND(BV611=1,BL611=1),1,0)),1,0)</f>
        <v>0</v>
      </c>
      <c r="BU611" s="28">
        <f>BL611</f>
        <v>0</v>
      </c>
      <c r="BV611" s="28">
        <v>0</v>
      </c>
      <c r="BW611" s="18"/>
      <c r="BX611" s="18"/>
      <c r="BY611" s="18"/>
    </row>
    <row r="612" spans="1:77" ht="12.75" customHeight="1" x14ac:dyDescent="0.15">
      <c r="A612" s="55">
        <v>357</v>
      </c>
      <c r="B612" s="55" t="s">
        <v>1746</v>
      </c>
      <c r="C612" s="32" t="str">
        <f>'1. Lit. collection'!A$217</f>
        <v>SG46</v>
      </c>
      <c r="D612" s="47">
        <v>1998</v>
      </c>
      <c r="E612" s="47">
        <f>VALUE(TRIM(D612))</f>
        <v>1998</v>
      </c>
      <c r="F612" s="56">
        <v>1996</v>
      </c>
      <c r="G612" s="49" t="s">
        <v>385</v>
      </c>
      <c r="H612" s="56">
        <v>1</v>
      </c>
      <c r="I612" s="56">
        <v>0</v>
      </c>
      <c r="J612" s="56">
        <v>0</v>
      </c>
      <c r="K612" s="56">
        <v>0</v>
      </c>
      <c r="L612" s="56">
        <v>0</v>
      </c>
      <c r="M612" s="56">
        <v>0</v>
      </c>
      <c r="N612" s="54" t="s">
        <v>2053</v>
      </c>
      <c r="O612" s="56">
        <v>0</v>
      </c>
      <c r="P612" s="56">
        <v>0</v>
      </c>
      <c r="Q612" s="56">
        <v>0</v>
      </c>
      <c r="R612" s="56">
        <v>0</v>
      </c>
      <c r="S612" s="56">
        <v>0</v>
      </c>
      <c r="T612" s="56">
        <v>0</v>
      </c>
      <c r="U612" s="56">
        <v>0</v>
      </c>
      <c r="V612" s="56">
        <v>1</v>
      </c>
      <c r="W612" s="55" t="s">
        <v>2054</v>
      </c>
      <c r="X612" s="55" t="s">
        <v>2055</v>
      </c>
      <c r="Y612" s="55" t="s">
        <v>2055</v>
      </c>
      <c r="Z612" s="55" t="s">
        <v>1691</v>
      </c>
      <c r="AA612" s="55"/>
      <c r="AB612" s="49">
        <v>5.3</v>
      </c>
      <c r="AC612" s="49">
        <v>162.97999999999999</v>
      </c>
      <c r="AD612" s="55"/>
      <c r="AE612" s="55" t="s">
        <v>1882</v>
      </c>
      <c r="AF612" s="56">
        <v>0</v>
      </c>
      <c r="AG612" s="56">
        <v>0</v>
      </c>
      <c r="AH612" s="56">
        <v>0</v>
      </c>
      <c r="AI612" s="56">
        <v>0</v>
      </c>
      <c r="AJ612" s="56">
        <v>0</v>
      </c>
      <c r="AK612" s="56">
        <v>0</v>
      </c>
      <c r="AL612" s="56">
        <v>0</v>
      </c>
      <c r="AM612" s="56">
        <v>0</v>
      </c>
      <c r="AN612" s="56">
        <v>0</v>
      </c>
      <c r="AO612" s="56">
        <v>0</v>
      </c>
      <c r="AP612" s="56">
        <v>0</v>
      </c>
      <c r="AQ612" s="56">
        <v>0</v>
      </c>
      <c r="AR612" s="56">
        <v>0</v>
      </c>
      <c r="AS612" s="56">
        <v>0</v>
      </c>
      <c r="AT612" s="56">
        <v>1</v>
      </c>
      <c r="AU612" s="56">
        <v>0</v>
      </c>
      <c r="AV612" s="56">
        <v>0</v>
      </c>
      <c r="AW612" s="27">
        <f>SUM(AF612:AV612)</f>
        <v>1</v>
      </c>
      <c r="AX612" s="49" t="s">
        <v>82</v>
      </c>
      <c r="AY612" s="49" t="s">
        <v>106</v>
      </c>
      <c r="AZ612" s="56">
        <v>0</v>
      </c>
      <c r="BA612" s="56">
        <v>1</v>
      </c>
      <c r="BB612" s="56">
        <v>0</v>
      </c>
      <c r="BC612" s="56">
        <v>0</v>
      </c>
      <c r="BD612" s="56">
        <v>0</v>
      </c>
      <c r="BE612" s="56">
        <v>0</v>
      </c>
      <c r="BF612" s="56">
        <v>0</v>
      </c>
      <c r="BG612" s="56">
        <v>0</v>
      </c>
      <c r="BH612" s="56">
        <v>0</v>
      </c>
      <c r="BI612" s="56">
        <v>0</v>
      </c>
      <c r="BJ612" s="56">
        <v>0</v>
      </c>
      <c r="BK612" s="56">
        <v>0</v>
      </c>
      <c r="BL612" s="56">
        <v>0</v>
      </c>
      <c r="BM612" s="56">
        <v>0</v>
      </c>
      <c r="BN612" s="56">
        <v>0</v>
      </c>
      <c r="BO612" s="56">
        <v>0</v>
      </c>
      <c r="BP612" s="27">
        <f>SUM(BQ612:BT612)</f>
        <v>1</v>
      </c>
      <c r="BQ612" s="56">
        <f>BL612+BM612</f>
        <v>0</v>
      </c>
      <c r="BR612" s="56">
        <f>SUM(BF612+BG612+BI612+BJ612+BH612)</f>
        <v>0</v>
      </c>
      <c r="BS612" s="56">
        <f>SUM(AZ612+BA612+BC612+BD612+BE612+BK612)</f>
        <v>1</v>
      </c>
      <c r="BT612" s="28">
        <f>IF(OR(IF((BN612+BO612)&gt;0,1,0),IF(AND(BV612=1,BL612=1),1,0)),1,0)</f>
        <v>0</v>
      </c>
      <c r="BU612" s="28">
        <f>BL612</f>
        <v>0</v>
      </c>
      <c r="BV612" s="28">
        <v>0</v>
      </c>
      <c r="BW612" s="18"/>
      <c r="BX612" s="18"/>
      <c r="BY612" s="18"/>
    </row>
    <row r="613" spans="1:77" ht="12.75" customHeight="1" x14ac:dyDescent="0.15">
      <c r="A613" s="55">
        <v>285</v>
      </c>
      <c r="B613" s="55" t="s">
        <v>1239</v>
      </c>
      <c r="C613" s="56" t="s">
        <v>566</v>
      </c>
      <c r="D613" s="47">
        <v>1997</v>
      </c>
      <c r="E613" s="47">
        <f>VALUE(TRIM(D613))</f>
        <v>1997</v>
      </c>
      <c r="F613" s="56" t="s">
        <v>1245</v>
      </c>
      <c r="G613" s="49" t="s">
        <v>18</v>
      </c>
      <c r="H613" s="56">
        <v>0</v>
      </c>
      <c r="I613" s="56">
        <v>0</v>
      </c>
      <c r="J613" s="56">
        <v>0</v>
      </c>
      <c r="K613" s="56">
        <v>0</v>
      </c>
      <c r="L613" s="56">
        <v>1</v>
      </c>
      <c r="M613" s="56">
        <v>0</v>
      </c>
      <c r="N613" s="77" t="s">
        <v>585</v>
      </c>
      <c r="O613" s="56">
        <v>0</v>
      </c>
      <c r="P613" s="56">
        <v>1</v>
      </c>
      <c r="Q613" s="56">
        <v>0</v>
      </c>
      <c r="R613" s="56">
        <v>0</v>
      </c>
      <c r="S613" s="56">
        <v>0</v>
      </c>
      <c r="T613" s="56">
        <v>0</v>
      </c>
      <c r="U613" s="56">
        <v>0</v>
      </c>
      <c r="V613" s="56">
        <v>0</v>
      </c>
      <c r="W613" s="55" t="s">
        <v>213</v>
      </c>
      <c r="X613" s="55" t="s">
        <v>1374</v>
      </c>
      <c r="Y613" s="55" t="s">
        <v>1569</v>
      </c>
      <c r="Z613" s="55" t="s">
        <v>1974</v>
      </c>
      <c r="AA613" s="55" t="s">
        <v>1572</v>
      </c>
      <c r="AB613" s="26">
        <v>24</v>
      </c>
      <c r="AC613" s="26">
        <v>-81</v>
      </c>
      <c r="AD613" s="55" t="s">
        <v>1573</v>
      </c>
      <c r="AE613" s="55" t="s">
        <v>1975</v>
      </c>
      <c r="AF613" s="56">
        <v>1</v>
      </c>
      <c r="AG613" s="56">
        <v>1</v>
      </c>
      <c r="AH613" s="56">
        <v>1</v>
      </c>
      <c r="AI613" s="56">
        <v>0</v>
      </c>
      <c r="AJ613" s="56">
        <v>0</v>
      </c>
      <c r="AK613" s="56">
        <v>1</v>
      </c>
      <c r="AL613" s="56">
        <v>0</v>
      </c>
      <c r="AM613" s="56">
        <v>0</v>
      </c>
      <c r="AN613" s="56">
        <v>0</v>
      </c>
      <c r="AO613" s="56">
        <v>0</v>
      </c>
      <c r="AP613" s="56">
        <v>0</v>
      </c>
      <c r="AQ613" s="56">
        <v>0</v>
      </c>
      <c r="AR613" s="56">
        <v>0</v>
      </c>
      <c r="AS613" s="56">
        <v>0</v>
      </c>
      <c r="AT613" s="56">
        <v>0</v>
      </c>
      <c r="AU613" s="56">
        <v>0</v>
      </c>
      <c r="AV613" s="56">
        <v>0</v>
      </c>
      <c r="AW613" s="27">
        <f>SUM(AF613:AV613)</f>
        <v>4</v>
      </c>
      <c r="AX613" s="55" t="s">
        <v>256</v>
      </c>
      <c r="AY613" s="55" t="s">
        <v>1246</v>
      </c>
      <c r="AZ613" s="56">
        <v>0</v>
      </c>
      <c r="BA613" s="56">
        <v>0</v>
      </c>
      <c r="BB613" s="56">
        <v>0</v>
      </c>
      <c r="BC613" s="56">
        <v>0</v>
      </c>
      <c r="BD613" s="56">
        <v>1</v>
      </c>
      <c r="BE613" s="56">
        <v>0</v>
      </c>
      <c r="BF613" s="56">
        <v>0</v>
      </c>
      <c r="BG613" s="56">
        <v>0</v>
      </c>
      <c r="BH613" s="56">
        <v>0</v>
      </c>
      <c r="BI613" s="56">
        <v>0</v>
      </c>
      <c r="BJ613" s="56">
        <v>0</v>
      </c>
      <c r="BK613" s="56">
        <v>0</v>
      </c>
      <c r="BL613" s="56">
        <v>0</v>
      </c>
      <c r="BM613" s="56">
        <v>0</v>
      </c>
      <c r="BN613" s="56">
        <v>0</v>
      </c>
      <c r="BO613" s="56">
        <v>0</v>
      </c>
      <c r="BP613" s="27">
        <f>SUM(BQ613:BT613)</f>
        <v>1</v>
      </c>
      <c r="BQ613" s="56">
        <f>BL613+BM613</f>
        <v>0</v>
      </c>
      <c r="BR613" s="56">
        <f>SUM(BF613+BG613+BI613+BJ613+BH613)</f>
        <v>0</v>
      </c>
      <c r="BS613" s="56">
        <f>SUM(AZ613+BA613+BC613+BD613+BE613+BK613)</f>
        <v>1</v>
      </c>
      <c r="BT613" s="28">
        <f>IF(OR(IF((BN613+BO613)&gt;0,1,0),IF(AND(BV613=1,BL613=1),1,0)),1,0)</f>
        <v>0</v>
      </c>
      <c r="BU613" s="28">
        <f>BL613</f>
        <v>0</v>
      </c>
      <c r="BV613" s="28">
        <v>0</v>
      </c>
      <c r="BW613" s="18"/>
      <c r="BX613" s="18"/>
      <c r="BY613" s="18"/>
    </row>
    <row r="614" spans="1:77" ht="12.75" customHeight="1" x14ac:dyDescent="0.15">
      <c r="A614" s="55">
        <v>286</v>
      </c>
      <c r="B614" s="55" t="s">
        <v>1239</v>
      </c>
      <c r="C614" s="56" t="s">
        <v>566</v>
      </c>
      <c r="D614" s="47">
        <v>1997</v>
      </c>
      <c r="E614" s="47">
        <f>VALUE(TRIM(D614))</f>
        <v>1997</v>
      </c>
      <c r="F614" s="56" t="s">
        <v>1245</v>
      </c>
      <c r="G614" s="49" t="s">
        <v>18</v>
      </c>
      <c r="H614" s="56">
        <v>0</v>
      </c>
      <c r="I614" s="56">
        <v>0</v>
      </c>
      <c r="J614" s="56">
        <v>0</v>
      </c>
      <c r="K614" s="56">
        <v>0</v>
      </c>
      <c r="L614" s="56">
        <v>1</v>
      </c>
      <c r="M614" s="56">
        <v>0</v>
      </c>
      <c r="N614" s="77" t="s">
        <v>568</v>
      </c>
      <c r="O614" s="56">
        <v>0</v>
      </c>
      <c r="P614" s="56">
        <v>1</v>
      </c>
      <c r="Q614" s="56">
        <v>0</v>
      </c>
      <c r="R614" s="56">
        <v>0</v>
      </c>
      <c r="S614" s="56">
        <v>0</v>
      </c>
      <c r="T614" s="56">
        <v>0</v>
      </c>
      <c r="U614" s="56">
        <v>0</v>
      </c>
      <c r="V614" s="56">
        <v>0</v>
      </c>
      <c r="W614" s="55" t="s">
        <v>213</v>
      </c>
      <c r="X614" s="55" t="s">
        <v>1374</v>
      </c>
      <c r="Y614" s="55" t="s">
        <v>1569</v>
      </c>
      <c r="Z614" s="55" t="s">
        <v>1974</v>
      </c>
      <c r="AA614" s="55" t="s">
        <v>1572</v>
      </c>
      <c r="AB614" s="26">
        <v>24</v>
      </c>
      <c r="AC614" s="26">
        <v>-81</v>
      </c>
      <c r="AD614" s="55" t="s">
        <v>1573</v>
      </c>
      <c r="AE614" s="55" t="s">
        <v>1976</v>
      </c>
      <c r="AF614" s="56">
        <v>1</v>
      </c>
      <c r="AG614" s="56">
        <v>0</v>
      </c>
      <c r="AH614" s="56">
        <v>1</v>
      </c>
      <c r="AI614" s="56">
        <v>0</v>
      </c>
      <c r="AJ614" s="56">
        <v>0</v>
      </c>
      <c r="AK614" s="56">
        <v>1</v>
      </c>
      <c r="AL614" s="56">
        <v>0</v>
      </c>
      <c r="AM614" s="56">
        <v>0</v>
      </c>
      <c r="AN614" s="56">
        <v>0</v>
      </c>
      <c r="AO614" s="56">
        <v>0</v>
      </c>
      <c r="AP614" s="56">
        <v>0</v>
      </c>
      <c r="AQ614" s="56">
        <v>0</v>
      </c>
      <c r="AR614" s="56">
        <v>0</v>
      </c>
      <c r="AS614" s="56">
        <v>0</v>
      </c>
      <c r="AT614" s="56">
        <v>0</v>
      </c>
      <c r="AU614" s="56">
        <v>0</v>
      </c>
      <c r="AV614" s="56">
        <v>0</v>
      </c>
      <c r="AW614" s="27">
        <f>SUM(AF614:AV614)</f>
        <v>3</v>
      </c>
      <c r="AX614" s="55" t="s">
        <v>488</v>
      </c>
      <c r="AY614" s="55" t="s">
        <v>488</v>
      </c>
      <c r="AZ614" s="56">
        <v>0</v>
      </c>
      <c r="BA614" s="56">
        <v>0</v>
      </c>
      <c r="BB614" s="56">
        <v>0</v>
      </c>
      <c r="BC614" s="56">
        <v>0</v>
      </c>
      <c r="BD614" s="56">
        <v>0</v>
      </c>
      <c r="BE614" s="56">
        <v>0</v>
      </c>
      <c r="BF614" s="56">
        <v>0</v>
      </c>
      <c r="BG614" s="56">
        <v>0</v>
      </c>
      <c r="BH614" s="56">
        <v>0</v>
      </c>
      <c r="BI614" s="56">
        <v>0</v>
      </c>
      <c r="BJ614" s="56">
        <v>1</v>
      </c>
      <c r="BK614" s="56">
        <v>0</v>
      </c>
      <c r="BL614" s="56">
        <v>0</v>
      </c>
      <c r="BM614" s="56">
        <v>0</v>
      </c>
      <c r="BN614" s="56">
        <v>0</v>
      </c>
      <c r="BO614" s="56">
        <v>0</v>
      </c>
      <c r="BP614" s="27">
        <f>SUM(BQ614:BT614)</f>
        <v>1</v>
      </c>
      <c r="BQ614" s="56">
        <f>BL614+BM614</f>
        <v>0</v>
      </c>
      <c r="BR614" s="56">
        <f>SUM(BF614+BG614+BI614+BJ614+BH614)</f>
        <v>1</v>
      </c>
      <c r="BS614" s="56">
        <f>SUM(AZ614+BA614+BC614+BD614+BE614+BK614)</f>
        <v>0</v>
      </c>
      <c r="BT614" s="28">
        <f>IF(OR(IF((BN614+BO614)&gt;0,1,0),IF(AND(BV614=1,BL614=1),1,0)),1,0)</f>
        <v>0</v>
      </c>
      <c r="BU614" s="28">
        <f>BL614</f>
        <v>0</v>
      </c>
      <c r="BV614" s="28">
        <v>0</v>
      </c>
      <c r="BW614" s="18"/>
      <c r="BX614" s="18"/>
      <c r="BY614" s="18"/>
    </row>
    <row r="615" spans="1:77" ht="12.75" customHeight="1" x14ac:dyDescent="0.15">
      <c r="A615" s="55">
        <v>557</v>
      </c>
      <c r="B615" s="55" t="s">
        <v>1637</v>
      </c>
      <c r="C615" s="29" t="str">
        <f>'1. Lit. collection'!A154</f>
        <v>V1</v>
      </c>
      <c r="D615" s="47">
        <v>1997</v>
      </c>
      <c r="E615" s="47">
        <f>VALUE(TRIM(D615))</f>
        <v>1997</v>
      </c>
      <c r="F615" s="56">
        <v>1996</v>
      </c>
      <c r="G615" s="49"/>
      <c r="H615" s="56">
        <v>0</v>
      </c>
      <c r="I615" s="56">
        <v>0</v>
      </c>
      <c r="J615" s="56">
        <v>0</v>
      </c>
      <c r="K615" s="56">
        <v>1</v>
      </c>
      <c r="L615" s="56">
        <v>0</v>
      </c>
      <c r="M615" s="56">
        <v>0</v>
      </c>
      <c r="N615" s="77" t="s">
        <v>854</v>
      </c>
      <c r="O615" s="56">
        <v>0</v>
      </c>
      <c r="P615" s="56">
        <v>0</v>
      </c>
      <c r="Q615" s="56">
        <v>0</v>
      </c>
      <c r="R615" s="56">
        <v>1</v>
      </c>
      <c r="S615" s="56">
        <v>0</v>
      </c>
      <c r="T615" s="56">
        <v>0</v>
      </c>
      <c r="U615" s="56">
        <v>0</v>
      </c>
      <c r="V615" s="56">
        <v>0</v>
      </c>
      <c r="W615" s="55" t="s">
        <v>217</v>
      </c>
      <c r="X615" s="55" t="s">
        <v>2218</v>
      </c>
      <c r="Y615" s="55"/>
      <c r="Z615" s="55" t="s">
        <v>1650</v>
      </c>
      <c r="AA615" s="55" t="s">
        <v>2219</v>
      </c>
      <c r="AB615" s="26">
        <v>9.1</v>
      </c>
      <c r="AC615" s="26">
        <v>123.2</v>
      </c>
      <c r="AD615" s="55"/>
      <c r="AE615" s="55" t="s">
        <v>823</v>
      </c>
      <c r="AF615" s="56">
        <v>1</v>
      </c>
      <c r="AG615" s="56">
        <v>1</v>
      </c>
      <c r="AH615" s="56">
        <v>0</v>
      </c>
      <c r="AI615" s="56">
        <v>0</v>
      </c>
      <c r="AJ615" s="56">
        <v>0</v>
      </c>
      <c r="AK615" s="56">
        <v>0</v>
      </c>
      <c r="AL615" s="56">
        <v>0</v>
      </c>
      <c r="AM615" s="56">
        <v>0</v>
      </c>
      <c r="AN615" s="56">
        <v>0</v>
      </c>
      <c r="AO615" s="56">
        <v>0</v>
      </c>
      <c r="AP615" s="56">
        <v>0</v>
      </c>
      <c r="AQ615" s="56">
        <v>0</v>
      </c>
      <c r="AR615" s="56">
        <v>0</v>
      </c>
      <c r="AS615" s="56">
        <v>0</v>
      </c>
      <c r="AT615" s="56">
        <v>0</v>
      </c>
      <c r="AU615" s="56">
        <v>0</v>
      </c>
      <c r="AV615" s="56">
        <v>0</v>
      </c>
      <c r="AW615" s="27">
        <f>SUM(AF615:AV615)</f>
        <v>2</v>
      </c>
      <c r="AX615" s="55" t="s">
        <v>1638</v>
      </c>
      <c r="AY615" s="55" t="s">
        <v>488</v>
      </c>
      <c r="AZ615" s="56">
        <v>0</v>
      </c>
      <c r="BA615" s="56">
        <v>0</v>
      </c>
      <c r="BB615" s="56">
        <v>0</v>
      </c>
      <c r="BC615" s="56">
        <v>0</v>
      </c>
      <c r="BD615" s="56">
        <v>0</v>
      </c>
      <c r="BE615" s="56">
        <v>0</v>
      </c>
      <c r="BF615" s="56">
        <v>0</v>
      </c>
      <c r="BG615" s="56">
        <v>0</v>
      </c>
      <c r="BH615" s="56">
        <v>0</v>
      </c>
      <c r="BI615" s="56">
        <v>0</v>
      </c>
      <c r="BJ615" s="56">
        <v>1</v>
      </c>
      <c r="BK615" s="56">
        <v>0</v>
      </c>
      <c r="BL615" s="56">
        <v>0</v>
      </c>
      <c r="BM615" s="56">
        <v>0</v>
      </c>
      <c r="BN615" s="56">
        <v>0</v>
      </c>
      <c r="BO615" s="56">
        <v>0</v>
      </c>
      <c r="BP615" s="27">
        <f>SUM(BQ615:BT615)</f>
        <v>1</v>
      </c>
      <c r="BQ615" s="56">
        <f>BL615+BM615</f>
        <v>0</v>
      </c>
      <c r="BR615" s="56">
        <f>SUM(BF615+BG615+BI615+BJ615+BH615)</f>
        <v>1</v>
      </c>
      <c r="BS615" s="56">
        <f>SUM(AZ615+BA615+BC615+BD615+BE615+BK615)</f>
        <v>0</v>
      </c>
      <c r="BT615" s="28">
        <f>IF(OR(IF((BN615+BO615)&gt;0,1,0),IF(AND(BV615=1,BL615=1),1,0)),1,0)</f>
        <v>0</v>
      </c>
      <c r="BU615" s="28">
        <f>BL615</f>
        <v>0</v>
      </c>
      <c r="BV615" s="28">
        <v>0</v>
      </c>
      <c r="BW615" s="18"/>
      <c r="BX615" s="18"/>
      <c r="BY615" s="18"/>
    </row>
    <row r="616" spans="1:77" ht="12.75" customHeight="1" x14ac:dyDescent="0.15">
      <c r="A616" s="55">
        <v>572</v>
      </c>
      <c r="B616" s="55" t="s">
        <v>1646</v>
      </c>
      <c r="C616" s="29" t="str">
        <f>'1. Lit. collection'!A160</f>
        <v>W3</v>
      </c>
      <c r="D616" s="47">
        <v>1997</v>
      </c>
      <c r="E616" s="47">
        <f>VALUE(TRIM(D616))</f>
        <v>1997</v>
      </c>
      <c r="F616" s="56" t="s">
        <v>1654</v>
      </c>
      <c r="G616" s="49"/>
      <c r="H616" s="56">
        <v>1</v>
      </c>
      <c r="I616" s="56">
        <v>0</v>
      </c>
      <c r="J616" s="56">
        <v>0</v>
      </c>
      <c r="K616" s="56">
        <v>0</v>
      </c>
      <c r="L616" s="56">
        <v>0</v>
      </c>
      <c r="M616" s="56">
        <v>0</v>
      </c>
      <c r="N616" s="77" t="s">
        <v>884</v>
      </c>
      <c r="O616" s="56">
        <v>0</v>
      </c>
      <c r="P616" s="56">
        <v>0</v>
      </c>
      <c r="Q616" s="56">
        <v>1</v>
      </c>
      <c r="R616" s="56">
        <v>0</v>
      </c>
      <c r="S616" s="56">
        <v>0</v>
      </c>
      <c r="T616" s="56">
        <v>0</v>
      </c>
      <c r="U616" s="56">
        <v>0</v>
      </c>
      <c r="V616" s="56">
        <v>0</v>
      </c>
      <c r="W616" s="55" t="s">
        <v>1213</v>
      </c>
      <c r="X616" s="55" t="s">
        <v>1216</v>
      </c>
      <c r="Y616" s="55"/>
      <c r="Z616" s="55" t="s">
        <v>1523</v>
      </c>
      <c r="AA616" s="55" t="s">
        <v>1216</v>
      </c>
      <c r="AB616" s="26">
        <v>6.12</v>
      </c>
      <c r="AC616" s="26">
        <v>80</v>
      </c>
      <c r="AD616" s="55" t="s">
        <v>1218</v>
      </c>
      <c r="AE616" s="55" t="s">
        <v>452</v>
      </c>
      <c r="AF616" s="56">
        <v>1</v>
      </c>
      <c r="AG616" s="56">
        <v>1</v>
      </c>
      <c r="AH616" s="56">
        <v>1</v>
      </c>
      <c r="AI616" s="56">
        <v>0</v>
      </c>
      <c r="AJ616" s="56">
        <v>0</v>
      </c>
      <c r="AK616" s="56">
        <v>0</v>
      </c>
      <c r="AL616" s="56">
        <v>0</v>
      </c>
      <c r="AM616" s="56">
        <v>0</v>
      </c>
      <c r="AN616" s="56">
        <v>0</v>
      </c>
      <c r="AO616" s="56">
        <v>0</v>
      </c>
      <c r="AP616" s="56">
        <v>0</v>
      </c>
      <c r="AQ616" s="56">
        <v>0</v>
      </c>
      <c r="AR616" s="56">
        <v>0</v>
      </c>
      <c r="AS616" s="56">
        <v>0</v>
      </c>
      <c r="AT616" s="56">
        <v>0</v>
      </c>
      <c r="AU616" s="56">
        <v>0</v>
      </c>
      <c r="AV616" s="56">
        <v>0</v>
      </c>
      <c r="AW616" s="27">
        <f>SUM(AF616:AV616)</f>
        <v>3</v>
      </c>
      <c r="AX616" s="55" t="s">
        <v>82</v>
      </c>
      <c r="AY616" s="55" t="s">
        <v>106</v>
      </c>
      <c r="AZ616" s="56">
        <v>0</v>
      </c>
      <c r="BA616" s="56">
        <v>1</v>
      </c>
      <c r="BB616" s="56">
        <v>0</v>
      </c>
      <c r="BC616" s="56">
        <v>0</v>
      </c>
      <c r="BD616" s="56">
        <v>0</v>
      </c>
      <c r="BE616" s="56">
        <v>0</v>
      </c>
      <c r="BF616" s="56">
        <v>0</v>
      </c>
      <c r="BG616" s="56">
        <v>0</v>
      </c>
      <c r="BH616" s="56">
        <v>0</v>
      </c>
      <c r="BI616" s="56">
        <v>0</v>
      </c>
      <c r="BJ616" s="56">
        <v>0</v>
      </c>
      <c r="BK616" s="56">
        <v>0</v>
      </c>
      <c r="BL616" s="56">
        <v>0</v>
      </c>
      <c r="BM616" s="56">
        <v>0</v>
      </c>
      <c r="BN616" s="56">
        <v>0</v>
      </c>
      <c r="BO616" s="56">
        <v>0</v>
      </c>
      <c r="BP616" s="27">
        <f>SUM(BQ616:BT616)</f>
        <v>1</v>
      </c>
      <c r="BQ616" s="56">
        <f>BL616+BM616</f>
        <v>0</v>
      </c>
      <c r="BR616" s="56">
        <f>SUM(BF616+BG616+BI616+BJ616+BH616)</f>
        <v>0</v>
      </c>
      <c r="BS616" s="56">
        <f>SUM(AZ616+BA616+BC616+BD616+BE616+BK616)</f>
        <v>1</v>
      </c>
      <c r="BT616" s="28">
        <f>IF(OR(IF((BN616+BO616)&gt;0,1,0),IF(AND(BV616=1,BL616=1),1,0)),1,0)</f>
        <v>0</v>
      </c>
      <c r="BU616" s="28">
        <f>BL616</f>
        <v>0</v>
      </c>
      <c r="BV616" s="28">
        <v>0</v>
      </c>
      <c r="BW616" s="18"/>
      <c r="BX616" s="18"/>
      <c r="BY616" s="18"/>
    </row>
    <row r="617" spans="1:77" ht="12.75" customHeight="1" x14ac:dyDescent="0.15">
      <c r="A617" s="55">
        <v>23</v>
      </c>
      <c r="B617" s="55" t="s">
        <v>150</v>
      </c>
      <c r="C617" s="29" t="str">
        <f>'1. Lit. collection'!A10</f>
        <v>B2</v>
      </c>
      <c r="D617" s="47">
        <v>1996</v>
      </c>
      <c r="E617" s="47">
        <f>VALUE(TRIM(D617))</f>
        <v>1996</v>
      </c>
      <c r="F617" s="56" t="e">
        <v>#N/A</v>
      </c>
      <c r="G617" s="49"/>
      <c r="H617" s="56">
        <v>0</v>
      </c>
      <c r="I617" s="56">
        <v>0</v>
      </c>
      <c r="J617" s="56">
        <v>0</v>
      </c>
      <c r="K617" s="56">
        <v>0</v>
      </c>
      <c r="L617" s="56">
        <v>1</v>
      </c>
      <c r="M617" s="56">
        <v>0</v>
      </c>
      <c r="N617" s="77" t="s">
        <v>151</v>
      </c>
      <c r="O617" s="56">
        <v>0</v>
      </c>
      <c r="P617" s="56">
        <v>0</v>
      </c>
      <c r="Q617" s="56">
        <v>0</v>
      </c>
      <c r="R617" s="56">
        <v>1</v>
      </c>
      <c r="S617" s="56">
        <v>0</v>
      </c>
      <c r="T617" s="56">
        <v>0</v>
      </c>
      <c r="U617" s="56">
        <v>0</v>
      </c>
      <c r="V617" s="56">
        <v>0</v>
      </c>
      <c r="W617" s="55" t="s">
        <v>981</v>
      </c>
      <c r="X617" s="55" t="s">
        <v>982</v>
      </c>
      <c r="Y617" s="55"/>
      <c r="Z617" s="55" t="s">
        <v>984</v>
      </c>
      <c r="AA617" s="55" t="s">
        <v>986</v>
      </c>
      <c r="AB617" s="26">
        <v>1</v>
      </c>
      <c r="AC617" s="26">
        <v>124</v>
      </c>
      <c r="AD617" s="55" t="s">
        <v>987</v>
      </c>
      <c r="AE617" s="55" t="s">
        <v>988</v>
      </c>
      <c r="AF617" s="56">
        <v>1</v>
      </c>
      <c r="AG617" s="56">
        <v>0</v>
      </c>
      <c r="AH617" s="56">
        <v>1</v>
      </c>
      <c r="AI617" s="56">
        <v>0</v>
      </c>
      <c r="AJ617" s="56">
        <v>0</v>
      </c>
      <c r="AK617" s="56">
        <v>1</v>
      </c>
      <c r="AL617" s="56">
        <v>0</v>
      </c>
      <c r="AM617" s="56">
        <v>0</v>
      </c>
      <c r="AN617" s="56">
        <v>0</v>
      </c>
      <c r="AO617" s="56">
        <v>0</v>
      </c>
      <c r="AP617" s="56">
        <v>0</v>
      </c>
      <c r="AQ617" s="56">
        <v>0</v>
      </c>
      <c r="AR617" s="56">
        <v>0</v>
      </c>
      <c r="AS617" s="56">
        <v>0</v>
      </c>
      <c r="AT617" s="56">
        <v>0</v>
      </c>
      <c r="AU617" s="56">
        <v>0</v>
      </c>
      <c r="AV617" s="56">
        <v>0</v>
      </c>
      <c r="AW617" s="27">
        <f>SUM(AF617:AV617)</f>
        <v>3</v>
      </c>
      <c r="AX617" s="55" t="s">
        <v>86</v>
      </c>
      <c r="AY617" s="55"/>
      <c r="AZ617" s="56">
        <v>0</v>
      </c>
      <c r="BA617" s="56">
        <v>0</v>
      </c>
      <c r="BB617" s="56">
        <v>0</v>
      </c>
      <c r="BC617" s="56">
        <v>0</v>
      </c>
      <c r="BD617" s="56">
        <v>1</v>
      </c>
      <c r="BE617" s="56">
        <v>0</v>
      </c>
      <c r="BF617" s="56">
        <v>0</v>
      </c>
      <c r="BG617" s="56">
        <v>0</v>
      </c>
      <c r="BH617" s="56">
        <v>0</v>
      </c>
      <c r="BI617" s="56">
        <v>0</v>
      </c>
      <c r="BJ617" s="56">
        <v>0</v>
      </c>
      <c r="BK617" s="56">
        <v>0</v>
      </c>
      <c r="BL617" s="56">
        <v>0</v>
      </c>
      <c r="BM617" s="56">
        <v>0</v>
      </c>
      <c r="BN617" s="56">
        <v>0</v>
      </c>
      <c r="BO617" s="56">
        <v>0</v>
      </c>
      <c r="BP617" s="27">
        <f>SUM(BQ617:BT617)</f>
        <v>1</v>
      </c>
      <c r="BQ617" s="56">
        <f>BL617+BM617</f>
        <v>0</v>
      </c>
      <c r="BR617" s="56">
        <f>SUM(BF617+BG617+BI617+BJ617+BH617)</f>
        <v>0</v>
      </c>
      <c r="BS617" s="56">
        <f>SUM(AZ617+BA617+BC617+BD617+BE617+BK617)</f>
        <v>1</v>
      </c>
      <c r="BT617" s="28">
        <f>IF(OR(IF((BN617+BO617)&gt;0,1,0),IF(AND(BV617=1,BL617=1),1,0)),1,0)</f>
        <v>0</v>
      </c>
      <c r="BU617" s="28">
        <f>BL617</f>
        <v>0</v>
      </c>
      <c r="BV617" s="28">
        <v>0</v>
      </c>
      <c r="BW617" s="18"/>
      <c r="BX617" s="18"/>
      <c r="BY617" s="18"/>
    </row>
    <row r="618" spans="1:77" ht="12.75" customHeight="1" x14ac:dyDescent="0.15">
      <c r="A618" s="55">
        <v>24</v>
      </c>
      <c r="B618" s="55" t="s">
        <v>150</v>
      </c>
      <c r="C618" s="29" t="str">
        <f>'1. Lit. collection'!A10</f>
        <v>B2</v>
      </c>
      <c r="D618" s="47">
        <v>1996</v>
      </c>
      <c r="E618" s="47">
        <f>VALUE(TRIM(D618))</f>
        <v>1996</v>
      </c>
      <c r="F618" s="56" t="e">
        <v>#N/A</v>
      </c>
      <c r="G618" s="49"/>
      <c r="H618" s="56">
        <v>0</v>
      </c>
      <c r="I618" s="56">
        <v>0</v>
      </c>
      <c r="J618" s="56">
        <v>0</v>
      </c>
      <c r="K618" s="56">
        <v>0</v>
      </c>
      <c r="L618" s="56">
        <v>1</v>
      </c>
      <c r="M618" s="56">
        <v>0</v>
      </c>
      <c r="N618" s="77" t="s">
        <v>1002</v>
      </c>
      <c r="O618" s="56">
        <v>0</v>
      </c>
      <c r="P618" s="56">
        <v>0</v>
      </c>
      <c r="Q618" s="56">
        <v>0</v>
      </c>
      <c r="R618" s="56">
        <v>1</v>
      </c>
      <c r="S618" s="56">
        <v>0</v>
      </c>
      <c r="T618" s="56">
        <v>0</v>
      </c>
      <c r="U618" s="56">
        <v>0</v>
      </c>
      <c r="V618" s="56">
        <v>0</v>
      </c>
      <c r="W618" s="55" t="s">
        <v>981</v>
      </c>
      <c r="X618" s="55" t="s">
        <v>982</v>
      </c>
      <c r="Y618" s="55"/>
      <c r="Z618" s="55" t="s">
        <v>984</v>
      </c>
      <c r="AA618" s="55" t="s">
        <v>986</v>
      </c>
      <c r="AB618" s="26">
        <v>1</v>
      </c>
      <c r="AC618" s="26">
        <v>124</v>
      </c>
      <c r="AD618" s="55" t="s">
        <v>987</v>
      </c>
      <c r="AE618" s="55" t="s">
        <v>1007</v>
      </c>
      <c r="AF618" s="56">
        <v>0</v>
      </c>
      <c r="AG618" s="56">
        <v>0</v>
      </c>
      <c r="AH618" s="56">
        <v>0</v>
      </c>
      <c r="AI618" s="56">
        <v>0</v>
      </c>
      <c r="AJ618" s="56">
        <v>0</v>
      </c>
      <c r="AK618" s="56">
        <v>0</v>
      </c>
      <c r="AL618" s="56">
        <v>0</v>
      </c>
      <c r="AM618" s="56">
        <v>0</v>
      </c>
      <c r="AN618" s="56">
        <v>0</v>
      </c>
      <c r="AO618" s="56">
        <v>0</v>
      </c>
      <c r="AP618" s="56">
        <v>0</v>
      </c>
      <c r="AQ618" s="56">
        <v>0</v>
      </c>
      <c r="AR618" s="56">
        <v>0</v>
      </c>
      <c r="AS618" s="56">
        <v>0</v>
      </c>
      <c r="AT618" s="56">
        <v>1</v>
      </c>
      <c r="AU618" s="56">
        <v>0</v>
      </c>
      <c r="AV618" s="56">
        <v>0</v>
      </c>
      <c r="AW618" s="27">
        <f>SUM(AF618:AV618)</f>
        <v>1</v>
      </c>
      <c r="AX618" s="55" t="s">
        <v>86</v>
      </c>
      <c r="AY618" s="55"/>
      <c r="AZ618" s="56">
        <v>0</v>
      </c>
      <c r="BA618" s="56">
        <v>0</v>
      </c>
      <c r="BB618" s="56">
        <v>0</v>
      </c>
      <c r="BC618" s="56">
        <v>0</v>
      </c>
      <c r="BD618" s="56">
        <v>1</v>
      </c>
      <c r="BE618" s="56">
        <v>0</v>
      </c>
      <c r="BF618" s="56">
        <v>0</v>
      </c>
      <c r="BG618" s="56">
        <v>0</v>
      </c>
      <c r="BH618" s="56">
        <v>0</v>
      </c>
      <c r="BI618" s="56">
        <v>0</v>
      </c>
      <c r="BJ618" s="56">
        <v>0</v>
      </c>
      <c r="BK618" s="56">
        <v>0</v>
      </c>
      <c r="BL618" s="56">
        <v>0</v>
      </c>
      <c r="BM618" s="56">
        <v>0</v>
      </c>
      <c r="BN618" s="56">
        <v>0</v>
      </c>
      <c r="BO618" s="56">
        <v>0</v>
      </c>
      <c r="BP618" s="27">
        <f>SUM(BQ618:BT618)</f>
        <v>1</v>
      </c>
      <c r="BQ618" s="56">
        <f>BL618+BM618</f>
        <v>0</v>
      </c>
      <c r="BR618" s="56">
        <f>SUM(BF618+BG618+BI618+BJ618+BH618)</f>
        <v>0</v>
      </c>
      <c r="BS618" s="56">
        <f>SUM(AZ618+BA618+BC618+BD618+BE618+BK618)</f>
        <v>1</v>
      </c>
      <c r="BT618" s="28">
        <f>IF(OR(IF((BN618+BO618)&gt;0,1,0),IF(AND(BV618=1,BL618=1),1,0)),1,0)</f>
        <v>0</v>
      </c>
      <c r="BU618" s="28">
        <f>BL618</f>
        <v>0</v>
      </c>
      <c r="BV618" s="28">
        <v>0</v>
      </c>
      <c r="BW618" s="18"/>
      <c r="BX618" s="18"/>
      <c r="BY618" s="18"/>
    </row>
    <row r="619" spans="1:77" ht="12.75" customHeight="1" x14ac:dyDescent="0.15">
      <c r="A619" s="55">
        <v>104</v>
      </c>
      <c r="B619" s="55" t="s">
        <v>637</v>
      </c>
      <c r="C619" s="56" t="s">
        <v>251</v>
      </c>
      <c r="D619" s="47">
        <v>1996</v>
      </c>
      <c r="E619" s="47">
        <f>VALUE(TRIM(D619))</f>
        <v>1996</v>
      </c>
      <c r="F619" s="56">
        <v>1995</v>
      </c>
      <c r="G619" s="49"/>
      <c r="H619" s="56">
        <v>0</v>
      </c>
      <c r="I619" s="56">
        <v>0</v>
      </c>
      <c r="J619" s="56">
        <v>0</v>
      </c>
      <c r="K619" s="56">
        <v>1</v>
      </c>
      <c r="L619" s="56">
        <v>0</v>
      </c>
      <c r="M619" s="56">
        <v>0</v>
      </c>
      <c r="N619" s="77" t="s">
        <v>253</v>
      </c>
      <c r="O619" s="56">
        <v>0</v>
      </c>
      <c r="P619" s="56">
        <v>0</v>
      </c>
      <c r="Q619" s="56">
        <v>0</v>
      </c>
      <c r="R619" s="56">
        <v>1</v>
      </c>
      <c r="S619" s="56">
        <v>0</v>
      </c>
      <c r="T619" s="56">
        <v>0</v>
      </c>
      <c r="U619" s="56">
        <v>0</v>
      </c>
      <c r="V619" s="56">
        <v>0</v>
      </c>
      <c r="W619" s="55" t="s">
        <v>981</v>
      </c>
      <c r="X619" s="55"/>
      <c r="Y619" s="55"/>
      <c r="Z619" s="55" t="s">
        <v>1789</v>
      </c>
      <c r="AA619" s="55" t="s">
        <v>1790</v>
      </c>
      <c r="AB619" s="26">
        <v>-4</v>
      </c>
      <c r="AC619" s="26">
        <v>120</v>
      </c>
      <c r="AD619" s="55"/>
      <c r="AE619" s="55" t="s">
        <v>1791</v>
      </c>
      <c r="AF619" s="56">
        <v>1</v>
      </c>
      <c r="AG619" s="56">
        <v>1</v>
      </c>
      <c r="AH619" s="56">
        <v>1</v>
      </c>
      <c r="AI619" s="56">
        <v>0</v>
      </c>
      <c r="AJ619" s="56">
        <v>0</v>
      </c>
      <c r="AK619" s="56">
        <v>0</v>
      </c>
      <c r="AL619" s="56">
        <v>0</v>
      </c>
      <c r="AM619" s="56">
        <v>0</v>
      </c>
      <c r="AN619" s="56">
        <v>0</v>
      </c>
      <c r="AO619" s="56">
        <v>0</v>
      </c>
      <c r="AP619" s="56">
        <v>0</v>
      </c>
      <c r="AQ619" s="56">
        <v>0</v>
      </c>
      <c r="AR619" s="56">
        <v>0</v>
      </c>
      <c r="AS619" s="56">
        <v>0</v>
      </c>
      <c r="AT619" s="56">
        <v>0</v>
      </c>
      <c r="AU619" s="56">
        <v>0</v>
      </c>
      <c r="AV619" s="56">
        <v>0</v>
      </c>
      <c r="AW619" s="27">
        <f>SUM(AF619:AV619)</f>
        <v>3</v>
      </c>
      <c r="AX619" s="55" t="s">
        <v>685</v>
      </c>
      <c r="AY619" s="55"/>
      <c r="AZ619" s="56">
        <v>0</v>
      </c>
      <c r="BA619" s="56">
        <v>0</v>
      </c>
      <c r="BB619" s="56">
        <v>0</v>
      </c>
      <c r="BC619" s="56">
        <v>0</v>
      </c>
      <c r="BD619" s="56">
        <v>0</v>
      </c>
      <c r="BE619" s="56">
        <v>0</v>
      </c>
      <c r="BF619" s="56">
        <v>0</v>
      </c>
      <c r="BG619" s="56">
        <v>0</v>
      </c>
      <c r="BH619" s="56">
        <v>0</v>
      </c>
      <c r="BI619" s="56">
        <v>0</v>
      </c>
      <c r="BJ619" s="56">
        <v>0</v>
      </c>
      <c r="BK619" s="56">
        <v>1</v>
      </c>
      <c r="BL619" s="56">
        <v>0</v>
      </c>
      <c r="BM619" s="56">
        <v>0</v>
      </c>
      <c r="BN619" s="56">
        <v>0</v>
      </c>
      <c r="BO619" s="56">
        <v>0</v>
      </c>
      <c r="BP619" s="27">
        <f>SUM(BQ619:BT619)</f>
        <v>1</v>
      </c>
      <c r="BQ619" s="56">
        <f>BL619+BM619</f>
        <v>0</v>
      </c>
      <c r="BR619" s="56">
        <f>SUM(BF619+BG619+BI619+BJ619+BH619)</f>
        <v>0</v>
      </c>
      <c r="BS619" s="56">
        <f>SUM(AZ619+BA619+BC619+BD619+BE619+BK619)</f>
        <v>1</v>
      </c>
      <c r="BT619" s="28">
        <f>IF(OR(IF((BN619+BO619)&gt;0,1,0),IF(AND(BV619=1,BL619=1),1,0)),1,0)</f>
        <v>0</v>
      </c>
      <c r="BU619" s="28">
        <f>BL619</f>
        <v>0</v>
      </c>
      <c r="BV619" s="28">
        <v>0</v>
      </c>
      <c r="BW619" s="18"/>
      <c r="BX619" s="18"/>
      <c r="BY619" s="18"/>
    </row>
    <row r="620" spans="1:77" ht="12.75" customHeight="1" x14ac:dyDescent="0.15">
      <c r="A620" s="55">
        <v>105</v>
      </c>
      <c r="B620" s="55" t="s">
        <v>637</v>
      </c>
      <c r="C620" s="56" t="s">
        <v>251</v>
      </c>
      <c r="D620" s="47">
        <v>1996</v>
      </c>
      <c r="E620" s="47">
        <f>VALUE(TRIM(D620))</f>
        <v>1996</v>
      </c>
      <c r="F620" s="56">
        <v>1995</v>
      </c>
      <c r="G620" s="49"/>
      <c r="H620" s="56">
        <v>0</v>
      </c>
      <c r="I620" s="56">
        <v>0</v>
      </c>
      <c r="J620" s="56">
        <v>0</v>
      </c>
      <c r="K620" s="56">
        <v>1</v>
      </c>
      <c r="L620" s="56">
        <v>0</v>
      </c>
      <c r="M620" s="56">
        <v>0</v>
      </c>
      <c r="N620" s="77" t="s">
        <v>253</v>
      </c>
      <c r="O620" s="56">
        <v>0</v>
      </c>
      <c r="P620" s="56">
        <v>0</v>
      </c>
      <c r="Q620" s="56">
        <v>0</v>
      </c>
      <c r="R620" s="56">
        <v>1</v>
      </c>
      <c r="S620" s="56">
        <v>0</v>
      </c>
      <c r="T620" s="56">
        <v>0</v>
      </c>
      <c r="U620" s="56">
        <v>0</v>
      </c>
      <c r="V620" s="56">
        <v>0</v>
      </c>
      <c r="W620" s="55" t="s">
        <v>981</v>
      </c>
      <c r="X620" s="55"/>
      <c r="Y620" s="55"/>
      <c r="Z620" s="55" t="s">
        <v>1789</v>
      </c>
      <c r="AA620" s="55" t="s">
        <v>1790</v>
      </c>
      <c r="AB620" s="26">
        <v>-4</v>
      </c>
      <c r="AC620" s="26">
        <v>120</v>
      </c>
      <c r="AD620" s="55"/>
      <c r="AE620" s="55" t="s">
        <v>1792</v>
      </c>
      <c r="AF620" s="56">
        <v>0</v>
      </c>
      <c r="AG620" s="56">
        <v>0</v>
      </c>
      <c r="AH620" s="56">
        <v>0</v>
      </c>
      <c r="AI620" s="56">
        <v>0</v>
      </c>
      <c r="AJ620" s="56">
        <v>0</v>
      </c>
      <c r="AK620" s="56">
        <v>0</v>
      </c>
      <c r="AL620" s="56">
        <v>0</v>
      </c>
      <c r="AM620" s="56">
        <v>1</v>
      </c>
      <c r="AN620" s="56">
        <v>0</v>
      </c>
      <c r="AO620" s="56">
        <v>0</v>
      </c>
      <c r="AP620" s="56">
        <v>0</v>
      </c>
      <c r="AQ620" s="56">
        <v>0</v>
      </c>
      <c r="AR620" s="56">
        <v>0</v>
      </c>
      <c r="AS620" s="56">
        <v>0</v>
      </c>
      <c r="AT620" s="56">
        <v>0</v>
      </c>
      <c r="AU620" s="56">
        <v>0</v>
      </c>
      <c r="AV620" s="56">
        <v>0</v>
      </c>
      <c r="AW620" s="27">
        <f>SUM(AF620:AV620)</f>
        <v>1</v>
      </c>
      <c r="AX620" s="55" t="s">
        <v>685</v>
      </c>
      <c r="AY620" s="55"/>
      <c r="AZ620" s="56">
        <v>0</v>
      </c>
      <c r="BA620" s="56">
        <v>0</v>
      </c>
      <c r="BB620" s="56">
        <v>0</v>
      </c>
      <c r="BC620" s="56">
        <v>0</v>
      </c>
      <c r="BD620" s="56">
        <v>0</v>
      </c>
      <c r="BE620" s="56">
        <v>0</v>
      </c>
      <c r="BF620" s="56">
        <v>0</v>
      </c>
      <c r="BG620" s="56">
        <v>0</v>
      </c>
      <c r="BH620" s="56">
        <v>0</v>
      </c>
      <c r="BI620" s="56">
        <v>0</v>
      </c>
      <c r="BJ620" s="56">
        <v>0</v>
      </c>
      <c r="BK620" s="56">
        <v>1</v>
      </c>
      <c r="BL620" s="56">
        <v>0</v>
      </c>
      <c r="BM620" s="56">
        <v>0</v>
      </c>
      <c r="BN620" s="56">
        <v>0</v>
      </c>
      <c r="BO620" s="56">
        <v>0</v>
      </c>
      <c r="BP620" s="27">
        <f>SUM(BQ620:BT620)</f>
        <v>1</v>
      </c>
      <c r="BQ620" s="56">
        <f>BL620+BM620</f>
        <v>0</v>
      </c>
      <c r="BR620" s="56">
        <f>SUM(BF620+BG620+BI620+BJ620+BH620)</f>
        <v>0</v>
      </c>
      <c r="BS620" s="56">
        <f>SUM(AZ620+BA620+BC620+BD620+BE620+BK620)</f>
        <v>1</v>
      </c>
      <c r="BT620" s="28">
        <f>IF(OR(IF((BN620+BO620)&gt;0,1,0),IF(AND(BV620=1,BL620=1),1,0)),1,0)</f>
        <v>0</v>
      </c>
      <c r="BU620" s="28">
        <f>BL620</f>
        <v>0</v>
      </c>
      <c r="BV620" s="28">
        <v>0</v>
      </c>
      <c r="BW620" s="18"/>
      <c r="BX620" s="18"/>
      <c r="BY620" s="18"/>
    </row>
    <row r="621" spans="1:77" ht="12.75" customHeight="1" x14ac:dyDescent="0.15">
      <c r="A621" s="55">
        <v>106</v>
      </c>
      <c r="B621" s="55" t="s">
        <v>637</v>
      </c>
      <c r="C621" s="56" t="s">
        <v>251</v>
      </c>
      <c r="D621" s="47">
        <v>1996</v>
      </c>
      <c r="E621" s="47">
        <f>VALUE(TRIM(D621))</f>
        <v>1996</v>
      </c>
      <c r="F621" s="56">
        <v>1995</v>
      </c>
      <c r="G621" s="49"/>
      <c r="H621" s="56">
        <v>0</v>
      </c>
      <c r="I621" s="56">
        <v>0</v>
      </c>
      <c r="J621" s="56">
        <v>0</v>
      </c>
      <c r="K621" s="56">
        <v>1</v>
      </c>
      <c r="L621" s="56">
        <v>0</v>
      </c>
      <c r="M621" s="56">
        <v>0</v>
      </c>
      <c r="N621" s="77" t="s">
        <v>253</v>
      </c>
      <c r="O621" s="56">
        <v>0</v>
      </c>
      <c r="P621" s="56">
        <v>0</v>
      </c>
      <c r="Q621" s="56">
        <v>0</v>
      </c>
      <c r="R621" s="56">
        <v>1</v>
      </c>
      <c r="S621" s="56">
        <v>0</v>
      </c>
      <c r="T621" s="56">
        <v>0</v>
      </c>
      <c r="U621" s="56">
        <v>0</v>
      </c>
      <c r="V621" s="56">
        <v>0</v>
      </c>
      <c r="W621" s="55" t="s">
        <v>981</v>
      </c>
      <c r="X621" s="55"/>
      <c r="Y621" s="55"/>
      <c r="Z621" s="55" t="s">
        <v>1789</v>
      </c>
      <c r="AA621" s="55" t="s">
        <v>1790</v>
      </c>
      <c r="AB621" s="26">
        <v>-4</v>
      </c>
      <c r="AC621" s="26">
        <v>120</v>
      </c>
      <c r="AD621" s="55"/>
      <c r="AE621" s="55" t="s">
        <v>1793</v>
      </c>
      <c r="AF621" s="56">
        <v>0</v>
      </c>
      <c r="AG621" s="56">
        <v>0</v>
      </c>
      <c r="AH621" s="56">
        <v>0</v>
      </c>
      <c r="AI621" s="56">
        <v>0</v>
      </c>
      <c r="AJ621" s="56">
        <v>0</v>
      </c>
      <c r="AK621" s="56">
        <v>0</v>
      </c>
      <c r="AL621" s="56">
        <v>1</v>
      </c>
      <c r="AM621" s="56">
        <v>0</v>
      </c>
      <c r="AN621" s="56">
        <v>0</v>
      </c>
      <c r="AO621" s="56">
        <v>0</v>
      </c>
      <c r="AP621" s="56">
        <v>0</v>
      </c>
      <c r="AQ621" s="56">
        <v>0</v>
      </c>
      <c r="AR621" s="56">
        <v>0</v>
      </c>
      <c r="AS621" s="56">
        <v>0</v>
      </c>
      <c r="AT621" s="56">
        <v>0</v>
      </c>
      <c r="AU621" s="56">
        <v>0</v>
      </c>
      <c r="AV621" s="56">
        <v>0</v>
      </c>
      <c r="AW621" s="27">
        <f>SUM(AF621:AV621)</f>
        <v>1</v>
      </c>
      <c r="AX621" s="55" t="s">
        <v>685</v>
      </c>
      <c r="AY621" s="55"/>
      <c r="AZ621" s="56">
        <v>0</v>
      </c>
      <c r="BA621" s="56">
        <v>0</v>
      </c>
      <c r="BB621" s="56">
        <v>0</v>
      </c>
      <c r="BC621" s="56">
        <v>0</v>
      </c>
      <c r="BD621" s="56">
        <v>0</v>
      </c>
      <c r="BE621" s="56">
        <v>0</v>
      </c>
      <c r="BF621" s="56">
        <v>0</v>
      </c>
      <c r="BG621" s="56">
        <v>0</v>
      </c>
      <c r="BH621" s="56">
        <v>0</v>
      </c>
      <c r="BI621" s="56">
        <v>0</v>
      </c>
      <c r="BJ621" s="56">
        <v>0</v>
      </c>
      <c r="BK621" s="56">
        <v>1</v>
      </c>
      <c r="BL621" s="56">
        <v>0</v>
      </c>
      <c r="BM621" s="56">
        <v>0</v>
      </c>
      <c r="BN621" s="56">
        <v>0</v>
      </c>
      <c r="BO621" s="56">
        <v>0</v>
      </c>
      <c r="BP621" s="27">
        <f>SUM(BQ621:BT621)</f>
        <v>1</v>
      </c>
      <c r="BQ621" s="56">
        <f>BL621+BM621</f>
        <v>0</v>
      </c>
      <c r="BR621" s="56">
        <f>SUM(BF621+BG621+BI621+BJ621+BH621)</f>
        <v>0</v>
      </c>
      <c r="BS621" s="56">
        <f>SUM(AZ621+BA621+BC621+BD621+BE621+BK621)</f>
        <v>1</v>
      </c>
      <c r="BT621" s="28">
        <f>IF(OR(IF((BN621+BO621)&gt;0,1,0),IF(AND(BV621=1,BL621=1),1,0)),1,0)</f>
        <v>0</v>
      </c>
      <c r="BU621" s="28">
        <f>BL621</f>
        <v>0</v>
      </c>
      <c r="BV621" s="28">
        <v>0</v>
      </c>
      <c r="BW621" s="18"/>
      <c r="BX621" s="18"/>
      <c r="BY621" s="18"/>
    </row>
    <row r="622" spans="1:77" ht="12.75" customHeight="1" x14ac:dyDescent="0.15">
      <c r="A622" s="55">
        <v>107</v>
      </c>
      <c r="B622" s="55" t="s">
        <v>637</v>
      </c>
      <c r="C622" s="56" t="s">
        <v>251</v>
      </c>
      <c r="D622" s="47">
        <v>1996</v>
      </c>
      <c r="E622" s="47">
        <f>VALUE(TRIM(D622))</f>
        <v>1996</v>
      </c>
      <c r="F622" s="56">
        <v>1995</v>
      </c>
      <c r="G622" s="49"/>
      <c r="H622" s="56">
        <v>0</v>
      </c>
      <c r="I622" s="56">
        <v>0</v>
      </c>
      <c r="J622" s="56">
        <v>0</v>
      </c>
      <c r="K622" s="56">
        <v>1</v>
      </c>
      <c r="L622" s="56">
        <v>0</v>
      </c>
      <c r="M622" s="56">
        <v>0</v>
      </c>
      <c r="N622" s="77" t="s">
        <v>253</v>
      </c>
      <c r="O622" s="56">
        <v>0</v>
      </c>
      <c r="P622" s="56">
        <v>0</v>
      </c>
      <c r="Q622" s="56">
        <v>0</v>
      </c>
      <c r="R622" s="56">
        <v>1</v>
      </c>
      <c r="S622" s="56">
        <v>0</v>
      </c>
      <c r="T622" s="56">
        <v>0</v>
      </c>
      <c r="U622" s="56">
        <v>0</v>
      </c>
      <c r="V622" s="56">
        <v>0</v>
      </c>
      <c r="W622" s="55" t="s">
        <v>981</v>
      </c>
      <c r="X622" s="55"/>
      <c r="Y622" s="55"/>
      <c r="Z622" s="55" t="s">
        <v>1789</v>
      </c>
      <c r="AA622" s="55" t="s">
        <v>1794</v>
      </c>
      <c r="AB622" s="26">
        <v>-4</v>
      </c>
      <c r="AC622" s="26">
        <v>120</v>
      </c>
      <c r="AD622" s="55"/>
      <c r="AE622" s="55" t="s">
        <v>1792</v>
      </c>
      <c r="AF622" s="56">
        <v>0</v>
      </c>
      <c r="AG622" s="56">
        <v>0</v>
      </c>
      <c r="AH622" s="56">
        <v>0</v>
      </c>
      <c r="AI622" s="56">
        <v>0</v>
      </c>
      <c r="AJ622" s="56">
        <v>0</v>
      </c>
      <c r="AK622" s="56">
        <v>0</v>
      </c>
      <c r="AL622" s="56">
        <v>0</v>
      </c>
      <c r="AM622" s="56">
        <v>1</v>
      </c>
      <c r="AN622" s="56">
        <v>0</v>
      </c>
      <c r="AO622" s="56">
        <v>0</v>
      </c>
      <c r="AP622" s="56">
        <v>0</v>
      </c>
      <c r="AQ622" s="56">
        <v>0</v>
      </c>
      <c r="AR622" s="56">
        <v>0</v>
      </c>
      <c r="AS622" s="56">
        <v>0</v>
      </c>
      <c r="AT622" s="56">
        <v>0</v>
      </c>
      <c r="AU622" s="56">
        <v>0</v>
      </c>
      <c r="AV622" s="56">
        <v>0</v>
      </c>
      <c r="AW622" s="27">
        <f>SUM(AF622:AV622)</f>
        <v>1</v>
      </c>
      <c r="AX622" s="55" t="s">
        <v>685</v>
      </c>
      <c r="AY622" s="55"/>
      <c r="AZ622" s="56">
        <v>0</v>
      </c>
      <c r="BA622" s="56">
        <v>0</v>
      </c>
      <c r="BB622" s="56">
        <v>0</v>
      </c>
      <c r="BC622" s="56">
        <v>0</v>
      </c>
      <c r="BD622" s="56">
        <v>0</v>
      </c>
      <c r="BE622" s="56">
        <v>0</v>
      </c>
      <c r="BF622" s="56">
        <v>0</v>
      </c>
      <c r="BG622" s="56">
        <v>0</v>
      </c>
      <c r="BH622" s="56">
        <v>0</v>
      </c>
      <c r="BI622" s="56">
        <v>0</v>
      </c>
      <c r="BJ622" s="56">
        <v>0</v>
      </c>
      <c r="BK622" s="56">
        <v>1</v>
      </c>
      <c r="BL622" s="56">
        <v>0</v>
      </c>
      <c r="BM622" s="56">
        <v>0</v>
      </c>
      <c r="BN622" s="56">
        <v>0</v>
      </c>
      <c r="BO622" s="56">
        <v>0</v>
      </c>
      <c r="BP622" s="27">
        <f>SUM(BQ622:BT622)</f>
        <v>1</v>
      </c>
      <c r="BQ622" s="56">
        <f>BL622+BM622</f>
        <v>0</v>
      </c>
      <c r="BR622" s="56">
        <f>SUM(BF622+BG622+BI622+BJ622+BH622)</f>
        <v>0</v>
      </c>
      <c r="BS622" s="56">
        <f>SUM(AZ622+BA622+BC622+BD622+BE622+BK622)</f>
        <v>1</v>
      </c>
      <c r="BT622" s="28">
        <f>IF(OR(IF((BN622+BO622)&gt;0,1,0),IF(AND(BV622=1,BL622=1),1,0)),1,0)</f>
        <v>0</v>
      </c>
      <c r="BU622" s="28">
        <f>BL622</f>
        <v>0</v>
      </c>
      <c r="BV622" s="28">
        <v>0</v>
      </c>
      <c r="BW622" s="18"/>
      <c r="BX622" s="18"/>
      <c r="BY622" s="18"/>
    </row>
    <row r="623" spans="1:77" ht="12.75" customHeight="1" x14ac:dyDescent="0.15">
      <c r="A623" s="55">
        <v>108</v>
      </c>
      <c r="B623" s="55" t="s">
        <v>637</v>
      </c>
      <c r="C623" s="56" t="s">
        <v>251</v>
      </c>
      <c r="D623" s="47">
        <v>1996</v>
      </c>
      <c r="E623" s="47">
        <f>VALUE(TRIM(D623))</f>
        <v>1996</v>
      </c>
      <c r="F623" s="56">
        <v>1995</v>
      </c>
      <c r="G623" s="49"/>
      <c r="H623" s="56">
        <v>0</v>
      </c>
      <c r="I623" s="56">
        <v>0</v>
      </c>
      <c r="J623" s="56">
        <v>0</v>
      </c>
      <c r="K623" s="56">
        <v>1</v>
      </c>
      <c r="L623" s="56">
        <v>0</v>
      </c>
      <c r="M623" s="56">
        <v>0</v>
      </c>
      <c r="N623" s="77" t="s">
        <v>253</v>
      </c>
      <c r="O623" s="56">
        <v>0</v>
      </c>
      <c r="P623" s="56">
        <v>0</v>
      </c>
      <c r="Q623" s="56">
        <v>0</v>
      </c>
      <c r="R623" s="56">
        <v>1</v>
      </c>
      <c r="S623" s="56">
        <v>0</v>
      </c>
      <c r="T623" s="56">
        <v>0</v>
      </c>
      <c r="U623" s="56">
        <v>0</v>
      </c>
      <c r="V623" s="56">
        <v>0</v>
      </c>
      <c r="W623" s="55" t="s">
        <v>981</v>
      </c>
      <c r="X623" s="55"/>
      <c r="Y623" s="55"/>
      <c r="Z623" s="55" t="s">
        <v>1789</v>
      </c>
      <c r="AA623" s="55" t="s">
        <v>1795</v>
      </c>
      <c r="AB623" s="26">
        <v>-4</v>
      </c>
      <c r="AC623" s="26">
        <v>120</v>
      </c>
      <c r="AD623" s="55"/>
      <c r="AE623" s="55" t="s">
        <v>1791</v>
      </c>
      <c r="AF623" s="56">
        <v>1</v>
      </c>
      <c r="AG623" s="56">
        <v>1</v>
      </c>
      <c r="AH623" s="56">
        <v>1</v>
      </c>
      <c r="AI623" s="56">
        <v>0</v>
      </c>
      <c r="AJ623" s="56">
        <v>0</v>
      </c>
      <c r="AK623" s="56">
        <v>0</v>
      </c>
      <c r="AL623" s="56">
        <v>0</v>
      </c>
      <c r="AM623" s="56">
        <v>0</v>
      </c>
      <c r="AN623" s="56">
        <v>0</v>
      </c>
      <c r="AO623" s="56">
        <v>0</v>
      </c>
      <c r="AP623" s="56">
        <v>0</v>
      </c>
      <c r="AQ623" s="56">
        <v>0</v>
      </c>
      <c r="AR623" s="56">
        <v>0</v>
      </c>
      <c r="AS623" s="56">
        <v>0</v>
      </c>
      <c r="AT623" s="56">
        <v>0</v>
      </c>
      <c r="AU623" s="56">
        <v>0</v>
      </c>
      <c r="AV623" s="56">
        <v>0</v>
      </c>
      <c r="AW623" s="27">
        <f>SUM(AF623:AV623)</f>
        <v>3</v>
      </c>
      <c r="AX623" s="55" t="s">
        <v>685</v>
      </c>
      <c r="AY623" s="55"/>
      <c r="AZ623" s="56">
        <v>0</v>
      </c>
      <c r="BA623" s="56">
        <v>0</v>
      </c>
      <c r="BB623" s="56">
        <v>0</v>
      </c>
      <c r="BC623" s="56">
        <v>0</v>
      </c>
      <c r="BD623" s="56">
        <v>0</v>
      </c>
      <c r="BE623" s="56">
        <v>0</v>
      </c>
      <c r="BF623" s="56">
        <v>0</v>
      </c>
      <c r="BG623" s="56">
        <v>0</v>
      </c>
      <c r="BH623" s="56">
        <v>0</v>
      </c>
      <c r="BI623" s="56">
        <v>0</v>
      </c>
      <c r="BJ623" s="56">
        <v>0</v>
      </c>
      <c r="BK623" s="56">
        <v>1</v>
      </c>
      <c r="BL623" s="56">
        <v>0</v>
      </c>
      <c r="BM623" s="56">
        <v>0</v>
      </c>
      <c r="BN623" s="56">
        <v>0</v>
      </c>
      <c r="BO623" s="56">
        <v>0</v>
      </c>
      <c r="BP623" s="27">
        <f>SUM(BQ623:BT623)</f>
        <v>1</v>
      </c>
      <c r="BQ623" s="56">
        <f>BL623+BM623</f>
        <v>0</v>
      </c>
      <c r="BR623" s="56">
        <f>SUM(BF623+BG623+BI623+BJ623+BH623)</f>
        <v>0</v>
      </c>
      <c r="BS623" s="56">
        <f>SUM(AZ623+BA623+BC623+BD623+BE623+BK623)</f>
        <v>1</v>
      </c>
      <c r="BT623" s="28">
        <f>IF(OR(IF((BN623+BO623)&gt;0,1,0),IF(AND(BV623=1,BL623=1),1,0)),1,0)</f>
        <v>0</v>
      </c>
      <c r="BU623" s="28">
        <f>BL623</f>
        <v>0</v>
      </c>
      <c r="BV623" s="28">
        <v>0</v>
      </c>
      <c r="BW623" s="18"/>
      <c r="BX623" s="18"/>
      <c r="BY623" s="18"/>
    </row>
    <row r="624" spans="1:77" ht="12.75" customHeight="1" x14ac:dyDescent="0.15">
      <c r="A624" s="55">
        <v>109</v>
      </c>
      <c r="B624" s="55" t="s">
        <v>637</v>
      </c>
      <c r="C624" s="56" t="s">
        <v>251</v>
      </c>
      <c r="D624" s="47">
        <v>1996</v>
      </c>
      <c r="E624" s="47">
        <f>VALUE(TRIM(D624))</f>
        <v>1996</v>
      </c>
      <c r="F624" s="56">
        <v>1995</v>
      </c>
      <c r="G624" s="49"/>
      <c r="H624" s="56">
        <v>0</v>
      </c>
      <c r="I624" s="56">
        <v>0</v>
      </c>
      <c r="J624" s="56">
        <v>0</v>
      </c>
      <c r="K624" s="56">
        <v>1</v>
      </c>
      <c r="L624" s="56">
        <v>0</v>
      </c>
      <c r="M624" s="56">
        <v>0</v>
      </c>
      <c r="N624" s="77" t="s">
        <v>253</v>
      </c>
      <c r="O624" s="56">
        <v>0</v>
      </c>
      <c r="P624" s="56">
        <v>0</v>
      </c>
      <c r="Q624" s="56">
        <v>0</v>
      </c>
      <c r="R624" s="56">
        <v>1</v>
      </c>
      <c r="S624" s="56">
        <v>0</v>
      </c>
      <c r="T624" s="56">
        <v>0</v>
      </c>
      <c r="U624" s="56">
        <v>0</v>
      </c>
      <c r="V624" s="56">
        <v>0</v>
      </c>
      <c r="W624" s="55" t="s">
        <v>981</v>
      </c>
      <c r="X624" s="55"/>
      <c r="Y624" s="55"/>
      <c r="Z624" s="55" t="s">
        <v>1789</v>
      </c>
      <c r="AA624" s="55" t="s">
        <v>1795</v>
      </c>
      <c r="AB624" s="26">
        <v>-4</v>
      </c>
      <c r="AC624" s="26">
        <v>120</v>
      </c>
      <c r="AD624" s="55"/>
      <c r="AE624" s="55" t="s">
        <v>1792</v>
      </c>
      <c r="AF624" s="56">
        <v>0</v>
      </c>
      <c r="AG624" s="56">
        <v>0</v>
      </c>
      <c r="AH624" s="56">
        <v>0</v>
      </c>
      <c r="AI624" s="56">
        <v>0</v>
      </c>
      <c r="AJ624" s="56">
        <v>0</v>
      </c>
      <c r="AK624" s="56">
        <v>0</v>
      </c>
      <c r="AL624" s="56">
        <v>0</v>
      </c>
      <c r="AM624" s="56">
        <v>1</v>
      </c>
      <c r="AN624" s="56">
        <v>0</v>
      </c>
      <c r="AO624" s="56">
        <v>0</v>
      </c>
      <c r="AP624" s="56">
        <v>0</v>
      </c>
      <c r="AQ624" s="56">
        <v>0</v>
      </c>
      <c r="AR624" s="56">
        <v>0</v>
      </c>
      <c r="AS624" s="56">
        <v>0</v>
      </c>
      <c r="AT624" s="56">
        <v>0</v>
      </c>
      <c r="AU624" s="56">
        <v>0</v>
      </c>
      <c r="AV624" s="56">
        <v>0</v>
      </c>
      <c r="AW624" s="27">
        <f>SUM(AF624:AV624)</f>
        <v>1</v>
      </c>
      <c r="AX624" s="55" t="s">
        <v>685</v>
      </c>
      <c r="AY624" s="55"/>
      <c r="AZ624" s="56">
        <v>0</v>
      </c>
      <c r="BA624" s="56">
        <v>0</v>
      </c>
      <c r="BB624" s="56">
        <v>0</v>
      </c>
      <c r="BC624" s="56">
        <v>0</v>
      </c>
      <c r="BD624" s="56">
        <v>0</v>
      </c>
      <c r="BE624" s="56">
        <v>0</v>
      </c>
      <c r="BF624" s="56">
        <v>0</v>
      </c>
      <c r="BG624" s="56">
        <v>0</v>
      </c>
      <c r="BH624" s="56">
        <v>0</v>
      </c>
      <c r="BI624" s="56">
        <v>0</v>
      </c>
      <c r="BJ624" s="56">
        <v>0</v>
      </c>
      <c r="BK624" s="56">
        <v>1</v>
      </c>
      <c r="BL624" s="56">
        <v>0</v>
      </c>
      <c r="BM624" s="56">
        <v>0</v>
      </c>
      <c r="BN624" s="56">
        <v>0</v>
      </c>
      <c r="BO624" s="56">
        <v>0</v>
      </c>
      <c r="BP624" s="27">
        <f>SUM(BQ624:BT624)</f>
        <v>1</v>
      </c>
      <c r="BQ624" s="56">
        <f>BL624+BM624</f>
        <v>0</v>
      </c>
      <c r="BR624" s="56">
        <f>SUM(BF624+BG624+BI624+BJ624+BH624)</f>
        <v>0</v>
      </c>
      <c r="BS624" s="56">
        <f>SUM(AZ624+BA624+BC624+BD624+BE624+BK624)</f>
        <v>1</v>
      </c>
      <c r="BT624" s="28">
        <f>IF(OR(IF((BN624+BO624)&gt;0,1,0),IF(AND(BV624=1,BL624=1),1,0)),1,0)</f>
        <v>0</v>
      </c>
      <c r="BU624" s="28">
        <f>BL624</f>
        <v>0</v>
      </c>
      <c r="BV624" s="28">
        <v>0</v>
      </c>
      <c r="BW624" s="18"/>
      <c r="BX624" s="18"/>
      <c r="BY624" s="18"/>
    </row>
    <row r="625" spans="1:77" ht="12.75" customHeight="1" x14ac:dyDescent="0.15">
      <c r="A625" s="55">
        <v>150</v>
      </c>
      <c r="B625" s="55" t="s">
        <v>977</v>
      </c>
      <c r="C625" s="56" t="s">
        <v>416</v>
      </c>
      <c r="D625" s="47">
        <v>1996</v>
      </c>
      <c r="E625" s="47">
        <f>VALUE(TRIM(D625))</f>
        <v>1996</v>
      </c>
      <c r="F625" s="56">
        <v>1995</v>
      </c>
      <c r="G625" s="49" t="s">
        <v>18</v>
      </c>
      <c r="H625" s="56">
        <v>0</v>
      </c>
      <c r="I625" s="56">
        <v>0</v>
      </c>
      <c r="J625" s="56">
        <v>0</v>
      </c>
      <c r="K625" s="56">
        <v>0</v>
      </c>
      <c r="L625" s="56">
        <v>1</v>
      </c>
      <c r="M625" s="56">
        <v>0</v>
      </c>
      <c r="N625" s="77" t="s">
        <v>418</v>
      </c>
      <c r="O625" s="56">
        <v>0</v>
      </c>
      <c r="P625" s="56">
        <v>1</v>
      </c>
      <c r="Q625" s="56">
        <v>0</v>
      </c>
      <c r="R625" s="56">
        <v>0</v>
      </c>
      <c r="S625" s="56">
        <v>0</v>
      </c>
      <c r="T625" s="56">
        <v>0</v>
      </c>
      <c r="U625" s="56">
        <v>0</v>
      </c>
      <c r="V625" s="56">
        <v>0</v>
      </c>
      <c r="W625" s="55" t="s">
        <v>213</v>
      </c>
      <c r="X625" s="55" t="s">
        <v>1374</v>
      </c>
      <c r="Y625" s="55" t="s">
        <v>1569</v>
      </c>
      <c r="Z625" s="55"/>
      <c r="AA625" s="55" t="s">
        <v>1572</v>
      </c>
      <c r="AB625" s="26">
        <v>25</v>
      </c>
      <c r="AC625" s="26">
        <v>-80</v>
      </c>
      <c r="AD625" s="55" t="s">
        <v>1573</v>
      </c>
      <c r="AE625" s="55" t="s">
        <v>452</v>
      </c>
      <c r="AF625" s="56">
        <v>0</v>
      </c>
      <c r="AG625" s="56">
        <v>0</v>
      </c>
      <c r="AH625" s="56">
        <v>1</v>
      </c>
      <c r="AI625" s="56">
        <v>0</v>
      </c>
      <c r="AJ625" s="56">
        <v>0</v>
      </c>
      <c r="AK625" s="56">
        <v>0</v>
      </c>
      <c r="AL625" s="56">
        <v>0</v>
      </c>
      <c r="AM625" s="56">
        <v>0</v>
      </c>
      <c r="AN625" s="56">
        <v>0</v>
      </c>
      <c r="AO625" s="56">
        <v>0</v>
      </c>
      <c r="AP625" s="56">
        <v>0</v>
      </c>
      <c r="AQ625" s="56">
        <v>0</v>
      </c>
      <c r="AR625" s="56">
        <v>0</v>
      </c>
      <c r="AS625" s="56">
        <v>0</v>
      </c>
      <c r="AT625" s="56">
        <v>0</v>
      </c>
      <c r="AU625" s="56">
        <v>0</v>
      </c>
      <c r="AV625" s="56">
        <v>0</v>
      </c>
      <c r="AW625" s="27">
        <f>SUM(AF625:AV625)</f>
        <v>1</v>
      </c>
      <c r="AX625" s="55" t="s">
        <v>488</v>
      </c>
      <c r="AY625" s="55"/>
      <c r="AZ625" s="56">
        <v>0</v>
      </c>
      <c r="BA625" s="56">
        <v>0</v>
      </c>
      <c r="BB625" s="56">
        <v>0</v>
      </c>
      <c r="BC625" s="56">
        <v>0</v>
      </c>
      <c r="BD625" s="56">
        <v>0</v>
      </c>
      <c r="BE625" s="56">
        <v>0</v>
      </c>
      <c r="BF625" s="56">
        <v>0</v>
      </c>
      <c r="BG625" s="56">
        <v>0</v>
      </c>
      <c r="BH625" s="56">
        <v>0</v>
      </c>
      <c r="BI625" s="56">
        <v>0</v>
      </c>
      <c r="BJ625" s="56">
        <v>1</v>
      </c>
      <c r="BK625" s="56">
        <v>0</v>
      </c>
      <c r="BL625" s="56">
        <v>0</v>
      </c>
      <c r="BM625" s="56">
        <v>0</v>
      </c>
      <c r="BN625" s="56">
        <v>0</v>
      </c>
      <c r="BO625" s="56">
        <v>0</v>
      </c>
      <c r="BP625" s="27">
        <f>SUM(BQ625:BT625)</f>
        <v>1</v>
      </c>
      <c r="BQ625" s="56">
        <f>BL625+BM625</f>
        <v>0</v>
      </c>
      <c r="BR625" s="56">
        <f>SUM(BF625+BG625+BI625+BJ625+BH625)</f>
        <v>1</v>
      </c>
      <c r="BS625" s="56">
        <f>SUM(AZ625+BA625+BC625+BD625+BE625+BK625)</f>
        <v>0</v>
      </c>
      <c r="BT625" s="28">
        <f>IF(OR(IF((BN625+BO625)&gt;0,1,0),IF(AND(BV625=1,BL625=1),1,0)),1,0)</f>
        <v>0</v>
      </c>
      <c r="BU625" s="28">
        <f>BL625</f>
        <v>0</v>
      </c>
      <c r="BV625" s="28">
        <v>0</v>
      </c>
      <c r="BW625" s="18"/>
      <c r="BX625" s="18"/>
      <c r="BY625" s="18"/>
    </row>
    <row r="626" spans="1:77" ht="12.75" customHeight="1" x14ac:dyDescent="0.15">
      <c r="A626" s="55">
        <v>287</v>
      </c>
      <c r="B626" s="55" t="s">
        <v>1239</v>
      </c>
      <c r="C626" s="56" t="s">
        <v>573</v>
      </c>
      <c r="D626" s="47">
        <v>1996</v>
      </c>
      <c r="E626" s="47">
        <f>VALUE(TRIM(D626))</f>
        <v>1996</v>
      </c>
      <c r="F626" s="56" t="s">
        <v>1245</v>
      </c>
      <c r="G626" s="49" t="s">
        <v>18</v>
      </c>
      <c r="H626" s="56">
        <v>0</v>
      </c>
      <c r="I626" s="56">
        <v>0</v>
      </c>
      <c r="J626" s="56">
        <v>0</v>
      </c>
      <c r="K626" s="56">
        <v>0</v>
      </c>
      <c r="L626" s="56">
        <v>1</v>
      </c>
      <c r="M626" s="56">
        <v>0</v>
      </c>
      <c r="N626" s="77" t="s">
        <v>1977</v>
      </c>
      <c r="O626" s="56">
        <v>0</v>
      </c>
      <c r="P626" s="56">
        <v>1</v>
      </c>
      <c r="Q626" s="56">
        <v>0</v>
      </c>
      <c r="R626" s="56">
        <v>0</v>
      </c>
      <c r="S626" s="56">
        <v>0</v>
      </c>
      <c r="T626" s="56">
        <v>0</v>
      </c>
      <c r="U626" s="56">
        <v>0</v>
      </c>
      <c r="V626" s="56">
        <v>0</v>
      </c>
      <c r="W626" s="55" t="s">
        <v>213</v>
      </c>
      <c r="X626" s="55" t="s">
        <v>1374</v>
      </c>
      <c r="Y626" s="55" t="s">
        <v>1569</v>
      </c>
      <c r="Z626" s="55" t="s">
        <v>1974</v>
      </c>
      <c r="AA626" s="55" t="s">
        <v>1572</v>
      </c>
      <c r="AB626" s="26">
        <v>24</v>
      </c>
      <c r="AC626" s="26">
        <v>-81</v>
      </c>
      <c r="AD626" s="55"/>
      <c r="AE626" s="55" t="s">
        <v>1978</v>
      </c>
      <c r="AF626" s="56">
        <v>0</v>
      </c>
      <c r="AG626" s="56">
        <v>0</v>
      </c>
      <c r="AH626" s="56">
        <v>0</v>
      </c>
      <c r="AI626" s="56">
        <v>0</v>
      </c>
      <c r="AJ626" s="56">
        <v>0</v>
      </c>
      <c r="AK626" s="56">
        <v>1</v>
      </c>
      <c r="AL626" s="56">
        <v>0</v>
      </c>
      <c r="AM626" s="56">
        <v>0</v>
      </c>
      <c r="AN626" s="56">
        <v>0</v>
      </c>
      <c r="AO626" s="56">
        <v>0</v>
      </c>
      <c r="AP626" s="56">
        <v>0</v>
      </c>
      <c r="AQ626" s="56">
        <v>0</v>
      </c>
      <c r="AR626" s="56">
        <v>0</v>
      </c>
      <c r="AS626" s="56">
        <v>0</v>
      </c>
      <c r="AT626" s="56">
        <v>0</v>
      </c>
      <c r="AU626" s="56">
        <v>0</v>
      </c>
      <c r="AV626" s="56">
        <v>0</v>
      </c>
      <c r="AW626" s="27">
        <f>SUM(AF626:AV626)</f>
        <v>1</v>
      </c>
      <c r="AX626" s="55" t="s">
        <v>1104</v>
      </c>
      <c r="AY626" s="55" t="s">
        <v>488</v>
      </c>
      <c r="AZ626" s="56">
        <v>0</v>
      </c>
      <c r="BA626" s="56">
        <v>0</v>
      </c>
      <c r="BB626" s="56">
        <v>0</v>
      </c>
      <c r="BC626" s="56">
        <v>0</v>
      </c>
      <c r="BD626" s="56">
        <v>0</v>
      </c>
      <c r="BE626" s="56">
        <v>0</v>
      </c>
      <c r="BF626" s="56">
        <v>0</v>
      </c>
      <c r="BG626" s="56">
        <v>0</v>
      </c>
      <c r="BH626" s="56">
        <v>0</v>
      </c>
      <c r="BI626" s="56">
        <v>0</v>
      </c>
      <c r="BJ626" s="56">
        <v>1</v>
      </c>
      <c r="BK626" s="56">
        <v>0</v>
      </c>
      <c r="BL626" s="56">
        <v>0</v>
      </c>
      <c r="BM626" s="56">
        <v>0</v>
      </c>
      <c r="BN626" s="56">
        <v>0</v>
      </c>
      <c r="BO626" s="56">
        <v>0</v>
      </c>
      <c r="BP626" s="27">
        <f>SUM(BQ626:BT626)</f>
        <v>1</v>
      </c>
      <c r="BQ626" s="56">
        <f>BL626+BM626</f>
        <v>0</v>
      </c>
      <c r="BR626" s="56">
        <f>SUM(BF626+BG626+BI626+BJ626+BH626)</f>
        <v>1</v>
      </c>
      <c r="BS626" s="56">
        <f>SUM(AZ626+BA626+BC626+BD626+BE626+BK626)</f>
        <v>0</v>
      </c>
      <c r="BT626" s="28">
        <f>IF(OR(IF((BN626+BO626)&gt;0,1,0),IF(AND(BV626=1,BL626=1),1,0)),1,0)</f>
        <v>0</v>
      </c>
      <c r="BU626" s="28">
        <f>BL626</f>
        <v>0</v>
      </c>
      <c r="BV626" s="28">
        <v>0</v>
      </c>
      <c r="BW626" s="18"/>
      <c r="BX626" s="18"/>
      <c r="BY626" s="18"/>
    </row>
    <row r="627" spans="1:77" ht="12.75" customHeight="1" x14ac:dyDescent="0.15">
      <c r="A627" s="55">
        <v>288</v>
      </c>
      <c r="B627" s="55" t="s">
        <v>1239</v>
      </c>
      <c r="C627" s="56" t="s">
        <v>573</v>
      </c>
      <c r="D627" s="47">
        <v>1996</v>
      </c>
      <c r="E627" s="47">
        <f>VALUE(TRIM(D627))</f>
        <v>1996</v>
      </c>
      <c r="F627" s="56" t="s">
        <v>1245</v>
      </c>
      <c r="G627" s="49" t="s">
        <v>18</v>
      </c>
      <c r="H627" s="56">
        <v>0</v>
      </c>
      <c r="I627" s="56">
        <v>0</v>
      </c>
      <c r="J627" s="56">
        <v>0</v>
      </c>
      <c r="K627" s="56">
        <v>0</v>
      </c>
      <c r="L627" s="56">
        <v>1</v>
      </c>
      <c r="M627" s="56">
        <v>0</v>
      </c>
      <c r="N627" s="77" t="s">
        <v>1977</v>
      </c>
      <c r="O627" s="56">
        <v>0</v>
      </c>
      <c r="P627" s="56">
        <v>1</v>
      </c>
      <c r="Q627" s="56">
        <v>0</v>
      </c>
      <c r="R627" s="56">
        <v>0</v>
      </c>
      <c r="S627" s="56">
        <v>0</v>
      </c>
      <c r="T627" s="56">
        <v>0</v>
      </c>
      <c r="U627" s="56">
        <v>0</v>
      </c>
      <c r="V627" s="56">
        <v>0</v>
      </c>
      <c r="W627" s="55" t="s">
        <v>213</v>
      </c>
      <c r="X627" s="55" t="s">
        <v>1374</v>
      </c>
      <c r="Y627" s="55" t="s">
        <v>1569</v>
      </c>
      <c r="Z627" s="55" t="s">
        <v>1974</v>
      </c>
      <c r="AA627" s="55" t="s">
        <v>1572</v>
      </c>
      <c r="AB627" s="26">
        <v>24</v>
      </c>
      <c r="AC627" s="26">
        <v>-81</v>
      </c>
      <c r="AD627" s="55"/>
      <c r="AE627" s="55" t="s">
        <v>1979</v>
      </c>
      <c r="AF627" s="56">
        <v>1</v>
      </c>
      <c r="AG627" s="56">
        <v>1</v>
      </c>
      <c r="AH627" s="56">
        <v>0</v>
      </c>
      <c r="AI627" s="56">
        <v>0</v>
      </c>
      <c r="AJ627" s="56">
        <v>0</v>
      </c>
      <c r="AK627" s="56">
        <v>0</v>
      </c>
      <c r="AL627" s="56">
        <v>0</v>
      </c>
      <c r="AM627" s="56">
        <v>0</v>
      </c>
      <c r="AN627" s="56">
        <v>0</v>
      </c>
      <c r="AO627" s="56">
        <v>0</v>
      </c>
      <c r="AP627" s="56">
        <v>0</v>
      </c>
      <c r="AQ627" s="56">
        <v>0</v>
      </c>
      <c r="AR627" s="56">
        <v>0</v>
      </c>
      <c r="AS627" s="56">
        <v>0</v>
      </c>
      <c r="AT627" s="56">
        <v>0</v>
      </c>
      <c r="AU627" s="56">
        <v>0</v>
      </c>
      <c r="AV627" s="56">
        <v>0</v>
      </c>
      <c r="AW627" s="27">
        <f>SUM(AF627:AV627)</f>
        <v>2</v>
      </c>
      <c r="AX627" s="55" t="s">
        <v>1104</v>
      </c>
      <c r="AY627" s="55" t="s">
        <v>488</v>
      </c>
      <c r="AZ627" s="56">
        <v>0</v>
      </c>
      <c r="BA627" s="56">
        <v>0</v>
      </c>
      <c r="BB627" s="56">
        <v>0</v>
      </c>
      <c r="BC627" s="56">
        <v>0</v>
      </c>
      <c r="BD627" s="56">
        <v>0</v>
      </c>
      <c r="BE627" s="56">
        <v>0</v>
      </c>
      <c r="BF627" s="56">
        <v>0</v>
      </c>
      <c r="BG627" s="56">
        <v>0</v>
      </c>
      <c r="BH627" s="56">
        <v>0</v>
      </c>
      <c r="BI627" s="56">
        <v>0</v>
      </c>
      <c r="BJ627" s="56">
        <v>1</v>
      </c>
      <c r="BK627" s="56">
        <v>0</v>
      </c>
      <c r="BL627" s="56">
        <v>0</v>
      </c>
      <c r="BM627" s="56">
        <v>0</v>
      </c>
      <c r="BN627" s="56">
        <v>0</v>
      </c>
      <c r="BO627" s="56">
        <v>0</v>
      </c>
      <c r="BP627" s="27">
        <f>SUM(BQ627:BT627)</f>
        <v>1</v>
      </c>
      <c r="BQ627" s="56">
        <f>BL627+BM627</f>
        <v>0</v>
      </c>
      <c r="BR627" s="56">
        <f>SUM(BF627+BG627+BI627+BJ627+BH627)</f>
        <v>1</v>
      </c>
      <c r="BS627" s="56">
        <f>SUM(AZ627+BA627+BC627+BD627+BE627+BK627)</f>
        <v>0</v>
      </c>
      <c r="BT627" s="28">
        <f>IF(OR(IF((BN627+BO627)&gt;0,1,0),IF(AND(BV627=1,BL627=1),1,0)),1,0)</f>
        <v>0</v>
      </c>
      <c r="BU627" s="28">
        <f>BL627</f>
        <v>0</v>
      </c>
      <c r="BV627" s="28">
        <v>0</v>
      </c>
      <c r="BW627" s="18"/>
      <c r="BX627" s="18"/>
      <c r="BY627" s="18"/>
    </row>
    <row r="628" spans="1:77" ht="12.75" customHeight="1" x14ac:dyDescent="0.15">
      <c r="A628" s="55">
        <v>561</v>
      </c>
      <c r="B628" s="55" t="s">
        <v>1639</v>
      </c>
      <c r="C628" s="29" t="str">
        <f>'1. Lit. collection'!A155</f>
        <v>W1</v>
      </c>
      <c r="D628" s="47">
        <v>1996</v>
      </c>
      <c r="E628" s="47">
        <f>VALUE(TRIM(D628))</f>
        <v>1996</v>
      </c>
      <c r="F628" s="56">
        <v>1996</v>
      </c>
      <c r="G628" s="49"/>
      <c r="H628" s="56">
        <v>0</v>
      </c>
      <c r="I628" s="56">
        <v>0</v>
      </c>
      <c r="J628" s="56">
        <v>0</v>
      </c>
      <c r="K628" s="56">
        <v>0</v>
      </c>
      <c r="L628" s="56">
        <v>1</v>
      </c>
      <c r="M628" s="56">
        <v>0</v>
      </c>
      <c r="N628" s="77" t="s">
        <v>2227</v>
      </c>
      <c r="O628" s="56">
        <v>0</v>
      </c>
      <c r="P628" s="56">
        <v>0</v>
      </c>
      <c r="Q628" s="56">
        <v>0</v>
      </c>
      <c r="R628" s="56">
        <v>1</v>
      </c>
      <c r="S628" s="56">
        <v>0</v>
      </c>
      <c r="T628" s="56">
        <v>0</v>
      </c>
      <c r="U628" s="56">
        <v>0</v>
      </c>
      <c r="V628" s="56">
        <v>0</v>
      </c>
      <c r="W628" s="55" t="s">
        <v>981</v>
      </c>
      <c r="X628" s="55" t="s">
        <v>982</v>
      </c>
      <c r="Y628" s="55"/>
      <c r="Z628" s="55" t="s">
        <v>2228</v>
      </c>
      <c r="AA628" s="55" t="s">
        <v>986</v>
      </c>
      <c r="AB628" s="26">
        <v>1</v>
      </c>
      <c r="AC628" s="26">
        <v>124</v>
      </c>
      <c r="AD628" s="55"/>
      <c r="AE628" s="55" t="s">
        <v>2229</v>
      </c>
      <c r="AF628" s="56">
        <v>0</v>
      </c>
      <c r="AG628" s="56">
        <v>0</v>
      </c>
      <c r="AH628" s="56">
        <v>0</v>
      </c>
      <c r="AI628" s="56">
        <v>0</v>
      </c>
      <c r="AJ628" s="56">
        <v>0</v>
      </c>
      <c r="AK628" s="56">
        <v>0</v>
      </c>
      <c r="AL628" s="56">
        <v>1</v>
      </c>
      <c r="AM628" s="56">
        <v>0</v>
      </c>
      <c r="AN628" s="56">
        <v>0</v>
      </c>
      <c r="AO628" s="56">
        <v>0</v>
      </c>
      <c r="AP628" s="56">
        <v>0</v>
      </c>
      <c r="AQ628" s="56">
        <v>0</v>
      </c>
      <c r="AR628" s="56">
        <v>0</v>
      </c>
      <c r="AS628" s="56">
        <v>0</v>
      </c>
      <c r="AT628" s="56">
        <v>0</v>
      </c>
      <c r="AU628" s="56">
        <v>0</v>
      </c>
      <c r="AV628" s="56">
        <v>0</v>
      </c>
      <c r="AW628" s="27">
        <f>SUM(AF628:AV628)</f>
        <v>1</v>
      </c>
      <c r="AX628" s="55" t="s">
        <v>412</v>
      </c>
      <c r="AY628" s="55" t="s">
        <v>282</v>
      </c>
      <c r="AZ628" s="56">
        <v>0</v>
      </c>
      <c r="BA628" s="56">
        <v>0</v>
      </c>
      <c r="BB628" s="56">
        <v>0</v>
      </c>
      <c r="BC628" s="56">
        <v>0</v>
      </c>
      <c r="BD628" s="56">
        <v>0</v>
      </c>
      <c r="BE628" s="56">
        <v>0</v>
      </c>
      <c r="BF628" s="56">
        <v>0</v>
      </c>
      <c r="BG628" s="56">
        <v>0</v>
      </c>
      <c r="BH628" s="56">
        <v>0</v>
      </c>
      <c r="BI628" s="56">
        <v>1</v>
      </c>
      <c r="BJ628" s="56">
        <v>0</v>
      </c>
      <c r="BK628" s="56">
        <v>0</v>
      </c>
      <c r="BL628" s="56">
        <v>0</v>
      </c>
      <c r="BM628" s="56">
        <v>0</v>
      </c>
      <c r="BN628" s="56">
        <v>0</v>
      </c>
      <c r="BO628" s="56">
        <v>0</v>
      </c>
      <c r="BP628" s="27">
        <f>SUM(BQ628:BT628)</f>
        <v>1</v>
      </c>
      <c r="BQ628" s="56">
        <f>BL628+BM628</f>
        <v>0</v>
      </c>
      <c r="BR628" s="56">
        <f>SUM(BF628+BG628+BI628+BJ628+BH628)</f>
        <v>1</v>
      </c>
      <c r="BS628" s="56">
        <f>SUM(AZ628+BA628+BC628+BD628+BE628+BK628)</f>
        <v>0</v>
      </c>
      <c r="BT628" s="28">
        <f>IF(OR(IF((BN628+BO628)&gt;0,1,0),IF(AND(BV628=1,BL628=1),1,0)),1,0)</f>
        <v>0</v>
      </c>
      <c r="BU628" s="28">
        <f>BL628</f>
        <v>0</v>
      </c>
      <c r="BV628" s="28">
        <v>0</v>
      </c>
      <c r="BW628" s="18"/>
      <c r="BX628" s="18"/>
      <c r="BY628" s="18"/>
    </row>
    <row r="629" spans="1:77" ht="12.75" customHeight="1" x14ac:dyDescent="0.15">
      <c r="A629" s="55">
        <v>562</v>
      </c>
      <c r="B629" s="55" t="s">
        <v>1639</v>
      </c>
      <c r="C629" s="29" t="str">
        <f>'1. Lit. collection'!A155</f>
        <v>W1</v>
      </c>
      <c r="D629" s="47">
        <v>1996</v>
      </c>
      <c r="E629" s="47">
        <f>VALUE(TRIM(D629))</f>
        <v>1996</v>
      </c>
      <c r="F629" s="56">
        <v>1996</v>
      </c>
      <c r="G629" s="49"/>
      <c r="H629" s="56">
        <v>0</v>
      </c>
      <c r="I629" s="56">
        <v>0</v>
      </c>
      <c r="J629" s="56">
        <v>0</v>
      </c>
      <c r="K629" s="56">
        <v>0</v>
      </c>
      <c r="L629" s="56">
        <v>1</v>
      </c>
      <c r="M629" s="56">
        <v>0</v>
      </c>
      <c r="N629" s="77" t="s">
        <v>2227</v>
      </c>
      <c r="O629" s="56">
        <v>0</v>
      </c>
      <c r="P629" s="56">
        <v>0</v>
      </c>
      <c r="Q629" s="56">
        <v>0</v>
      </c>
      <c r="R629" s="56">
        <v>1</v>
      </c>
      <c r="S629" s="56">
        <v>0</v>
      </c>
      <c r="T629" s="56">
        <v>0</v>
      </c>
      <c r="U629" s="56">
        <v>0</v>
      </c>
      <c r="V629" s="56">
        <v>0</v>
      </c>
      <c r="W629" s="55" t="s">
        <v>981</v>
      </c>
      <c r="X629" s="55" t="s">
        <v>982</v>
      </c>
      <c r="Y629" s="55"/>
      <c r="Z629" s="55" t="s">
        <v>2228</v>
      </c>
      <c r="AA629" s="55" t="s">
        <v>986</v>
      </c>
      <c r="AB629" s="26">
        <v>1</v>
      </c>
      <c r="AC629" s="26">
        <v>124</v>
      </c>
      <c r="AD629" s="55"/>
      <c r="AE629" s="55" t="s">
        <v>452</v>
      </c>
      <c r="AF629" s="56">
        <v>1</v>
      </c>
      <c r="AG629" s="56">
        <v>1</v>
      </c>
      <c r="AH629" s="56">
        <v>1</v>
      </c>
      <c r="AI629" s="56">
        <v>0</v>
      </c>
      <c r="AJ629" s="56">
        <v>0</v>
      </c>
      <c r="AK629" s="56">
        <v>0</v>
      </c>
      <c r="AL629" s="56">
        <v>0</v>
      </c>
      <c r="AM629" s="56">
        <v>0</v>
      </c>
      <c r="AN629" s="56">
        <v>0</v>
      </c>
      <c r="AO629" s="56">
        <v>0</v>
      </c>
      <c r="AP629" s="56">
        <v>0</v>
      </c>
      <c r="AQ629" s="56">
        <v>0</v>
      </c>
      <c r="AR629" s="56">
        <v>0</v>
      </c>
      <c r="AS629" s="56">
        <v>0</v>
      </c>
      <c r="AT629" s="56">
        <v>0</v>
      </c>
      <c r="AU629" s="56">
        <v>0</v>
      </c>
      <c r="AV629" s="56">
        <v>0</v>
      </c>
      <c r="AW629" s="27">
        <f>SUM(AF629:AV629)</f>
        <v>3</v>
      </c>
      <c r="AX629" s="55" t="s">
        <v>296</v>
      </c>
      <c r="AY629" s="55" t="s">
        <v>1246</v>
      </c>
      <c r="AZ629" s="56">
        <v>0</v>
      </c>
      <c r="BA629" s="56">
        <v>0</v>
      </c>
      <c r="BB629" s="56">
        <v>0</v>
      </c>
      <c r="BC629" s="56">
        <v>0</v>
      </c>
      <c r="BD629" s="56">
        <v>1</v>
      </c>
      <c r="BE629" s="56">
        <v>0</v>
      </c>
      <c r="BF629" s="56">
        <v>0</v>
      </c>
      <c r="BG629" s="56">
        <v>0</v>
      </c>
      <c r="BH629" s="56">
        <v>0</v>
      </c>
      <c r="BI629" s="56">
        <v>0</v>
      </c>
      <c r="BJ629" s="56">
        <v>0</v>
      </c>
      <c r="BK629" s="56">
        <v>0</v>
      </c>
      <c r="BL629" s="56">
        <v>0</v>
      </c>
      <c r="BM629" s="56">
        <v>0</v>
      </c>
      <c r="BN629" s="56">
        <v>0</v>
      </c>
      <c r="BO629" s="56">
        <v>0</v>
      </c>
      <c r="BP629" s="27">
        <f>SUM(BQ629:BT629)</f>
        <v>1</v>
      </c>
      <c r="BQ629" s="56">
        <f>BL629+BM629</f>
        <v>0</v>
      </c>
      <c r="BR629" s="56">
        <f>SUM(BF629+BG629+BI629+BJ629+BH629)</f>
        <v>0</v>
      </c>
      <c r="BS629" s="56">
        <f>SUM(AZ629+BA629+BC629+BD629+BE629+BK629)</f>
        <v>1</v>
      </c>
      <c r="BT629" s="28">
        <f>IF(OR(IF((BN629+BO629)&gt;0,1,0),IF(AND(BV629=1,BL629=1),1,0)),1,0)</f>
        <v>0</v>
      </c>
      <c r="BU629" s="28">
        <f>BL629</f>
        <v>0</v>
      </c>
      <c r="BV629" s="28">
        <v>0</v>
      </c>
      <c r="BW629" s="18"/>
      <c r="BX629" s="18"/>
      <c r="BY629" s="18"/>
    </row>
    <row r="630" spans="1:77" ht="12.75" customHeight="1" x14ac:dyDescent="0.15">
      <c r="A630" s="55">
        <v>563</v>
      </c>
      <c r="B630" s="55" t="s">
        <v>1639</v>
      </c>
      <c r="C630" s="29" t="str">
        <f>'1. Lit. collection'!A155</f>
        <v>W1</v>
      </c>
      <c r="D630" s="47">
        <v>1996</v>
      </c>
      <c r="E630" s="47">
        <f>VALUE(TRIM(D630))</f>
        <v>1996</v>
      </c>
      <c r="F630" s="56">
        <v>1996</v>
      </c>
      <c r="G630" s="49"/>
      <c r="H630" s="56">
        <v>0</v>
      </c>
      <c r="I630" s="56">
        <v>0</v>
      </c>
      <c r="J630" s="56">
        <v>0</v>
      </c>
      <c r="K630" s="56">
        <v>0</v>
      </c>
      <c r="L630" s="56">
        <v>1</v>
      </c>
      <c r="M630" s="56">
        <v>0</v>
      </c>
      <c r="N630" s="77" t="s">
        <v>2227</v>
      </c>
      <c r="O630" s="56">
        <v>0</v>
      </c>
      <c r="P630" s="56">
        <v>0</v>
      </c>
      <c r="Q630" s="56">
        <v>0</v>
      </c>
      <c r="R630" s="56">
        <v>1</v>
      </c>
      <c r="S630" s="56">
        <v>0</v>
      </c>
      <c r="T630" s="56">
        <v>0</v>
      </c>
      <c r="U630" s="56">
        <v>0</v>
      </c>
      <c r="V630" s="56">
        <v>0</v>
      </c>
      <c r="W630" s="55" t="s">
        <v>981</v>
      </c>
      <c r="X630" s="55" t="s">
        <v>982</v>
      </c>
      <c r="Y630" s="55"/>
      <c r="Z630" s="55" t="s">
        <v>2228</v>
      </c>
      <c r="AA630" s="55" t="s">
        <v>986</v>
      </c>
      <c r="AB630" s="26">
        <v>1</v>
      </c>
      <c r="AC630" s="26">
        <v>124</v>
      </c>
      <c r="AD630" s="55"/>
      <c r="AE630" s="55" t="s">
        <v>2229</v>
      </c>
      <c r="AF630" s="56">
        <v>0</v>
      </c>
      <c r="AG630" s="56">
        <v>0</v>
      </c>
      <c r="AH630" s="56">
        <v>0</v>
      </c>
      <c r="AI630" s="56">
        <v>0</v>
      </c>
      <c r="AJ630" s="56">
        <v>0</v>
      </c>
      <c r="AK630" s="56">
        <v>0</v>
      </c>
      <c r="AL630" s="56">
        <v>1</v>
      </c>
      <c r="AM630" s="56">
        <v>0</v>
      </c>
      <c r="AN630" s="56">
        <v>0</v>
      </c>
      <c r="AO630" s="56">
        <v>0</v>
      </c>
      <c r="AP630" s="56">
        <v>0</v>
      </c>
      <c r="AQ630" s="56">
        <v>0</v>
      </c>
      <c r="AR630" s="56">
        <v>0</v>
      </c>
      <c r="AS630" s="56">
        <v>0</v>
      </c>
      <c r="AT630" s="56">
        <v>0</v>
      </c>
      <c r="AU630" s="56">
        <v>0</v>
      </c>
      <c r="AV630" s="56">
        <v>0</v>
      </c>
      <c r="AW630" s="27">
        <f>SUM(AF630:AV630)</f>
        <v>1</v>
      </c>
      <c r="AX630" s="55" t="s">
        <v>82</v>
      </c>
      <c r="AY630" s="55" t="s">
        <v>106</v>
      </c>
      <c r="AZ630" s="56">
        <v>0</v>
      </c>
      <c r="BA630" s="56">
        <v>1</v>
      </c>
      <c r="BB630" s="56">
        <v>0</v>
      </c>
      <c r="BC630" s="56">
        <v>0</v>
      </c>
      <c r="BD630" s="56">
        <v>0</v>
      </c>
      <c r="BE630" s="56">
        <v>0</v>
      </c>
      <c r="BF630" s="56">
        <v>0</v>
      </c>
      <c r="BG630" s="56">
        <v>0</v>
      </c>
      <c r="BH630" s="56">
        <v>0</v>
      </c>
      <c r="BI630" s="56">
        <v>0</v>
      </c>
      <c r="BJ630" s="56">
        <v>0</v>
      </c>
      <c r="BK630" s="56">
        <v>0</v>
      </c>
      <c r="BL630" s="56">
        <v>0</v>
      </c>
      <c r="BM630" s="56">
        <v>0</v>
      </c>
      <c r="BN630" s="56">
        <v>0</v>
      </c>
      <c r="BO630" s="56">
        <v>0</v>
      </c>
      <c r="BP630" s="27">
        <f>SUM(BQ630:BT630)</f>
        <v>1</v>
      </c>
      <c r="BQ630" s="56">
        <f>BL630+BM630</f>
        <v>0</v>
      </c>
      <c r="BR630" s="56">
        <f>SUM(BF630+BG630+BI630+BJ630+BH630)</f>
        <v>0</v>
      </c>
      <c r="BS630" s="56">
        <f>SUM(AZ630+BA630+BC630+BD630+BE630+BK630)</f>
        <v>1</v>
      </c>
      <c r="BT630" s="28">
        <f>IF(OR(IF((BN630+BO630)&gt;0,1,0),IF(AND(BV630=1,BL630=1),1,0)),1,0)</f>
        <v>0</v>
      </c>
      <c r="BU630" s="28">
        <f>BL630</f>
        <v>0</v>
      </c>
      <c r="BV630" s="28">
        <v>0</v>
      </c>
      <c r="BW630" s="18"/>
      <c r="BX630" s="18"/>
      <c r="BY630" s="18"/>
    </row>
    <row r="631" spans="1:77" ht="12.75" customHeight="1" x14ac:dyDescent="0.15">
      <c r="A631" s="55">
        <v>123</v>
      </c>
      <c r="B631" s="55" t="s">
        <v>827</v>
      </c>
      <c r="C631" s="29" t="str">
        <f>'1. Lit. collection'!A44</f>
        <v>D2</v>
      </c>
      <c r="D631" s="47">
        <v>1995</v>
      </c>
      <c r="E631" s="47">
        <f>VALUE(TRIM(D631))</f>
        <v>1995</v>
      </c>
      <c r="F631" s="56" t="e">
        <v>#N/A</v>
      </c>
      <c r="G631" s="49"/>
      <c r="H631" s="56">
        <v>1</v>
      </c>
      <c r="I631" s="56">
        <v>0</v>
      </c>
      <c r="J631" s="56">
        <v>0</v>
      </c>
      <c r="K631" s="56">
        <v>0</v>
      </c>
      <c r="L631" s="56">
        <v>0</v>
      </c>
      <c r="M631" s="56">
        <v>0</v>
      </c>
      <c r="N631" s="77" t="s">
        <v>1810</v>
      </c>
      <c r="O631" s="56">
        <v>0</v>
      </c>
      <c r="P631" s="56">
        <v>0</v>
      </c>
      <c r="Q631" s="56">
        <v>0</v>
      </c>
      <c r="R631" s="56">
        <v>0</v>
      </c>
      <c r="S631" s="56">
        <v>0</v>
      </c>
      <c r="T631" s="56">
        <v>1</v>
      </c>
      <c r="U631" s="56">
        <v>0</v>
      </c>
      <c r="V631" s="56">
        <v>0</v>
      </c>
      <c r="W631" s="55" t="s">
        <v>31</v>
      </c>
      <c r="X631" s="55" t="s">
        <v>1811</v>
      </c>
      <c r="Y631" s="55"/>
      <c r="Z631" s="55" t="s">
        <v>1812</v>
      </c>
      <c r="AA631" s="55" t="s">
        <v>1813</v>
      </c>
      <c r="AB631" s="26">
        <v>-29.05</v>
      </c>
      <c r="AC631" s="26">
        <v>154.05000000000001</v>
      </c>
      <c r="AD631" s="55" t="s">
        <v>1814</v>
      </c>
      <c r="AE631" s="55" t="s">
        <v>1815</v>
      </c>
      <c r="AF631" s="56">
        <v>1</v>
      </c>
      <c r="AG631" s="56">
        <v>0</v>
      </c>
      <c r="AH631" s="56">
        <v>0</v>
      </c>
      <c r="AI631" s="56">
        <v>0</v>
      </c>
      <c r="AJ631" s="56">
        <v>0</v>
      </c>
      <c r="AK631" s="56">
        <v>0</v>
      </c>
      <c r="AL631" s="56">
        <v>0</v>
      </c>
      <c r="AM631" s="56">
        <v>0</v>
      </c>
      <c r="AN631" s="56">
        <v>0</v>
      </c>
      <c r="AO631" s="56">
        <v>0</v>
      </c>
      <c r="AP631" s="56">
        <v>0</v>
      </c>
      <c r="AQ631" s="56">
        <v>0</v>
      </c>
      <c r="AR631" s="56">
        <v>0</v>
      </c>
      <c r="AS631" s="56">
        <v>0</v>
      </c>
      <c r="AT631" s="56">
        <v>0</v>
      </c>
      <c r="AU631" s="56">
        <v>0</v>
      </c>
      <c r="AV631" s="56">
        <v>0</v>
      </c>
      <c r="AW631" s="27">
        <f>SUM(AF631:AV631)</f>
        <v>1</v>
      </c>
      <c r="AX631" s="55"/>
      <c r="AY631" s="55"/>
      <c r="AZ631" s="56">
        <v>0</v>
      </c>
      <c r="BA631" s="56">
        <v>0</v>
      </c>
      <c r="BB631" s="56">
        <v>0</v>
      </c>
      <c r="BC631" s="56">
        <v>0</v>
      </c>
      <c r="BD631" s="56">
        <v>1</v>
      </c>
      <c r="BE631" s="56">
        <v>0</v>
      </c>
      <c r="BF631" s="56">
        <v>0</v>
      </c>
      <c r="BG631" s="56">
        <v>0</v>
      </c>
      <c r="BH631" s="56">
        <v>0</v>
      </c>
      <c r="BI631" s="56">
        <v>0</v>
      </c>
      <c r="BJ631" s="56">
        <v>0</v>
      </c>
      <c r="BK631" s="56">
        <v>0</v>
      </c>
      <c r="BL631" s="56">
        <v>0</v>
      </c>
      <c r="BM631" s="56">
        <v>0</v>
      </c>
      <c r="BN631" s="56">
        <v>0</v>
      </c>
      <c r="BO631" s="56">
        <v>0</v>
      </c>
      <c r="BP631" s="27">
        <f>SUM(BQ631:BT631)</f>
        <v>1</v>
      </c>
      <c r="BQ631" s="56">
        <f>BL631+BM631</f>
        <v>0</v>
      </c>
      <c r="BR631" s="56">
        <f>SUM(BF631+BG631+BI631+BJ631+BH631)</f>
        <v>0</v>
      </c>
      <c r="BS631" s="56">
        <f>SUM(AZ631+BA631+BC631+BD631+BE631+BK631)</f>
        <v>1</v>
      </c>
      <c r="BT631" s="28">
        <f>IF(OR(IF((BN631+BO631)&gt;0,1,0),IF(AND(BV631=1,BL631=1),1,0)),1,0)</f>
        <v>0</v>
      </c>
      <c r="BU631" s="28">
        <f>BL631</f>
        <v>0</v>
      </c>
      <c r="BV631" s="28">
        <v>0</v>
      </c>
      <c r="BW631" s="18"/>
      <c r="BX631" s="18"/>
      <c r="BY631" s="18"/>
    </row>
    <row r="632" spans="1:77" ht="12.75" customHeight="1" x14ac:dyDescent="0.15">
      <c r="A632" s="55">
        <v>222</v>
      </c>
      <c r="B632" s="55" t="s">
        <v>1747</v>
      </c>
      <c r="C632" s="32" t="str">
        <f>'1. Lit. collection'!A$218</f>
        <v>SG47</v>
      </c>
      <c r="D632" s="47">
        <v>1995</v>
      </c>
      <c r="E632" s="47">
        <f>VALUE(TRIM(D632))</f>
        <v>1995</v>
      </c>
      <c r="F632" s="56">
        <v>1991</v>
      </c>
      <c r="G632" s="49" t="s">
        <v>442</v>
      </c>
      <c r="H632" s="56">
        <v>0</v>
      </c>
      <c r="I632" s="56">
        <v>0</v>
      </c>
      <c r="J632" s="56">
        <v>0</v>
      </c>
      <c r="K632" s="56">
        <v>1</v>
      </c>
      <c r="L632" s="56">
        <v>0</v>
      </c>
      <c r="M632" s="56">
        <v>0</v>
      </c>
      <c r="N632" s="54" t="s">
        <v>1920</v>
      </c>
      <c r="O632" s="56">
        <v>1</v>
      </c>
      <c r="P632" s="56">
        <v>0</v>
      </c>
      <c r="Q632" s="56">
        <v>0</v>
      </c>
      <c r="R632" s="56">
        <v>0</v>
      </c>
      <c r="S632" s="56">
        <v>0</v>
      </c>
      <c r="T632" s="56">
        <v>0</v>
      </c>
      <c r="U632" s="56">
        <v>0</v>
      </c>
      <c r="V632" s="56">
        <v>0</v>
      </c>
      <c r="W632" s="55" t="s">
        <v>371</v>
      </c>
      <c r="X632" s="55" t="s">
        <v>1716</v>
      </c>
      <c r="Y632" s="55" t="s">
        <v>1921</v>
      </c>
      <c r="Z632" s="55" t="s">
        <v>399</v>
      </c>
      <c r="AA632" s="55" t="s">
        <v>1921</v>
      </c>
      <c r="AB632" s="26">
        <v>12.2</v>
      </c>
      <c r="AC632" s="26">
        <v>-68.260000000000005</v>
      </c>
      <c r="AD632" s="55"/>
      <c r="AE632" s="55" t="s">
        <v>1922</v>
      </c>
      <c r="AF632" s="56">
        <v>0</v>
      </c>
      <c r="AG632" s="56">
        <v>0</v>
      </c>
      <c r="AH632" s="56">
        <v>1</v>
      </c>
      <c r="AI632" s="56">
        <v>0</v>
      </c>
      <c r="AJ632" s="56">
        <v>0</v>
      </c>
      <c r="AK632" s="56">
        <v>0</v>
      </c>
      <c r="AL632" s="56">
        <v>0</v>
      </c>
      <c r="AM632" s="56">
        <v>0</v>
      </c>
      <c r="AN632" s="56">
        <v>0</v>
      </c>
      <c r="AO632" s="56">
        <v>0</v>
      </c>
      <c r="AP632" s="56">
        <v>0</v>
      </c>
      <c r="AQ632" s="56">
        <v>0</v>
      </c>
      <c r="AR632" s="56">
        <v>0</v>
      </c>
      <c r="AS632" s="56">
        <v>0</v>
      </c>
      <c r="AT632" s="56">
        <v>0</v>
      </c>
      <c r="AU632" s="56">
        <v>0</v>
      </c>
      <c r="AV632" s="56">
        <v>0</v>
      </c>
      <c r="AW632" s="27">
        <f>SUM(AF632:AV632)</f>
        <v>1</v>
      </c>
      <c r="AX632" s="49" t="s">
        <v>82</v>
      </c>
      <c r="AY632" s="49" t="s">
        <v>106</v>
      </c>
      <c r="AZ632" s="56">
        <v>0</v>
      </c>
      <c r="BA632" s="56">
        <v>1</v>
      </c>
      <c r="BB632" s="56">
        <v>0</v>
      </c>
      <c r="BC632" s="56">
        <v>0</v>
      </c>
      <c r="BD632" s="56">
        <v>0</v>
      </c>
      <c r="BE632" s="56">
        <v>0</v>
      </c>
      <c r="BF632" s="56">
        <v>0</v>
      </c>
      <c r="BG632" s="56">
        <v>0</v>
      </c>
      <c r="BH632" s="28">
        <v>0</v>
      </c>
      <c r="BI632" s="56">
        <v>0</v>
      </c>
      <c r="BJ632" s="56">
        <v>0</v>
      </c>
      <c r="BK632" s="56">
        <v>0</v>
      </c>
      <c r="BL632" s="56">
        <v>0</v>
      </c>
      <c r="BM632" s="56">
        <v>0</v>
      </c>
      <c r="BN632" s="56">
        <v>0</v>
      </c>
      <c r="BO632" s="56">
        <v>0</v>
      </c>
      <c r="BP632" s="27">
        <f>SUM(BQ632:BT632)</f>
        <v>1</v>
      </c>
      <c r="BQ632" s="56">
        <f>BL632+BM632</f>
        <v>0</v>
      </c>
      <c r="BR632" s="56">
        <f>SUM(BF632+BG632+BI632+BJ632+BH632)</f>
        <v>0</v>
      </c>
      <c r="BS632" s="56">
        <f>SUM(AZ632+BA632+BC632+BD632+BE632+BK632)</f>
        <v>1</v>
      </c>
      <c r="BT632" s="28">
        <f>IF(OR(IF((BN632+BO632)&gt;0,1,0),IF(AND(BV632=1,BL632=1),1,0)),1,0)</f>
        <v>0</v>
      </c>
      <c r="BU632" s="28">
        <f>BL632</f>
        <v>0</v>
      </c>
      <c r="BV632" s="28">
        <v>0</v>
      </c>
      <c r="BW632" s="18"/>
      <c r="BX632" s="18"/>
      <c r="BY632" s="18"/>
    </row>
    <row r="633" spans="1:77" ht="12.75" customHeight="1" x14ac:dyDescent="0.2">
      <c r="A633" s="55">
        <v>258</v>
      </c>
      <c r="B633" s="31" t="s">
        <v>1951</v>
      </c>
      <c r="C633" s="32" t="s">
        <v>1447</v>
      </c>
      <c r="D633" s="47">
        <v>1995</v>
      </c>
      <c r="E633" s="47">
        <f>VALUE(TRIM(D633))</f>
        <v>1995</v>
      </c>
      <c r="F633" s="56">
        <v>1994</v>
      </c>
      <c r="G633" s="49" t="s">
        <v>1952</v>
      </c>
      <c r="H633" s="56">
        <v>0</v>
      </c>
      <c r="I633" s="56">
        <v>0</v>
      </c>
      <c r="J633" s="56">
        <v>0</v>
      </c>
      <c r="K633" s="56">
        <v>1</v>
      </c>
      <c r="L633" s="56">
        <v>0</v>
      </c>
      <c r="M633" s="56">
        <v>0</v>
      </c>
      <c r="N633" s="54" t="s">
        <v>1953</v>
      </c>
      <c r="O633" s="56">
        <v>0</v>
      </c>
      <c r="P633" s="56">
        <v>0</v>
      </c>
      <c r="Q633" s="56">
        <v>1</v>
      </c>
      <c r="R633" s="56">
        <v>0</v>
      </c>
      <c r="S633" s="56">
        <v>0</v>
      </c>
      <c r="T633" s="56">
        <v>0</v>
      </c>
      <c r="U633" s="56">
        <v>0</v>
      </c>
      <c r="V633" s="56">
        <v>0</v>
      </c>
      <c r="W633" s="55" t="s">
        <v>1037</v>
      </c>
      <c r="X633" s="55"/>
      <c r="Y633" s="72" t="s">
        <v>1954</v>
      </c>
      <c r="Z633" s="55" t="s">
        <v>1955</v>
      </c>
      <c r="AA633" s="72" t="s">
        <v>1954</v>
      </c>
      <c r="AB633" s="52">
        <v>-18.93</v>
      </c>
      <c r="AC633" s="52">
        <v>48.43</v>
      </c>
      <c r="AD633" s="55"/>
      <c r="AE633" s="55" t="s">
        <v>1956</v>
      </c>
      <c r="AF633" s="56">
        <v>0</v>
      </c>
      <c r="AG633" s="56">
        <v>0</v>
      </c>
      <c r="AH633" s="56">
        <v>0</v>
      </c>
      <c r="AI633" s="56">
        <v>0</v>
      </c>
      <c r="AJ633" s="56">
        <v>0</v>
      </c>
      <c r="AK633" s="56">
        <v>0</v>
      </c>
      <c r="AL633" s="56">
        <v>0</v>
      </c>
      <c r="AM633" s="56">
        <v>0</v>
      </c>
      <c r="AN633" s="56">
        <v>0</v>
      </c>
      <c r="AO633" s="56">
        <v>0</v>
      </c>
      <c r="AP633" s="56">
        <v>0</v>
      </c>
      <c r="AQ633" s="56">
        <v>0</v>
      </c>
      <c r="AR633" s="56">
        <v>1</v>
      </c>
      <c r="AS633" s="56">
        <v>0</v>
      </c>
      <c r="AT633" s="56">
        <v>0</v>
      </c>
      <c r="AU633" s="56">
        <v>0</v>
      </c>
      <c r="AV633" s="56">
        <v>0</v>
      </c>
      <c r="AW633" s="27">
        <f>SUM(AF633:AV633)</f>
        <v>1</v>
      </c>
      <c r="AX633" s="49" t="s">
        <v>412</v>
      </c>
      <c r="AY633" s="49"/>
      <c r="AZ633" s="56">
        <v>0</v>
      </c>
      <c r="BA633" s="56">
        <v>0</v>
      </c>
      <c r="BB633" s="56">
        <v>0</v>
      </c>
      <c r="BC633" s="56">
        <v>0</v>
      </c>
      <c r="BD633" s="56">
        <v>0</v>
      </c>
      <c r="BE633" s="56">
        <v>0</v>
      </c>
      <c r="BF633" s="56">
        <v>0</v>
      </c>
      <c r="BG633" s="56">
        <v>0</v>
      </c>
      <c r="BH633" s="56">
        <v>0</v>
      </c>
      <c r="BI633" s="56">
        <v>1</v>
      </c>
      <c r="BJ633" s="56">
        <v>0</v>
      </c>
      <c r="BK633" s="56">
        <v>0</v>
      </c>
      <c r="BL633" s="56">
        <v>0</v>
      </c>
      <c r="BM633" s="56">
        <v>0</v>
      </c>
      <c r="BN633" s="56">
        <v>0</v>
      </c>
      <c r="BO633" s="56">
        <v>0</v>
      </c>
      <c r="BP633" s="27">
        <f>SUM(BQ633:BT633)</f>
        <v>1</v>
      </c>
      <c r="BQ633" s="56">
        <f>BL633+BM633</f>
        <v>0</v>
      </c>
      <c r="BR633" s="56">
        <f>SUM(BF633+BG633+BI633+BJ633+BH633)</f>
        <v>1</v>
      </c>
      <c r="BS633" s="56">
        <f>SUM(AZ633+BA633+BC633+BD633+BE633+BK633)</f>
        <v>0</v>
      </c>
      <c r="BT633" s="28">
        <f>IF(OR(IF((BN633+BO633)&gt;0,1,0),IF(AND(BV633=1,BL633=1),1,0)),1,0)</f>
        <v>0</v>
      </c>
      <c r="BU633" s="28">
        <f>BL633</f>
        <v>0</v>
      </c>
      <c r="BV633" s="28">
        <v>0</v>
      </c>
      <c r="BW633" s="18"/>
      <c r="BX633" s="18"/>
      <c r="BY633" s="18"/>
    </row>
    <row r="634" spans="1:77" ht="12.75" customHeight="1" x14ac:dyDescent="0.2">
      <c r="A634" s="55">
        <v>259</v>
      </c>
      <c r="B634" s="31" t="s">
        <v>1951</v>
      </c>
      <c r="C634" s="32" t="s">
        <v>1447</v>
      </c>
      <c r="D634" s="47">
        <v>1995</v>
      </c>
      <c r="E634" s="47">
        <f>VALUE(TRIM(D634))</f>
        <v>1995</v>
      </c>
      <c r="F634" s="56">
        <v>1994</v>
      </c>
      <c r="G634" s="49" t="s">
        <v>1952</v>
      </c>
      <c r="H634" s="56">
        <v>0</v>
      </c>
      <c r="I634" s="56">
        <v>0</v>
      </c>
      <c r="J634" s="56">
        <v>0</v>
      </c>
      <c r="K634" s="56">
        <v>1</v>
      </c>
      <c r="L634" s="56">
        <v>0</v>
      </c>
      <c r="M634" s="56">
        <v>0</v>
      </c>
      <c r="N634" s="54" t="s">
        <v>1953</v>
      </c>
      <c r="O634" s="56">
        <v>0</v>
      </c>
      <c r="P634" s="56">
        <v>0</v>
      </c>
      <c r="Q634" s="56">
        <v>1</v>
      </c>
      <c r="R634" s="56">
        <v>0</v>
      </c>
      <c r="S634" s="56">
        <v>0</v>
      </c>
      <c r="T634" s="56">
        <v>0</v>
      </c>
      <c r="U634" s="56">
        <v>0</v>
      </c>
      <c r="V634" s="56">
        <v>0</v>
      </c>
      <c r="W634" s="55" t="s">
        <v>1037</v>
      </c>
      <c r="X634" s="55"/>
      <c r="Y634" s="72" t="s">
        <v>1954</v>
      </c>
      <c r="Z634" s="55" t="s">
        <v>1955</v>
      </c>
      <c r="AA634" s="72" t="s">
        <v>1954</v>
      </c>
      <c r="AB634" s="52">
        <v>-18.93</v>
      </c>
      <c r="AC634" s="52">
        <v>48.43</v>
      </c>
      <c r="AD634" s="55"/>
      <c r="AE634" s="55" t="s">
        <v>452</v>
      </c>
      <c r="AF634" s="56">
        <v>0</v>
      </c>
      <c r="AG634" s="56">
        <v>0</v>
      </c>
      <c r="AH634" s="56">
        <v>1</v>
      </c>
      <c r="AI634" s="56">
        <v>0</v>
      </c>
      <c r="AJ634" s="56">
        <v>0</v>
      </c>
      <c r="AK634" s="56">
        <v>0</v>
      </c>
      <c r="AL634" s="56">
        <v>0</v>
      </c>
      <c r="AM634" s="56">
        <v>0</v>
      </c>
      <c r="AN634" s="56">
        <v>0</v>
      </c>
      <c r="AO634" s="56">
        <v>0</v>
      </c>
      <c r="AP634" s="56">
        <v>0</v>
      </c>
      <c r="AQ634" s="56">
        <v>0</v>
      </c>
      <c r="AR634" s="56">
        <v>0</v>
      </c>
      <c r="AS634" s="56">
        <v>0</v>
      </c>
      <c r="AT634" s="56">
        <v>0</v>
      </c>
      <c r="AU634" s="56">
        <v>0</v>
      </c>
      <c r="AV634" s="56">
        <v>0</v>
      </c>
      <c r="AW634" s="27">
        <f>SUM(AF634:AV634)</f>
        <v>1</v>
      </c>
      <c r="AX634" s="49" t="s">
        <v>106</v>
      </c>
      <c r="AY634" s="49"/>
      <c r="AZ634" s="56">
        <v>0</v>
      </c>
      <c r="BA634" s="56">
        <v>1</v>
      </c>
      <c r="BB634" s="56">
        <v>0</v>
      </c>
      <c r="BC634" s="56">
        <v>0</v>
      </c>
      <c r="BD634" s="56">
        <v>0</v>
      </c>
      <c r="BE634" s="56">
        <v>0</v>
      </c>
      <c r="BF634" s="56">
        <v>0</v>
      </c>
      <c r="BG634" s="56">
        <v>0</v>
      </c>
      <c r="BH634" s="56">
        <v>0</v>
      </c>
      <c r="BI634" s="56">
        <v>0</v>
      </c>
      <c r="BJ634" s="56">
        <v>0</v>
      </c>
      <c r="BK634" s="56">
        <v>0</v>
      </c>
      <c r="BL634" s="56">
        <v>0</v>
      </c>
      <c r="BM634" s="56">
        <v>0</v>
      </c>
      <c r="BN634" s="56">
        <v>0</v>
      </c>
      <c r="BO634" s="56">
        <v>0</v>
      </c>
      <c r="BP634" s="27">
        <f>SUM(BQ634:BT634)</f>
        <v>1</v>
      </c>
      <c r="BQ634" s="56">
        <f>BL634+BM634</f>
        <v>0</v>
      </c>
      <c r="BR634" s="56">
        <f>SUM(BF634+BG634+BI634+BJ634+BH634)</f>
        <v>0</v>
      </c>
      <c r="BS634" s="56">
        <f>SUM(AZ634+BA634+BC634+BD634+BE634+BK634)</f>
        <v>1</v>
      </c>
      <c r="BT634" s="28">
        <f>IF(OR(IF((BN634+BO634)&gt;0,1,0),IF(AND(BV634=1,BL634=1),1,0)),1,0)</f>
        <v>0</v>
      </c>
      <c r="BU634" s="28">
        <f>BL634</f>
        <v>0</v>
      </c>
      <c r="BV634" s="28">
        <v>0</v>
      </c>
      <c r="BW634" s="18"/>
      <c r="BX634" s="18"/>
      <c r="BY634" s="18"/>
    </row>
    <row r="635" spans="1:77" ht="12.75" customHeight="1" x14ac:dyDescent="0.2">
      <c r="A635" s="55">
        <v>260</v>
      </c>
      <c r="B635" s="31" t="s">
        <v>1951</v>
      </c>
      <c r="C635" s="32" t="s">
        <v>1447</v>
      </c>
      <c r="D635" s="47">
        <v>1995</v>
      </c>
      <c r="E635" s="47">
        <f>VALUE(TRIM(D635))</f>
        <v>1995</v>
      </c>
      <c r="F635" s="56">
        <v>1994</v>
      </c>
      <c r="G635" s="49" t="s">
        <v>1952</v>
      </c>
      <c r="H635" s="56">
        <v>0</v>
      </c>
      <c r="I635" s="56">
        <v>0</v>
      </c>
      <c r="J635" s="56">
        <v>0</v>
      </c>
      <c r="K635" s="56">
        <v>1</v>
      </c>
      <c r="L635" s="56">
        <v>0</v>
      </c>
      <c r="M635" s="56">
        <v>0</v>
      </c>
      <c r="N635" s="54" t="s">
        <v>1953</v>
      </c>
      <c r="O635" s="56">
        <v>0</v>
      </c>
      <c r="P635" s="56">
        <v>0</v>
      </c>
      <c r="Q635" s="56">
        <v>1</v>
      </c>
      <c r="R635" s="56">
        <v>0</v>
      </c>
      <c r="S635" s="56">
        <v>0</v>
      </c>
      <c r="T635" s="56">
        <v>0</v>
      </c>
      <c r="U635" s="56">
        <v>0</v>
      </c>
      <c r="V635" s="56">
        <v>0</v>
      </c>
      <c r="W635" s="55" t="s">
        <v>1037</v>
      </c>
      <c r="X635" s="55"/>
      <c r="Y635" s="72" t="s">
        <v>1954</v>
      </c>
      <c r="Z635" s="55" t="s">
        <v>1955</v>
      </c>
      <c r="AA635" s="72" t="s">
        <v>1954</v>
      </c>
      <c r="AB635" s="52">
        <v>-18.93</v>
      </c>
      <c r="AC635" s="52">
        <v>48.43</v>
      </c>
      <c r="AD635" s="55"/>
      <c r="AE635" s="55" t="s">
        <v>452</v>
      </c>
      <c r="AF635" s="56">
        <v>0</v>
      </c>
      <c r="AG635" s="56">
        <v>0</v>
      </c>
      <c r="AH635" s="56">
        <v>1</v>
      </c>
      <c r="AI635" s="56">
        <v>0</v>
      </c>
      <c r="AJ635" s="56">
        <v>0</v>
      </c>
      <c r="AK635" s="56">
        <v>0</v>
      </c>
      <c r="AL635" s="56">
        <v>0</v>
      </c>
      <c r="AM635" s="56">
        <v>0</v>
      </c>
      <c r="AN635" s="56">
        <v>0</v>
      </c>
      <c r="AO635" s="56">
        <v>0</v>
      </c>
      <c r="AP635" s="56">
        <v>0</v>
      </c>
      <c r="AQ635" s="56">
        <v>0</v>
      </c>
      <c r="AR635" s="56">
        <v>0</v>
      </c>
      <c r="AS635" s="56">
        <v>0</v>
      </c>
      <c r="AT635" s="56">
        <v>0</v>
      </c>
      <c r="AU635" s="56">
        <v>0</v>
      </c>
      <c r="AV635" s="56">
        <v>0</v>
      </c>
      <c r="AW635" s="27">
        <f>SUM(AF635:AV635)</f>
        <v>1</v>
      </c>
      <c r="AX635" s="49" t="s">
        <v>296</v>
      </c>
      <c r="AY635" s="49"/>
      <c r="AZ635" s="56">
        <v>0</v>
      </c>
      <c r="BA635" s="56">
        <v>0</v>
      </c>
      <c r="BB635" s="56">
        <v>0</v>
      </c>
      <c r="BC635" s="56">
        <v>0</v>
      </c>
      <c r="BD635" s="56">
        <v>1</v>
      </c>
      <c r="BE635" s="56">
        <v>0</v>
      </c>
      <c r="BF635" s="56">
        <v>0</v>
      </c>
      <c r="BG635" s="56">
        <v>0</v>
      </c>
      <c r="BH635" s="56">
        <v>0</v>
      </c>
      <c r="BI635" s="56">
        <v>0</v>
      </c>
      <c r="BJ635" s="56">
        <v>0</v>
      </c>
      <c r="BK635" s="56">
        <v>0</v>
      </c>
      <c r="BL635" s="56">
        <v>0</v>
      </c>
      <c r="BM635" s="56">
        <v>0</v>
      </c>
      <c r="BN635" s="56">
        <v>0</v>
      </c>
      <c r="BO635" s="56">
        <v>0</v>
      </c>
      <c r="BP635" s="27">
        <f>SUM(BQ635:BT635)</f>
        <v>1</v>
      </c>
      <c r="BQ635" s="56">
        <f>BL635+BM635</f>
        <v>0</v>
      </c>
      <c r="BR635" s="56">
        <f>SUM(BF635+BG635+BI635+BJ635+BH635)</f>
        <v>0</v>
      </c>
      <c r="BS635" s="56">
        <f>SUM(AZ635+BA635+BC635+BD635+BE635+BK635)</f>
        <v>1</v>
      </c>
      <c r="BT635" s="28">
        <f>IF(OR(IF((BN635+BO635)&gt;0,1,0),IF(AND(BV635=1,BL635=1),1,0)),1,0)</f>
        <v>0</v>
      </c>
      <c r="BU635" s="28">
        <f>BL635</f>
        <v>0</v>
      </c>
      <c r="BV635" s="28">
        <v>0</v>
      </c>
      <c r="BW635" s="18"/>
      <c r="BX635" s="18"/>
      <c r="BY635" s="18"/>
    </row>
    <row r="636" spans="1:77" ht="12.75" customHeight="1" x14ac:dyDescent="0.15">
      <c r="A636" s="55">
        <v>402</v>
      </c>
      <c r="B636" s="55" t="s">
        <v>1353</v>
      </c>
      <c r="C636" s="29" t="str">
        <f>'1. Lit. collection'!A112</f>
        <v>P2</v>
      </c>
      <c r="D636" s="47">
        <v>1995</v>
      </c>
      <c r="E636" s="47">
        <f>VALUE(TRIM(D636))</f>
        <v>1995</v>
      </c>
      <c r="F636" s="56">
        <v>1991</v>
      </c>
      <c r="G636" s="49"/>
      <c r="H636" s="56">
        <v>1</v>
      </c>
      <c r="I636" s="56">
        <v>0</v>
      </c>
      <c r="J636" s="56">
        <v>0</v>
      </c>
      <c r="K636" s="56">
        <v>0</v>
      </c>
      <c r="L636" s="56">
        <v>0</v>
      </c>
      <c r="M636" s="56">
        <v>0</v>
      </c>
      <c r="N636" s="77" t="s">
        <v>682</v>
      </c>
      <c r="O636" s="56">
        <v>1</v>
      </c>
      <c r="P636" s="56">
        <v>0</v>
      </c>
      <c r="Q636" s="56">
        <v>0</v>
      </c>
      <c r="R636" s="56">
        <v>0</v>
      </c>
      <c r="S636" s="56">
        <v>0</v>
      </c>
      <c r="T636" s="56">
        <v>0</v>
      </c>
      <c r="U636" s="56">
        <v>0</v>
      </c>
      <c r="V636" s="56">
        <v>0</v>
      </c>
      <c r="W636" s="55" t="s">
        <v>371</v>
      </c>
      <c r="X636" s="55" t="s">
        <v>1716</v>
      </c>
      <c r="Y636" s="55"/>
      <c r="Z636" s="55"/>
      <c r="AA636" s="55" t="s">
        <v>1833</v>
      </c>
      <c r="AB636" s="83">
        <v>12.166666666666666</v>
      </c>
      <c r="AC636" s="83">
        <v>-68.25</v>
      </c>
      <c r="AD636" s="55" t="s">
        <v>1834</v>
      </c>
      <c r="AE636" s="55" t="s">
        <v>2079</v>
      </c>
      <c r="AF636" s="56">
        <v>1</v>
      </c>
      <c r="AG636" s="56">
        <v>1</v>
      </c>
      <c r="AH636" s="56">
        <v>1</v>
      </c>
      <c r="AI636" s="56">
        <v>0</v>
      </c>
      <c r="AJ636" s="56">
        <v>0</v>
      </c>
      <c r="AK636" s="56">
        <v>0</v>
      </c>
      <c r="AL636" s="56">
        <v>0</v>
      </c>
      <c r="AM636" s="56">
        <v>0</v>
      </c>
      <c r="AN636" s="56">
        <v>0</v>
      </c>
      <c r="AO636" s="56">
        <v>0</v>
      </c>
      <c r="AP636" s="56">
        <v>0</v>
      </c>
      <c r="AQ636" s="56">
        <v>0</v>
      </c>
      <c r="AR636" s="56">
        <v>0</v>
      </c>
      <c r="AS636" s="56">
        <v>0</v>
      </c>
      <c r="AT636" s="56">
        <v>0</v>
      </c>
      <c r="AU636" s="56">
        <v>0</v>
      </c>
      <c r="AV636" s="56">
        <v>0</v>
      </c>
      <c r="AW636" s="27">
        <f>SUM(AF636:AV636)</f>
        <v>3</v>
      </c>
      <c r="AX636" s="55" t="s">
        <v>296</v>
      </c>
      <c r="AY636" s="55" t="s">
        <v>1246</v>
      </c>
      <c r="AZ636" s="56">
        <v>0</v>
      </c>
      <c r="BA636" s="56">
        <v>0</v>
      </c>
      <c r="BB636" s="56">
        <v>0</v>
      </c>
      <c r="BC636" s="56">
        <v>0</v>
      </c>
      <c r="BD636" s="56">
        <v>1</v>
      </c>
      <c r="BE636" s="56">
        <v>0</v>
      </c>
      <c r="BF636" s="56">
        <v>0</v>
      </c>
      <c r="BG636" s="56">
        <v>0</v>
      </c>
      <c r="BH636" s="56">
        <v>0</v>
      </c>
      <c r="BI636" s="56">
        <v>0</v>
      </c>
      <c r="BJ636" s="56">
        <v>0</v>
      </c>
      <c r="BK636" s="56">
        <v>0</v>
      </c>
      <c r="BL636" s="56">
        <v>0</v>
      </c>
      <c r="BM636" s="56">
        <v>0</v>
      </c>
      <c r="BN636" s="56">
        <v>0</v>
      </c>
      <c r="BO636" s="56">
        <v>0</v>
      </c>
      <c r="BP636" s="27">
        <f>SUM(BQ636:BT636)</f>
        <v>1</v>
      </c>
      <c r="BQ636" s="56">
        <f>BL636+BM636</f>
        <v>0</v>
      </c>
      <c r="BR636" s="56">
        <f>SUM(BF636+BG636+BI636+BJ636+BH636)</f>
        <v>0</v>
      </c>
      <c r="BS636" s="56">
        <f>SUM(AZ636+BA636+BC636+BD636+BE636+BK636)</f>
        <v>1</v>
      </c>
      <c r="BT636" s="28">
        <f>IF(OR(IF((BN636+BO636)&gt;0,1,0),IF(AND(BV636=1,BL636=1),1,0)),1,0)</f>
        <v>0</v>
      </c>
      <c r="BU636" s="28">
        <f>BL636</f>
        <v>0</v>
      </c>
      <c r="BV636" s="28">
        <v>0</v>
      </c>
      <c r="BW636" s="18"/>
      <c r="BX636" s="18"/>
      <c r="BY636" s="18"/>
    </row>
    <row r="637" spans="1:77" ht="12.75" customHeight="1" x14ac:dyDescent="0.15">
      <c r="A637" s="55">
        <v>403</v>
      </c>
      <c r="B637" s="55" t="s">
        <v>1353</v>
      </c>
      <c r="C637" s="29" t="str">
        <f>'1. Lit. collection'!A112</f>
        <v>P2</v>
      </c>
      <c r="D637" s="47">
        <v>1995</v>
      </c>
      <c r="E637" s="47">
        <f>VALUE(TRIM(D637))</f>
        <v>1995</v>
      </c>
      <c r="F637" s="56">
        <v>1991</v>
      </c>
      <c r="G637" s="49"/>
      <c r="H637" s="56">
        <v>1</v>
      </c>
      <c r="I637" s="56">
        <v>0</v>
      </c>
      <c r="J637" s="56">
        <v>0</v>
      </c>
      <c r="K637" s="56">
        <v>0</v>
      </c>
      <c r="L637" s="56">
        <v>0</v>
      </c>
      <c r="M637" s="56">
        <v>0</v>
      </c>
      <c r="N637" s="77" t="s">
        <v>682</v>
      </c>
      <c r="O637" s="56">
        <v>1</v>
      </c>
      <c r="P637" s="56">
        <v>0</v>
      </c>
      <c r="Q637" s="56">
        <v>0</v>
      </c>
      <c r="R637" s="56">
        <v>0</v>
      </c>
      <c r="S637" s="56">
        <v>0</v>
      </c>
      <c r="T637" s="56">
        <v>0</v>
      </c>
      <c r="U637" s="56">
        <v>0</v>
      </c>
      <c r="V637" s="56">
        <v>0</v>
      </c>
      <c r="W637" s="55" t="s">
        <v>371</v>
      </c>
      <c r="X637" s="55" t="s">
        <v>1716</v>
      </c>
      <c r="Y637" s="55"/>
      <c r="Z637" s="55"/>
      <c r="AA637" s="55" t="s">
        <v>1833</v>
      </c>
      <c r="AB637" s="26">
        <v>12.166666666666666</v>
      </c>
      <c r="AC637" s="26">
        <v>-68.25</v>
      </c>
      <c r="AD637" s="55"/>
      <c r="AE637" s="55" t="s">
        <v>2079</v>
      </c>
      <c r="AF637" s="56">
        <v>1</v>
      </c>
      <c r="AG637" s="56">
        <v>1</v>
      </c>
      <c r="AH637" s="56">
        <v>1</v>
      </c>
      <c r="AI637" s="56">
        <v>0</v>
      </c>
      <c r="AJ637" s="56">
        <v>0</v>
      </c>
      <c r="AK637" s="56">
        <v>0</v>
      </c>
      <c r="AL637" s="56">
        <v>0</v>
      </c>
      <c r="AM637" s="56">
        <v>0</v>
      </c>
      <c r="AN637" s="56">
        <v>0</v>
      </c>
      <c r="AO637" s="56">
        <v>0</v>
      </c>
      <c r="AP637" s="56">
        <v>0</v>
      </c>
      <c r="AQ637" s="56">
        <v>0</v>
      </c>
      <c r="AR637" s="56">
        <v>0</v>
      </c>
      <c r="AS637" s="56">
        <v>0</v>
      </c>
      <c r="AT637" s="56">
        <v>0</v>
      </c>
      <c r="AU637" s="56">
        <v>0</v>
      </c>
      <c r="AV637" s="56">
        <v>0</v>
      </c>
      <c r="AW637" s="27">
        <f>SUM(AF637:AV637)</f>
        <v>3</v>
      </c>
      <c r="AX637" s="55" t="s">
        <v>1367</v>
      </c>
      <c r="AY637" s="55" t="s">
        <v>282</v>
      </c>
      <c r="AZ637" s="56">
        <v>0</v>
      </c>
      <c r="BA637" s="56">
        <v>0</v>
      </c>
      <c r="BB637" s="56">
        <v>0</v>
      </c>
      <c r="BC637" s="56">
        <v>0</v>
      </c>
      <c r="BD637" s="56">
        <v>0</v>
      </c>
      <c r="BE637" s="56">
        <v>0</v>
      </c>
      <c r="BF637" s="56">
        <v>0</v>
      </c>
      <c r="BG637" s="56">
        <v>0</v>
      </c>
      <c r="BH637" s="56">
        <v>0</v>
      </c>
      <c r="BI637" s="56">
        <v>1</v>
      </c>
      <c r="BJ637" s="56">
        <v>0</v>
      </c>
      <c r="BK637" s="56">
        <v>0</v>
      </c>
      <c r="BL637" s="56">
        <v>0</v>
      </c>
      <c r="BM637" s="56">
        <v>0</v>
      </c>
      <c r="BN637" s="56">
        <v>0</v>
      </c>
      <c r="BO637" s="56">
        <v>0</v>
      </c>
      <c r="BP637" s="27">
        <f>SUM(BQ637:BT637)</f>
        <v>1</v>
      </c>
      <c r="BQ637" s="56">
        <f>BL637+BM637</f>
        <v>0</v>
      </c>
      <c r="BR637" s="56">
        <f>SUM(BF637+BG637+BI637+BJ637+BH637)</f>
        <v>1</v>
      </c>
      <c r="BS637" s="56">
        <f>SUM(AZ637+BA637+BC637+BD637+BE637+BK637)</f>
        <v>0</v>
      </c>
      <c r="BT637" s="28">
        <f>IF(OR(IF((BN637+BO637)&gt;0,1,0),IF(AND(BV637=1,BL637=1),1,0)),1,0)</f>
        <v>0</v>
      </c>
      <c r="BU637" s="28">
        <f>BL637</f>
        <v>0</v>
      </c>
      <c r="BV637" s="28">
        <v>0</v>
      </c>
      <c r="BW637" s="18"/>
      <c r="BX637" s="18"/>
      <c r="BY637" s="18"/>
    </row>
    <row r="638" spans="1:77" ht="12.75" customHeight="1" x14ac:dyDescent="0.15">
      <c r="A638" s="55">
        <v>421</v>
      </c>
      <c r="B638" s="55" t="s">
        <v>1401</v>
      </c>
      <c r="C638" s="29" t="str">
        <f>'1. Lit. collection'!A112</f>
        <v>P2</v>
      </c>
      <c r="D638" s="47">
        <v>1995</v>
      </c>
      <c r="E638" s="47">
        <f>VALUE(TRIM(D638))</f>
        <v>1995</v>
      </c>
      <c r="F638" s="56">
        <v>1995</v>
      </c>
      <c r="G638" s="49"/>
      <c r="H638" s="56">
        <v>0</v>
      </c>
      <c r="I638" s="56">
        <v>0</v>
      </c>
      <c r="J638" s="56">
        <v>0</v>
      </c>
      <c r="K638" s="56">
        <v>0</v>
      </c>
      <c r="L638" s="56">
        <v>1</v>
      </c>
      <c r="M638" s="56">
        <v>0</v>
      </c>
      <c r="N638" s="77" t="s">
        <v>723</v>
      </c>
      <c r="O638" s="56">
        <v>0</v>
      </c>
      <c r="P638" s="56">
        <v>0</v>
      </c>
      <c r="Q638" s="56">
        <v>0</v>
      </c>
      <c r="R638" s="56">
        <v>1</v>
      </c>
      <c r="S638" s="56">
        <v>0</v>
      </c>
      <c r="T638" s="56">
        <v>0</v>
      </c>
      <c r="U638" s="56">
        <v>0</v>
      </c>
      <c r="V638" s="56">
        <v>0</v>
      </c>
      <c r="W638" s="55" t="s">
        <v>981</v>
      </c>
      <c r="X638" s="55" t="s">
        <v>2099</v>
      </c>
      <c r="Y638" s="55"/>
      <c r="Z638" s="55" t="s">
        <v>399</v>
      </c>
      <c r="AA638" s="55"/>
      <c r="AB638" s="26">
        <v>-8.25</v>
      </c>
      <c r="AC638" s="26">
        <v>116.25</v>
      </c>
      <c r="AD638" s="55" t="s">
        <v>2100</v>
      </c>
      <c r="AE638" s="55" t="s">
        <v>2101</v>
      </c>
      <c r="AF638" s="56">
        <v>0</v>
      </c>
      <c r="AG638" s="56">
        <v>0</v>
      </c>
      <c r="AH638" s="56">
        <v>0</v>
      </c>
      <c r="AI638" s="56">
        <v>0</v>
      </c>
      <c r="AJ638" s="56">
        <v>0</v>
      </c>
      <c r="AK638" s="56">
        <v>0</v>
      </c>
      <c r="AL638" s="56">
        <v>1</v>
      </c>
      <c r="AM638" s="56">
        <v>0</v>
      </c>
      <c r="AN638" s="56">
        <v>0</v>
      </c>
      <c r="AO638" s="56">
        <v>0</v>
      </c>
      <c r="AP638" s="56">
        <v>0</v>
      </c>
      <c r="AQ638" s="56">
        <v>0</v>
      </c>
      <c r="AR638" s="56">
        <v>0</v>
      </c>
      <c r="AS638" s="56">
        <v>0</v>
      </c>
      <c r="AT638" s="56">
        <v>0</v>
      </c>
      <c r="AU638" s="56">
        <v>0</v>
      </c>
      <c r="AV638" s="56">
        <v>0</v>
      </c>
      <c r="AW638" s="27">
        <f>SUM(AF638:AV638)</f>
        <v>1</v>
      </c>
      <c r="AX638" s="55" t="s">
        <v>412</v>
      </c>
      <c r="AY638" s="55" t="s">
        <v>282</v>
      </c>
      <c r="AZ638" s="56">
        <v>0</v>
      </c>
      <c r="BA638" s="56">
        <v>0</v>
      </c>
      <c r="BB638" s="56">
        <v>0</v>
      </c>
      <c r="BC638" s="56">
        <v>0</v>
      </c>
      <c r="BD638" s="56">
        <v>0</v>
      </c>
      <c r="BE638" s="56">
        <v>0</v>
      </c>
      <c r="BF638" s="56">
        <v>0</v>
      </c>
      <c r="BG638" s="56">
        <v>0</v>
      </c>
      <c r="BH638" s="56">
        <v>0</v>
      </c>
      <c r="BI638" s="56">
        <v>1</v>
      </c>
      <c r="BJ638" s="56">
        <v>0</v>
      </c>
      <c r="BK638" s="56">
        <v>0</v>
      </c>
      <c r="BL638" s="56">
        <v>0</v>
      </c>
      <c r="BM638" s="56">
        <v>0</v>
      </c>
      <c r="BN638" s="56">
        <v>0</v>
      </c>
      <c r="BO638" s="56">
        <v>0</v>
      </c>
      <c r="BP638" s="27">
        <f>SUM(BQ638:BT638)</f>
        <v>1</v>
      </c>
      <c r="BQ638" s="56">
        <f>BL638+BM638</f>
        <v>0</v>
      </c>
      <c r="BR638" s="56">
        <f>SUM(BF638+BG638+BI638+BJ638+BH638)</f>
        <v>1</v>
      </c>
      <c r="BS638" s="56">
        <f>SUM(AZ638+BA638+BC638+BD638+BE638+BK638)</f>
        <v>0</v>
      </c>
      <c r="BT638" s="28">
        <f>IF(OR(IF((BN638+BO638)&gt;0,1,0),IF(AND(BV638=1,BL638=1),1,0)),1,0)</f>
        <v>0</v>
      </c>
      <c r="BU638" s="28">
        <f>BL638</f>
        <v>0</v>
      </c>
      <c r="BV638" s="28">
        <v>0</v>
      </c>
      <c r="BW638" s="18"/>
      <c r="BX638" s="18"/>
      <c r="BY638" s="18"/>
    </row>
    <row r="639" spans="1:77" ht="12.75" customHeight="1" x14ac:dyDescent="0.15">
      <c r="A639" s="55">
        <v>422</v>
      </c>
      <c r="B639" s="55" t="s">
        <v>1401</v>
      </c>
      <c r="C639" s="29" t="str">
        <f>'1. Lit. collection'!A120</f>
        <v>R2</v>
      </c>
      <c r="D639" s="47">
        <v>1995</v>
      </c>
      <c r="E639" s="47">
        <f>VALUE(TRIM(D639))</f>
        <v>1995</v>
      </c>
      <c r="F639" s="56">
        <v>1995</v>
      </c>
      <c r="G639" s="49"/>
      <c r="H639" s="56">
        <v>0</v>
      </c>
      <c r="I639" s="56">
        <v>0</v>
      </c>
      <c r="J639" s="56">
        <v>0</v>
      </c>
      <c r="K639" s="56">
        <v>0</v>
      </c>
      <c r="L639" s="56">
        <v>1</v>
      </c>
      <c r="M639" s="56">
        <v>0</v>
      </c>
      <c r="N639" s="77" t="s">
        <v>723</v>
      </c>
      <c r="O639" s="56">
        <v>0</v>
      </c>
      <c r="P639" s="56">
        <v>0</v>
      </c>
      <c r="Q639" s="56">
        <v>0</v>
      </c>
      <c r="R639" s="56">
        <v>1</v>
      </c>
      <c r="S639" s="56">
        <v>0</v>
      </c>
      <c r="T639" s="56">
        <v>0</v>
      </c>
      <c r="U639" s="56">
        <v>0</v>
      </c>
      <c r="V639" s="56">
        <v>0</v>
      </c>
      <c r="W639" s="55" t="s">
        <v>981</v>
      </c>
      <c r="X639" s="55" t="s">
        <v>2099</v>
      </c>
      <c r="Y639" s="55"/>
      <c r="Z639" s="55" t="s">
        <v>399</v>
      </c>
      <c r="AA639" s="55"/>
      <c r="AB639" s="26">
        <v>-8.25</v>
      </c>
      <c r="AC639" s="26">
        <v>116.25</v>
      </c>
      <c r="AD639" s="55" t="s">
        <v>2100</v>
      </c>
      <c r="AE639" s="55" t="s">
        <v>758</v>
      </c>
      <c r="AF639" s="56">
        <v>0</v>
      </c>
      <c r="AG639" s="56">
        <v>0</v>
      </c>
      <c r="AH639" s="56">
        <v>0</v>
      </c>
      <c r="AI639" s="56">
        <v>0</v>
      </c>
      <c r="AJ639" s="56">
        <v>0</v>
      </c>
      <c r="AK639" s="56">
        <v>0</v>
      </c>
      <c r="AL639" s="56">
        <v>0</v>
      </c>
      <c r="AM639" s="56">
        <v>1</v>
      </c>
      <c r="AN639" s="56">
        <v>0</v>
      </c>
      <c r="AO639" s="56">
        <v>0</v>
      </c>
      <c r="AP639" s="56">
        <v>0</v>
      </c>
      <c r="AQ639" s="56">
        <v>0</v>
      </c>
      <c r="AR639" s="56">
        <v>0</v>
      </c>
      <c r="AS639" s="56">
        <v>0</v>
      </c>
      <c r="AT639" s="56">
        <v>0</v>
      </c>
      <c r="AU639" s="56">
        <v>0</v>
      </c>
      <c r="AV639" s="56">
        <v>0</v>
      </c>
      <c r="AW639" s="27">
        <f>SUM(AF639:AV639)</f>
        <v>1</v>
      </c>
      <c r="AX639" s="55" t="s">
        <v>518</v>
      </c>
      <c r="AY639" s="55" t="s">
        <v>110</v>
      </c>
      <c r="AZ639" s="56">
        <v>0</v>
      </c>
      <c r="BA639" s="56">
        <v>0</v>
      </c>
      <c r="BB639" s="56">
        <v>0</v>
      </c>
      <c r="BC639" s="56">
        <v>0</v>
      </c>
      <c r="BD639" s="56">
        <v>0</v>
      </c>
      <c r="BE639" s="56">
        <v>0</v>
      </c>
      <c r="BF639" s="56">
        <v>0</v>
      </c>
      <c r="BG639" s="56">
        <v>1</v>
      </c>
      <c r="BH639" s="56">
        <v>0</v>
      </c>
      <c r="BI639" s="56">
        <v>0</v>
      </c>
      <c r="BJ639" s="56">
        <v>0</v>
      </c>
      <c r="BK639" s="56">
        <v>0</v>
      </c>
      <c r="BL639" s="56">
        <v>0</v>
      </c>
      <c r="BM639" s="56">
        <v>0</v>
      </c>
      <c r="BN639" s="56">
        <v>0</v>
      </c>
      <c r="BO639" s="56">
        <v>0</v>
      </c>
      <c r="BP639" s="27">
        <f>SUM(BQ639:BT639)</f>
        <v>1</v>
      </c>
      <c r="BQ639" s="56">
        <f>BL639+BM639</f>
        <v>0</v>
      </c>
      <c r="BR639" s="56">
        <f>SUM(BF639+BG639+BI639+BJ639+BH639)</f>
        <v>1</v>
      </c>
      <c r="BS639" s="56">
        <f>SUM(AZ639+BA639+BC639+BD639+BE639+BK639)</f>
        <v>0</v>
      </c>
      <c r="BT639" s="28">
        <f>IF(OR(IF((BN639+BO639)&gt;0,1,0),IF(AND(BV639=1,BL639=1),1,0)),1,0)</f>
        <v>0</v>
      </c>
      <c r="BU639" s="28">
        <f>BL639</f>
        <v>0</v>
      </c>
      <c r="BV639" s="28">
        <v>0</v>
      </c>
      <c r="BW639" s="18"/>
      <c r="BX639" s="18"/>
      <c r="BY639" s="18"/>
    </row>
    <row r="640" spans="1:77" ht="12.75" customHeight="1" x14ac:dyDescent="0.15">
      <c r="A640" s="55">
        <v>423</v>
      </c>
      <c r="B640" s="55" t="s">
        <v>1401</v>
      </c>
      <c r="C640" s="29" t="str">
        <f>'1. Lit. collection'!A120</f>
        <v>R2</v>
      </c>
      <c r="D640" s="47">
        <v>1995</v>
      </c>
      <c r="E640" s="47">
        <f>VALUE(TRIM(D640))</f>
        <v>1995</v>
      </c>
      <c r="F640" s="56">
        <v>1995</v>
      </c>
      <c r="G640" s="49"/>
      <c r="H640" s="56">
        <v>0</v>
      </c>
      <c r="I640" s="56">
        <v>0</v>
      </c>
      <c r="J640" s="56">
        <v>0</v>
      </c>
      <c r="K640" s="56">
        <v>0</v>
      </c>
      <c r="L640" s="56">
        <v>1</v>
      </c>
      <c r="M640" s="56">
        <v>0</v>
      </c>
      <c r="N640" s="77" t="s">
        <v>723</v>
      </c>
      <c r="O640" s="56">
        <v>0</v>
      </c>
      <c r="P640" s="56">
        <v>0</v>
      </c>
      <c r="Q640" s="56">
        <v>0</v>
      </c>
      <c r="R640" s="56">
        <v>1</v>
      </c>
      <c r="S640" s="56">
        <v>0</v>
      </c>
      <c r="T640" s="56">
        <v>0</v>
      </c>
      <c r="U640" s="56">
        <v>0</v>
      </c>
      <c r="V640" s="56">
        <v>0</v>
      </c>
      <c r="W640" s="55" t="s">
        <v>981</v>
      </c>
      <c r="X640" s="55" t="s">
        <v>2099</v>
      </c>
      <c r="Y640" s="55"/>
      <c r="Z640" s="55" t="s">
        <v>399</v>
      </c>
      <c r="AA640" s="55"/>
      <c r="AB640" s="26">
        <v>-8.25</v>
      </c>
      <c r="AC640" s="26">
        <v>116.25</v>
      </c>
      <c r="AD640" s="55" t="s">
        <v>2100</v>
      </c>
      <c r="AE640" s="55" t="s">
        <v>1467</v>
      </c>
      <c r="AF640" s="56">
        <v>0</v>
      </c>
      <c r="AG640" s="56">
        <v>0</v>
      </c>
      <c r="AH640" s="56">
        <v>0</v>
      </c>
      <c r="AI640" s="56">
        <v>0</v>
      </c>
      <c r="AJ640" s="56">
        <v>0</v>
      </c>
      <c r="AK640" s="56">
        <v>0</v>
      </c>
      <c r="AL640" s="56">
        <v>1</v>
      </c>
      <c r="AM640" s="56">
        <v>0</v>
      </c>
      <c r="AN640" s="56">
        <v>0</v>
      </c>
      <c r="AO640" s="56">
        <v>0</v>
      </c>
      <c r="AP640" s="56">
        <v>0</v>
      </c>
      <c r="AQ640" s="56">
        <v>0</v>
      </c>
      <c r="AR640" s="56">
        <v>0</v>
      </c>
      <c r="AS640" s="56">
        <v>0</v>
      </c>
      <c r="AT640" s="56">
        <v>0</v>
      </c>
      <c r="AU640" s="56">
        <v>0</v>
      </c>
      <c r="AV640" s="56">
        <v>0</v>
      </c>
      <c r="AW640" s="27">
        <f>SUM(AF640:AV640)</f>
        <v>1</v>
      </c>
      <c r="AX640" s="55" t="s">
        <v>412</v>
      </c>
      <c r="AY640" s="55" t="s">
        <v>282</v>
      </c>
      <c r="AZ640" s="56">
        <v>0</v>
      </c>
      <c r="BA640" s="56">
        <v>0</v>
      </c>
      <c r="BB640" s="56">
        <v>0</v>
      </c>
      <c r="BC640" s="56">
        <v>0</v>
      </c>
      <c r="BD640" s="56">
        <v>0</v>
      </c>
      <c r="BE640" s="56">
        <v>0</v>
      </c>
      <c r="BF640" s="56">
        <v>0</v>
      </c>
      <c r="BG640" s="56">
        <v>0</v>
      </c>
      <c r="BH640" s="56">
        <v>0</v>
      </c>
      <c r="BI640" s="56">
        <v>1</v>
      </c>
      <c r="BJ640" s="56">
        <v>0</v>
      </c>
      <c r="BK640" s="56">
        <v>0</v>
      </c>
      <c r="BL640" s="56">
        <v>0</v>
      </c>
      <c r="BM640" s="56">
        <v>0</v>
      </c>
      <c r="BN640" s="56">
        <v>0</v>
      </c>
      <c r="BO640" s="56">
        <v>0</v>
      </c>
      <c r="BP640" s="27">
        <f>SUM(BQ640:BT640)</f>
        <v>1</v>
      </c>
      <c r="BQ640" s="56">
        <f>BL640+BM640</f>
        <v>0</v>
      </c>
      <c r="BR640" s="56">
        <f>SUM(BF640+BG640+BI640+BJ640+BH640)</f>
        <v>1</v>
      </c>
      <c r="BS640" s="56">
        <f>SUM(AZ640+BA640+BC640+BD640+BE640+BK640)</f>
        <v>0</v>
      </c>
      <c r="BT640" s="28">
        <f>IF(OR(IF((BN640+BO640)&gt;0,1,0),IF(AND(BV640=1,BL640=1),1,0)),1,0)</f>
        <v>0</v>
      </c>
      <c r="BU640" s="28">
        <f>BL640</f>
        <v>0</v>
      </c>
      <c r="BV640" s="28">
        <v>0</v>
      </c>
      <c r="BW640" s="18"/>
      <c r="BX640" s="18"/>
      <c r="BY640" s="18"/>
    </row>
    <row r="641" spans="1:77" ht="12.75" customHeight="1" x14ac:dyDescent="0.15">
      <c r="A641" s="55">
        <v>424</v>
      </c>
      <c r="B641" s="55" t="s">
        <v>1401</v>
      </c>
      <c r="C641" s="29" t="str">
        <f>'1. Lit. collection'!A120</f>
        <v>R2</v>
      </c>
      <c r="D641" s="47">
        <v>1995</v>
      </c>
      <c r="E641" s="47">
        <f>VALUE(TRIM(D641))</f>
        <v>1995</v>
      </c>
      <c r="F641" s="56">
        <v>1995</v>
      </c>
      <c r="G641" s="49"/>
      <c r="H641" s="56">
        <v>0</v>
      </c>
      <c r="I641" s="56">
        <v>0</v>
      </c>
      <c r="J641" s="56">
        <v>0</v>
      </c>
      <c r="K641" s="56">
        <v>0</v>
      </c>
      <c r="L641" s="56">
        <v>1</v>
      </c>
      <c r="M641" s="56">
        <v>0</v>
      </c>
      <c r="N641" s="77" t="s">
        <v>723</v>
      </c>
      <c r="O641" s="56">
        <v>0</v>
      </c>
      <c r="P641" s="56">
        <v>0</v>
      </c>
      <c r="Q641" s="56">
        <v>0</v>
      </c>
      <c r="R641" s="56">
        <v>1</v>
      </c>
      <c r="S641" s="56">
        <v>0</v>
      </c>
      <c r="T641" s="56">
        <v>0</v>
      </c>
      <c r="U641" s="56">
        <v>0</v>
      </c>
      <c r="V641" s="56">
        <v>0</v>
      </c>
      <c r="W641" s="55" t="s">
        <v>981</v>
      </c>
      <c r="X641" s="55" t="s">
        <v>2099</v>
      </c>
      <c r="Y641" s="55"/>
      <c r="Z641" s="55" t="s">
        <v>399</v>
      </c>
      <c r="AA641" s="55"/>
      <c r="AB641" s="26">
        <v>-8.25</v>
      </c>
      <c r="AC641" s="26">
        <v>116.25</v>
      </c>
      <c r="AD641" s="55" t="s">
        <v>2100</v>
      </c>
      <c r="AE641" s="55" t="s">
        <v>2102</v>
      </c>
      <c r="AF641" s="56">
        <v>1</v>
      </c>
      <c r="AG641" s="56">
        <v>0</v>
      </c>
      <c r="AH641" s="56">
        <v>0</v>
      </c>
      <c r="AI641" s="56">
        <v>0</v>
      </c>
      <c r="AJ641" s="56">
        <v>0</v>
      </c>
      <c r="AK641" s="56">
        <v>0</v>
      </c>
      <c r="AL641" s="56">
        <v>0</v>
      </c>
      <c r="AM641" s="56">
        <v>0</v>
      </c>
      <c r="AN641" s="56">
        <v>0</v>
      </c>
      <c r="AO641" s="56">
        <v>0</v>
      </c>
      <c r="AP641" s="56">
        <v>0</v>
      </c>
      <c r="AQ641" s="56">
        <v>0</v>
      </c>
      <c r="AR641" s="56">
        <v>0</v>
      </c>
      <c r="AS641" s="56">
        <v>0</v>
      </c>
      <c r="AT641" s="56">
        <v>0</v>
      </c>
      <c r="AU641" s="56">
        <v>0</v>
      </c>
      <c r="AV641" s="56">
        <v>0</v>
      </c>
      <c r="AW641" s="27">
        <f>SUM(AF641:AV641)</f>
        <v>1</v>
      </c>
      <c r="AX641" s="55" t="s">
        <v>412</v>
      </c>
      <c r="AY641" s="55" t="s">
        <v>282</v>
      </c>
      <c r="AZ641" s="56">
        <v>0</v>
      </c>
      <c r="BA641" s="56">
        <v>0</v>
      </c>
      <c r="BB641" s="56">
        <v>0</v>
      </c>
      <c r="BC641" s="56">
        <v>0</v>
      </c>
      <c r="BD641" s="56">
        <v>0</v>
      </c>
      <c r="BE641" s="56">
        <v>0</v>
      </c>
      <c r="BF641" s="56">
        <v>0</v>
      </c>
      <c r="BG641" s="56">
        <v>0</v>
      </c>
      <c r="BH641" s="56">
        <v>0</v>
      </c>
      <c r="BI641" s="56">
        <v>1</v>
      </c>
      <c r="BJ641" s="56">
        <v>0</v>
      </c>
      <c r="BK641" s="56">
        <v>0</v>
      </c>
      <c r="BL641" s="56">
        <v>0</v>
      </c>
      <c r="BM641" s="56">
        <v>0</v>
      </c>
      <c r="BN641" s="56">
        <v>0</v>
      </c>
      <c r="BO641" s="56">
        <v>0</v>
      </c>
      <c r="BP641" s="27">
        <f>SUM(BQ641:BT641)</f>
        <v>1</v>
      </c>
      <c r="BQ641" s="56">
        <f>BL641+BM641</f>
        <v>0</v>
      </c>
      <c r="BR641" s="56">
        <f>SUM(BF641+BG641+BI641+BJ641+BH641)</f>
        <v>1</v>
      </c>
      <c r="BS641" s="56">
        <f>SUM(AZ641+BA641+BC641+BD641+BE641+BK641)</f>
        <v>0</v>
      </c>
      <c r="BT641" s="28">
        <f>IF(OR(IF((BN641+BO641)&gt;0,1,0),IF(AND(BV641=1,BL641=1),1,0)),1,0)</f>
        <v>0</v>
      </c>
      <c r="BU641" s="28">
        <f>BL641</f>
        <v>0</v>
      </c>
      <c r="BV641" s="28">
        <v>0</v>
      </c>
      <c r="BW641" s="18"/>
      <c r="BX641" s="18"/>
      <c r="BY641" s="18"/>
    </row>
    <row r="642" spans="1:77" ht="12.75" customHeight="1" x14ac:dyDescent="0.15">
      <c r="A642" s="55">
        <v>425</v>
      </c>
      <c r="B642" s="55" t="s">
        <v>1401</v>
      </c>
      <c r="C642" s="56" t="s">
        <v>721</v>
      </c>
      <c r="D642" s="47">
        <v>1995</v>
      </c>
      <c r="E642" s="47">
        <f>VALUE(TRIM(D642))</f>
        <v>1995</v>
      </c>
      <c r="F642" s="56">
        <v>1995</v>
      </c>
      <c r="G642" s="49"/>
      <c r="H642" s="56">
        <v>0</v>
      </c>
      <c r="I642" s="56">
        <v>0</v>
      </c>
      <c r="J642" s="56">
        <v>0</v>
      </c>
      <c r="K642" s="56">
        <v>0</v>
      </c>
      <c r="L642" s="56">
        <v>1</v>
      </c>
      <c r="M642" s="56">
        <v>0</v>
      </c>
      <c r="N642" s="77" t="s">
        <v>723</v>
      </c>
      <c r="O642" s="56">
        <v>0</v>
      </c>
      <c r="P642" s="56">
        <v>0</v>
      </c>
      <c r="Q642" s="56">
        <v>0</v>
      </c>
      <c r="R642" s="56">
        <v>1</v>
      </c>
      <c r="S642" s="56">
        <v>0</v>
      </c>
      <c r="T642" s="56">
        <v>0</v>
      </c>
      <c r="U642" s="56">
        <v>0</v>
      </c>
      <c r="V642" s="56">
        <v>0</v>
      </c>
      <c r="W642" s="55" t="s">
        <v>981</v>
      </c>
      <c r="X642" s="55" t="s">
        <v>2099</v>
      </c>
      <c r="Y642" s="55"/>
      <c r="Z642" s="55" t="s">
        <v>399</v>
      </c>
      <c r="AA642" s="55"/>
      <c r="AB642" s="26">
        <v>-8.25</v>
      </c>
      <c r="AC642" s="26">
        <v>116.25</v>
      </c>
      <c r="AD642" s="55" t="s">
        <v>2100</v>
      </c>
      <c r="AE642" s="55" t="s">
        <v>2102</v>
      </c>
      <c r="AF642" s="56">
        <v>0</v>
      </c>
      <c r="AG642" s="56">
        <v>1</v>
      </c>
      <c r="AH642" s="56">
        <v>0</v>
      </c>
      <c r="AI642" s="56">
        <v>0</v>
      </c>
      <c r="AJ642" s="56">
        <v>0</v>
      </c>
      <c r="AK642" s="56">
        <v>0</v>
      </c>
      <c r="AL642" s="56">
        <v>0</v>
      </c>
      <c r="AM642" s="56">
        <v>0</v>
      </c>
      <c r="AN642" s="56">
        <v>0</v>
      </c>
      <c r="AO642" s="56">
        <v>0</v>
      </c>
      <c r="AP642" s="56">
        <v>0</v>
      </c>
      <c r="AQ642" s="56">
        <v>0</v>
      </c>
      <c r="AR642" s="56">
        <v>0</v>
      </c>
      <c r="AS642" s="56">
        <v>0</v>
      </c>
      <c r="AT642" s="56">
        <v>0</v>
      </c>
      <c r="AU642" s="56">
        <v>0</v>
      </c>
      <c r="AV642" s="56">
        <v>0</v>
      </c>
      <c r="AW642" s="27">
        <f>SUM(AF642:AV642)</f>
        <v>1</v>
      </c>
      <c r="AX642" s="55" t="s">
        <v>412</v>
      </c>
      <c r="AY642" s="55" t="s">
        <v>282</v>
      </c>
      <c r="AZ642" s="56">
        <v>0</v>
      </c>
      <c r="BA642" s="56">
        <v>0</v>
      </c>
      <c r="BB642" s="56">
        <v>0</v>
      </c>
      <c r="BC642" s="56">
        <v>0</v>
      </c>
      <c r="BD642" s="56">
        <v>0</v>
      </c>
      <c r="BE642" s="56">
        <v>0</v>
      </c>
      <c r="BF642" s="56">
        <v>0</v>
      </c>
      <c r="BG642" s="56">
        <v>0</v>
      </c>
      <c r="BH642" s="56">
        <v>0</v>
      </c>
      <c r="BI642" s="56">
        <v>1</v>
      </c>
      <c r="BJ642" s="56">
        <v>0</v>
      </c>
      <c r="BK642" s="56">
        <v>0</v>
      </c>
      <c r="BL642" s="56">
        <v>0</v>
      </c>
      <c r="BM642" s="56">
        <v>0</v>
      </c>
      <c r="BN642" s="56">
        <v>0</v>
      </c>
      <c r="BO642" s="56">
        <v>0</v>
      </c>
      <c r="BP642" s="27">
        <f>SUM(BQ642:BT642)</f>
        <v>1</v>
      </c>
      <c r="BQ642" s="56">
        <f>BL642+BM642</f>
        <v>0</v>
      </c>
      <c r="BR642" s="56">
        <f>SUM(BF642+BG642+BI642+BJ642+BH642)</f>
        <v>1</v>
      </c>
      <c r="BS642" s="56">
        <f>SUM(AZ642+BA642+BC642+BD642+BE642+BK642)</f>
        <v>0</v>
      </c>
      <c r="BT642" s="28">
        <f>IF(OR(IF((BN642+BO642)&gt;0,1,0),IF(AND(BV642=1,BL642=1),1,0)),1,0)</f>
        <v>0</v>
      </c>
      <c r="BU642" s="28">
        <f>BL642</f>
        <v>0</v>
      </c>
      <c r="BV642" s="28">
        <v>0</v>
      </c>
      <c r="BW642" s="18"/>
      <c r="BX642" s="18"/>
      <c r="BY642" s="18"/>
    </row>
    <row r="643" spans="1:77" ht="12.75" customHeight="1" x14ac:dyDescent="0.15">
      <c r="A643" s="55">
        <v>488</v>
      </c>
      <c r="B643" s="55" t="s">
        <v>1536</v>
      </c>
      <c r="C643" s="56" t="s">
        <v>824</v>
      </c>
      <c r="D643" s="47">
        <v>1995</v>
      </c>
      <c r="E643" s="47">
        <f>VALUE(TRIM(D643))</f>
        <v>1995</v>
      </c>
      <c r="F643" s="56">
        <v>1990</v>
      </c>
      <c r="G643" s="49" t="s">
        <v>2161</v>
      </c>
      <c r="H643" s="56">
        <v>0</v>
      </c>
      <c r="I643" s="56">
        <v>0</v>
      </c>
      <c r="J643" s="56">
        <v>0</v>
      </c>
      <c r="K643" s="56">
        <v>1</v>
      </c>
      <c r="L643" s="56">
        <v>0</v>
      </c>
      <c r="M643" s="56">
        <v>0</v>
      </c>
      <c r="N643" s="77" t="s">
        <v>2162</v>
      </c>
      <c r="O643" s="56">
        <v>0</v>
      </c>
      <c r="P643" s="56">
        <v>1</v>
      </c>
      <c r="Q643" s="56">
        <v>0</v>
      </c>
      <c r="R643" s="56">
        <v>0</v>
      </c>
      <c r="S643" s="56">
        <v>0</v>
      </c>
      <c r="T643" s="56">
        <v>0</v>
      </c>
      <c r="U643" s="56">
        <v>0</v>
      </c>
      <c r="V643" s="56">
        <v>0</v>
      </c>
      <c r="W643" s="55" t="s">
        <v>213</v>
      </c>
      <c r="X643" s="55" t="s">
        <v>1448</v>
      </c>
      <c r="Y643" s="55" t="s">
        <v>1448</v>
      </c>
      <c r="Z643" s="55" t="s">
        <v>2163</v>
      </c>
      <c r="AA643" s="55" t="s">
        <v>1765</v>
      </c>
      <c r="AB643" s="26">
        <v>21</v>
      </c>
      <c r="AC643" s="26">
        <v>-157</v>
      </c>
      <c r="AD643" s="55"/>
      <c r="AE643" s="55" t="s">
        <v>2163</v>
      </c>
      <c r="AF643" s="56">
        <v>1</v>
      </c>
      <c r="AG643" s="56">
        <v>0</v>
      </c>
      <c r="AH643" s="56">
        <v>0</v>
      </c>
      <c r="AI643" s="56">
        <v>0</v>
      </c>
      <c r="AJ643" s="56">
        <v>0</v>
      </c>
      <c r="AK643" s="56">
        <v>0</v>
      </c>
      <c r="AL643" s="56">
        <v>0</v>
      </c>
      <c r="AM643" s="56">
        <v>0</v>
      </c>
      <c r="AN643" s="56">
        <v>0</v>
      </c>
      <c r="AO643" s="56">
        <v>0</v>
      </c>
      <c r="AP643" s="56">
        <v>0</v>
      </c>
      <c r="AQ643" s="56">
        <v>0</v>
      </c>
      <c r="AR643" s="56">
        <v>0</v>
      </c>
      <c r="AS643" s="56">
        <v>0</v>
      </c>
      <c r="AT643" s="56">
        <v>0</v>
      </c>
      <c r="AU643" s="56">
        <v>0</v>
      </c>
      <c r="AV643" s="56">
        <v>0</v>
      </c>
      <c r="AW643" s="27">
        <f>SUM(AF643:AV643)</f>
        <v>1</v>
      </c>
      <c r="AX643" s="55" t="s">
        <v>488</v>
      </c>
      <c r="AY643" s="55" t="s">
        <v>488</v>
      </c>
      <c r="AZ643" s="56">
        <v>0</v>
      </c>
      <c r="BA643" s="56">
        <v>0</v>
      </c>
      <c r="BB643" s="56">
        <v>0</v>
      </c>
      <c r="BC643" s="56">
        <v>0</v>
      </c>
      <c r="BD643" s="56">
        <v>0</v>
      </c>
      <c r="BE643" s="56">
        <v>0</v>
      </c>
      <c r="BF643" s="56">
        <v>0</v>
      </c>
      <c r="BG643" s="56">
        <v>0</v>
      </c>
      <c r="BH643" s="56">
        <v>0</v>
      </c>
      <c r="BI643" s="56">
        <v>0</v>
      </c>
      <c r="BJ643" s="56">
        <v>1</v>
      </c>
      <c r="BK643" s="56">
        <v>0</v>
      </c>
      <c r="BL643" s="56">
        <v>0</v>
      </c>
      <c r="BM643" s="56">
        <v>0</v>
      </c>
      <c r="BN643" s="56">
        <v>0</v>
      </c>
      <c r="BO643" s="56">
        <v>0</v>
      </c>
      <c r="BP643" s="27">
        <f>SUM(BQ643:BT643)</f>
        <v>1</v>
      </c>
      <c r="BQ643" s="56">
        <f>BL643+BM643</f>
        <v>0</v>
      </c>
      <c r="BR643" s="56">
        <f>SUM(BF643+BG643+BI643+BJ643+BH643)</f>
        <v>1</v>
      </c>
      <c r="BS643" s="56">
        <f>SUM(AZ643+BA643+BC643+BD643+BE643+BK643)</f>
        <v>0</v>
      </c>
      <c r="BT643" s="28">
        <f>IF(OR(IF((BN643+BO643)&gt;0,1,0),IF(AND(BV643=1,BL643=1),1,0)),1,0)</f>
        <v>0</v>
      </c>
      <c r="BU643" s="28">
        <f>BL643</f>
        <v>0</v>
      </c>
      <c r="BV643" s="28">
        <v>0</v>
      </c>
      <c r="BW643" s="18"/>
      <c r="BX643" s="18"/>
      <c r="BY643" s="18"/>
    </row>
    <row r="644" spans="1:77" ht="12.75" customHeight="1" x14ac:dyDescent="0.15">
      <c r="A644" s="55">
        <v>44</v>
      </c>
      <c r="B644" s="55" t="s">
        <v>557</v>
      </c>
      <c r="C644" s="56" t="s">
        <v>180</v>
      </c>
      <c r="D644" s="47">
        <v>1994</v>
      </c>
      <c r="E644" s="47">
        <f>VALUE(TRIM(D644))</f>
        <v>1994</v>
      </c>
      <c r="F644" s="56" t="e">
        <v>#N/A</v>
      </c>
      <c r="G644" s="49" t="s">
        <v>13</v>
      </c>
      <c r="H644" s="56">
        <v>1</v>
      </c>
      <c r="I644" s="56">
        <v>0</v>
      </c>
      <c r="J644" s="56">
        <v>0</v>
      </c>
      <c r="K644" s="56">
        <v>0</v>
      </c>
      <c r="L644" s="56">
        <v>0</v>
      </c>
      <c r="M644" s="56">
        <v>0</v>
      </c>
      <c r="N644" s="77" t="s">
        <v>182</v>
      </c>
      <c r="O644" s="56">
        <v>0</v>
      </c>
      <c r="P644" s="56">
        <v>1</v>
      </c>
      <c r="Q644" s="56">
        <v>0</v>
      </c>
      <c r="R644" s="56">
        <v>0</v>
      </c>
      <c r="S644" s="56">
        <v>0</v>
      </c>
      <c r="T644" s="56">
        <v>0</v>
      </c>
      <c r="U644" s="56">
        <v>0</v>
      </c>
      <c r="V644" s="56">
        <v>0</v>
      </c>
      <c r="W644" s="55" t="s">
        <v>213</v>
      </c>
      <c r="X644" s="55" t="s">
        <v>1448</v>
      </c>
      <c r="Y644" s="55" t="s">
        <v>1600</v>
      </c>
      <c r="Z644" s="55" t="s">
        <v>1601</v>
      </c>
      <c r="AA644" s="55" t="s">
        <v>1600</v>
      </c>
      <c r="AB644" s="26">
        <v>21.283333333333335</v>
      </c>
      <c r="AC644" s="26">
        <v>-157.83333333333334</v>
      </c>
      <c r="AD644" s="55" t="s">
        <v>1604</v>
      </c>
      <c r="AE644" s="55" t="s">
        <v>1606</v>
      </c>
      <c r="AF644" s="56">
        <v>0</v>
      </c>
      <c r="AG644" s="56">
        <v>0</v>
      </c>
      <c r="AH644" s="56">
        <v>1</v>
      </c>
      <c r="AI644" s="56">
        <v>0</v>
      </c>
      <c r="AJ644" s="56">
        <v>0</v>
      </c>
      <c r="AK644" s="56">
        <v>0</v>
      </c>
      <c r="AL644" s="56">
        <v>0</v>
      </c>
      <c r="AM644" s="56">
        <v>0</v>
      </c>
      <c r="AN644" s="56">
        <v>0</v>
      </c>
      <c r="AO644" s="56">
        <v>0</v>
      </c>
      <c r="AP644" s="56">
        <v>0</v>
      </c>
      <c r="AQ644" s="56">
        <v>0</v>
      </c>
      <c r="AR644" s="56">
        <v>0</v>
      </c>
      <c r="AS644" s="56">
        <v>0</v>
      </c>
      <c r="AT644" s="56">
        <v>0</v>
      </c>
      <c r="AU644" s="56">
        <v>0</v>
      </c>
      <c r="AV644" s="56">
        <v>0</v>
      </c>
      <c r="AW644" s="27">
        <f>SUM(AF644:AV644)</f>
        <v>1</v>
      </c>
      <c r="AX644" s="55" t="s">
        <v>558</v>
      </c>
      <c r="AY644" s="55"/>
      <c r="AZ644" s="56">
        <v>0</v>
      </c>
      <c r="BA644" s="56">
        <v>0</v>
      </c>
      <c r="BB644" s="56">
        <v>0</v>
      </c>
      <c r="BC644" s="56">
        <v>0</v>
      </c>
      <c r="BD644" s="56">
        <v>0</v>
      </c>
      <c r="BE644" s="56">
        <v>0</v>
      </c>
      <c r="BF644" s="56">
        <v>0</v>
      </c>
      <c r="BG644" s="56">
        <v>0</v>
      </c>
      <c r="BH644" s="56">
        <v>0</v>
      </c>
      <c r="BI644" s="56">
        <v>1</v>
      </c>
      <c r="BJ644" s="56">
        <v>0</v>
      </c>
      <c r="BK644" s="56">
        <v>0</v>
      </c>
      <c r="BL644" s="56">
        <v>0</v>
      </c>
      <c r="BM644" s="56">
        <v>0</v>
      </c>
      <c r="BN644" s="56">
        <v>0</v>
      </c>
      <c r="BO644" s="56">
        <v>0</v>
      </c>
      <c r="BP644" s="27">
        <f>SUM(BQ644:BT644)</f>
        <v>1</v>
      </c>
      <c r="BQ644" s="56">
        <f>BL644+BM644</f>
        <v>0</v>
      </c>
      <c r="BR644" s="56">
        <f>SUM(BF644+BG644+BI644+BJ644+BH644)</f>
        <v>1</v>
      </c>
      <c r="BS644" s="56">
        <f>SUM(AZ644+BA644+BC644+BD644+BE644+BK644)</f>
        <v>0</v>
      </c>
      <c r="BT644" s="28">
        <f>IF(OR(IF((BN644+BO644)&gt;0,1,0),IF(AND(BV644=1,BL644=1),1,0)),1,0)</f>
        <v>0</v>
      </c>
      <c r="BU644" s="28">
        <f>BL644</f>
        <v>0</v>
      </c>
      <c r="BV644" s="28">
        <v>0</v>
      </c>
      <c r="BW644" s="18"/>
      <c r="BX644" s="18"/>
      <c r="BY644" s="18"/>
    </row>
    <row r="645" spans="1:77" ht="12.75" customHeight="1" x14ac:dyDescent="0.15">
      <c r="A645" s="55">
        <v>45</v>
      </c>
      <c r="B645" s="55" t="s">
        <v>557</v>
      </c>
      <c r="C645" s="56" t="s">
        <v>180</v>
      </c>
      <c r="D645" s="47">
        <v>1994</v>
      </c>
      <c r="E645" s="47">
        <f>VALUE(TRIM(D645))</f>
        <v>1994</v>
      </c>
      <c r="F645" s="56" t="e">
        <v>#N/A</v>
      </c>
      <c r="G645" s="49" t="s">
        <v>13</v>
      </c>
      <c r="H645" s="56">
        <v>1</v>
      </c>
      <c r="I645" s="56">
        <v>0</v>
      </c>
      <c r="J645" s="56">
        <v>0</v>
      </c>
      <c r="K645" s="56">
        <v>0</v>
      </c>
      <c r="L645" s="56">
        <v>0</v>
      </c>
      <c r="M645" s="56">
        <v>0</v>
      </c>
      <c r="N645" s="77" t="s">
        <v>182</v>
      </c>
      <c r="O645" s="56">
        <v>0</v>
      </c>
      <c r="P645" s="56">
        <v>1</v>
      </c>
      <c r="Q645" s="56">
        <v>0</v>
      </c>
      <c r="R645" s="56">
        <v>0</v>
      </c>
      <c r="S645" s="56">
        <v>0</v>
      </c>
      <c r="T645" s="56">
        <v>0</v>
      </c>
      <c r="U645" s="56">
        <v>0</v>
      </c>
      <c r="V645" s="56">
        <v>0</v>
      </c>
      <c r="W645" s="55" t="s">
        <v>213</v>
      </c>
      <c r="X645" s="55" t="s">
        <v>1448</v>
      </c>
      <c r="Y645" s="55" t="s">
        <v>1600</v>
      </c>
      <c r="Z645" s="55" t="s">
        <v>1601</v>
      </c>
      <c r="AA645" s="55" t="s">
        <v>1600</v>
      </c>
      <c r="AB645" s="83">
        <v>21.283333333333335</v>
      </c>
      <c r="AC645" s="83">
        <v>-157.83333333333334</v>
      </c>
      <c r="AD645" s="55" t="s">
        <v>1604</v>
      </c>
      <c r="AE645" s="55" t="s">
        <v>1633</v>
      </c>
      <c r="AF645" s="56">
        <v>1</v>
      </c>
      <c r="AG645" s="56">
        <v>0</v>
      </c>
      <c r="AH645" s="56">
        <v>0</v>
      </c>
      <c r="AI645" s="56">
        <v>0</v>
      </c>
      <c r="AJ645" s="56">
        <v>0</v>
      </c>
      <c r="AK645" s="56">
        <v>0</v>
      </c>
      <c r="AL645" s="56">
        <v>0</v>
      </c>
      <c r="AM645" s="56">
        <v>0</v>
      </c>
      <c r="AN645" s="56">
        <v>0</v>
      </c>
      <c r="AO645" s="56">
        <v>0</v>
      </c>
      <c r="AP645" s="56">
        <v>0</v>
      </c>
      <c r="AQ645" s="56">
        <v>0</v>
      </c>
      <c r="AR645" s="56">
        <v>0</v>
      </c>
      <c r="AS645" s="56">
        <v>0</v>
      </c>
      <c r="AT645" s="56">
        <v>0</v>
      </c>
      <c r="AU645" s="56">
        <v>0</v>
      </c>
      <c r="AV645" s="56">
        <v>0</v>
      </c>
      <c r="AW645" s="27">
        <f>SUM(AF645:AV645)</f>
        <v>1</v>
      </c>
      <c r="AX645" s="55" t="s">
        <v>558</v>
      </c>
      <c r="AY645" s="55"/>
      <c r="AZ645" s="56">
        <v>0</v>
      </c>
      <c r="BA645" s="56">
        <v>0</v>
      </c>
      <c r="BB645" s="56">
        <v>0</v>
      </c>
      <c r="BC645" s="56">
        <v>0</v>
      </c>
      <c r="BD645" s="56">
        <v>0</v>
      </c>
      <c r="BE645" s="56">
        <v>0</v>
      </c>
      <c r="BF645" s="56">
        <v>0</v>
      </c>
      <c r="BG645" s="56">
        <v>0</v>
      </c>
      <c r="BH645" s="56">
        <v>0</v>
      </c>
      <c r="BI645" s="56">
        <v>1</v>
      </c>
      <c r="BJ645" s="56">
        <v>0</v>
      </c>
      <c r="BK645" s="56">
        <v>0</v>
      </c>
      <c r="BL645" s="56">
        <v>0</v>
      </c>
      <c r="BM645" s="56">
        <v>0</v>
      </c>
      <c r="BN645" s="56">
        <v>0</v>
      </c>
      <c r="BO645" s="56">
        <v>0</v>
      </c>
      <c r="BP645" s="27">
        <f>SUM(BQ645:BT645)</f>
        <v>1</v>
      </c>
      <c r="BQ645" s="56">
        <f>BL645+BM645</f>
        <v>0</v>
      </c>
      <c r="BR645" s="56">
        <f>SUM(BF645+BG645+BI645+BJ645+BH645)</f>
        <v>1</v>
      </c>
      <c r="BS645" s="56">
        <f>SUM(AZ645+BA645+BC645+BD645+BE645+BK645)</f>
        <v>0</v>
      </c>
      <c r="BT645" s="28">
        <f>IF(OR(IF((BN645+BO645)&gt;0,1,0),IF(AND(BV645=1,BL645=1),1,0)),1,0)</f>
        <v>0</v>
      </c>
      <c r="BU645" s="28">
        <f>BL645</f>
        <v>0</v>
      </c>
      <c r="BV645" s="28">
        <v>0</v>
      </c>
      <c r="BW645" s="18"/>
      <c r="BX645" s="18"/>
      <c r="BY645" s="18"/>
    </row>
    <row r="646" spans="1:77" ht="12.75" customHeight="1" x14ac:dyDescent="0.15">
      <c r="A646" s="55">
        <v>46</v>
      </c>
      <c r="B646" s="55" t="s">
        <v>557</v>
      </c>
      <c r="C646" s="56" t="s">
        <v>180</v>
      </c>
      <c r="D646" s="47">
        <v>1994</v>
      </c>
      <c r="E646" s="47">
        <f>VALUE(TRIM(D646))</f>
        <v>1994</v>
      </c>
      <c r="F646" s="56" t="e">
        <v>#N/A</v>
      </c>
      <c r="G646" s="49" t="s">
        <v>13</v>
      </c>
      <c r="H646" s="56">
        <v>1</v>
      </c>
      <c r="I646" s="56">
        <v>0</v>
      </c>
      <c r="J646" s="56">
        <v>0</v>
      </c>
      <c r="K646" s="56">
        <v>0</v>
      </c>
      <c r="L646" s="56">
        <v>0</v>
      </c>
      <c r="M646" s="56">
        <v>0</v>
      </c>
      <c r="N646" s="77" t="s">
        <v>182</v>
      </c>
      <c r="O646" s="56">
        <v>0</v>
      </c>
      <c r="P646" s="56">
        <v>1</v>
      </c>
      <c r="Q646" s="56">
        <v>0</v>
      </c>
      <c r="R646" s="56">
        <v>0</v>
      </c>
      <c r="S646" s="56">
        <v>0</v>
      </c>
      <c r="T646" s="56">
        <v>0</v>
      </c>
      <c r="U646" s="56">
        <v>0</v>
      </c>
      <c r="V646" s="56">
        <v>0</v>
      </c>
      <c r="W646" s="55" t="s">
        <v>213</v>
      </c>
      <c r="X646" s="55" t="s">
        <v>1448</v>
      </c>
      <c r="Y646" s="55" t="s">
        <v>1600</v>
      </c>
      <c r="Z646" s="55" t="s">
        <v>1601</v>
      </c>
      <c r="AA646" s="55" t="s">
        <v>1600</v>
      </c>
      <c r="AB646" s="26">
        <v>21.283333333333335</v>
      </c>
      <c r="AC646" s="26">
        <v>-157.83333333333334</v>
      </c>
      <c r="AD646" s="55" t="s">
        <v>1604</v>
      </c>
      <c r="AE646" s="55" t="s">
        <v>1640</v>
      </c>
      <c r="AF646" s="56">
        <v>0</v>
      </c>
      <c r="AG646" s="56">
        <v>0</v>
      </c>
      <c r="AH646" s="56">
        <v>0</v>
      </c>
      <c r="AI646" s="56">
        <v>0</v>
      </c>
      <c r="AJ646" s="56">
        <v>0</v>
      </c>
      <c r="AK646" s="56">
        <v>0</v>
      </c>
      <c r="AL646" s="56">
        <v>1</v>
      </c>
      <c r="AM646" s="56">
        <v>0</v>
      </c>
      <c r="AN646" s="56">
        <v>0</v>
      </c>
      <c r="AO646" s="56">
        <v>0</v>
      </c>
      <c r="AP646" s="56">
        <v>0</v>
      </c>
      <c r="AQ646" s="56">
        <v>0</v>
      </c>
      <c r="AR646" s="56">
        <v>0</v>
      </c>
      <c r="AS646" s="56">
        <v>0</v>
      </c>
      <c r="AT646" s="56">
        <v>0</v>
      </c>
      <c r="AU646" s="56">
        <v>0</v>
      </c>
      <c r="AV646" s="56">
        <v>0</v>
      </c>
      <c r="AW646" s="27">
        <f>SUM(AF646:AV646)</f>
        <v>1</v>
      </c>
      <c r="AX646" s="55" t="s">
        <v>488</v>
      </c>
      <c r="AY646" s="55"/>
      <c r="AZ646" s="56">
        <v>0</v>
      </c>
      <c r="BA646" s="56">
        <v>0</v>
      </c>
      <c r="BB646" s="56">
        <v>0</v>
      </c>
      <c r="BC646" s="56">
        <v>0</v>
      </c>
      <c r="BD646" s="56">
        <v>0</v>
      </c>
      <c r="BE646" s="56">
        <v>0</v>
      </c>
      <c r="BF646" s="56">
        <v>0</v>
      </c>
      <c r="BG646" s="56">
        <v>0</v>
      </c>
      <c r="BH646" s="56">
        <v>0</v>
      </c>
      <c r="BI646" s="56">
        <v>0</v>
      </c>
      <c r="BJ646" s="56">
        <v>1</v>
      </c>
      <c r="BK646" s="56">
        <v>0</v>
      </c>
      <c r="BL646" s="56">
        <v>0</v>
      </c>
      <c r="BM646" s="56">
        <v>0</v>
      </c>
      <c r="BN646" s="56">
        <v>0</v>
      </c>
      <c r="BO646" s="56">
        <v>0</v>
      </c>
      <c r="BP646" s="27">
        <f>SUM(BQ646:BT646)</f>
        <v>1</v>
      </c>
      <c r="BQ646" s="56">
        <f>BL646+BM646</f>
        <v>0</v>
      </c>
      <c r="BR646" s="56">
        <f>SUM(BF646+BG646+BI646+BJ646+BH646)</f>
        <v>1</v>
      </c>
      <c r="BS646" s="56">
        <f>SUM(AZ646+BA646+BC646+BD646+BE646+BK646)</f>
        <v>0</v>
      </c>
      <c r="BT646" s="28">
        <f>IF(OR(IF((BN646+BO646)&gt;0,1,0),IF(AND(BV646=1,BL646=1),1,0)),1,0)</f>
        <v>0</v>
      </c>
      <c r="BU646" s="28">
        <f>BL646</f>
        <v>0</v>
      </c>
      <c r="BV646" s="28">
        <v>0</v>
      </c>
      <c r="BW646" s="18"/>
      <c r="BX646" s="18"/>
      <c r="BY646" s="18"/>
    </row>
    <row r="647" spans="1:77" ht="12.75" customHeight="1" x14ac:dyDescent="0.15">
      <c r="A647" s="55">
        <v>140</v>
      </c>
      <c r="B647" s="55" t="s">
        <v>869</v>
      </c>
      <c r="C647" s="29" t="str">
        <f>'1. Lit. collection'!$A$58</f>
        <v>D16</v>
      </c>
      <c r="D647" s="47">
        <v>1994</v>
      </c>
      <c r="E647" s="47">
        <f>VALUE(TRIM(D647))</f>
        <v>1994</v>
      </c>
      <c r="F647" s="56">
        <v>1991</v>
      </c>
      <c r="G647" s="49"/>
      <c r="H647" s="56">
        <v>0</v>
      </c>
      <c r="I647" s="56">
        <v>0</v>
      </c>
      <c r="J647" s="56">
        <v>0</v>
      </c>
      <c r="K647" s="56">
        <v>0</v>
      </c>
      <c r="L647" s="56">
        <v>1</v>
      </c>
      <c r="M647" s="56">
        <v>0</v>
      </c>
      <c r="N647" s="77" t="s">
        <v>1840</v>
      </c>
      <c r="O647" s="56">
        <v>0</v>
      </c>
      <c r="P647" s="56">
        <v>0</v>
      </c>
      <c r="Q647" s="56">
        <v>0</v>
      </c>
      <c r="R647" s="56">
        <v>0</v>
      </c>
      <c r="S647" s="56">
        <v>0</v>
      </c>
      <c r="T647" s="56">
        <v>1</v>
      </c>
      <c r="U647" s="56">
        <v>0</v>
      </c>
      <c r="V647" s="56">
        <v>0</v>
      </c>
      <c r="W647" s="55" t="s">
        <v>31</v>
      </c>
      <c r="X647" s="55" t="s">
        <v>1835</v>
      </c>
      <c r="Y647" s="55"/>
      <c r="Z647" s="55"/>
      <c r="AA647" s="55" t="s">
        <v>1836</v>
      </c>
      <c r="AB647" s="26">
        <v>-24.866666666666667</v>
      </c>
      <c r="AC647" s="26">
        <v>152.35</v>
      </c>
      <c r="AD647" s="55" t="s">
        <v>1837</v>
      </c>
      <c r="AE647" s="55" t="s">
        <v>452</v>
      </c>
      <c r="AF647" s="56">
        <v>1</v>
      </c>
      <c r="AG647" s="56">
        <v>1</v>
      </c>
      <c r="AH647" s="56">
        <v>1</v>
      </c>
      <c r="AI647" s="56">
        <v>0</v>
      </c>
      <c r="AJ647" s="56">
        <v>0</v>
      </c>
      <c r="AK647" s="56">
        <v>0</v>
      </c>
      <c r="AL647" s="56">
        <v>0</v>
      </c>
      <c r="AM647" s="56">
        <v>0</v>
      </c>
      <c r="AN647" s="56">
        <v>0</v>
      </c>
      <c r="AO647" s="56">
        <v>0</v>
      </c>
      <c r="AP647" s="56">
        <v>0</v>
      </c>
      <c r="AQ647" s="56">
        <v>0</v>
      </c>
      <c r="AR647" s="56">
        <v>0</v>
      </c>
      <c r="AS647" s="56">
        <v>0</v>
      </c>
      <c r="AT647" s="56">
        <v>0</v>
      </c>
      <c r="AU647" s="56">
        <v>0</v>
      </c>
      <c r="AV647" s="56">
        <v>0</v>
      </c>
      <c r="AW647" s="27">
        <f>SUM(AF647:AV647)</f>
        <v>3</v>
      </c>
      <c r="AX647" s="55" t="s">
        <v>488</v>
      </c>
      <c r="AY647" s="55"/>
      <c r="AZ647" s="56">
        <v>0</v>
      </c>
      <c r="BA647" s="56">
        <v>0</v>
      </c>
      <c r="BB647" s="56">
        <v>0</v>
      </c>
      <c r="BC647" s="56">
        <v>0</v>
      </c>
      <c r="BD647" s="56">
        <v>0</v>
      </c>
      <c r="BE647" s="56">
        <v>0</v>
      </c>
      <c r="BF647" s="56">
        <v>0</v>
      </c>
      <c r="BG647" s="56">
        <v>0</v>
      </c>
      <c r="BH647" s="56">
        <v>0</v>
      </c>
      <c r="BI647" s="56">
        <v>0</v>
      </c>
      <c r="BJ647" s="56">
        <v>1</v>
      </c>
      <c r="BK647" s="56">
        <v>0</v>
      </c>
      <c r="BL647" s="56">
        <v>0</v>
      </c>
      <c r="BM647" s="56">
        <v>0</v>
      </c>
      <c r="BN647" s="56">
        <v>0</v>
      </c>
      <c r="BO647" s="56">
        <v>0</v>
      </c>
      <c r="BP647" s="27">
        <f>SUM(BQ647:BT647)</f>
        <v>1</v>
      </c>
      <c r="BQ647" s="56">
        <f>BL647+BM647</f>
        <v>0</v>
      </c>
      <c r="BR647" s="56">
        <f>SUM(BF647+BG647+BI647+BJ647+BH647)</f>
        <v>1</v>
      </c>
      <c r="BS647" s="56">
        <f>SUM(AZ647+BA647+BC647+BD647+BE647+BK647)</f>
        <v>0</v>
      </c>
      <c r="BT647" s="28">
        <f>IF(OR(IF((BN647+BO647)&gt;0,1,0),IF(AND(BV647=1,BL647=1),1,0)),1,0)</f>
        <v>0</v>
      </c>
      <c r="BU647" s="28">
        <f>BL647</f>
        <v>0</v>
      </c>
      <c r="BV647" s="28">
        <v>0</v>
      </c>
      <c r="BW647" s="18"/>
      <c r="BX647" s="18"/>
      <c r="BY647" s="18"/>
    </row>
    <row r="648" spans="1:77" ht="12.75" customHeight="1" x14ac:dyDescent="0.15">
      <c r="A648" s="55">
        <v>141</v>
      </c>
      <c r="B648" s="55" t="s">
        <v>869</v>
      </c>
      <c r="C648" s="29" t="str">
        <f>'1. Lit. collection'!$A$58</f>
        <v>D16</v>
      </c>
      <c r="D648" s="47">
        <v>1994</v>
      </c>
      <c r="E648" s="47">
        <f>VALUE(TRIM(D648))</f>
        <v>1994</v>
      </c>
      <c r="F648" s="56">
        <v>1991</v>
      </c>
      <c r="G648" s="49"/>
      <c r="H648" s="56">
        <v>0</v>
      </c>
      <c r="I648" s="56">
        <v>0</v>
      </c>
      <c r="J648" s="56">
        <v>0</v>
      </c>
      <c r="K648" s="56">
        <v>0</v>
      </c>
      <c r="L648" s="56">
        <v>1</v>
      </c>
      <c r="M648" s="56">
        <v>0</v>
      </c>
      <c r="N648" s="77" t="s">
        <v>1840</v>
      </c>
      <c r="O648" s="56">
        <v>0</v>
      </c>
      <c r="P648" s="56">
        <v>0</v>
      </c>
      <c r="Q648" s="56">
        <v>0</v>
      </c>
      <c r="R648" s="56">
        <v>0</v>
      </c>
      <c r="S648" s="56">
        <v>0</v>
      </c>
      <c r="T648" s="56">
        <v>1</v>
      </c>
      <c r="U648" s="56">
        <v>0</v>
      </c>
      <c r="V648" s="56">
        <v>0</v>
      </c>
      <c r="W648" s="55" t="s">
        <v>31</v>
      </c>
      <c r="X648" s="55" t="s">
        <v>1835</v>
      </c>
      <c r="Y648" s="55"/>
      <c r="Z648" s="55"/>
      <c r="AA648" s="55" t="s">
        <v>1836</v>
      </c>
      <c r="AB648" s="26">
        <v>-24.866666666666667</v>
      </c>
      <c r="AC648" s="26">
        <v>152.35</v>
      </c>
      <c r="AD648" s="55" t="s">
        <v>1837</v>
      </c>
      <c r="AE648" s="55" t="s">
        <v>713</v>
      </c>
      <c r="AF648" s="56">
        <v>0</v>
      </c>
      <c r="AG648" s="56">
        <v>0</v>
      </c>
      <c r="AH648" s="56">
        <v>0</v>
      </c>
      <c r="AI648" s="56">
        <v>0</v>
      </c>
      <c r="AJ648" s="56">
        <v>0</v>
      </c>
      <c r="AK648" s="56">
        <v>0</v>
      </c>
      <c r="AL648" s="56">
        <v>1</v>
      </c>
      <c r="AM648" s="56">
        <v>0</v>
      </c>
      <c r="AN648" s="56">
        <v>0</v>
      </c>
      <c r="AO648" s="56">
        <v>0</v>
      </c>
      <c r="AP648" s="56">
        <v>0</v>
      </c>
      <c r="AQ648" s="56">
        <v>0</v>
      </c>
      <c r="AR648" s="56">
        <v>0</v>
      </c>
      <c r="AS648" s="56">
        <v>0</v>
      </c>
      <c r="AT648" s="56">
        <v>0</v>
      </c>
      <c r="AU648" s="56">
        <v>0</v>
      </c>
      <c r="AV648" s="56">
        <v>0</v>
      </c>
      <c r="AW648" s="27">
        <f>SUM(AF648:AV648)</f>
        <v>1</v>
      </c>
      <c r="AX648" s="55" t="s">
        <v>488</v>
      </c>
      <c r="AY648" s="55"/>
      <c r="AZ648" s="56">
        <v>0</v>
      </c>
      <c r="BA648" s="56">
        <v>0</v>
      </c>
      <c r="BB648" s="56">
        <v>0</v>
      </c>
      <c r="BC648" s="56">
        <v>0</v>
      </c>
      <c r="BD648" s="56">
        <v>0</v>
      </c>
      <c r="BE648" s="56">
        <v>0</v>
      </c>
      <c r="BF648" s="56">
        <v>0</v>
      </c>
      <c r="BG648" s="56">
        <v>0</v>
      </c>
      <c r="BH648" s="56">
        <v>0</v>
      </c>
      <c r="BI648" s="56">
        <v>0</v>
      </c>
      <c r="BJ648" s="56">
        <v>1</v>
      </c>
      <c r="BK648" s="56">
        <v>0</v>
      </c>
      <c r="BL648" s="56">
        <v>0</v>
      </c>
      <c r="BM648" s="56">
        <v>0</v>
      </c>
      <c r="BN648" s="56">
        <v>0</v>
      </c>
      <c r="BO648" s="56">
        <v>0</v>
      </c>
      <c r="BP648" s="27">
        <f>SUM(BQ648:BT648)</f>
        <v>1</v>
      </c>
      <c r="BQ648" s="56">
        <f>BL648+BM648</f>
        <v>0</v>
      </c>
      <c r="BR648" s="56">
        <f>SUM(BF648+BG648+BI648+BJ648+BH648)</f>
        <v>1</v>
      </c>
      <c r="BS648" s="56">
        <f>SUM(AZ648+BA648+BC648+BD648+BE648+BK648)</f>
        <v>0</v>
      </c>
      <c r="BT648" s="28">
        <f>IF(OR(IF((BN648+BO648)&gt;0,1,0),IF(AND(BV648=1,BL648=1),1,0)),1,0)</f>
        <v>0</v>
      </c>
      <c r="BU648" s="28">
        <f>BL648</f>
        <v>0</v>
      </c>
      <c r="BV648" s="28">
        <v>0</v>
      </c>
      <c r="BW648" s="18"/>
      <c r="BX648" s="18"/>
      <c r="BY648" s="18"/>
    </row>
    <row r="649" spans="1:77" ht="12.75" customHeight="1" x14ac:dyDescent="0.15">
      <c r="A649" s="55">
        <v>142</v>
      </c>
      <c r="B649" s="55" t="s">
        <v>869</v>
      </c>
      <c r="C649" s="29" t="str">
        <f>'1. Lit. collection'!$A$58</f>
        <v>D16</v>
      </c>
      <c r="D649" s="47">
        <v>1994</v>
      </c>
      <c r="E649" s="47">
        <f>VALUE(TRIM(D649))</f>
        <v>1994</v>
      </c>
      <c r="F649" s="56">
        <v>1991</v>
      </c>
      <c r="G649" s="49"/>
      <c r="H649" s="56">
        <v>0</v>
      </c>
      <c r="I649" s="56">
        <v>0</v>
      </c>
      <c r="J649" s="56">
        <v>0</v>
      </c>
      <c r="K649" s="56">
        <v>0</v>
      </c>
      <c r="L649" s="56">
        <v>1</v>
      </c>
      <c r="M649" s="56">
        <v>0</v>
      </c>
      <c r="N649" s="77" t="s">
        <v>1840</v>
      </c>
      <c r="O649" s="56">
        <v>0</v>
      </c>
      <c r="P649" s="56">
        <v>0</v>
      </c>
      <c r="Q649" s="56">
        <v>0</v>
      </c>
      <c r="R649" s="56">
        <v>0</v>
      </c>
      <c r="S649" s="56">
        <v>0</v>
      </c>
      <c r="T649" s="56">
        <v>1</v>
      </c>
      <c r="U649" s="56">
        <v>0</v>
      </c>
      <c r="V649" s="56">
        <v>0</v>
      </c>
      <c r="W649" s="55" t="s">
        <v>31</v>
      </c>
      <c r="X649" s="55" t="s">
        <v>1835</v>
      </c>
      <c r="Y649" s="55"/>
      <c r="Z649" s="55"/>
      <c r="AA649" s="55" t="s">
        <v>1836</v>
      </c>
      <c r="AB649" s="26">
        <v>-24.866666666666667</v>
      </c>
      <c r="AC649" s="26">
        <v>152.35</v>
      </c>
      <c r="AD649" s="55" t="s">
        <v>1837</v>
      </c>
      <c r="AE649" s="55" t="s">
        <v>1841</v>
      </c>
      <c r="AF649" s="56">
        <v>0</v>
      </c>
      <c r="AG649" s="56">
        <v>0</v>
      </c>
      <c r="AH649" s="56">
        <v>0</v>
      </c>
      <c r="AI649" s="56">
        <v>0</v>
      </c>
      <c r="AJ649" s="56">
        <v>0</v>
      </c>
      <c r="AK649" s="56">
        <v>1</v>
      </c>
      <c r="AL649" s="56">
        <v>0</v>
      </c>
      <c r="AM649" s="56">
        <v>0</v>
      </c>
      <c r="AN649" s="56">
        <v>0</v>
      </c>
      <c r="AO649" s="56">
        <v>0</v>
      </c>
      <c r="AP649" s="56">
        <v>0</v>
      </c>
      <c r="AQ649" s="56">
        <v>0</v>
      </c>
      <c r="AR649" s="56">
        <v>0</v>
      </c>
      <c r="AS649" s="56">
        <v>0</v>
      </c>
      <c r="AT649" s="56">
        <v>0</v>
      </c>
      <c r="AU649" s="56">
        <v>0</v>
      </c>
      <c r="AV649" s="56">
        <v>0</v>
      </c>
      <c r="AW649" s="27">
        <f>SUM(AF649:AV649)</f>
        <v>1</v>
      </c>
      <c r="AX649" s="55" t="s">
        <v>488</v>
      </c>
      <c r="AY649" s="55"/>
      <c r="AZ649" s="56">
        <v>0</v>
      </c>
      <c r="BA649" s="56">
        <v>0</v>
      </c>
      <c r="BB649" s="56">
        <v>0</v>
      </c>
      <c r="BC649" s="56">
        <v>0</v>
      </c>
      <c r="BD649" s="56">
        <v>0</v>
      </c>
      <c r="BE649" s="56">
        <v>0</v>
      </c>
      <c r="BF649" s="56">
        <v>0</v>
      </c>
      <c r="BG649" s="56">
        <v>0</v>
      </c>
      <c r="BH649" s="56">
        <v>0</v>
      </c>
      <c r="BI649" s="56">
        <v>0</v>
      </c>
      <c r="BJ649" s="56">
        <v>1</v>
      </c>
      <c r="BK649" s="56">
        <v>0</v>
      </c>
      <c r="BL649" s="56">
        <v>0</v>
      </c>
      <c r="BM649" s="56">
        <v>0</v>
      </c>
      <c r="BN649" s="56">
        <v>0</v>
      </c>
      <c r="BO649" s="56">
        <v>0</v>
      </c>
      <c r="BP649" s="27">
        <f>SUM(BQ649:BT649)</f>
        <v>1</v>
      </c>
      <c r="BQ649" s="56">
        <f>BL649+BM649</f>
        <v>0</v>
      </c>
      <c r="BR649" s="56">
        <f>SUM(BF649+BG649+BI649+BJ649+BH649)</f>
        <v>1</v>
      </c>
      <c r="BS649" s="56">
        <f>SUM(AZ649+BA649+BC649+BD649+BE649+BK649)</f>
        <v>0</v>
      </c>
      <c r="BT649" s="28">
        <f>IF(OR(IF((BN649+BO649)&gt;0,1,0),IF(AND(BV649=1,BL649=1),1,0)),1,0)</f>
        <v>0</v>
      </c>
      <c r="BU649" s="28">
        <f>BL649</f>
        <v>0</v>
      </c>
      <c r="BV649" s="28">
        <v>0</v>
      </c>
      <c r="BW649" s="18"/>
      <c r="BX649" s="18"/>
      <c r="BY649" s="18"/>
    </row>
    <row r="650" spans="1:77" ht="12.75" customHeight="1" x14ac:dyDescent="0.15">
      <c r="A650" s="55">
        <v>143</v>
      </c>
      <c r="B650" s="55" t="s">
        <v>869</v>
      </c>
      <c r="C650" s="29" t="str">
        <f>'1. Lit. collection'!A58</f>
        <v>D16</v>
      </c>
      <c r="D650" s="47">
        <v>1994</v>
      </c>
      <c r="E650" s="47">
        <f>VALUE(TRIM(D650))</f>
        <v>1994</v>
      </c>
      <c r="F650" s="56">
        <v>1991</v>
      </c>
      <c r="G650" s="49"/>
      <c r="H650" s="56">
        <v>0</v>
      </c>
      <c r="I650" s="56">
        <v>0</v>
      </c>
      <c r="J650" s="56">
        <v>0</v>
      </c>
      <c r="K650" s="56">
        <v>0</v>
      </c>
      <c r="L650" s="56">
        <v>1</v>
      </c>
      <c r="M650" s="56">
        <v>0</v>
      </c>
      <c r="N650" s="77" t="s">
        <v>1840</v>
      </c>
      <c r="O650" s="56">
        <v>0</v>
      </c>
      <c r="P650" s="56">
        <v>0</v>
      </c>
      <c r="Q650" s="56">
        <v>0</v>
      </c>
      <c r="R650" s="56">
        <v>0</v>
      </c>
      <c r="S650" s="56">
        <v>0</v>
      </c>
      <c r="T650" s="56">
        <v>1</v>
      </c>
      <c r="U650" s="56">
        <v>0</v>
      </c>
      <c r="V650" s="56">
        <v>0</v>
      </c>
      <c r="W650" s="55" t="s">
        <v>31</v>
      </c>
      <c r="X650" s="55" t="s">
        <v>1835</v>
      </c>
      <c r="Y650" s="55"/>
      <c r="Z650" s="55"/>
      <c r="AA650" s="55" t="s">
        <v>1836</v>
      </c>
      <c r="AB650" s="26">
        <v>-24.866666666666667</v>
      </c>
      <c r="AC650" s="26">
        <v>152.35</v>
      </c>
      <c r="AD650" s="55" t="s">
        <v>1837</v>
      </c>
      <c r="AE650" s="55" t="s">
        <v>51</v>
      </c>
      <c r="AF650" s="56">
        <v>0</v>
      </c>
      <c r="AG650" s="56">
        <v>0</v>
      </c>
      <c r="AH650" s="56">
        <v>0</v>
      </c>
      <c r="AI650" s="56">
        <v>0</v>
      </c>
      <c r="AJ650" s="56">
        <v>0</v>
      </c>
      <c r="AK650" s="56">
        <v>0</v>
      </c>
      <c r="AL650" s="56">
        <v>0</v>
      </c>
      <c r="AM650" s="56">
        <v>0</v>
      </c>
      <c r="AN650" s="56">
        <v>1</v>
      </c>
      <c r="AO650" s="56">
        <v>0</v>
      </c>
      <c r="AP650" s="56">
        <v>0</v>
      </c>
      <c r="AQ650" s="56">
        <v>0</v>
      </c>
      <c r="AR650" s="56">
        <v>0</v>
      </c>
      <c r="AS650" s="56">
        <v>0</v>
      </c>
      <c r="AT650" s="56">
        <v>0</v>
      </c>
      <c r="AU650" s="56">
        <v>0</v>
      </c>
      <c r="AV650" s="56">
        <v>0</v>
      </c>
      <c r="AW650" s="27">
        <f>SUM(AF650:AV650)</f>
        <v>1</v>
      </c>
      <c r="AX650" s="55" t="s">
        <v>488</v>
      </c>
      <c r="AY650" s="55"/>
      <c r="AZ650" s="56">
        <v>0</v>
      </c>
      <c r="BA650" s="56">
        <v>0</v>
      </c>
      <c r="BB650" s="56">
        <v>0</v>
      </c>
      <c r="BC650" s="56">
        <v>0</v>
      </c>
      <c r="BD650" s="56">
        <v>0</v>
      </c>
      <c r="BE650" s="56">
        <v>0</v>
      </c>
      <c r="BF650" s="56">
        <v>0</v>
      </c>
      <c r="BG650" s="56">
        <v>0</v>
      </c>
      <c r="BH650" s="56">
        <v>0</v>
      </c>
      <c r="BI650" s="56">
        <v>0</v>
      </c>
      <c r="BJ650" s="56">
        <v>1</v>
      </c>
      <c r="BK650" s="56">
        <v>0</v>
      </c>
      <c r="BL650" s="56">
        <v>0</v>
      </c>
      <c r="BM650" s="56">
        <v>0</v>
      </c>
      <c r="BN650" s="56">
        <v>0</v>
      </c>
      <c r="BO650" s="56">
        <v>0</v>
      </c>
      <c r="BP650" s="27">
        <f>SUM(BQ650:BT650)</f>
        <v>1</v>
      </c>
      <c r="BQ650" s="56">
        <f>BL650+BM650</f>
        <v>0</v>
      </c>
      <c r="BR650" s="56">
        <f>SUM(BF650+BG650+BI650+BJ650+BH650)</f>
        <v>1</v>
      </c>
      <c r="BS650" s="56">
        <f>SUM(AZ650+BA650+BC650+BD650+BE650+BK650)</f>
        <v>0</v>
      </c>
      <c r="BT650" s="28">
        <f>IF(OR(IF((BN650+BO650)&gt;0,1,0),IF(AND(BV650=1,BL650=1),1,0)),1,0)</f>
        <v>0</v>
      </c>
      <c r="BU650" s="28">
        <f>BL650</f>
        <v>0</v>
      </c>
      <c r="BV650" s="28">
        <v>0</v>
      </c>
      <c r="BW650" s="18"/>
      <c r="BX650" s="18"/>
      <c r="BY650" s="18"/>
    </row>
    <row r="651" spans="1:77" ht="12.75" customHeight="1" x14ac:dyDescent="0.15">
      <c r="A651" s="55">
        <v>573</v>
      </c>
      <c r="B651" s="55" t="s">
        <v>1655</v>
      </c>
      <c r="C651" s="29" t="str">
        <f>'1. Lit. collection'!A169</f>
        <v>W12</v>
      </c>
      <c r="D651" s="47">
        <v>1994</v>
      </c>
      <c r="E651" s="47">
        <f>VALUE(TRIM(D651))</f>
        <v>1994</v>
      </c>
      <c r="F651" s="56">
        <v>1993</v>
      </c>
      <c r="G651" s="49"/>
      <c r="H651" s="56">
        <v>0</v>
      </c>
      <c r="I651" s="56">
        <v>0</v>
      </c>
      <c r="J651" s="56">
        <v>0</v>
      </c>
      <c r="K651" s="56">
        <v>0</v>
      </c>
      <c r="L651" s="56">
        <v>0</v>
      </c>
      <c r="M651" s="56">
        <v>1</v>
      </c>
      <c r="N651" s="77" t="s">
        <v>2233</v>
      </c>
      <c r="O651" s="56">
        <v>1</v>
      </c>
      <c r="P651" s="56">
        <v>0</v>
      </c>
      <c r="Q651" s="56">
        <v>0</v>
      </c>
      <c r="R651" s="56">
        <v>0</v>
      </c>
      <c r="S651" s="56">
        <v>0</v>
      </c>
      <c r="T651" s="56">
        <v>0</v>
      </c>
      <c r="U651" s="56">
        <v>0</v>
      </c>
      <c r="V651" s="56">
        <v>0</v>
      </c>
      <c r="W651" s="55" t="s">
        <v>1664</v>
      </c>
      <c r="X651" s="55" t="s">
        <v>1783</v>
      </c>
      <c r="Y651" s="55"/>
      <c r="Z651" s="55" t="s">
        <v>399</v>
      </c>
      <c r="AA651" s="55" t="s">
        <v>1784</v>
      </c>
      <c r="AB651" s="26">
        <v>18.366666666666667</v>
      </c>
      <c r="AC651" s="26">
        <v>-78.38333333333334</v>
      </c>
      <c r="AD651" s="55" t="s">
        <v>2234</v>
      </c>
      <c r="AE651" s="55" t="s">
        <v>452</v>
      </c>
      <c r="AF651" s="56">
        <v>0</v>
      </c>
      <c r="AG651" s="56">
        <v>0</v>
      </c>
      <c r="AH651" s="56">
        <v>1</v>
      </c>
      <c r="AI651" s="56">
        <v>0</v>
      </c>
      <c r="AJ651" s="56">
        <v>0</v>
      </c>
      <c r="AK651" s="56">
        <v>0</v>
      </c>
      <c r="AL651" s="56">
        <v>0</v>
      </c>
      <c r="AM651" s="56">
        <v>0</v>
      </c>
      <c r="AN651" s="56">
        <v>0</v>
      </c>
      <c r="AO651" s="56">
        <v>0</v>
      </c>
      <c r="AP651" s="56">
        <v>0</v>
      </c>
      <c r="AQ651" s="56">
        <v>0</v>
      </c>
      <c r="AR651" s="56">
        <v>0</v>
      </c>
      <c r="AS651" s="56">
        <v>0</v>
      </c>
      <c r="AT651" s="56">
        <v>1</v>
      </c>
      <c r="AU651" s="56">
        <v>0</v>
      </c>
      <c r="AV651" s="56">
        <v>0</v>
      </c>
      <c r="AW651" s="27">
        <f>SUM(AF651:AV651)</f>
        <v>2</v>
      </c>
      <c r="AX651" s="55" t="s">
        <v>1656</v>
      </c>
      <c r="AY651" s="55" t="s">
        <v>106</v>
      </c>
      <c r="AZ651" s="56">
        <v>0</v>
      </c>
      <c r="BA651" s="56">
        <v>1</v>
      </c>
      <c r="BB651" s="56">
        <v>0</v>
      </c>
      <c r="BC651" s="56">
        <v>0</v>
      </c>
      <c r="BD651" s="56">
        <v>0</v>
      </c>
      <c r="BE651" s="56">
        <v>0</v>
      </c>
      <c r="BF651" s="56">
        <v>0</v>
      </c>
      <c r="BG651" s="56">
        <v>0</v>
      </c>
      <c r="BH651" s="56">
        <v>0</v>
      </c>
      <c r="BI651" s="56">
        <v>0</v>
      </c>
      <c r="BJ651" s="56">
        <v>0</v>
      </c>
      <c r="BK651" s="56">
        <v>0</v>
      </c>
      <c r="BL651" s="56">
        <v>0</v>
      </c>
      <c r="BM651" s="56">
        <v>0</v>
      </c>
      <c r="BN651" s="56">
        <v>0</v>
      </c>
      <c r="BO651" s="56">
        <v>0</v>
      </c>
      <c r="BP651" s="27">
        <f>SUM(BQ651:BT651)</f>
        <v>1</v>
      </c>
      <c r="BQ651" s="56">
        <f>BL651+BM651</f>
        <v>0</v>
      </c>
      <c r="BR651" s="56">
        <f>SUM(BF651+BG651+BI651+BJ651+BH651)</f>
        <v>0</v>
      </c>
      <c r="BS651" s="56">
        <f>SUM(AZ651+BA651+BC651+BD651+BE651+BK651)</f>
        <v>1</v>
      </c>
      <c r="BT651" s="28">
        <f>IF(OR(IF((BN651+BO651)&gt;0,1,0),IF(AND(BV651=1,BL651=1),1,0)),1,0)</f>
        <v>0</v>
      </c>
      <c r="BU651" s="28">
        <f>BL651</f>
        <v>0</v>
      </c>
      <c r="BV651" s="28">
        <v>0</v>
      </c>
      <c r="BW651" s="18"/>
      <c r="BX651" s="18"/>
      <c r="BY651" s="18"/>
    </row>
    <row r="652" spans="1:77" ht="12.75" customHeight="1" x14ac:dyDescent="0.15">
      <c r="A652" s="55">
        <v>574</v>
      </c>
      <c r="B652" s="55" t="s">
        <v>1655</v>
      </c>
      <c r="C652" s="29" t="str">
        <f>'1. Lit. collection'!A169</f>
        <v>W12</v>
      </c>
      <c r="D652" s="47">
        <v>1994</v>
      </c>
      <c r="E652" s="47">
        <f>VALUE(TRIM(D652))</f>
        <v>1994</v>
      </c>
      <c r="F652" s="56">
        <v>1993</v>
      </c>
      <c r="G652" s="49"/>
      <c r="H652" s="56">
        <v>0</v>
      </c>
      <c r="I652" s="56">
        <v>0</v>
      </c>
      <c r="J652" s="56">
        <v>0</v>
      </c>
      <c r="K652" s="56">
        <v>0</v>
      </c>
      <c r="L652" s="56">
        <v>0</v>
      </c>
      <c r="M652" s="56">
        <v>1</v>
      </c>
      <c r="N652" s="77" t="s">
        <v>2233</v>
      </c>
      <c r="O652" s="56">
        <v>1</v>
      </c>
      <c r="P652" s="56">
        <v>0</v>
      </c>
      <c r="Q652" s="56">
        <v>0</v>
      </c>
      <c r="R652" s="56">
        <v>0</v>
      </c>
      <c r="S652" s="56">
        <v>0</v>
      </c>
      <c r="T652" s="56">
        <v>0</v>
      </c>
      <c r="U652" s="56">
        <v>0</v>
      </c>
      <c r="V652" s="56">
        <v>0</v>
      </c>
      <c r="W652" s="55" t="s">
        <v>1664</v>
      </c>
      <c r="X652" s="55" t="s">
        <v>1783</v>
      </c>
      <c r="Y652" s="55"/>
      <c r="Z652" s="55" t="s">
        <v>399</v>
      </c>
      <c r="AA652" s="55" t="s">
        <v>1784</v>
      </c>
      <c r="AB652" s="26">
        <v>18.366666666666667</v>
      </c>
      <c r="AC652" s="26">
        <v>-78.38333333333334</v>
      </c>
      <c r="AD652" s="55" t="s">
        <v>2234</v>
      </c>
      <c r="AE652" s="55" t="s">
        <v>452</v>
      </c>
      <c r="AF652" s="56">
        <v>1</v>
      </c>
      <c r="AG652" s="56">
        <v>0</v>
      </c>
      <c r="AH652" s="56">
        <v>1</v>
      </c>
      <c r="AI652" s="56">
        <v>0</v>
      </c>
      <c r="AJ652" s="56">
        <v>0</v>
      </c>
      <c r="AK652" s="56">
        <v>0</v>
      </c>
      <c r="AL652" s="56">
        <v>0</v>
      </c>
      <c r="AM652" s="56">
        <v>0</v>
      </c>
      <c r="AN652" s="56">
        <v>0</v>
      </c>
      <c r="AO652" s="56">
        <v>0</v>
      </c>
      <c r="AP652" s="56">
        <v>0</v>
      </c>
      <c r="AQ652" s="56">
        <v>0</v>
      </c>
      <c r="AR652" s="56">
        <v>0</v>
      </c>
      <c r="AS652" s="56">
        <v>0</v>
      </c>
      <c r="AT652" s="56">
        <v>0</v>
      </c>
      <c r="AU652" s="56">
        <v>0</v>
      </c>
      <c r="AV652" s="56">
        <v>0</v>
      </c>
      <c r="AW652" s="27">
        <f>SUM(AF652:AV652)</f>
        <v>2</v>
      </c>
      <c r="AX652" s="55" t="s">
        <v>1657</v>
      </c>
      <c r="AY652" s="55" t="s">
        <v>1246</v>
      </c>
      <c r="AZ652" s="56">
        <v>0</v>
      </c>
      <c r="BA652" s="56">
        <v>0</v>
      </c>
      <c r="BB652" s="56">
        <v>0</v>
      </c>
      <c r="BC652" s="56">
        <v>0</v>
      </c>
      <c r="BD652" s="56">
        <v>1</v>
      </c>
      <c r="BE652" s="56">
        <v>0</v>
      </c>
      <c r="BF652" s="56">
        <v>0</v>
      </c>
      <c r="BG652" s="56">
        <v>0</v>
      </c>
      <c r="BH652" s="56">
        <v>0</v>
      </c>
      <c r="BI652" s="56">
        <v>0</v>
      </c>
      <c r="BJ652" s="56">
        <v>0</v>
      </c>
      <c r="BK652" s="56">
        <v>0</v>
      </c>
      <c r="BL652" s="56">
        <v>0</v>
      </c>
      <c r="BM652" s="56">
        <v>0</v>
      </c>
      <c r="BN652" s="56">
        <v>0</v>
      </c>
      <c r="BO652" s="56">
        <v>0</v>
      </c>
      <c r="BP652" s="27">
        <f>SUM(BQ652:BT652)</f>
        <v>1</v>
      </c>
      <c r="BQ652" s="56">
        <f>BL652+BM652</f>
        <v>0</v>
      </c>
      <c r="BR652" s="56">
        <f>SUM(BF652+BG652+BI652+BJ652+BH652)</f>
        <v>0</v>
      </c>
      <c r="BS652" s="56">
        <f>SUM(AZ652+BA652+BC652+BD652+BE652+BK652)</f>
        <v>1</v>
      </c>
      <c r="BT652" s="28">
        <f>IF(OR(IF((BN652+BO652)&gt;0,1,0),IF(AND(BV652=1,BL652=1),1,0)),1,0)</f>
        <v>0</v>
      </c>
      <c r="BU652" s="28">
        <f>BL652</f>
        <v>0</v>
      </c>
      <c r="BV652" s="28">
        <v>0</v>
      </c>
      <c r="BW652" s="18"/>
      <c r="BX652" s="18"/>
      <c r="BY652" s="18"/>
    </row>
    <row r="653" spans="1:77" ht="12.75" customHeight="1" x14ac:dyDescent="0.15">
      <c r="A653" s="55">
        <v>135</v>
      </c>
      <c r="B653" s="55" t="s">
        <v>848</v>
      </c>
      <c r="C653" s="56" t="s">
        <v>354</v>
      </c>
      <c r="D653" s="47">
        <v>1993</v>
      </c>
      <c r="E653" s="47">
        <f>VALUE(TRIM(D653))</f>
        <v>1993</v>
      </c>
      <c r="F653" s="56">
        <v>1991</v>
      </c>
      <c r="G653" s="49"/>
      <c r="H653" s="56">
        <v>0</v>
      </c>
      <c r="I653" s="56">
        <v>0</v>
      </c>
      <c r="J653" s="56">
        <v>0</v>
      </c>
      <c r="K653" s="56">
        <v>0</v>
      </c>
      <c r="L653" s="56">
        <v>1</v>
      </c>
      <c r="M653" s="56">
        <v>0</v>
      </c>
      <c r="N653" s="77" t="s">
        <v>350</v>
      </c>
      <c r="O653" s="56">
        <v>1</v>
      </c>
      <c r="P653" s="56">
        <v>0</v>
      </c>
      <c r="Q653" s="56">
        <v>0</v>
      </c>
      <c r="R653" s="56">
        <v>0</v>
      </c>
      <c r="S653" s="56">
        <v>0</v>
      </c>
      <c r="T653" s="56">
        <v>0</v>
      </c>
      <c r="U653" s="56">
        <v>0</v>
      </c>
      <c r="V653" s="56">
        <v>0</v>
      </c>
      <c r="W653" s="55" t="s">
        <v>371</v>
      </c>
      <c r="X653" s="55" t="s">
        <v>1716</v>
      </c>
      <c r="Y653" s="55"/>
      <c r="Z653" s="55" t="s">
        <v>1751</v>
      </c>
      <c r="AA653" s="55" t="s">
        <v>1833</v>
      </c>
      <c r="AB653" s="26">
        <v>12.166666666666666</v>
      </c>
      <c r="AC653" s="26">
        <v>-68.25</v>
      </c>
      <c r="AD653" s="55" t="s">
        <v>1834</v>
      </c>
      <c r="AE653" s="55" t="s">
        <v>823</v>
      </c>
      <c r="AF653" s="56">
        <v>1</v>
      </c>
      <c r="AG653" s="56">
        <v>0</v>
      </c>
      <c r="AH653" s="56">
        <v>0</v>
      </c>
      <c r="AI653" s="56">
        <v>0</v>
      </c>
      <c r="AJ653" s="56">
        <v>0</v>
      </c>
      <c r="AK653" s="56">
        <v>0</v>
      </c>
      <c r="AL653" s="56">
        <v>0</v>
      </c>
      <c r="AM653" s="56">
        <v>0</v>
      </c>
      <c r="AN653" s="56">
        <v>0</v>
      </c>
      <c r="AO653" s="56">
        <v>0</v>
      </c>
      <c r="AP653" s="56">
        <v>0</v>
      </c>
      <c r="AQ653" s="56">
        <v>0</v>
      </c>
      <c r="AR653" s="56">
        <v>0</v>
      </c>
      <c r="AS653" s="56">
        <v>0</v>
      </c>
      <c r="AT653" s="56">
        <v>0</v>
      </c>
      <c r="AU653" s="56">
        <v>0</v>
      </c>
      <c r="AV653" s="56">
        <v>0</v>
      </c>
      <c r="AW653" s="27">
        <f>SUM(AF653:AV653)</f>
        <v>1</v>
      </c>
      <c r="AX653" s="55"/>
      <c r="AY653" s="55"/>
      <c r="AZ653" s="56">
        <v>0</v>
      </c>
      <c r="BA653" s="56">
        <v>0</v>
      </c>
      <c r="BB653" s="56">
        <v>0</v>
      </c>
      <c r="BC653" s="56">
        <v>0</v>
      </c>
      <c r="BD653" s="56">
        <v>0</v>
      </c>
      <c r="BE653" s="56">
        <v>0</v>
      </c>
      <c r="BF653" s="56">
        <v>0</v>
      </c>
      <c r="BG653" s="56">
        <v>0</v>
      </c>
      <c r="BH653" s="56">
        <v>0</v>
      </c>
      <c r="BI653" s="56">
        <v>0</v>
      </c>
      <c r="BJ653" s="56">
        <v>1</v>
      </c>
      <c r="BK653" s="56">
        <v>0</v>
      </c>
      <c r="BL653" s="56">
        <v>0</v>
      </c>
      <c r="BM653" s="56">
        <v>0</v>
      </c>
      <c r="BN653" s="56">
        <v>0</v>
      </c>
      <c r="BO653" s="56">
        <v>0</v>
      </c>
      <c r="BP653" s="27">
        <f>SUM(BQ653:BT653)</f>
        <v>1</v>
      </c>
      <c r="BQ653" s="56">
        <f>BL653+BM653</f>
        <v>0</v>
      </c>
      <c r="BR653" s="56">
        <f>SUM(BF653+BG653+BI653+BJ653+BH653)</f>
        <v>1</v>
      </c>
      <c r="BS653" s="56">
        <f>SUM(AZ653+BA653+BC653+BD653+BE653+BK653)</f>
        <v>0</v>
      </c>
      <c r="BT653" s="28">
        <f>IF(OR(IF((BN653+BO653)&gt;0,1,0),IF(AND(BV653=1,BL653=1),1,0)),1,0)</f>
        <v>0</v>
      </c>
      <c r="BU653" s="28">
        <f>BL653</f>
        <v>0</v>
      </c>
      <c r="BV653" s="28">
        <v>0</v>
      </c>
      <c r="BW653" s="18"/>
      <c r="BX653" s="18"/>
      <c r="BY653" s="18"/>
    </row>
    <row r="654" spans="1:77" ht="12.75" customHeight="1" x14ac:dyDescent="0.15">
      <c r="A654" s="55">
        <v>136</v>
      </c>
      <c r="B654" s="55" t="s">
        <v>848</v>
      </c>
      <c r="C654" s="29" t="str">
        <f>'1. Lit. collection'!A49</f>
        <v>D7</v>
      </c>
      <c r="D654" s="47">
        <v>1993</v>
      </c>
      <c r="E654" s="47">
        <f>VALUE(TRIM(D654))</f>
        <v>1993</v>
      </c>
      <c r="F654" s="56">
        <v>1991</v>
      </c>
      <c r="G654" s="49"/>
      <c r="H654" s="56">
        <v>0</v>
      </c>
      <c r="I654" s="56">
        <v>0</v>
      </c>
      <c r="J654" s="56">
        <v>0</v>
      </c>
      <c r="K654" s="56">
        <v>0</v>
      </c>
      <c r="L654" s="56">
        <v>1</v>
      </c>
      <c r="M654" s="56">
        <v>0</v>
      </c>
      <c r="N654" s="77" t="s">
        <v>356</v>
      </c>
      <c r="O654" s="56">
        <v>1</v>
      </c>
      <c r="P654" s="56">
        <v>0</v>
      </c>
      <c r="Q654" s="56">
        <v>0</v>
      </c>
      <c r="R654" s="56">
        <v>0</v>
      </c>
      <c r="S654" s="56">
        <v>0</v>
      </c>
      <c r="T654" s="56">
        <v>0</v>
      </c>
      <c r="U654" s="56">
        <v>0</v>
      </c>
      <c r="V654" s="56">
        <v>0</v>
      </c>
      <c r="W654" s="55" t="s">
        <v>371</v>
      </c>
      <c r="X654" s="55" t="s">
        <v>1716</v>
      </c>
      <c r="Y654" s="55"/>
      <c r="Z654" s="55" t="s">
        <v>1751</v>
      </c>
      <c r="AA654" s="55" t="s">
        <v>1833</v>
      </c>
      <c r="AB654" s="26">
        <v>12.166666666666666</v>
      </c>
      <c r="AC654" s="26">
        <v>-68.25</v>
      </c>
      <c r="AD654" s="55" t="s">
        <v>1834</v>
      </c>
      <c r="AE654" s="55" t="s">
        <v>823</v>
      </c>
      <c r="AF654" s="56">
        <v>1</v>
      </c>
      <c r="AG654" s="56">
        <v>0</v>
      </c>
      <c r="AH654" s="56">
        <v>0</v>
      </c>
      <c r="AI654" s="56">
        <v>0</v>
      </c>
      <c r="AJ654" s="56">
        <v>0</v>
      </c>
      <c r="AK654" s="56">
        <v>0</v>
      </c>
      <c r="AL654" s="56">
        <v>0</v>
      </c>
      <c r="AM654" s="56">
        <v>0</v>
      </c>
      <c r="AN654" s="56">
        <v>0</v>
      </c>
      <c r="AO654" s="56">
        <v>0</v>
      </c>
      <c r="AP654" s="56">
        <v>0</v>
      </c>
      <c r="AQ654" s="56">
        <v>0</v>
      </c>
      <c r="AR654" s="56">
        <v>0</v>
      </c>
      <c r="AS654" s="56">
        <v>0</v>
      </c>
      <c r="AT654" s="56">
        <v>0</v>
      </c>
      <c r="AU654" s="56">
        <v>0</v>
      </c>
      <c r="AV654" s="56">
        <v>0</v>
      </c>
      <c r="AW654" s="27">
        <f>SUM(AF654:AV654)</f>
        <v>1</v>
      </c>
      <c r="AX654" s="55" t="s">
        <v>857</v>
      </c>
      <c r="AY654" s="55"/>
      <c r="AZ654" s="56">
        <v>0</v>
      </c>
      <c r="BA654" s="56">
        <v>1</v>
      </c>
      <c r="BB654" s="56">
        <v>0</v>
      </c>
      <c r="BC654" s="56">
        <v>0</v>
      </c>
      <c r="BD654" s="56">
        <v>0</v>
      </c>
      <c r="BE654" s="56">
        <v>0</v>
      </c>
      <c r="BF654" s="56">
        <v>0</v>
      </c>
      <c r="BG654" s="56">
        <v>0</v>
      </c>
      <c r="BH654" s="56">
        <v>0</v>
      </c>
      <c r="BI654" s="56">
        <v>0</v>
      </c>
      <c r="BJ654" s="56">
        <v>0</v>
      </c>
      <c r="BK654" s="56">
        <v>0</v>
      </c>
      <c r="BL654" s="56">
        <v>0</v>
      </c>
      <c r="BM654" s="56">
        <v>0</v>
      </c>
      <c r="BN654" s="56">
        <v>0</v>
      </c>
      <c r="BO654" s="56">
        <v>0</v>
      </c>
      <c r="BP654" s="27">
        <f>SUM(BQ654:BT654)</f>
        <v>1</v>
      </c>
      <c r="BQ654" s="56">
        <f>BL654+BM654</f>
        <v>0</v>
      </c>
      <c r="BR654" s="56">
        <f>SUM(BF654+BG654+BI654+BJ654+BH654)</f>
        <v>0</v>
      </c>
      <c r="BS654" s="56">
        <f>SUM(AZ654+BA654+BC654+BD654+BE654+BK654)</f>
        <v>1</v>
      </c>
      <c r="BT654" s="28">
        <f>IF(OR(IF((BN654+BO654)&gt;0,1,0),IF(AND(BV654=1,BL654=1),1,0)),1,0)</f>
        <v>0</v>
      </c>
      <c r="BU654" s="28">
        <f>BL654</f>
        <v>0</v>
      </c>
      <c r="BV654" s="28">
        <v>0</v>
      </c>
      <c r="BW654" s="18"/>
      <c r="BX654" s="18"/>
      <c r="BY654" s="18"/>
    </row>
    <row r="655" spans="1:77" ht="12.75" customHeight="1" x14ac:dyDescent="0.15">
      <c r="A655" s="55">
        <v>293</v>
      </c>
      <c r="B655" s="55" t="s">
        <v>1261</v>
      </c>
      <c r="C655" s="29" t="str">
        <f>'1. Lit. collection'!A93</f>
        <v>L9</v>
      </c>
      <c r="D655" s="47">
        <v>1993</v>
      </c>
      <c r="E655" s="47">
        <f>VALUE(TRIM(D655))</f>
        <v>1993</v>
      </c>
      <c r="F655" s="56">
        <v>1993</v>
      </c>
      <c r="G655" s="49"/>
      <c r="H655" s="56">
        <v>0</v>
      </c>
      <c r="I655" s="56">
        <v>0</v>
      </c>
      <c r="J655" s="56">
        <v>0</v>
      </c>
      <c r="K655" s="56">
        <v>0</v>
      </c>
      <c r="L655" s="56">
        <v>1</v>
      </c>
      <c r="M655" s="56">
        <v>0</v>
      </c>
      <c r="N655" s="77" t="s">
        <v>1987</v>
      </c>
      <c r="O655" s="56">
        <v>1</v>
      </c>
      <c r="P655" s="56">
        <v>0</v>
      </c>
      <c r="Q655" s="56">
        <v>0</v>
      </c>
      <c r="R655" s="56">
        <v>0</v>
      </c>
      <c r="S655" s="56">
        <v>0</v>
      </c>
      <c r="T655" s="56">
        <v>0</v>
      </c>
      <c r="U655" s="56">
        <v>0</v>
      </c>
      <c r="V655" s="56">
        <v>0</v>
      </c>
      <c r="W655" s="55" t="s">
        <v>1771</v>
      </c>
      <c r="X655" s="55"/>
      <c r="Y655" s="55"/>
      <c r="Z655" s="55" t="s">
        <v>1988</v>
      </c>
      <c r="AA655" s="55" t="s">
        <v>1989</v>
      </c>
      <c r="AB655" s="26">
        <v>17</v>
      </c>
      <c r="AC655" s="26">
        <v>-88</v>
      </c>
      <c r="AD655" s="55" t="s">
        <v>1990</v>
      </c>
      <c r="AE655" s="55" t="s">
        <v>1991</v>
      </c>
      <c r="AF655" s="56">
        <v>0</v>
      </c>
      <c r="AG655" s="56">
        <v>0</v>
      </c>
      <c r="AH655" s="56">
        <v>1</v>
      </c>
      <c r="AI655" s="56">
        <v>0</v>
      </c>
      <c r="AJ655" s="56">
        <v>0</v>
      </c>
      <c r="AK655" s="56">
        <v>0</v>
      </c>
      <c r="AL655" s="56">
        <v>0</v>
      </c>
      <c r="AM655" s="56">
        <v>0</v>
      </c>
      <c r="AN655" s="56">
        <v>0</v>
      </c>
      <c r="AO655" s="56">
        <v>0</v>
      </c>
      <c r="AP655" s="56">
        <v>0</v>
      </c>
      <c r="AQ655" s="56">
        <v>0</v>
      </c>
      <c r="AR655" s="56">
        <v>0</v>
      </c>
      <c r="AS655" s="56">
        <v>0</v>
      </c>
      <c r="AT655" s="56">
        <v>1</v>
      </c>
      <c r="AU655" s="56">
        <v>0</v>
      </c>
      <c r="AV655" s="56">
        <v>0</v>
      </c>
      <c r="AW655" s="27">
        <f>SUM(AF655:AV655)</f>
        <v>2</v>
      </c>
      <c r="AX655" s="55"/>
      <c r="AY655" s="55" t="s">
        <v>488</v>
      </c>
      <c r="AZ655" s="56">
        <v>0</v>
      </c>
      <c r="BA655" s="56">
        <v>0</v>
      </c>
      <c r="BB655" s="56">
        <v>0</v>
      </c>
      <c r="BC655" s="56">
        <v>0</v>
      </c>
      <c r="BD655" s="56">
        <v>0</v>
      </c>
      <c r="BE655" s="56">
        <v>0</v>
      </c>
      <c r="BF655" s="56">
        <v>0</v>
      </c>
      <c r="BG655" s="56">
        <v>0</v>
      </c>
      <c r="BH655" s="56">
        <v>0</v>
      </c>
      <c r="BI655" s="56">
        <v>0</v>
      </c>
      <c r="BJ655" s="56">
        <v>1</v>
      </c>
      <c r="BK655" s="56">
        <v>0</v>
      </c>
      <c r="BL655" s="56">
        <v>0</v>
      </c>
      <c r="BM655" s="56">
        <v>0</v>
      </c>
      <c r="BN655" s="56">
        <v>0</v>
      </c>
      <c r="BO655" s="56">
        <v>0</v>
      </c>
      <c r="BP655" s="27">
        <f>SUM(BQ655:BT655)</f>
        <v>1</v>
      </c>
      <c r="BQ655" s="56">
        <f>BL655+BM655</f>
        <v>0</v>
      </c>
      <c r="BR655" s="56">
        <f>SUM(BF655+BG655+BI655+BJ655+BH655)</f>
        <v>1</v>
      </c>
      <c r="BS655" s="56">
        <f>SUM(AZ655+BA655+BC655+BD655+BE655+BK655)</f>
        <v>0</v>
      </c>
      <c r="BT655" s="28">
        <f>IF(OR(IF((BN655+BO655)&gt;0,1,0),IF(AND(BV655=1,BL655=1),1,0)),1,0)</f>
        <v>0</v>
      </c>
      <c r="BU655" s="28">
        <f>BL655</f>
        <v>0</v>
      </c>
      <c r="BV655" s="28">
        <v>0</v>
      </c>
      <c r="BW655" s="18"/>
      <c r="BX655" s="18"/>
      <c r="BY655" s="18"/>
    </row>
    <row r="656" spans="1:77" ht="12.75" customHeight="1" x14ac:dyDescent="0.15">
      <c r="A656" s="55">
        <v>294</v>
      </c>
      <c r="B656" s="55" t="s">
        <v>1261</v>
      </c>
      <c r="C656" s="29" t="str">
        <f>C657</f>
        <v>SG94</v>
      </c>
      <c r="D656" s="47">
        <v>1993</v>
      </c>
      <c r="E656" s="47">
        <f>VALUE(TRIM(D656))</f>
        <v>1993</v>
      </c>
      <c r="F656" s="56">
        <v>1993</v>
      </c>
      <c r="G656" s="49"/>
      <c r="H656" s="56">
        <v>0</v>
      </c>
      <c r="I656" s="56">
        <v>0</v>
      </c>
      <c r="J656" s="56">
        <v>0</v>
      </c>
      <c r="K656" s="56">
        <v>0</v>
      </c>
      <c r="L656" s="56">
        <v>1</v>
      </c>
      <c r="M656" s="56">
        <v>0</v>
      </c>
      <c r="N656" s="77" t="s">
        <v>1987</v>
      </c>
      <c r="O656" s="56">
        <v>1</v>
      </c>
      <c r="P656" s="56">
        <v>0</v>
      </c>
      <c r="Q656" s="56">
        <v>0</v>
      </c>
      <c r="R656" s="56">
        <v>0</v>
      </c>
      <c r="S656" s="56">
        <v>0</v>
      </c>
      <c r="T656" s="56">
        <v>0</v>
      </c>
      <c r="U656" s="56">
        <v>0</v>
      </c>
      <c r="V656" s="56">
        <v>0</v>
      </c>
      <c r="W656" s="55" t="s">
        <v>1771</v>
      </c>
      <c r="X656" s="55"/>
      <c r="Y656" s="55"/>
      <c r="Z656" s="55" t="s">
        <v>1988</v>
      </c>
      <c r="AA656" s="55" t="s">
        <v>1989</v>
      </c>
      <c r="AB656" s="26">
        <v>17</v>
      </c>
      <c r="AC656" s="26">
        <v>-88</v>
      </c>
      <c r="AD656" s="55" t="s">
        <v>1990</v>
      </c>
      <c r="AE656" s="55" t="s">
        <v>1991</v>
      </c>
      <c r="AF656" s="56">
        <v>1</v>
      </c>
      <c r="AG656" s="56">
        <v>1</v>
      </c>
      <c r="AH656" s="56">
        <v>1</v>
      </c>
      <c r="AI656" s="56">
        <v>0</v>
      </c>
      <c r="AJ656" s="56">
        <v>0</v>
      </c>
      <c r="AK656" s="56">
        <v>0</v>
      </c>
      <c r="AL656" s="56">
        <v>0</v>
      </c>
      <c r="AM656" s="56">
        <v>0</v>
      </c>
      <c r="AN656" s="56">
        <v>0</v>
      </c>
      <c r="AO656" s="56">
        <v>0</v>
      </c>
      <c r="AP656" s="56">
        <v>0</v>
      </c>
      <c r="AQ656" s="56">
        <v>0</v>
      </c>
      <c r="AR656" s="56">
        <v>0</v>
      </c>
      <c r="AS656" s="56">
        <v>0</v>
      </c>
      <c r="AT656" s="56">
        <v>0</v>
      </c>
      <c r="AU656" s="56">
        <v>0</v>
      </c>
      <c r="AV656" s="56">
        <v>0</v>
      </c>
      <c r="AW656" s="27">
        <f>SUM(AF656:AV656)</f>
        <v>3</v>
      </c>
      <c r="AX656" s="55"/>
      <c r="AY656" s="55" t="s">
        <v>282</v>
      </c>
      <c r="AZ656" s="56">
        <v>0</v>
      </c>
      <c r="BA656" s="56">
        <v>0</v>
      </c>
      <c r="BB656" s="56">
        <v>0</v>
      </c>
      <c r="BC656" s="56">
        <v>0</v>
      </c>
      <c r="BD656" s="56">
        <v>0</v>
      </c>
      <c r="BE656" s="56">
        <v>0</v>
      </c>
      <c r="BF656" s="56">
        <v>0</v>
      </c>
      <c r="BG656" s="56">
        <v>0</v>
      </c>
      <c r="BH656" s="56">
        <v>0</v>
      </c>
      <c r="BI656" s="56">
        <v>1</v>
      </c>
      <c r="BJ656" s="56">
        <v>0</v>
      </c>
      <c r="BK656" s="56">
        <v>0</v>
      </c>
      <c r="BL656" s="56">
        <v>0</v>
      </c>
      <c r="BM656" s="56">
        <v>0</v>
      </c>
      <c r="BN656" s="56">
        <v>0</v>
      </c>
      <c r="BO656" s="56">
        <v>0</v>
      </c>
      <c r="BP656" s="27">
        <f>SUM(BQ656:BT656)</f>
        <v>1</v>
      </c>
      <c r="BQ656" s="56">
        <f>BL656+BM656</f>
        <v>0</v>
      </c>
      <c r="BR656" s="56">
        <f>SUM(BF656+BG656+BI656+BJ656+BH656)</f>
        <v>1</v>
      </c>
      <c r="BS656" s="56">
        <f>SUM(AZ656+BA656+BC656+BD656+BE656+BK656)</f>
        <v>0</v>
      </c>
      <c r="BT656" s="28">
        <f>IF(OR(IF((BN656+BO656)&gt;0,1,0),IF(AND(BV656=1,BL656=1),1,0)),1,0)</f>
        <v>0</v>
      </c>
      <c r="BU656" s="28">
        <f>BL656</f>
        <v>0</v>
      </c>
      <c r="BV656" s="28">
        <v>0</v>
      </c>
      <c r="BW656" s="18"/>
      <c r="BX656" s="18"/>
      <c r="BY656" s="18"/>
    </row>
    <row r="657" spans="1:77" ht="12.75" customHeight="1" x14ac:dyDescent="0.15">
      <c r="A657" s="55">
        <v>650</v>
      </c>
      <c r="B657" s="55" t="s">
        <v>2329</v>
      </c>
      <c r="C657" s="56" t="s">
        <v>1560</v>
      </c>
      <c r="D657" s="57">
        <v>1993</v>
      </c>
      <c r="E657" s="57">
        <f>VALUE(TRIM(D657))</f>
        <v>1993</v>
      </c>
      <c r="F657" s="28"/>
      <c r="G657" s="49" t="s">
        <v>385</v>
      </c>
      <c r="H657" s="56">
        <v>1</v>
      </c>
      <c r="I657" s="56">
        <v>0</v>
      </c>
      <c r="J657" s="56">
        <v>0</v>
      </c>
      <c r="K657" s="56">
        <v>0</v>
      </c>
      <c r="L657" s="56">
        <v>0</v>
      </c>
      <c r="M657" s="56">
        <v>0</v>
      </c>
      <c r="N657" s="54" t="s">
        <v>2330</v>
      </c>
      <c r="O657" s="56">
        <v>0</v>
      </c>
      <c r="P657" s="56">
        <v>1</v>
      </c>
      <c r="Q657" s="56">
        <v>0</v>
      </c>
      <c r="R657" s="56">
        <v>0</v>
      </c>
      <c r="S657" s="56">
        <v>0</v>
      </c>
      <c r="T657" s="56">
        <v>0</v>
      </c>
      <c r="U657" s="56">
        <v>0</v>
      </c>
      <c r="V657" s="56">
        <v>0</v>
      </c>
      <c r="W657" s="55" t="s">
        <v>213</v>
      </c>
      <c r="X657" s="59" t="s">
        <v>1448</v>
      </c>
      <c r="Y657" s="59"/>
      <c r="Z657" s="59" t="s">
        <v>2146</v>
      </c>
      <c r="AA657" s="59"/>
      <c r="AB657" s="49">
        <v>21.44</v>
      </c>
      <c r="AC657" s="49">
        <v>-158</v>
      </c>
      <c r="AD657" s="59"/>
      <c r="AE657" s="55" t="s">
        <v>1467</v>
      </c>
      <c r="AF657" s="56">
        <v>0</v>
      </c>
      <c r="AG657" s="56">
        <v>0</v>
      </c>
      <c r="AH657" s="56">
        <v>0</v>
      </c>
      <c r="AI657" s="56">
        <v>0</v>
      </c>
      <c r="AJ657" s="56">
        <v>0</v>
      </c>
      <c r="AK657" s="56">
        <v>1</v>
      </c>
      <c r="AL657" s="56">
        <v>1</v>
      </c>
      <c r="AM657" s="56">
        <v>0</v>
      </c>
      <c r="AN657" s="56">
        <v>0</v>
      </c>
      <c r="AO657" s="56">
        <v>0</v>
      </c>
      <c r="AP657" s="56">
        <v>0</v>
      </c>
      <c r="AQ657" s="56">
        <v>0</v>
      </c>
      <c r="AR657" s="56">
        <v>0</v>
      </c>
      <c r="AS657" s="56">
        <v>0</v>
      </c>
      <c r="AT657" s="56">
        <v>1</v>
      </c>
      <c r="AU657" s="56">
        <v>0</v>
      </c>
      <c r="AV657" s="56">
        <v>0</v>
      </c>
      <c r="AW657" s="27">
        <f>SUM(AF657:AV657)</f>
        <v>3</v>
      </c>
      <c r="AX657" s="49" t="s">
        <v>2331</v>
      </c>
      <c r="AY657" s="59"/>
      <c r="AZ657" s="56">
        <v>0</v>
      </c>
      <c r="BA657" s="56">
        <v>0</v>
      </c>
      <c r="BB657" s="28">
        <v>0</v>
      </c>
      <c r="BC657" s="56">
        <v>0</v>
      </c>
      <c r="BD657" s="56">
        <v>0</v>
      </c>
      <c r="BE657" s="56">
        <v>0</v>
      </c>
      <c r="BF657" s="56">
        <v>0</v>
      </c>
      <c r="BG657" s="56">
        <v>0</v>
      </c>
      <c r="BH657" s="56">
        <v>0</v>
      </c>
      <c r="BI657" s="56">
        <v>0</v>
      </c>
      <c r="BJ657" s="56">
        <v>1</v>
      </c>
      <c r="BK657" s="56">
        <v>0</v>
      </c>
      <c r="BL657" s="56">
        <v>0</v>
      </c>
      <c r="BM657" s="56">
        <v>0</v>
      </c>
      <c r="BN657" s="56">
        <v>0</v>
      </c>
      <c r="BO657" s="56">
        <v>1</v>
      </c>
      <c r="BP657" s="27">
        <f>SUM(BQ657:BT657)</f>
        <v>2</v>
      </c>
      <c r="BQ657" s="56">
        <f>BL657+BM657</f>
        <v>0</v>
      </c>
      <c r="BR657" s="56">
        <f>SUM(BF657+BG657+BI657+BJ657+BH657)</f>
        <v>1</v>
      </c>
      <c r="BS657" s="56">
        <f>SUM(AZ657+BA657+BC657+BD657+BE657+BK657)</f>
        <v>0</v>
      </c>
      <c r="BT657" s="28">
        <f>IF(OR(IF((BN657+BO657)&gt;0,1,0),IF(AND(BV657=1,BL657=1),1,0)),1,0)</f>
        <v>1</v>
      </c>
      <c r="BU657" s="28">
        <f>BL657</f>
        <v>0</v>
      </c>
      <c r="BV657" s="28">
        <v>0</v>
      </c>
      <c r="BW657" s="18"/>
      <c r="BX657" s="18"/>
      <c r="BY657" s="18"/>
    </row>
    <row r="658" spans="1:77" ht="12.75" customHeight="1" x14ac:dyDescent="0.15">
      <c r="A658" s="55">
        <v>444</v>
      </c>
      <c r="B658" s="55" t="s">
        <v>1449</v>
      </c>
      <c r="C658" s="29" t="str">
        <f>'1. Lit. collection'!A131</f>
        <v>S1</v>
      </c>
      <c r="D658" s="47">
        <v>1992</v>
      </c>
      <c r="E658" s="47">
        <f>VALUE(TRIM(D658))</f>
        <v>1992</v>
      </c>
      <c r="F658" s="56">
        <v>1991</v>
      </c>
      <c r="G658" s="49"/>
      <c r="H658" s="56">
        <v>0</v>
      </c>
      <c r="I658" s="56">
        <v>0</v>
      </c>
      <c r="J658" s="56">
        <v>0</v>
      </c>
      <c r="K658" s="56">
        <v>0</v>
      </c>
      <c r="L658" s="56">
        <v>0</v>
      </c>
      <c r="M658" s="56">
        <v>1</v>
      </c>
      <c r="N658" s="77" t="s">
        <v>768</v>
      </c>
      <c r="O658" s="56">
        <v>0</v>
      </c>
      <c r="P658" s="56">
        <v>0</v>
      </c>
      <c r="Q658" s="56">
        <v>0</v>
      </c>
      <c r="R658" s="56">
        <v>1</v>
      </c>
      <c r="S658" s="56">
        <v>0</v>
      </c>
      <c r="T658" s="56">
        <v>0</v>
      </c>
      <c r="U658" s="56">
        <v>0</v>
      </c>
      <c r="V658" s="56">
        <v>0</v>
      </c>
      <c r="W658" s="55" t="s">
        <v>981</v>
      </c>
      <c r="X658" s="55" t="s">
        <v>2113</v>
      </c>
      <c r="Y658" s="55"/>
      <c r="Z658" s="55" t="s">
        <v>2114</v>
      </c>
      <c r="AA658" s="55" t="s">
        <v>2115</v>
      </c>
      <c r="AB658" s="26">
        <v>-6.6166666666666671</v>
      </c>
      <c r="AC658" s="26">
        <v>121.06666666666666</v>
      </c>
      <c r="AD658" s="55" t="s">
        <v>2116</v>
      </c>
      <c r="AE658" s="55" t="s">
        <v>1467</v>
      </c>
      <c r="AF658" s="56">
        <v>0</v>
      </c>
      <c r="AG658" s="56">
        <v>0</v>
      </c>
      <c r="AH658" s="56">
        <v>0</v>
      </c>
      <c r="AI658" s="56">
        <v>0</v>
      </c>
      <c r="AJ658" s="56">
        <v>0</v>
      </c>
      <c r="AK658" s="56">
        <v>0</v>
      </c>
      <c r="AL658" s="56">
        <v>1</v>
      </c>
      <c r="AM658" s="56">
        <v>0</v>
      </c>
      <c r="AN658" s="56">
        <v>0</v>
      </c>
      <c r="AO658" s="56">
        <v>0</v>
      </c>
      <c r="AP658" s="56">
        <v>0</v>
      </c>
      <c r="AQ658" s="56">
        <v>0</v>
      </c>
      <c r="AR658" s="56">
        <v>0</v>
      </c>
      <c r="AS658" s="56">
        <v>0</v>
      </c>
      <c r="AT658" s="56">
        <v>0</v>
      </c>
      <c r="AU658" s="56">
        <v>0</v>
      </c>
      <c r="AV658" s="56">
        <v>0</v>
      </c>
      <c r="AW658" s="27">
        <f>SUM(AF658:AV658)</f>
        <v>1</v>
      </c>
      <c r="AX658" s="55" t="s">
        <v>488</v>
      </c>
      <c r="AY658" s="55" t="s">
        <v>488</v>
      </c>
      <c r="AZ658" s="56">
        <v>0</v>
      </c>
      <c r="BA658" s="56">
        <v>0</v>
      </c>
      <c r="BB658" s="56">
        <v>0</v>
      </c>
      <c r="BC658" s="56">
        <v>0</v>
      </c>
      <c r="BD658" s="56">
        <v>0</v>
      </c>
      <c r="BE658" s="56">
        <v>0</v>
      </c>
      <c r="BF658" s="56">
        <v>0</v>
      </c>
      <c r="BG658" s="56">
        <v>0</v>
      </c>
      <c r="BH658" s="56">
        <v>0</v>
      </c>
      <c r="BI658" s="56">
        <v>0</v>
      </c>
      <c r="BJ658" s="56">
        <v>1</v>
      </c>
      <c r="BK658" s="56">
        <v>0</v>
      </c>
      <c r="BL658" s="56">
        <v>0</v>
      </c>
      <c r="BM658" s="56">
        <v>0</v>
      </c>
      <c r="BN658" s="56">
        <v>0</v>
      </c>
      <c r="BO658" s="56">
        <v>0</v>
      </c>
      <c r="BP658" s="27">
        <f>SUM(BQ658:BT658)</f>
        <v>1</v>
      </c>
      <c r="BQ658" s="56">
        <f>BL658+BM658</f>
        <v>0</v>
      </c>
      <c r="BR658" s="56">
        <f>SUM(BF658+BG658+BI658+BJ658+BH658)</f>
        <v>1</v>
      </c>
      <c r="BS658" s="56">
        <f>SUM(AZ658+BA658+BC658+BD658+BE658+BK658)</f>
        <v>0</v>
      </c>
      <c r="BT658" s="28">
        <f>IF(OR(IF((BN658+BO658)&gt;0,1,0),IF(AND(BV658=1,BL658=1),1,0)),1,0)</f>
        <v>0</v>
      </c>
      <c r="BU658" s="28">
        <f>BL658</f>
        <v>0</v>
      </c>
      <c r="BV658" s="28">
        <v>0</v>
      </c>
      <c r="BW658" s="18"/>
      <c r="BX658" s="18"/>
      <c r="BY658" s="18"/>
    </row>
    <row r="659" spans="1:77" ht="12.75" customHeight="1" x14ac:dyDescent="0.15">
      <c r="A659" s="55">
        <v>146</v>
      </c>
      <c r="B659" s="55" t="s">
        <v>954</v>
      </c>
      <c r="C659" s="29" t="str">
        <f>'1. Lit. collection'!$A$59</f>
        <v>E1</v>
      </c>
      <c r="D659" s="47">
        <v>1991</v>
      </c>
      <c r="E659" s="47">
        <f>VALUE(TRIM(D659))</f>
        <v>1991</v>
      </c>
      <c r="F659" s="56">
        <v>1986</v>
      </c>
      <c r="G659" s="49"/>
      <c r="H659" s="56">
        <v>1</v>
      </c>
      <c r="I659" s="56">
        <v>0</v>
      </c>
      <c r="J659" s="56">
        <v>0</v>
      </c>
      <c r="K659" s="56">
        <v>0</v>
      </c>
      <c r="L659" s="56">
        <v>0</v>
      </c>
      <c r="M659" s="56">
        <v>0</v>
      </c>
      <c r="N659" s="77" t="s">
        <v>1848</v>
      </c>
      <c r="O659" s="56">
        <v>0</v>
      </c>
      <c r="P659" s="56">
        <v>0</v>
      </c>
      <c r="Q659" s="56">
        <v>0</v>
      </c>
      <c r="R659" s="56">
        <v>0</v>
      </c>
      <c r="S659" s="56">
        <v>0</v>
      </c>
      <c r="T659" s="56">
        <v>0</v>
      </c>
      <c r="U659" s="56">
        <v>0</v>
      </c>
      <c r="V659" s="56">
        <v>1</v>
      </c>
      <c r="W659" s="55" t="s">
        <v>1849</v>
      </c>
      <c r="X659" s="55" t="s">
        <v>1850</v>
      </c>
      <c r="Y659" s="55"/>
      <c r="Z659" s="55"/>
      <c r="AA659" s="55" t="s">
        <v>1851</v>
      </c>
      <c r="AB659" s="26">
        <v>-0.5</v>
      </c>
      <c r="AC659" s="26">
        <v>-90.5</v>
      </c>
      <c r="AD659" s="55" t="s">
        <v>1852</v>
      </c>
      <c r="AE659" s="55" t="s">
        <v>988</v>
      </c>
      <c r="AF659" s="56">
        <v>0</v>
      </c>
      <c r="AG659" s="56">
        <v>0</v>
      </c>
      <c r="AH659" s="56">
        <v>1</v>
      </c>
      <c r="AI659" s="56">
        <v>0</v>
      </c>
      <c r="AJ659" s="56">
        <v>0</v>
      </c>
      <c r="AK659" s="56">
        <v>0</v>
      </c>
      <c r="AL659" s="56">
        <v>0</v>
      </c>
      <c r="AM659" s="56">
        <v>0</v>
      </c>
      <c r="AN659" s="56">
        <v>0</v>
      </c>
      <c r="AO659" s="56">
        <v>0</v>
      </c>
      <c r="AP659" s="56">
        <v>0</v>
      </c>
      <c r="AQ659" s="56">
        <v>0</v>
      </c>
      <c r="AR659" s="56">
        <v>0</v>
      </c>
      <c r="AS659" s="56">
        <v>0</v>
      </c>
      <c r="AT659" s="56">
        <v>0</v>
      </c>
      <c r="AU659" s="56">
        <v>0</v>
      </c>
      <c r="AV659" s="56">
        <v>0</v>
      </c>
      <c r="AW659" s="27">
        <f>SUM(AF659:AV659)</f>
        <v>1</v>
      </c>
      <c r="AX659" s="55" t="s">
        <v>488</v>
      </c>
      <c r="AY659" s="55"/>
      <c r="AZ659" s="56">
        <v>0</v>
      </c>
      <c r="BA659" s="56">
        <v>0</v>
      </c>
      <c r="BB659" s="56">
        <v>0</v>
      </c>
      <c r="BC659" s="56">
        <v>0</v>
      </c>
      <c r="BD659" s="56">
        <v>0</v>
      </c>
      <c r="BE659" s="56">
        <v>0</v>
      </c>
      <c r="BF659" s="56">
        <v>0</v>
      </c>
      <c r="BG659" s="56">
        <v>0</v>
      </c>
      <c r="BH659" s="56">
        <v>0</v>
      </c>
      <c r="BI659" s="56">
        <v>0</v>
      </c>
      <c r="BJ659" s="56">
        <v>1</v>
      </c>
      <c r="BK659" s="56">
        <v>0</v>
      </c>
      <c r="BL659" s="56">
        <v>0</v>
      </c>
      <c r="BM659" s="56">
        <v>0</v>
      </c>
      <c r="BN659" s="56">
        <v>0</v>
      </c>
      <c r="BO659" s="56">
        <v>0</v>
      </c>
      <c r="BP659" s="27">
        <f>SUM(BQ659:BT659)</f>
        <v>1</v>
      </c>
      <c r="BQ659" s="56">
        <f>BL659+BM659</f>
        <v>0</v>
      </c>
      <c r="BR659" s="56">
        <f>SUM(BF659+BG659+BI659+BJ659+BH659)</f>
        <v>1</v>
      </c>
      <c r="BS659" s="56">
        <f>SUM(AZ659+BA659+BC659+BD659+BE659+BK659)</f>
        <v>0</v>
      </c>
      <c r="BT659" s="28">
        <f>IF(OR(IF((BN659+BO659)&gt;0,1,0),IF(AND(BV659=1,BL659=1),1,0)),1,0)</f>
        <v>0</v>
      </c>
      <c r="BU659" s="28">
        <f>BL659</f>
        <v>0</v>
      </c>
      <c r="BV659" s="28">
        <v>0</v>
      </c>
      <c r="BW659" s="18"/>
      <c r="BX659" s="18"/>
      <c r="BY659" s="18"/>
    </row>
    <row r="660" spans="1:77" ht="12.75" customHeight="1" x14ac:dyDescent="0.15">
      <c r="A660" s="55">
        <v>147</v>
      </c>
      <c r="B660" s="55" t="s">
        <v>954</v>
      </c>
      <c r="C660" s="29" t="str">
        <f>'1. Lit. collection'!$A$59</f>
        <v>E1</v>
      </c>
      <c r="D660" s="47">
        <v>1991</v>
      </c>
      <c r="E660" s="47">
        <f>VALUE(TRIM(D660))</f>
        <v>1991</v>
      </c>
      <c r="F660" s="56">
        <v>1986</v>
      </c>
      <c r="G660" s="49"/>
      <c r="H660" s="56">
        <v>1</v>
      </c>
      <c r="I660" s="56">
        <v>0</v>
      </c>
      <c r="J660" s="56">
        <v>0</v>
      </c>
      <c r="K660" s="56">
        <v>0</v>
      </c>
      <c r="L660" s="56">
        <v>0</v>
      </c>
      <c r="M660" s="56">
        <v>0</v>
      </c>
      <c r="N660" s="77" t="s">
        <v>1848</v>
      </c>
      <c r="O660" s="56">
        <v>0</v>
      </c>
      <c r="P660" s="56">
        <v>0</v>
      </c>
      <c r="Q660" s="56">
        <v>0</v>
      </c>
      <c r="R660" s="56">
        <v>0</v>
      </c>
      <c r="S660" s="56">
        <v>0</v>
      </c>
      <c r="T660" s="56">
        <v>0</v>
      </c>
      <c r="U660" s="56">
        <v>0</v>
      </c>
      <c r="V660" s="56">
        <v>1</v>
      </c>
      <c r="W660" s="55" t="s">
        <v>1849</v>
      </c>
      <c r="X660" s="55" t="s">
        <v>1850</v>
      </c>
      <c r="Y660" s="55"/>
      <c r="Z660" s="55"/>
      <c r="AA660" s="55" t="s">
        <v>1851</v>
      </c>
      <c r="AB660" s="26">
        <v>-0.5</v>
      </c>
      <c r="AC660" s="26">
        <v>-90.5</v>
      </c>
      <c r="AD660" s="55" t="s">
        <v>1852</v>
      </c>
      <c r="AE660" s="55" t="s">
        <v>988</v>
      </c>
      <c r="AF660" s="56">
        <v>0</v>
      </c>
      <c r="AG660" s="56">
        <v>0</v>
      </c>
      <c r="AH660" s="56">
        <v>1</v>
      </c>
      <c r="AI660" s="56">
        <v>0</v>
      </c>
      <c r="AJ660" s="56">
        <v>0</v>
      </c>
      <c r="AK660" s="56">
        <v>0</v>
      </c>
      <c r="AL660" s="56">
        <v>0</v>
      </c>
      <c r="AM660" s="56">
        <v>0</v>
      </c>
      <c r="AN660" s="56">
        <v>0</v>
      </c>
      <c r="AO660" s="56">
        <v>0</v>
      </c>
      <c r="AP660" s="56">
        <v>0</v>
      </c>
      <c r="AQ660" s="56">
        <v>0</v>
      </c>
      <c r="AR660" s="56">
        <v>0</v>
      </c>
      <c r="AS660" s="56">
        <v>0</v>
      </c>
      <c r="AT660" s="56">
        <v>0</v>
      </c>
      <c r="AU660" s="56">
        <v>0</v>
      </c>
      <c r="AV660" s="56">
        <v>0</v>
      </c>
      <c r="AW660" s="27">
        <f>SUM(AF660:AV660)</f>
        <v>1</v>
      </c>
      <c r="AX660" s="55" t="s">
        <v>972</v>
      </c>
      <c r="AY660" s="55"/>
      <c r="AZ660" s="56">
        <v>0</v>
      </c>
      <c r="BA660" s="56">
        <v>0</v>
      </c>
      <c r="BB660" s="56">
        <v>0</v>
      </c>
      <c r="BC660" s="56">
        <v>1</v>
      </c>
      <c r="BD660" s="56">
        <v>0</v>
      </c>
      <c r="BE660" s="56">
        <v>0</v>
      </c>
      <c r="BF660" s="56">
        <v>0</v>
      </c>
      <c r="BG660" s="56">
        <v>0</v>
      </c>
      <c r="BH660" s="56">
        <v>0</v>
      </c>
      <c r="BI660" s="56">
        <v>0</v>
      </c>
      <c r="BJ660" s="56">
        <v>0</v>
      </c>
      <c r="BK660" s="56">
        <v>0</v>
      </c>
      <c r="BL660" s="56">
        <v>0</v>
      </c>
      <c r="BM660" s="56">
        <v>0</v>
      </c>
      <c r="BN660" s="56">
        <v>0</v>
      </c>
      <c r="BO660" s="56">
        <v>0</v>
      </c>
      <c r="BP660" s="27">
        <f>SUM(BQ660:BT660)</f>
        <v>1</v>
      </c>
      <c r="BQ660" s="56">
        <f>BL660+BM660</f>
        <v>0</v>
      </c>
      <c r="BR660" s="56">
        <f>SUM(BF660+BG660+BI660+BJ660+BH660)</f>
        <v>0</v>
      </c>
      <c r="BS660" s="56">
        <f>SUM(AZ660+BA660+BC660+BD660+BE660+BK660)</f>
        <v>1</v>
      </c>
      <c r="BT660" s="28">
        <f>IF(OR(IF((BN660+BO660)&gt;0,1,0),IF(AND(BV660=1,BL660=1),1,0)),1,0)</f>
        <v>0</v>
      </c>
      <c r="BU660" s="28">
        <f>BL660</f>
        <v>0</v>
      </c>
      <c r="BV660" s="28">
        <v>0</v>
      </c>
      <c r="BW660" s="18"/>
      <c r="BX660" s="18"/>
      <c r="BY660" s="18"/>
    </row>
    <row r="661" spans="1:77" ht="12.75" customHeight="1" x14ac:dyDescent="0.15">
      <c r="A661" s="55">
        <v>289</v>
      </c>
      <c r="B661" s="55" t="s">
        <v>1239</v>
      </c>
      <c r="C661" s="56" t="s">
        <v>577</v>
      </c>
      <c r="D661" s="47">
        <v>1991</v>
      </c>
      <c r="E661" s="47">
        <f>VALUE(TRIM(D661))</f>
        <v>1991</v>
      </c>
      <c r="F661" s="56" t="s">
        <v>1240</v>
      </c>
      <c r="G661" s="49" t="s">
        <v>18</v>
      </c>
      <c r="H661" s="56">
        <v>0</v>
      </c>
      <c r="I661" s="56">
        <v>0</v>
      </c>
      <c r="J661" s="56">
        <v>0</v>
      </c>
      <c r="K661" s="56">
        <v>0</v>
      </c>
      <c r="L661" s="56">
        <v>1</v>
      </c>
      <c r="M661" s="56">
        <v>0</v>
      </c>
      <c r="N661" s="77" t="s">
        <v>580</v>
      </c>
      <c r="O661" s="56">
        <v>0</v>
      </c>
      <c r="P661" s="56">
        <v>1</v>
      </c>
      <c r="Q661" s="56">
        <v>0</v>
      </c>
      <c r="R661" s="56">
        <v>0</v>
      </c>
      <c r="S661" s="56">
        <v>0</v>
      </c>
      <c r="T661" s="56">
        <v>0</v>
      </c>
      <c r="U661" s="56">
        <v>0</v>
      </c>
      <c r="V661" s="56">
        <v>0</v>
      </c>
      <c r="W661" s="55" t="s">
        <v>213</v>
      </c>
      <c r="X661" s="55" t="s">
        <v>1374</v>
      </c>
      <c r="Y661" s="55" t="s">
        <v>1374</v>
      </c>
      <c r="Z661" s="55"/>
      <c r="AA661" s="55" t="s">
        <v>1980</v>
      </c>
      <c r="AB661" s="26">
        <v>25.133333333333333</v>
      </c>
      <c r="AC661" s="26">
        <v>-80.416666666666671</v>
      </c>
      <c r="AD661" s="55" t="s">
        <v>1981</v>
      </c>
      <c r="AE661" s="55" t="s">
        <v>1982</v>
      </c>
      <c r="AF661" s="56">
        <v>1</v>
      </c>
      <c r="AG661" s="56">
        <v>1</v>
      </c>
      <c r="AH661" s="56">
        <v>1</v>
      </c>
      <c r="AI661" s="56">
        <v>0</v>
      </c>
      <c r="AJ661" s="56">
        <v>0</v>
      </c>
      <c r="AK661" s="56">
        <v>0</v>
      </c>
      <c r="AL661" s="56">
        <v>0</v>
      </c>
      <c r="AM661" s="56">
        <v>0</v>
      </c>
      <c r="AN661" s="56">
        <v>0</v>
      </c>
      <c r="AO661" s="56">
        <v>0</v>
      </c>
      <c r="AP661" s="56">
        <v>0</v>
      </c>
      <c r="AQ661" s="56">
        <v>0</v>
      </c>
      <c r="AR661" s="56">
        <v>0</v>
      </c>
      <c r="AS661" s="56">
        <v>0</v>
      </c>
      <c r="AT661" s="56">
        <v>0</v>
      </c>
      <c r="AU661" s="56">
        <v>0</v>
      </c>
      <c r="AV661" s="56">
        <v>0</v>
      </c>
      <c r="AW661" s="27">
        <f>SUM(AF661:AV661)</f>
        <v>3</v>
      </c>
      <c r="AX661" s="55" t="s">
        <v>256</v>
      </c>
      <c r="AY661" s="55"/>
      <c r="AZ661" s="56">
        <v>0</v>
      </c>
      <c r="BA661" s="56">
        <v>0</v>
      </c>
      <c r="BB661" s="56">
        <v>0</v>
      </c>
      <c r="BC661" s="56">
        <v>0</v>
      </c>
      <c r="BD661" s="56">
        <v>1</v>
      </c>
      <c r="BE661" s="56">
        <v>0</v>
      </c>
      <c r="BF661" s="56">
        <v>0</v>
      </c>
      <c r="BG661" s="56">
        <v>0</v>
      </c>
      <c r="BH661" s="56">
        <v>0</v>
      </c>
      <c r="BI661" s="56">
        <v>0</v>
      </c>
      <c r="BJ661" s="56">
        <v>0</v>
      </c>
      <c r="BK661" s="56">
        <v>0</v>
      </c>
      <c r="BL661" s="56">
        <v>0</v>
      </c>
      <c r="BM661" s="56">
        <v>0</v>
      </c>
      <c r="BN661" s="56">
        <v>0</v>
      </c>
      <c r="BO661" s="56">
        <v>0</v>
      </c>
      <c r="BP661" s="27">
        <f>SUM(BQ661:BT661)</f>
        <v>1</v>
      </c>
      <c r="BQ661" s="56">
        <f>BL661+BM661</f>
        <v>0</v>
      </c>
      <c r="BR661" s="56">
        <f>SUM(BF661+BG661+BI661+BJ661+BH661)</f>
        <v>0</v>
      </c>
      <c r="BS661" s="56">
        <f>SUM(AZ661+BA661+BC661+BD661+BE661+BK661)</f>
        <v>1</v>
      </c>
      <c r="BT661" s="28">
        <f>IF(OR(IF((BN661+BO661)&gt;0,1,0),IF(AND(BV661=1,BL661=1),1,0)),1,0)</f>
        <v>0</v>
      </c>
      <c r="BU661" s="28">
        <f>BL661</f>
        <v>0</v>
      </c>
      <c r="BV661" s="28">
        <v>0</v>
      </c>
      <c r="BW661" s="18"/>
      <c r="BX661" s="18"/>
      <c r="BY661" s="18"/>
    </row>
    <row r="662" spans="1:77" ht="12.75" customHeight="1" x14ac:dyDescent="0.15">
      <c r="A662" s="55">
        <v>485</v>
      </c>
      <c r="B662" s="55" t="s">
        <v>1503</v>
      </c>
      <c r="C662" s="29" t="str">
        <f>'1. Lit. collection'!$A$144</f>
        <v>S11</v>
      </c>
      <c r="D662" s="47">
        <v>1991</v>
      </c>
      <c r="E662" s="47">
        <f>VALUE(TRIM(D662))</f>
        <v>1991</v>
      </c>
      <c r="F662" s="56">
        <v>1990</v>
      </c>
      <c r="G662" s="49"/>
      <c r="H662" s="56">
        <v>0</v>
      </c>
      <c r="I662" s="56">
        <v>1</v>
      </c>
      <c r="J662" s="56">
        <v>0</v>
      </c>
      <c r="K662" s="56">
        <v>0</v>
      </c>
      <c r="L662" s="56">
        <v>0</v>
      </c>
      <c r="M662" s="56">
        <v>0</v>
      </c>
      <c r="N662" s="77" t="s">
        <v>816</v>
      </c>
      <c r="O662" s="56">
        <v>0</v>
      </c>
      <c r="P662" s="56">
        <v>0</v>
      </c>
      <c r="Q662" s="56">
        <v>0</v>
      </c>
      <c r="R662" s="56">
        <v>1</v>
      </c>
      <c r="S662" s="56">
        <v>0</v>
      </c>
      <c r="T662" s="56">
        <v>0</v>
      </c>
      <c r="U662" s="56">
        <v>0</v>
      </c>
      <c r="V662" s="56">
        <v>0</v>
      </c>
      <c r="W662" s="55" t="s">
        <v>843</v>
      </c>
      <c r="X662" s="55" t="s">
        <v>2156</v>
      </c>
      <c r="Y662" s="55"/>
      <c r="Z662" s="55" t="s">
        <v>2157</v>
      </c>
      <c r="AA662" s="55"/>
      <c r="AB662" s="26">
        <v>9.5</v>
      </c>
      <c r="AC662" s="26">
        <v>110</v>
      </c>
      <c r="AD662" s="55" t="s">
        <v>2158</v>
      </c>
      <c r="AE662" s="55" t="s">
        <v>2159</v>
      </c>
      <c r="AF662" s="56">
        <v>0</v>
      </c>
      <c r="AG662" s="56">
        <v>0</v>
      </c>
      <c r="AH662" s="56">
        <v>0</v>
      </c>
      <c r="AI662" s="56">
        <v>0</v>
      </c>
      <c r="AJ662" s="56">
        <v>0</v>
      </c>
      <c r="AK662" s="56">
        <v>1</v>
      </c>
      <c r="AL662" s="56">
        <v>0</v>
      </c>
      <c r="AM662" s="56">
        <v>0</v>
      </c>
      <c r="AN662" s="56">
        <v>0</v>
      </c>
      <c r="AO662" s="56">
        <v>0</v>
      </c>
      <c r="AP662" s="56">
        <v>0</v>
      </c>
      <c r="AQ662" s="56">
        <v>0</v>
      </c>
      <c r="AR662" s="56">
        <v>0</v>
      </c>
      <c r="AS662" s="56">
        <v>0</v>
      </c>
      <c r="AT662" s="56">
        <v>0</v>
      </c>
      <c r="AU662" s="56">
        <v>0</v>
      </c>
      <c r="AV662" s="56">
        <v>0</v>
      </c>
      <c r="AW662" s="27">
        <f>SUM(AF662:AV662)</f>
        <v>1</v>
      </c>
      <c r="AX662" s="55" t="s">
        <v>488</v>
      </c>
      <c r="AY662" s="55" t="s">
        <v>488</v>
      </c>
      <c r="AZ662" s="56">
        <v>0</v>
      </c>
      <c r="BA662" s="56">
        <v>0</v>
      </c>
      <c r="BB662" s="56">
        <v>0</v>
      </c>
      <c r="BC662" s="56">
        <v>0</v>
      </c>
      <c r="BD662" s="56">
        <v>0</v>
      </c>
      <c r="BE662" s="56">
        <v>0</v>
      </c>
      <c r="BF662" s="56">
        <v>0</v>
      </c>
      <c r="BG662" s="56">
        <v>0</v>
      </c>
      <c r="BH662" s="56">
        <v>0</v>
      </c>
      <c r="BI662" s="56">
        <v>0</v>
      </c>
      <c r="BJ662" s="56">
        <v>1</v>
      </c>
      <c r="BK662" s="56">
        <v>0</v>
      </c>
      <c r="BL662" s="56">
        <v>0</v>
      </c>
      <c r="BM662" s="56">
        <v>0</v>
      </c>
      <c r="BN662" s="56">
        <v>0</v>
      </c>
      <c r="BO662" s="56">
        <v>0</v>
      </c>
      <c r="BP662" s="27">
        <f>SUM(BQ662:BT662)</f>
        <v>1</v>
      </c>
      <c r="BQ662" s="56">
        <f>BL662+BM662</f>
        <v>0</v>
      </c>
      <c r="BR662" s="56">
        <f>SUM(BF662+BG662+BI662+BJ662+BH662)</f>
        <v>1</v>
      </c>
      <c r="BS662" s="56">
        <f>SUM(AZ662+BA662+BC662+BD662+BE662+BK662)</f>
        <v>0</v>
      </c>
      <c r="BT662" s="28">
        <f>IF(OR(IF((BN662+BO662)&gt;0,1,0),IF(AND(BV662=1,BL662=1),1,0)),1,0)</f>
        <v>0</v>
      </c>
      <c r="BU662" s="28">
        <f>BL662</f>
        <v>0</v>
      </c>
      <c r="BV662" s="28">
        <v>0</v>
      </c>
      <c r="BW662" s="18"/>
      <c r="BX662" s="18"/>
      <c r="BY662" s="18"/>
    </row>
    <row r="663" spans="1:77" ht="12.75" customHeight="1" x14ac:dyDescent="0.15">
      <c r="A663" s="55">
        <v>486</v>
      </c>
      <c r="B663" s="55" t="s">
        <v>1503</v>
      </c>
      <c r="C663" s="29" t="str">
        <f>'1. Lit. collection'!$A$144</f>
        <v>S11</v>
      </c>
      <c r="D663" s="47">
        <v>1991</v>
      </c>
      <c r="E663" s="47">
        <f>VALUE(TRIM(D663))</f>
        <v>1991</v>
      </c>
      <c r="F663" s="56">
        <v>1990</v>
      </c>
      <c r="G663" s="49"/>
      <c r="H663" s="56">
        <v>0</v>
      </c>
      <c r="I663" s="56">
        <v>1</v>
      </c>
      <c r="J663" s="56">
        <v>0</v>
      </c>
      <c r="K663" s="56">
        <v>0</v>
      </c>
      <c r="L663" s="56">
        <v>0</v>
      </c>
      <c r="M663" s="56">
        <v>0</v>
      </c>
      <c r="N663" s="77" t="s">
        <v>816</v>
      </c>
      <c r="O663" s="56">
        <v>0</v>
      </c>
      <c r="P663" s="56">
        <v>0</v>
      </c>
      <c r="Q663" s="56">
        <v>0</v>
      </c>
      <c r="R663" s="56">
        <v>1</v>
      </c>
      <c r="S663" s="56">
        <v>0</v>
      </c>
      <c r="T663" s="56">
        <v>0</v>
      </c>
      <c r="U663" s="56">
        <v>0</v>
      </c>
      <c r="V663" s="56">
        <v>0</v>
      </c>
      <c r="W663" s="55" t="s">
        <v>843</v>
      </c>
      <c r="X663" s="55" t="s">
        <v>2156</v>
      </c>
      <c r="Y663" s="55"/>
      <c r="Z663" s="55" t="s">
        <v>2157</v>
      </c>
      <c r="AA663" s="55"/>
      <c r="AB663" s="26">
        <v>9.5</v>
      </c>
      <c r="AC663" s="26">
        <v>110</v>
      </c>
      <c r="AD663" s="55" t="s">
        <v>2158</v>
      </c>
      <c r="AE663" s="55" t="s">
        <v>1931</v>
      </c>
      <c r="AF663" s="56">
        <v>1</v>
      </c>
      <c r="AG663" s="56">
        <v>0</v>
      </c>
      <c r="AH663" s="56">
        <v>0</v>
      </c>
      <c r="AI663" s="56">
        <v>0</v>
      </c>
      <c r="AJ663" s="56">
        <v>0</v>
      </c>
      <c r="AK663" s="56">
        <v>0</v>
      </c>
      <c r="AL663" s="56">
        <v>0</v>
      </c>
      <c r="AM663" s="56">
        <v>0</v>
      </c>
      <c r="AN663" s="56">
        <v>0</v>
      </c>
      <c r="AO663" s="56">
        <v>0</v>
      </c>
      <c r="AP663" s="56">
        <v>0</v>
      </c>
      <c r="AQ663" s="56">
        <v>0</v>
      </c>
      <c r="AR663" s="56">
        <v>0</v>
      </c>
      <c r="AS663" s="56">
        <v>0</v>
      </c>
      <c r="AT663" s="56">
        <v>0</v>
      </c>
      <c r="AU663" s="56">
        <v>0</v>
      </c>
      <c r="AV663" s="56">
        <v>0</v>
      </c>
      <c r="AW663" s="27">
        <f>SUM(AF663:AV663)</f>
        <v>1</v>
      </c>
      <c r="AX663" s="55" t="s">
        <v>488</v>
      </c>
      <c r="AY663" s="55" t="s">
        <v>488</v>
      </c>
      <c r="AZ663" s="56">
        <v>0</v>
      </c>
      <c r="BA663" s="56">
        <v>0</v>
      </c>
      <c r="BB663" s="56">
        <v>0</v>
      </c>
      <c r="BC663" s="56">
        <v>0</v>
      </c>
      <c r="BD663" s="56">
        <v>0</v>
      </c>
      <c r="BE663" s="56">
        <v>0</v>
      </c>
      <c r="BF663" s="56">
        <v>0</v>
      </c>
      <c r="BG663" s="56">
        <v>0</v>
      </c>
      <c r="BH663" s="56">
        <v>0</v>
      </c>
      <c r="BI663" s="56">
        <v>0</v>
      </c>
      <c r="BJ663" s="56">
        <v>1</v>
      </c>
      <c r="BK663" s="56">
        <v>0</v>
      </c>
      <c r="BL663" s="56">
        <v>0</v>
      </c>
      <c r="BM663" s="56">
        <v>0</v>
      </c>
      <c r="BN663" s="56">
        <v>0</v>
      </c>
      <c r="BO663" s="56">
        <v>0</v>
      </c>
      <c r="BP663" s="27">
        <f>SUM(BQ663:BT663)</f>
        <v>1</v>
      </c>
      <c r="BQ663" s="56">
        <f>BL663+BM663</f>
        <v>0</v>
      </c>
      <c r="BR663" s="56">
        <f>SUM(BF663+BG663+BI663+BJ663+BH663)</f>
        <v>1</v>
      </c>
      <c r="BS663" s="56">
        <f>SUM(AZ663+BA663+BC663+BD663+BE663+BK663)</f>
        <v>0</v>
      </c>
      <c r="BT663" s="28">
        <f>IF(OR(IF((BN663+BO663)&gt;0,1,0),IF(AND(BV663=1,BL663=1),1,0)),1,0)</f>
        <v>0</v>
      </c>
      <c r="BU663" s="28">
        <f>BL663</f>
        <v>0</v>
      </c>
      <c r="BV663" s="28">
        <v>0</v>
      </c>
      <c r="BW663" s="18"/>
      <c r="BX663" s="18"/>
      <c r="BY663" s="18"/>
    </row>
    <row r="664" spans="1:77" ht="12.75" customHeight="1" x14ac:dyDescent="0.15">
      <c r="A664" s="55">
        <v>487</v>
      </c>
      <c r="B664" s="55" t="s">
        <v>1503</v>
      </c>
      <c r="C664" s="29" t="str">
        <f>'1. Lit. collection'!$A$144</f>
        <v>S11</v>
      </c>
      <c r="D664" s="47">
        <v>1991</v>
      </c>
      <c r="E664" s="47">
        <f>VALUE(TRIM(D664))</f>
        <v>1991</v>
      </c>
      <c r="F664" s="56">
        <v>1990</v>
      </c>
      <c r="G664" s="49"/>
      <c r="H664" s="56">
        <v>0</v>
      </c>
      <c r="I664" s="56">
        <v>1</v>
      </c>
      <c r="J664" s="56">
        <v>0</v>
      </c>
      <c r="K664" s="56">
        <v>0</v>
      </c>
      <c r="L664" s="56">
        <v>0</v>
      </c>
      <c r="M664" s="56">
        <v>0</v>
      </c>
      <c r="N664" s="77" t="s">
        <v>816</v>
      </c>
      <c r="O664" s="56">
        <v>0</v>
      </c>
      <c r="P664" s="56">
        <v>0</v>
      </c>
      <c r="Q664" s="56">
        <v>0</v>
      </c>
      <c r="R664" s="56">
        <v>1</v>
      </c>
      <c r="S664" s="56">
        <v>0</v>
      </c>
      <c r="T664" s="56">
        <v>0</v>
      </c>
      <c r="U664" s="56">
        <v>0</v>
      </c>
      <c r="V664" s="56">
        <v>0</v>
      </c>
      <c r="W664" s="55" t="s">
        <v>843</v>
      </c>
      <c r="X664" s="55" t="s">
        <v>2156</v>
      </c>
      <c r="Y664" s="55"/>
      <c r="Z664" s="55" t="s">
        <v>2157</v>
      </c>
      <c r="AA664" s="55"/>
      <c r="AB664" s="26">
        <v>9.5</v>
      </c>
      <c r="AC664" s="26">
        <v>110</v>
      </c>
      <c r="AD664" s="55" t="s">
        <v>2158</v>
      </c>
      <c r="AE664" s="55" t="s">
        <v>2160</v>
      </c>
      <c r="AF664" s="56">
        <v>0</v>
      </c>
      <c r="AG664" s="56">
        <v>1</v>
      </c>
      <c r="AH664" s="56">
        <v>0</v>
      </c>
      <c r="AI664" s="56">
        <v>0</v>
      </c>
      <c r="AJ664" s="56">
        <v>0</v>
      </c>
      <c r="AK664" s="56">
        <v>0</v>
      </c>
      <c r="AL664" s="56">
        <v>0</v>
      </c>
      <c r="AM664" s="56">
        <v>0</v>
      </c>
      <c r="AN664" s="56">
        <v>0</v>
      </c>
      <c r="AO664" s="56">
        <v>0</v>
      </c>
      <c r="AP664" s="56">
        <v>0</v>
      </c>
      <c r="AQ664" s="56">
        <v>0</v>
      </c>
      <c r="AR664" s="56">
        <v>0</v>
      </c>
      <c r="AS664" s="56">
        <v>0</v>
      </c>
      <c r="AT664" s="56">
        <v>0</v>
      </c>
      <c r="AU664" s="56">
        <v>0</v>
      </c>
      <c r="AV664" s="56">
        <v>0</v>
      </c>
      <c r="AW664" s="27">
        <f>SUM(AF664:AV664)</f>
        <v>1</v>
      </c>
      <c r="AX664" s="55" t="s">
        <v>488</v>
      </c>
      <c r="AY664" s="55" t="s">
        <v>488</v>
      </c>
      <c r="AZ664" s="56">
        <v>0</v>
      </c>
      <c r="BA664" s="56">
        <v>0</v>
      </c>
      <c r="BB664" s="56">
        <v>0</v>
      </c>
      <c r="BC664" s="56">
        <v>0</v>
      </c>
      <c r="BD664" s="56">
        <v>0</v>
      </c>
      <c r="BE664" s="56">
        <v>0</v>
      </c>
      <c r="BF664" s="56">
        <v>0</v>
      </c>
      <c r="BG664" s="56">
        <v>0</v>
      </c>
      <c r="BH664" s="56">
        <v>0</v>
      </c>
      <c r="BI664" s="56">
        <v>0</v>
      </c>
      <c r="BJ664" s="56">
        <v>1</v>
      </c>
      <c r="BK664" s="56">
        <v>0</v>
      </c>
      <c r="BL664" s="56">
        <v>0</v>
      </c>
      <c r="BM664" s="56">
        <v>0</v>
      </c>
      <c r="BN664" s="56">
        <v>0</v>
      </c>
      <c r="BO664" s="56">
        <v>0</v>
      </c>
      <c r="BP664" s="27">
        <f>SUM(BQ664:BT664)</f>
        <v>1</v>
      </c>
      <c r="BQ664" s="56">
        <f>BL664+BM664</f>
        <v>0</v>
      </c>
      <c r="BR664" s="56">
        <f>SUM(BF664+BG664+BI664+BJ664+BH664)</f>
        <v>1</v>
      </c>
      <c r="BS664" s="56">
        <f>SUM(AZ664+BA664+BC664+BD664+BE664+BK664)</f>
        <v>0</v>
      </c>
      <c r="BT664" s="28">
        <f>IF(OR(IF((BN664+BO664)&gt;0,1,0),IF(AND(BV664=1,BL664=1),1,0)),1,0)</f>
        <v>0</v>
      </c>
      <c r="BU664" s="28">
        <f>BL664</f>
        <v>0</v>
      </c>
      <c r="BV664" s="28">
        <v>0</v>
      </c>
      <c r="BW664" s="18"/>
      <c r="BX664" s="18"/>
      <c r="BY664" s="18"/>
    </row>
    <row r="665" spans="1:77" ht="12.75" customHeight="1" x14ac:dyDescent="0.15">
      <c r="A665" s="55">
        <v>275</v>
      </c>
      <c r="B665" s="55" t="s">
        <v>1963</v>
      </c>
      <c r="C665" s="29" t="s">
        <v>1442</v>
      </c>
      <c r="D665" s="47">
        <v>1990</v>
      </c>
      <c r="E665" s="47">
        <f>VALUE(TRIM(D665))</f>
        <v>1990</v>
      </c>
      <c r="F665" s="56">
        <v>1989</v>
      </c>
      <c r="G665" s="49" t="s">
        <v>1952</v>
      </c>
      <c r="H665" s="56">
        <v>0</v>
      </c>
      <c r="I665" s="56">
        <v>0</v>
      </c>
      <c r="J665" s="56">
        <v>0</v>
      </c>
      <c r="K665" s="56">
        <v>1</v>
      </c>
      <c r="L665" s="56">
        <v>0</v>
      </c>
      <c r="M665" s="56">
        <v>0</v>
      </c>
      <c r="N665" s="81" t="s">
        <v>1964</v>
      </c>
      <c r="O665" s="56">
        <v>0</v>
      </c>
      <c r="P665" s="56">
        <v>0</v>
      </c>
      <c r="Q665" s="56">
        <v>0</v>
      </c>
      <c r="R665" s="56">
        <v>0</v>
      </c>
      <c r="S665" s="56">
        <v>0</v>
      </c>
      <c r="T665" s="56">
        <v>0</v>
      </c>
      <c r="U665" s="56">
        <v>0</v>
      </c>
      <c r="V665" s="56">
        <v>1</v>
      </c>
      <c r="W665" s="55" t="s">
        <v>1898</v>
      </c>
      <c r="X665" s="55"/>
      <c r="Y665" s="55"/>
      <c r="Z665" s="55"/>
      <c r="AA665" s="55"/>
      <c r="AB665" s="26">
        <v>-17.616666666666667</v>
      </c>
      <c r="AC665" s="26">
        <v>177.45</v>
      </c>
      <c r="AD665" s="55"/>
      <c r="AE665" s="55" t="s">
        <v>1965</v>
      </c>
      <c r="AF665" s="56">
        <v>0</v>
      </c>
      <c r="AG665" s="56">
        <v>0</v>
      </c>
      <c r="AH665" s="56">
        <v>0</v>
      </c>
      <c r="AI665" s="56">
        <v>0</v>
      </c>
      <c r="AJ665" s="56">
        <v>0</v>
      </c>
      <c r="AK665" s="56">
        <v>0</v>
      </c>
      <c r="AL665" s="56">
        <v>1</v>
      </c>
      <c r="AM665" s="56">
        <v>0</v>
      </c>
      <c r="AN665" s="56">
        <v>0</v>
      </c>
      <c r="AO665" s="56">
        <v>0</v>
      </c>
      <c r="AP665" s="56">
        <v>0</v>
      </c>
      <c r="AQ665" s="56">
        <v>0</v>
      </c>
      <c r="AR665" s="56">
        <v>0</v>
      </c>
      <c r="AS665" s="56">
        <v>0</v>
      </c>
      <c r="AT665" s="56">
        <v>0</v>
      </c>
      <c r="AU665" s="56">
        <v>0</v>
      </c>
      <c r="AV665" s="56">
        <v>0</v>
      </c>
      <c r="AW665" s="27">
        <f>SUM(AF665:AV665)</f>
        <v>1</v>
      </c>
      <c r="AX665" s="49" t="s">
        <v>412</v>
      </c>
      <c r="AY665" s="49"/>
      <c r="AZ665" s="56">
        <v>0</v>
      </c>
      <c r="BA665" s="56">
        <v>0</v>
      </c>
      <c r="BB665" s="56">
        <v>0</v>
      </c>
      <c r="BC665" s="56">
        <v>0</v>
      </c>
      <c r="BD665" s="56">
        <v>0</v>
      </c>
      <c r="BE665" s="56">
        <v>0</v>
      </c>
      <c r="BF665" s="56">
        <v>0</v>
      </c>
      <c r="BG665" s="56">
        <v>0</v>
      </c>
      <c r="BH665" s="56">
        <v>0</v>
      </c>
      <c r="BI665" s="56">
        <v>1</v>
      </c>
      <c r="BJ665" s="56">
        <v>0</v>
      </c>
      <c r="BK665" s="56">
        <v>0</v>
      </c>
      <c r="BL665" s="56">
        <v>0</v>
      </c>
      <c r="BM665" s="56">
        <v>0</v>
      </c>
      <c r="BN665" s="56">
        <v>0</v>
      </c>
      <c r="BO665" s="56">
        <v>0</v>
      </c>
      <c r="BP665" s="27">
        <f>SUM(BQ665:BT665)</f>
        <v>1</v>
      </c>
      <c r="BQ665" s="56">
        <f>BL665+BM665</f>
        <v>0</v>
      </c>
      <c r="BR665" s="56">
        <f>SUM(BF665+BG665+BI665+BJ665+BH665)</f>
        <v>1</v>
      </c>
      <c r="BS665" s="56">
        <f>SUM(AZ665+BA665+BC665+BD665+BE665+BK665)</f>
        <v>0</v>
      </c>
      <c r="BT665" s="28">
        <f>IF(OR(IF((BN665+BO665)&gt;0,1,0),IF(AND(BV665=1,BL665=1),1,0)),1,0)</f>
        <v>0</v>
      </c>
      <c r="BU665" s="28">
        <f>BL665</f>
        <v>0</v>
      </c>
      <c r="BV665" s="28">
        <v>0</v>
      </c>
      <c r="BW665" s="18"/>
      <c r="BX665" s="18"/>
      <c r="BY665" s="18"/>
    </row>
    <row r="666" spans="1:77" ht="12.75" customHeight="1" x14ac:dyDescent="0.15">
      <c r="A666" s="55">
        <v>276</v>
      </c>
      <c r="B666" s="55" t="s">
        <v>1963</v>
      </c>
      <c r="C666" s="29" t="s">
        <v>1442</v>
      </c>
      <c r="D666" s="47">
        <v>1990</v>
      </c>
      <c r="E666" s="47">
        <f>VALUE(TRIM(D666))</f>
        <v>1990</v>
      </c>
      <c r="F666" s="56">
        <v>1989</v>
      </c>
      <c r="G666" s="49" t="s">
        <v>1952</v>
      </c>
      <c r="H666" s="56">
        <v>0</v>
      </c>
      <c r="I666" s="56">
        <v>0</v>
      </c>
      <c r="J666" s="56">
        <v>0</v>
      </c>
      <c r="K666" s="56">
        <v>1</v>
      </c>
      <c r="L666" s="56">
        <v>0</v>
      </c>
      <c r="M666" s="56">
        <v>0</v>
      </c>
      <c r="N666" s="81" t="s">
        <v>1964</v>
      </c>
      <c r="O666" s="56">
        <v>0</v>
      </c>
      <c r="P666" s="56">
        <v>0</v>
      </c>
      <c r="Q666" s="56">
        <v>0</v>
      </c>
      <c r="R666" s="56">
        <v>0</v>
      </c>
      <c r="S666" s="56">
        <v>0</v>
      </c>
      <c r="T666" s="56">
        <v>0</v>
      </c>
      <c r="U666" s="56">
        <v>0</v>
      </c>
      <c r="V666" s="56">
        <v>1</v>
      </c>
      <c r="W666" s="55" t="s">
        <v>1898</v>
      </c>
      <c r="X666" s="55"/>
      <c r="Y666" s="55"/>
      <c r="Z666" s="55"/>
      <c r="AA666" s="55"/>
      <c r="AB666" s="26">
        <v>-17.616666666666667</v>
      </c>
      <c r="AC666" s="26">
        <v>177.45</v>
      </c>
      <c r="AD666" s="55"/>
      <c r="AE666" s="55" t="s">
        <v>1966</v>
      </c>
      <c r="AF666" s="56">
        <v>0</v>
      </c>
      <c r="AG666" s="56">
        <v>0</v>
      </c>
      <c r="AH666" s="56">
        <v>0</v>
      </c>
      <c r="AI666" s="56">
        <v>0</v>
      </c>
      <c r="AJ666" s="56">
        <v>0</v>
      </c>
      <c r="AK666" s="56">
        <v>0</v>
      </c>
      <c r="AL666" s="56">
        <v>0</v>
      </c>
      <c r="AM666" s="56">
        <v>0</v>
      </c>
      <c r="AN666" s="56">
        <v>0</v>
      </c>
      <c r="AO666" s="56">
        <v>0</v>
      </c>
      <c r="AP666" s="56">
        <v>0</v>
      </c>
      <c r="AQ666" s="56">
        <v>0</v>
      </c>
      <c r="AR666" s="56">
        <v>0</v>
      </c>
      <c r="AS666" s="56">
        <v>1</v>
      </c>
      <c r="AT666" s="56">
        <v>0</v>
      </c>
      <c r="AU666" s="56">
        <v>0</v>
      </c>
      <c r="AV666" s="56">
        <v>0</v>
      </c>
      <c r="AW666" s="27">
        <f>SUM(AF666:AV666)</f>
        <v>1</v>
      </c>
      <c r="AX666" s="49" t="s">
        <v>412</v>
      </c>
      <c r="AY666" s="49"/>
      <c r="AZ666" s="56">
        <v>0</v>
      </c>
      <c r="BA666" s="56">
        <v>0</v>
      </c>
      <c r="BB666" s="56">
        <v>0</v>
      </c>
      <c r="BC666" s="56">
        <v>0</v>
      </c>
      <c r="BD666" s="56">
        <v>0</v>
      </c>
      <c r="BE666" s="56">
        <v>0</v>
      </c>
      <c r="BF666" s="56">
        <v>0</v>
      </c>
      <c r="BG666" s="56">
        <v>0</v>
      </c>
      <c r="BH666" s="56">
        <v>0</v>
      </c>
      <c r="BI666" s="56">
        <v>1</v>
      </c>
      <c r="BJ666" s="56">
        <v>0</v>
      </c>
      <c r="BK666" s="56">
        <v>0</v>
      </c>
      <c r="BL666" s="56">
        <v>0</v>
      </c>
      <c r="BM666" s="56">
        <v>0</v>
      </c>
      <c r="BN666" s="56">
        <v>0</v>
      </c>
      <c r="BO666" s="56">
        <v>0</v>
      </c>
      <c r="BP666" s="27">
        <f>SUM(BQ666:BT666)</f>
        <v>1</v>
      </c>
      <c r="BQ666" s="56">
        <f>BL666+BM666</f>
        <v>0</v>
      </c>
      <c r="BR666" s="56">
        <f>SUM(BF666+BG666+BI666+BJ666+BH666)</f>
        <v>1</v>
      </c>
      <c r="BS666" s="56">
        <f>SUM(AZ666+BA666+BC666+BD666+BE666+BK666)</f>
        <v>0</v>
      </c>
      <c r="BT666" s="28">
        <f>IF(OR(IF((BN666+BO666)&gt;0,1,0),IF(AND(BV666=1,BL666=1),1,0)),1,0)</f>
        <v>0</v>
      </c>
      <c r="BU666" s="28">
        <f>BL666</f>
        <v>0</v>
      </c>
      <c r="BV666" s="28">
        <v>0</v>
      </c>
      <c r="BW666" s="18"/>
      <c r="BX666" s="18"/>
      <c r="BY666" s="18"/>
    </row>
    <row r="667" spans="1:77" ht="12.75" customHeight="1" x14ac:dyDescent="0.15">
      <c r="A667" s="55">
        <v>221</v>
      </c>
      <c r="B667" s="55" t="s">
        <v>1107</v>
      </c>
      <c r="C667" s="29" t="str">
        <f>'1. Lit. collection'!A79</f>
        <v>H6</v>
      </c>
      <c r="D667" s="47">
        <v>1989</v>
      </c>
      <c r="E667" s="47">
        <f>VALUE(TRIM(D667))</f>
        <v>1989</v>
      </c>
      <c r="F667" s="56" t="s">
        <v>1125</v>
      </c>
      <c r="G667" s="49"/>
      <c r="H667" s="56">
        <v>0</v>
      </c>
      <c r="I667" s="56">
        <v>0</v>
      </c>
      <c r="J667" s="56">
        <v>0</v>
      </c>
      <c r="K667" s="56">
        <v>1</v>
      </c>
      <c r="L667" s="56">
        <v>0</v>
      </c>
      <c r="M667" s="56">
        <v>0</v>
      </c>
      <c r="N667" s="77" t="s">
        <v>521</v>
      </c>
      <c r="O667" s="56">
        <v>0</v>
      </c>
      <c r="P667" s="56">
        <v>0</v>
      </c>
      <c r="Q667" s="56">
        <v>0</v>
      </c>
      <c r="R667" s="56">
        <v>1</v>
      </c>
      <c r="S667" s="56">
        <v>0</v>
      </c>
      <c r="T667" s="56">
        <v>0</v>
      </c>
      <c r="U667" s="56">
        <v>0</v>
      </c>
      <c r="V667" s="56">
        <v>0</v>
      </c>
      <c r="W667" s="55" t="s">
        <v>217</v>
      </c>
      <c r="X667" s="55" t="s">
        <v>1917</v>
      </c>
      <c r="Y667" s="55"/>
      <c r="Z667" s="55"/>
      <c r="AA667" s="55" t="s">
        <v>1918</v>
      </c>
      <c r="AB667" s="26">
        <v>11</v>
      </c>
      <c r="AC667" s="26">
        <v>119</v>
      </c>
      <c r="AD667" s="55" t="s">
        <v>1919</v>
      </c>
      <c r="AE667" s="55" t="s">
        <v>1467</v>
      </c>
      <c r="AF667" s="56">
        <v>0</v>
      </c>
      <c r="AG667" s="56">
        <v>0</v>
      </c>
      <c r="AH667" s="56">
        <v>0</v>
      </c>
      <c r="AI667" s="56">
        <v>0</v>
      </c>
      <c r="AJ667" s="56">
        <v>0</v>
      </c>
      <c r="AK667" s="56">
        <v>0</v>
      </c>
      <c r="AL667" s="56">
        <v>1</v>
      </c>
      <c r="AM667" s="56">
        <v>0</v>
      </c>
      <c r="AN667" s="56">
        <v>0</v>
      </c>
      <c r="AO667" s="56">
        <v>0</v>
      </c>
      <c r="AP667" s="56">
        <v>0</v>
      </c>
      <c r="AQ667" s="56">
        <v>0</v>
      </c>
      <c r="AR667" s="56">
        <v>0</v>
      </c>
      <c r="AS667" s="56">
        <v>0</v>
      </c>
      <c r="AT667" s="56">
        <v>0</v>
      </c>
      <c r="AU667" s="56">
        <v>0</v>
      </c>
      <c r="AV667" s="56">
        <v>0</v>
      </c>
      <c r="AW667" s="27">
        <f>SUM(AF667:AV667)</f>
        <v>1</v>
      </c>
      <c r="AX667" s="55"/>
      <c r="AY667" s="55"/>
      <c r="AZ667" s="56">
        <v>0</v>
      </c>
      <c r="BA667" s="56">
        <v>0</v>
      </c>
      <c r="BB667" s="56">
        <v>0</v>
      </c>
      <c r="BC667" s="56">
        <v>0</v>
      </c>
      <c r="BD667" s="56">
        <v>0</v>
      </c>
      <c r="BE667" s="56">
        <v>0</v>
      </c>
      <c r="BF667" s="56">
        <v>0</v>
      </c>
      <c r="BG667" s="56">
        <v>0</v>
      </c>
      <c r="BH667" s="56">
        <v>0</v>
      </c>
      <c r="BI667" s="56">
        <v>0</v>
      </c>
      <c r="BJ667" s="56">
        <v>1</v>
      </c>
      <c r="BK667" s="56">
        <v>0</v>
      </c>
      <c r="BL667" s="56">
        <v>0</v>
      </c>
      <c r="BM667" s="56">
        <v>0</v>
      </c>
      <c r="BN667" s="56">
        <v>0</v>
      </c>
      <c r="BO667" s="56">
        <v>0</v>
      </c>
      <c r="BP667" s="27">
        <f>SUM(BQ667:BT667)</f>
        <v>1</v>
      </c>
      <c r="BQ667" s="56">
        <f>BL667+BM667</f>
        <v>0</v>
      </c>
      <c r="BR667" s="56">
        <f>SUM(BF667+BG667+BI667+BJ667+BH667)</f>
        <v>1</v>
      </c>
      <c r="BS667" s="56">
        <f>SUM(AZ667+BA667+BC667+BD667+BE667+BK667)</f>
        <v>0</v>
      </c>
      <c r="BT667" s="28">
        <f>IF(OR(IF((BN667+BO667)&gt;0,1,0),IF(AND(BV667=1,BL667=1),1,0)),1,0)</f>
        <v>0</v>
      </c>
      <c r="BU667" s="28">
        <f>BL667</f>
        <v>0</v>
      </c>
      <c r="BV667" s="28">
        <v>0</v>
      </c>
      <c r="BW667" s="18"/>
      <c r="BX667" s="18"/>
      <c r="BY667" s="18"/>
    </row>
    <row r="668" spans="1:77" ht="12.75" customHeight="1" x14ac:dyDescent="0.15">
      <c r="A668" s="55">
        <v>220</v>
      </c>
      <c r="B668" s="55" t="s">
        <v>1107</v>
      </c>
      <c r="C668" s="29" t="str">
        <f>'1. Lit. collection'!A79</f>
        <v>H6</v>
      </c>
      <c r="D668" s="47">
        <v>1988</v>
      </c>
      <c r="E668" s="47">
        <f>VALUE(TRIM(D668))</f>
        <v>1988</v>
      </c>
      <c r="F668" s="56" t="s">
        <v>1115</v>
      </c>
      <c r="G668" s="49"/>
      <c r="H668" s="56">
        <v>0</v>
      </c>
      <c r="I668" s="56">
        <v>0</v>
      </c>
      <c r="J668" s="56">
        <v>0</v>
      </c>
      <c r="K668" s="56">
        <v>1</v>
      </c>
      <c r="L668" s="56">
        <v>0</v>
      </c>
      <c r="M668" s="56">
        <v>0</v>
      </c>
      <c r="N668" s="79" t="s">
        <v>521</v>
      </c>
      <c r="O668" s="56">
        <v>0</v>
      </c>
      <c r="P668" s="56">
        <v>0</v>
      </c>
      <c r="Q668" s="56">
        <v>0</v>
      </c>
      <c r="R668" s="56">
        <v>1</v>
      </c>
      <c r="S668" s="56">
        <v>0</v>
      </c>
      <c r="T668" s="56">
        <v>0</v>
      </c>
      <c r="U668" s="56">
        <v>0</v>
      </c>
      <c r="V668" s="56">
        <v>0</v>
      </c>
      <c r="W668" s="55" t="s">
        <v>217</v>
      </c>
      <c r="X668" s="55" t="s">
        <v>1917</v>
      </c>
      <c r="Y668" s="55"/>
      <c r="Z668" s="55"/>
      <c r="AA668" s="55" t="s">
        <v>1918</v>
      </c>
      <c r="AB668" s="26">
        <v>11</v>
      </c>
      <c r="AC668" s="26">
        <v>119</v>
      </c>
      <c r="AD668" s="55" t="s">
        <v>1919</v>
      </c>
      <c r="AE668" s="55" t="s">
        <v>452</v>
      </c>
      <c r="AF668" s="56">
        <v>1</v>
      </c>
      <c r="AG668" s="56">
        <v>0</v>
      </c>
      <c r="AH668" s="56">
        <v>0</v>
      </c>
      <c r="AI668" s="56">
        <v>0</v>
      </c>
      <c r="AJ668" s="56">
        <v>0</v>
      </c>
      <c r="AK668" s="56">
        <v>0</v>
      </c>
      <c r="AL668" s="56">
        <v>0</v>
      </c>
      <c r="AM668" s="56">
        <v>0</v>
      </c>
      <c r="AN668" s="56">
        <v>0</v>
      </c>
      <c r="AO668" s="56">
        <v>0</v>
      </c>
      <c r="AP668" s="56">
        <v>0</v>
      </c>
      <c r="AQ668" s="56">
        <v>0</v>
      </c>
      <c r="AR668" s="56">
        <v>0</v>
      </c>
      <c r="AS668" s="56">
        <v>0</v>
      </c>
      <c r="AT668" s="56">
        <v>0</v>
      </c>
      <c r="AU668" s="56">
        <v>0</v>
      </c>
      <c r="AV668" s="56">
        <v>0</v>
      </c>
      <c r="AW668" s="27">
        <f>SUM(AF668:AV668)</f>
        <v>1</v>
      </c>
      <c r="AX668" s="55"/>
      <c r="AY668" s="55"/>
      <c r="AZ668" s="56">
        <v>0</v>
      </c>
      <c r="BA668" s="56">
        <v>0</v>
      </c>
      <c r="BB668" s="56">
        <v>0</v>
      </c>
      <c r="BC668" s="56">
        <v>0</v>
      </c>
      <c r="BD668" s="56">
        <v>0</v>
      </c>
      <c r="BE668" s="56">
        <v>0</v>
      </c>
      <c r="BF668" s="56">
        <v>0</v>
      </c>
      <c r="BG668" s="56">
        <v>0</v>
      </c>
      <c r="BH668" s="56">
        <v>0</v>
      </c>
      <c r="BI668" s="56">
        <v>0</v>
      </c>
      <c r="BJ668" s="56">
        <v>1</v>
      </c>
      <c r="BK668" s="56">
        <v>0</v>
      </c>
      <c r="BL668" s="56">
        <v>0</v>
      </c>
      <c r="BM668" s="56">
        <v>0</v>
      </c>
      <c r="BN668" s="56">
        <v>0</v>
      </c>
      <c r="BO668" s="56">
        <v>0</v>
      </c>
      <c r="BP668" s="27">
        <f>SUM(BQ668:BT668)</f>
        <v>1</v>
      </c>
      <c r="BQ668" s="56">
        <f>BL668+BM668</f>
        <v>0</v>
      </c>
      <c r="BR668" s="56">
        <f>SUM(BF668+BG668+BI668+BJ668+BH668)</f>
        <v>1</v>
      </c>
      <c r="BS668" s="56">
        <f>SUM(AZ668+BA668+BC668+BD668+BE668+BK668)</f>
        <v>0</v>
      </c>
      <c r="BT668" s="28">
        <f>IF(OR(IF((BN668+BO668)&gt;0,1,0),IF(AND(BV668=1,BL668=1),1,0)),1,0)</f>
        <v>0</v>
      </c>
      <c r="BU668" s="28">
        <f>BL668</f>
        <v>0</v>
      </c>
      <c r="BV668" s="28">
        <v>0</v>
      </c>
      <c r="BW668" s="18"/>
      <c r="BX668" s="18"/>
      <c r="BY668" s="18"/>
    </row>
    <row r="669" spans="1:77" ht="12.75" customHeight="1" x14ac:dyDescent="0.15">
      <c r="A669" s="55">
        <v>310</v>
      </c>
      <c r="B669" s="55" t="s">
        <v>1288</v>
      </c>
      <c r="C669" s="29" t="str">
        <f>'1. Lit. collection'!A98</f>
        <v>M4</v>
      </c>
      <c r="D669" s="47">
        <v>1988</v>
      </c>
      <c r="E669" s="47">
        <f>VALUE(TRIM(D669))</f>
        <v>1988</v>
      </c>
      <c r="F669" s="56" t="s">
        <v>1292</v>
      </c>
      <c r="G669" s="49"/>
      <c r="H669" s="56">
        <v>1</v>
      </c>
      <c r="I669" s="56">
        <v>0</v>
      </c>
      <c r="J669" s="56">
        <v>0</v>
      </c>
      <c r="K669" s="56">
        <v>0</v>
      </c>
      <c r="L669" s="56">
        <v>0</v>
      </c>
      <c r="M669" s="56">
        <v>0</v>
      </c>
      <c r="N669" s="79" t="s">
        <v>613</v>
      </c>
      <c r="O669" s="56">
        <v>0</v>
      </c>
      <c r="P669" s="56">
        <v>0</v>
      </c>
      <c r="Q669" s="56">
        <v>0</v>
      </c>
      <c r="R669" s="56">
        <v>1</v>
      </c>
      <c r="S669" s="56">
        <v>0</v>
      </c>
      <c r="T669" s="56">
        <v>0</v>
      </c>
      <c r="U669" s="56">
        <v>0</v>
      </c>
      <c r="V669" s="56">
        <v>0</v>
      </c>
      <c r="W669" s="55" t="s">
        <v>217</v>
      </c>
      <c r="X669" s="55" t="s">
        <v>2006</v>
      </c>
      <c r="Y669" s="55"/>
      <c r="Z669" s="55"/>
      <c r="AA669" s="55"/>
      <c r="AB669" s="26">
        <v>12</v>
      </c>
      <c r="AC669" s="26">
        <v>122</v>
      </c>
      <c r="AD669" s="55"/>
      <c r="AE669" s="55" t="s">
        <v>1467</v>
      </c>
      <c r="AF669" s="56">
        <v>0</v>
      </c>
      <c r="AG669" s="56">
        <v>0</v>
      </c>
      <c r="AH669" s="56">
        <v>0</v>
      </c>
      <c r="AI669" s="56">
        <v>0</v>
      </c>
      <c r="AJ669" s="56">
        <v>0</v>
      </c>
      <c r="AK669" s="56">
        <v>0</v>
      </c>
      <c r="AL669" s="56">
        <v>1</v>
      </c>
      <c r="AM669" s="56">
        <v>0</v>
      </c>
      <c r="AN669" s="56">
        <v>0</v>
      </c>
      <c r="AO669" s="56">
        <v>0</v>
      </c>
      <c r="AP669" s="56">
        <v>0</v>
      </c>
      <c r="AQ669" s="56">
        <v>0</v>
      </c>
      <c r="AR669" s="56">
        <v>0</v>
      </c>
      <c r="AS669" s="56">
        <v>0</v>
      </c>
      <c r="AT669" s="56">
        <v>0</v>
      </c>
      <c r="AU669" s="56">
        <v>0</v>
      </c>
      <c r="AV669" s="56">
        <v>0</v>
      </c>
      <c r="AW669" s="27">
        <f>SUM(AF669:AV669)</f>
        <v>1</v>
      </c>
      <c r="AX669" s="55" t="s">
        <v>488</v>
      </c>
      <c r="AY669" s="55" t="s">
        <v>488</v>
      </c>
      <c r="AZ669" s="56">
        <v>0</v>
      </c>
      <c r="BA669" s="56">
        <v>0</v>
      </c>
      <c r="BB669" s="56">
        <v>0</v>
      </c>
      <c r="BC669" s="56">
        <v>0</v>
      </c>
      <c r="BD669" s="56">
        <v>0</v>
      </c>
      <c r="BE669" s="56">
        <v>0</v>
      </c>
      <c r="BF669" s="56">
        <v>0</v>
      </c>
      <c r="BG669" s="56">
        <v>0</v>
      </c>
      <c r="BH669" s="56">
        <v>0</v>
      </c>
      <c r="BI669" s="56">
        <v>0</v>
      </c>
      <c r="BJ669" s="56">
        <v>1</v>
      </c>
      <c r="BK669" s="56">
        <v>0</v>
      </c>
      <c r="BL669" s="56">
        <v>0</v>
      </c>
      <c r="BM669" s="56">
        <v>0</v>
      </c>
      <c r="BN669" s="56">
        <v>0</v>
      </c>
      <c r="BO669" s="56">
        <v>0</v>
      </c>
      <c r="BP669" s="27">
        <f>SUM(BQ669:BT669)</f>
        <v>1</v>
      </c>
      <c r="BQ669" s="56">
        <f>BL669+BM669</f>
        <v>0</v>
      </c>
      <c r="BR669" s="56">
        <f>SUM(BF669+BG669+BI669+BJ669+BH669)</f>
        <v>1</v>
      </c>
      <c r="BS669" s="56">
        <f>SUM(AZ669+BA669+BC669+BD669+BE669+BK669)</f>
        <v>0</v>
      </c>
      <c r="BT669" s="28">
        <f>IF(OR(IF((BN669+BO669)&gt;0,1,0),IF(AND(BV669=1,BL669=1),1,0)),1,0)</f>
        <v>0</v>
      </c>
      <c r="BU669" s="28">
        <f>BL669</f>
        <v>0</v>
      </c>
      <c r="BV669" s="28">
        <v>0</v>
      </c>
      <c r="BW669" s="18"/>
      <c r="BX669" s="18"/>
      <c r="BY669" s="18"/>
    </row>
    <row r="670" spans="1:77" ht="12.75" customHeight="1" x14ac:dyDescent="0.15">
      <c r="A670" s="55">
        <v>338</v>
      </c>
      <c r="B670" s="55" t="s">
        <v>1298</v>
      </c>
      <c r="C670" s="56" t="s">
        <v>659</v>
      </c>
      <c r="D670" s="47">
        <v>1973</v>
      </c>
      <c r="E670" s="47">
        <f>VALUE(TRIM(D670))</f>
        <v>1973</v>
      </c>
      <c r="F670" s="56">
        <v>1972</v>
      </c>
      <c r="G670" s="49" t="s">
        <v>18</v>
      </c>
      <c r="H670" s="56">
        <v>0</v>
      </c>
      <c r="I670" s="56">
        <v>0</v>
      </c>
      <c r="J670" s="56">
        <v>0</v>
      </c>
      <c r="K670" s="56">
        <v>0</v>
      </c>
      <c r="L670" s="56">
        <v>1</v>
      </c>
      <c r="M670" s="56">
        <v>0</v>
      </c>
      <c r="N670" s="79" t="s">
        <v>661</v>
      </c>
      <c r="O670" s="56">
        <v>0</v>
      </c>
      <c r="P670" s="56">
        <v>1</v>
      </c>
      <c r="Q670" s="56">
        <v>0</v>
      </c>
      <c r="R670" s="56">
        <v>0</v>
      </c>
      <c r="S670" s="56">
        <v>0</v>
      </c>
      <c r="T670" s="56">
        <v>0</v>
      </c>
      <c r="U670" s="56">
        <v>0</v>
      </c>
      <c r="V670" s="56">
        <v>0</v>
      </c>
      <c r="W670" s="55" t="s">
        <v>213</v>
      </c>
      <c r="X670" s="55" t="s">
        <v>1448</v>
      </c>
      <c r="Y670" s="55" t="s">
        <v>1643</v>
      </c>
      <c r="Z670" s="55" t="s">
        <v>2029</v>
      </c>
      <c r="AA670" s="55" t="s">
        <v>2030</v>
      </c>
      <c r="AB670" s="26">
        <v>21</v>
      </c>
      <c r="AC670" s="26">
        <v>-157</v>
      </c>
      <c r="AD670" s="55"/>
      <c r="AE670" s="55" t="s">
        <v>2029</v>
      </c>
      <c r="AF670" s="56">
        <v>1</v>
      </c>
      <c r="AG670" s="56">
        <v>1</v>
      </c>
      <c r="AH670" s="56">
        <v>1</v>
      </c>
      <c r="AI670" s="56">
        <v>0</v>
      </c>
      <c r="AJ670" s="56">
        <v>0</v>
      </c>
      <c r="AK670" s="56">
        <v>0</v>
      </c>
      <c r="AL670" s="56">
        <v>0</v>
      </c>
      <c r="AM670" s="56">
        <v>0</v>
      </c>
      <c r="AN670" s="56">
        <v>0</v>
      </c>
      <c r="AO670" s="56">
        <v>0</v>
      </c>
      <c r="AP670" s="56">
        <v>0</v>
      </c>
      <c r="AQ670" s="56">
        <v>0</v>
      </c>
      <c r="AR670" s="56">
        <v>0</v>
      </c>
      <c r="AS670" s="56">
        <v>0</v>
      </c>
      <c r="AT670" s="56">
        <v>0</v>
      </c>
      <c r="AU670" s="56">
        <v>0</v>
      </c>
      <c r="AV670" s="56">
        <v>0</v>
      </c>
      <c r="AW670" s="27">
        <f>SUM(AF670:AV670)</f>
        <v>3</v>
      </c>
      <c r="AX670" s="55" t="s">
        <v>1246</v>
      </c>
      <c r="AY670" s="55" t="s">
        <v>1246</v>
      </c>
      <c r="AZ670" s="56">
        <v>0</v>
      </c>
      <c r="BA670" s="56">
        <v>0</v>
      </c>
      <c r="BB670" s="56">
        <v>0</v>
      </c>
      <c r="BC670" s="56">
        <v>0</v>
      </c>
      <c r="BD670" s="56">
        <v>1</v>
      </c>
      <c r="BE670" s="56">
        <v>0</v>
      </c>
      <c r="BF670" s="56">
        <v>0</v>
      </c>
      <c r="BG670" s="56">
        <v>0</v>
      </c>
      <c r="BH670" s="56">
        <v>0</v>
      </c>
      <c r="BI670" s="56">
        <v>0</v>
      </c>
      <c r="BJ670" s="56">
        <v>0</v>
      </c>
      <c r="BK670" s="56">
        <v>0</v>
      </c>
      <c r="BL670" s="56">
        <v>0</v>
      </c>
      <c r="BM670" s="56">
        <v>0</v>
      </c>
      <c r="BN670" s="56">
        <v>0</v>
      </c>
      <c r="BO670" s="56">
        <v>0</v>
      </c>
      <c r="BP670" s="27">
        <f>SUM(BQ670:BT670)</f>
        <v>1</v>
      </c>
      <c r="BQ670" s="56">
        <f>BL670+BM670</f>
        <v>0</v>
      </c>
      <c r="BR670" s="56">
        <f>SUM(BF670+BG670+BI670+BJ670+BH670)</f>
        <v>0</v>
      </c>
      <c r="BS670" s="56">
        <f>SUM(AZ670+BA670+BC670+BD670+BE670+BK670)</f>
        <v>1</v>
      </c>
      <c r="BT670" s="28">
        <f>IF(OR(IF((BN670+BO670)&gt;0,1,0),IF(AND(BV670=1,BL670=1),1,0)),1,0)</f>
        <v>0</v>
      </c>
      <c r="BU670" s="28">
        <f>BL670</f>
        <v>0</v>
      </c>
      <c r="BV670" s="28">
        <v>0</v>
      </c>
      <c r="BW670" s="18"/>
      <c r="BX670" s="18"/>
      <c r="BY670" s="18"/>
    </row>
    <row r="671" spans="1:77" ht="12.75" customHeight="1" x14ac:dyDescent="0.15">
      <c r="A671" s="55">
        <v>339</v>
      </c>
      <c r="B671" s="55" t="s">
        <v>1298</v>
      </c>
      <c r="C671" s="56" t="s">
        <v>659</v>
      </c>
      <c r="D671" s="47">
        <v>1973</v>
      </c>
      <c r="E671" s="47">
        <f>VALUE(TRIM(D671))</f>
        <v>1973</v>
      </c>
      <c r="F671" s="56">
        <v>1972</v>
      </c>
      <c r="G671" s="49" t="s">
        <v>18</v>
      </c>
      <c r="H671" s="56">
        <v>0</v>
      </c>
      <c r="I671" s="56">
        <v>0</v>
      </c>
      <c r="J671" s="56">
        <v>0</v>
      </c>
      <c r="K671" s="56">
        <v>0</v>
      </c>
      <c r="L671" s="56">
        <v>1</v>
      </c>
      <c r="M671" s="56">
        <v>0</v>
      </c>
      <c r="N671" s="79" t="s">
        <v>661</v>
      </c>
      <c r="O671" s="56">
        <v>0</v>
      </c>
      <c r="P671" s="56">
        <v>1</v>
      </c>
      <c r="Q671" s="56">
        <v>0</v>
      </c>
      <c r="R671" s="56">
        <v>0</v>
      </c>
      <c r="S671" s="56">
        <v>0</v>
      </c>
      <c r="T671" s="56">
        <v>0</v>
      </c>
      <c r="U671" s="56">
        <v>0</v>
      </c>
      <c r="V671" s="56">
        <v>0</v>
      </c>
      <c r="W671" s="55" t="s">
        <v>213</v>
      </c>
      <c r="X671" s="55" t="s">
        <v>1448</v>
      </c>
      <c r="Y671" s="55" t="s">
        <v>2031</v>
      </c>
      <c r="Z671" s="55" t="s">
        <v>2029</v>
      </c>
      <c r="AA671" s="55" t="s">
        <v>2032</v>
      </c>
      <c r="AB671" s="26">
        <v>21</v>
      </c>
      <c r="AC671" s="26">
        <v>-157</v>
      </c>
      <c r="AD671" s="55"/>
      <c r="AE671" s="55" t="s">
        <v>2029</v>
      </c>
      <c r="AF671" s="56">
        <v>1</v>
      </c>
      <c r="AG671" s="56">
        <v>1</v>
      </c>
      <c r="AH671" s="56">
        <v>1</v>
      </c>
      <c r="AI671" s="56">
        <v>0</v>
      </c>
      <c r="AJ671" s="56">
        <v>0</v>
      </c>
      <c r="AK671" s="56">
        <v>0</v>
      </c>
      <c r="AL671" s="56">
        <v>0</v>
      </c>
      <c r="AM671" s="56">
        <v>0</v>
      </c>
      <c r="AN671" s="56">
        <v>0</v>
      </c>
      <c r="AO671" s="56">
        <v>0</v>
      </c>
      <c r="AP671" s="56">
        <v>0</v>
      </c>
      <c r="AQ671" s="56">
        <v>0</v>
      </c>
      <c r="AR671" s="56">
        <v>0</v>
      </c>
      <c r="AS671" s="56">
        <v>0</v>
      </c>
      <c r="AT671" s="56">
        <v>0</v>
      </c>
      <c r="AU671" s="56">
        <v>0</v>
      </c>
      <c r="AV671" s="56">
        <v>0</v>
      </c>
      <c r="AW671" s="27">
        <f>SUM(AF671:AV671)</f>
        <v>3</v>
      </c>
      <c r="AX671" s="55" t="s">
        <v>1246</v>
      </c>
      <c r="AY671" s="55" t="s">
        <v>1246</v>
      </c>
      <c r="AZ671" s="56">
        <v>0</v>
      </c>
      <c r="BA671" s="56">
        <v>0</v>
      </c>
      <c r="BB671" s="56">
        <v>0</v>
      </c>
      <c r="BC671" s="56">
        <v>0</v>
      </c>
      <c r="BD671" s="56">
        <v>1</v>
      </c>
      <c r="BE671" s="56">
        <v>0</v>
      </c>
      <c r="BF671" s="56">
        <v>0</v>
      </c>
      <c r="BG671" s="56">
        <v>0</v>
      </c>
      <c r="BH671" s="56">
        <v>0</v>
      </c>
      <c r="BI671" s="56">
        <v>0</v>
      </c>
      <c r="BJ671" s="56">
        <v>0</v>
      </c>
      <c r="BK671" s="56">
        <v>0</v>
      </c>
      <c r="BL671" s="56">
        <v>0</v>
      </c>
      <c r="BM671" s="56">
        <v>0</v>
      </c>
      <c r="BN671" s="56">
        <v>0</v>
      </c>
      <c r="BO671" s="56">
        <v>0</v>
      </c>
      <c r="BP671" s="27">
        <f>SUM(BQ671:BT671)</f>
        <v>1</v>
      </c>
      <c r="BQ671" s="56">
        <f>BL671+BM671</f>
        <v>0</v>
      </c>
      <c r="BR671" s="56">
        <f>SUM(BF671+BG671+BI671+BJ671+BH671)</f>
        <v>0</v>
      </c>
      <c r="BS671" s="56">
        <f>SUM(AZ671+BA671+BC671+BD671+BE671+BK671)</f>
        <v>1</v>
      </c>
      <c r="BT671" s="28">
        <f>IF(OR(IF((BN671+BO671)&gt;0,1,0),IF(AND(BV671=1,BL671=1),1,0)),1,0)</f>
        <v>0</v>
      </c>
      <c r="BU671" s="28">
        <f>BL671</f>
        <v>0</v>
      </c>
      <c r="BV671" s="28">
        <v>0</v>
      </c>
      <c r="BW671" s="18"/>
      <c r="BX671" s="18"/>
      <c r="BY671" s="18"/>
    </row>
    <row r="672" spans="1:77" ht="12.75" customHeight="1" x14ac:dyDescent="0.15">
      <c r="A672" s="55">
        <v>340</v>
      </c>
      <c r="B672" s="55" t="s">
        <v>1298</v>
      </c>
      <c r="C672" s="56" t="s">
        <v>659</v>
      </c>
      <c r="D672" s="47">
        <v>1973</v>
      </c>
      <c r="E672" s="47">
        <f>VALUE(TRIM(D672))</f>
        <v>1973</v>
      </c>
      <c r="F672" s="56">
        <v>1972</v>
      </c>
      <c r="G672" s="49" t="s">
        <v>18</v>
      </c>
      <c r="H672" s="56">
        <v>0</v>
      </c>
      <c r="I672" s="56">
        <v>0</v>
      </c>
      <c r="J672" s="56">
        <v>0</v>
      </c>
      <c r="K672" s="56">
        <v>0</v>
      </c>
      <c r="L672" s="56">
        <v>1</v>
      </c>
      <c r="M672" s="56">
        <v>0</v>
      </c>
      <c r="N672" s="79" t="s">
        <v>661</v>
      </c>
      <c r="O672" s="56">
        <v>0</v>
      </c>
      <c r="P672" s="56">
        <v>1</v>
      </c>
      <c r="Q672" s="56">
        <v>0</v>
      </c>
      <c r="R672" s="56">
        <v>0</v>
      </c>
      <c r="S672" s="56">
        <v>0</v>
      </c>
      <c r="T672" s="56">
        <v>0</v>
      </c>
      <c r="U672" s="56">
        <v>0</v>
      </c>
      <c r="V672" s="56">
        <v>0</v>
      </c>
      <c r="W672" s="55" t="s">
        <v>213</v>
      </c>
      <c r="X672" s="55" t="s">
        <v>1448</v>
      </c>
      <c r="Y672" s="55" t="s">
        <v>2033</v>
      </c>
      <c r="Z672" s="55" t="s">
        <v>2029</v>
      </c>
      <c r="AA672" s="55" t="s">
        <v>2034</v>
      </c>
      <c r="AB672" s="26">
        <v>21</v>
      </c>
      <c r="AC672" s="26">
        <v>-157</v>
      </c>
      <c r="AD672" s="55"/>
      <c r="AE672" s="55" t="s">
        <v>2029</v>
      </c>
      <c r="AF672" s="56">
        <v>1</v>
      </c>
      <c r="AG672" s="56">
        <v>1</v>
      </c>
      <c r="AH672" s="56">
        <v>1</v>
      </c>
      <c r="AI672" s="56">
        <v>0</v>
      </c>
      <c r="AJ672" s="56">
        <v>0</v>
      </c>
      <c r="AK672" s="56">
        <v>0</v>
      </c>
      <c r="AL672" s="56">
        <v>0</v>
      </c>
      <c r="AM672" s="56">
        <v>0</v>
      </c>
      <c r="AN672" s="56">
        <v>0</v>
      </c>
      <c r="AO672" s="56">
        <v>0</v>
      </c>
      <c r="AP672" s="56">
        <v>0</v>
      </c>
      <c r="AQ672" s="56">
        <v>0</v>
      </c>
      <c r="AR672" s="56">
        <v>0</v>
      </c>
      <c r="AS672" s="56">
        <v>0</v>
      </c>
      <c r="AT672" s="56">
        <v>0</v>
      </c>
      <c r="AU672" s="56">
        <v>0</v>
      </c>
      <c r="AV672" s="56">
        <v>0</v>
      </c>
      <c r="AW672" s="27">
        <f>SUM(AF672:AV672)</f>
        <v>3</v>
      </c>
      <c r="AX672" s="55" t="s">
        <v>1246</v>
      </c>
      <c r="AY672" s="55" t="s">
        <v>1246</v>
      </c>
      <c r="AZ672" s="56">
        <v>0</v>
      </c>
      <c r="BA672" s="56">
        <v>0</v>
      </c>
      <c r="BB672" s="56">
        <v>0</v>
      </c>
      <c r="BC672" s="56">
        <v>0</v>
      </c>
      <c r="BD672" s="56">
        <v>1</v>
      </c>
      <c r="BE672" s="56">
        <v>0</v>
      </c>
      <c r="BF672" s="56">
        <v>0</v>
      </c>
      <c r="BG672" s="56">
        <v>0</v>
      </c>
      <c r="BH672" s="56">
        <v>0</v>
      </c>
      <c r="BI672" s="56">
        <v>0</v>
      </c>
      <c r="BJ672" s="56">
        <v>0</v>
      </c>
      <c r="BK672" s="56">
        <v>0</v>
      </c>
      <c r="BL672" s="56">
        <v>0</v>
      </c>
      <c r="BM672" s="56">
        <v>0</v>
      </c>
      <c r="BN672" s="56">
        <v>0</v>
      </c>
      <c r="BO672" s="56">
        <v>0</v>
      </c>
      <c r="BP672" s="27">
        <f>SUM(BQ672:BT672)</f>
        <v>1</v>
      </c>
      <c r="BQ672" s="56">
        <f>BL672+BM672</f>
        <v>0</v>
      </c>
      <c r="BR672" s="56">
        <f>SUM(BF672+BG672+BI672+BJ672+BH672)</f>
        <v>0</v>
      </c>
      <c r="BS672" s="56">
        <f>SUM(AZ672+BA672+BC672+BD672+BE672+BK672)</f>
        <v>1</v>
      </c>
      <c r="BT672" s="28">
        <f>IF(OR(IF((BN672+BO672)&gt;0,1,0),IF(AND(BV672=1,BL672=1),1,0)),1,0)</f>
        <v>0</v>
      </c>
      <c r="BU672" s="28">
        <f>BL672</f>
        <v>0</v>
      </c>
      <c r="BV672" s="28">
        <v>0</v>
      </c>
      <c r="BW672" s="18"/>
      <c r="BX672" s="18"/>
      <c r="BY672" s="18"/>
    </row>
    <row r="673" spans="1:77" ht="12.75" customHeight="1" x14ac:dyDescent="0.15">
      <c r="A673" s="55">
        <v>341</v>
      </c>
      <c r="B673" s="55" t="s">
        <v>1298</v>
      </c>
      <c r="C673" s="56" t="s">
        <v>659</v>
      </c>
      <c r="D673" s="47">
        <v>1973</v>
      </c>
      <c r="E673" s="47">
        <f>VALUE(TRIM(D673))</f>
        <v>1973</v>
      </c>
      <c r="F673" s="56">
        <v>1972</v>
      </c>
      <c r="G673" s="49" t="s">
        <v>18</v>
      </c>
      <c r="H673" s="56">
        <v>0</v>
      </c>
      <c r="I673" s="56">
        <v>0</v>
      </c>
      <c r="J673" s="56">
        <v>0</v>
      </c>
      <c r="K673" s="56">
        <v>0</v>
      </c>
      <c r="L673" s="56">
        <v>1</v>
      </c>
      <c r="M673" s="56">
        <v>0</v>
      </c>
      <c r="N673" s="79" t="s">
        <v>661</v>
      </c>
      <c r="O673" s="56">
        <v>0</v>
      </c>
      <c r="P673" s="56">
        <v>1</v>
      </c>
      <c r="Q673" s="56">
        <v>0</v>
      </c>
      <c r="R673" s="56">
        <v>0</v>
      </c>
      <c r="S673" s="56">
        <v>0</v>
      </c>
      <c r="T673" s="56">
        <v>0</v>
      </c>
      <c r="U673" s="56">
        <v>0</v>
      </c>
      <c r="V673" s="56">
        <v>0</v>
      </c>
      <c r="W673" s="55" t="s">
        <v>213</v>
      </c>
      <c r="X673" s="55" t="s">
        <v>1448</v>
      </c>
      <c r="Y673" s="55" t="s">
        <v>2035</v>
      </c>
      <c r="Z673" s="55" t="s">
        <v>2029</v>
      </c>
      <c r="AA673" s="55" t="s">
        <v>1996</v>
      </c>
      <c r="AB673" s="26">
        <v>21</v>
      </c>
      <c r="AC673" s="26">
        <v>-157</v>
      </c>
      <c r="AD673" s="55"/>
      <c r="AE673" s="55" t="s">
        <v>2029</v>
      </c>
      <c r="AF673" s="56">
        <v>1</v>
      </c>
      <c r="AG673" s="56">
        <v>1</v>
      </c>
      <c r="AH673" s="56">
        <v>1</v>
      </c>
      <c r="AI673" s="56">
        <v>0</v>
      </c>
      <c r="AJ673" s="56">
        <v>0</v>
      </c>
      <c r="AK673" s="56">
        <v>0</v>
      </c>
      <c r="AL673" s="56">
        <v>0</v>
      </c>
      <c r="AM673" s="56">
        <v>0</v>
      </c>
      <c r="AN673" s="56">
        <v>0</v>
      </c>
      <c r="AO673" s="56">
        <v>0</v>
      </c>
      <c r="AP673" s="56">
        <v>0</v>
      </c>
      <c r="AQ673" s="56">
        <v>0</v>
      </c>
      <c r="AR673" s="56">
        <v>0</v>
      </c>
      <c r="AS673" s="56">
        <v>0</v>
      </c>
      <c r="AT673" s="56">
        <v>0</v>
      </c>
      <c r="AU673" s="56">
        <v>0</v>
      </c>
      <c r="AV673" s="56">
        <v>0</v>
      </c>
      <c r="AW673" s="27">
        <f>SUM(AF673:AV673)</f>
        <v>3</v>
      </c>
      <c r="AX673" s="55" t="s">
        <v>1246</v>
      </c>
      <c r="AY673" s="55" t="s">
        <v>1246</v>
      </c>
      <c r="AZ673" s="56">
        <v>0</v>
      </c>
      <c r="BA673" s="56">
        <v>0</v>
      </c>
      <c r="BB673" s="56">
        <v>0</v>
      </c>
      <c r="BC673" s="56">
        <v>0</v>
      </c>
      <c r="BD673" s="56">
        <v>1</v>
      </c>
      <c r="BE673" s="56">
        <v>0</v>
      </c>
      <c r="BF673" s="56">
        <v>0</v>
      </c>
      <c r="BG673" s="56">
        <v>0</v>
      </c>
      <c r="BH673" s="56">
        <v>0</v>
      </c>
      <c r="BI673" s="56">
        <v>0</v>
      </c>
      <c r="BJ673" s="56">
        <v>0</v>
      </c>
      <c r="BK673" s="56">
        <v>0</v>
      </c>
      <c r="BL673" s="56">
        <v>0</v>
      </c>
      <c r="BM673" s="56">
        <v>0</v>
      </c>
      <c r="BN673" s="56">
        <v>0</v>
      </c>
      <c r="BO673" s="56">
        <v>0</v>
      </c>
      <c r="BP673" s="27">
        <f>SUM(BQ673:BT673)</f>
        <v>1</v>
      </c>
      <c r="BQ673" s="56">
        <f>BL673+BM673</f>
        <v>0</v>
      </c>
      <c r="BR673" s="56">
        <f>SUM(BF673+BG673+BI673+BJ673+BH673)</f>
        <v>0</v>
      </c>
      <c r="BS673" s="56">
        <f>SUM(AZ673+BA673+BC673+BD673+BE673+BK673)</f>
        <v>1</v>
      </c>
      <c r="BT673" s="28">
        <f>IF(OR(IF((BN673+BO673)&gt;0,1,0),IF(AND(BV673=1,BL673=1),1,0)),1,0)</f>
        <v>0</v>
      </c>
      <c r="BU673" s="28">
        <f>BL673</f>
        <v>0</v>
      </c>
      <c r="BV673" s="28">
        <v>0</v>
      </c>
      <c r="BW673" s="18"/>
      <c r="BX673" s="18"/>
      <c r="BY673" s="18"/>
    </row>
    <row r="674" spans="1:77" ht="12.75" customHeight="1" x14ac:dyDescent="0.15">
      <c r="A674" s="55">
        <v>342</v>
      </c>
      <c r="B674" s="55" t="s">
        <v>1298</v>
      </c>
      <c r="C674" s="56" t="s">
        <v>659</v>
      </c>
      <c r="D674" s="47">
        <v>1973</v>
      </c>
      <c r="E674" s="47">
        <f>VALUE(TRIM(D674))</f>
        <v>1973</v>
      </c>
      <c r="F674" s="56">
        <v>1972</v>
      </c>
      <c r="G674" s="49" t="s">
        <v>18</v>
      </c>
      <c r="H674" s="56">
        <v>0</v>
      </c>
      <c r="I674" s="56">
        <v>0</v>
      </c>
      <c r="J674" s="56">
        <v>0</v>
      </c>
      <c r="K674" s="56">
        <v>0</v>
      </c>
      <c r="L674" s="56">
        <v>1</v>
      </c>
      <c r="M674" s="56">
        <v>0</v>
      </c>
      <c r="N674" s="79" t="s">
        <v>661</v>
      </c>
      <c r="O674" s="56">
        <v>0</v>
      </c>
      <c r="P674" s="56">
        <v>1</v>
      </c>
      <c r="Q674" s="56">
        <v>0</v>
      </c>
      <c r="R674" s="56">
        <v>0</v>
      </c>
      <c r="S674" s="56">
        <v>0</v>
      </c>
      <c r="T674" s="56">
        <v>0</v>
      </c>
      <c r="U674" s="56">
        <v>0</v>
      </c>
      <c r="V674" s="56">
        <v>0</v>
      </c>
      <c r="W674" s="55" t="s">
        <v>213</v>
      </c>
      <c r="X674" s="55" t="s">
        <v>1448</v>
      </c>
      <c r="Y674" s="55" t="s">
        <v>2036</v>
      </c>
      <c r="Z674" s="55" t="s">
        <v>2029</v>
      </c>
      <c r="AA674" s="55" t="s">
        <v>2037</v>
      </c>
      <c r="AB674" s="26">
        <v>21</v>
      </c>
      <c r="AC674" s="26">
        <v>-157</v>
      </c>
      <c r="AD674" s="55"/>
      <c r="AE674" s="55" t="s">
        <v>2029</v>
      </c>
      <c r="AF674" s="56">
        <v>1</v>
      </c>
      <c r="AG674" s="56">
        <v>1</v>
      </c>
      <c r="AH674" s="56">
        <v>1</v>
      </c>
      <c r="AI674" s="56">
        <v>0</v>
      </c>
      <c r="AJ674" s="56">
        <v>0</v>
      </c>
      <c r="AK674" s="56">
        <v>0</v>
      </c>
      <c r="AL674" s="56">
        <v>0</v>
      </c>
      <c r="AM674" s="56">
        <v>0</v>
      </c>
      <c r="AN674" s="56">
        <v>0</v>
      </c>
      <c r="AO674" s="56">
        <v>0</v>
      </c>
      <c r="AP674" s="56">
        <v>0</v>
      </c>
      <c r="AQ674" s="56">
        <v>0</v>
      </c>
      <c r="AR674" s="56">
        <v>0</v>
      </c>
      <c r="AS674" s="56">
        <v>0</v>
      </c>
      <c r="AT674" s="56">
        <v>0</v>
      </c>
      <c r="AU674" s="56">
        <v>0</v>
      </c>
      <c r="AV674" s="56">
        <v>0</v>
      </c>
      <c r="AW674" s="27">
        <f>SUM(AF674:AV674)</f>
        <v>3</v>
      </c>
      <c r="AX674" s="55" t="s">
        <v>1246</v>
      </c>
      <c r="AY674" s="55" t="s">
        <v>1246</v>
      </c>
      <c r="AZ674" s="56">
        <v>0</v>
      </c>
      <c r="BA674" s="56">
        <v>0</v>
      </c>
      <c r="BB674" s="56">
        <v>0</v>
      </c>
      <c r="BC674" s="56">
        <v>0</v>
      </c>
      <c r="BD674" s="56">
        <v>1</v>
      </c>
      <c r="BE674" s="56">
        <v>0</v>
      </c>
      <c r="BF674" s="56">
        <v>0</v>
      </c>
      <c r="BG674" s="56">
        <v>0</v>
      </c>
      <c r="BH674" s="56">
        <v>0</v>
      </c>
      <c r="BI674" s="56">
        <v>0</v>
      </c>
      <c r="BJ674" s="56">
        <v>0</v>
      </c>
      <c r="BK674" s="56">
        <v>0</v>
      </c>
      <c r="BL674" s="56">
        <v>0</v>
      </c>
      <c r="BM674" s="56">
        <v>0</v>
      </c>
      <c r="BN674" s="56">
        <v>0</v>
      </c>
      <c r="BO674" s="56">
        <v>0</v>
      </c>
      <c r="BP674" s="27">
        <f>SUM(BQ674:BT674)</f>
        <v>1</v>
      </c>
      <c r="BQ674" s="56">
        <f>BL674+BM674</f>
        <v>0</v>
      </c>
      <c r="BR674" s="56">
        <f>SUM(BF674+BG674+BI674+BJ674+BH674)</f>
        <v>0</v>
      </c>
      <c r="BS674" s="56">
        <f>SUM(AZ674+BA674+BC674+BD674+BE674+BK674)</f>
        <v>1</v>
      </c>
      <c r="BT674" s="28">
        <f>IF(OR(IF((BN674+BO674)&gt;0,1,0),IF(AND(BV674=1,BL674=1),1,0)),1,0)</f>
        <v>0</v>
      </c>
      <c r="BU674" s="28">
        <f>BL674</f>
        <v>0</v>
      </c>
      <c r="BV674" s="28">
        <v>0</v>
      </c>
      <c r="BW674" s="18"/>
      <c r="BX674" s="18"/>
      <c r="BY674" s="18"/>
    </row>
    <row r="675" spans="1:77" ht="12.75" customHeight="1" x14ac:dyDescent="0.15">
      <c r="A675" s="55">
        <v>343</v>
      </c>
      <c r="B675" s="55" t="s">
        <v>1298</v>
      </c>
      <c r="C675" s="56" t="s">
        <v>659</v>
      </c>
      <c r="D675" s="47">
        <v>1973</v>
      </c>
      <c r="E675" s="47">
        <f>VALUE(TRIM(D675))</f>
        <v>1973</v>
      </c>
      <c r="F675" s="56">
        <v>1972</v>
      </c>
      <c r="G675" s="49" t="s">
        <v>18</v>
      </c>
      <c r="H675" s="56">
        <v>0</v>
      </c>
      <c r="I675" s="56">
        <v>0</v>
      </c>
      <c r="J675" s="56">
        <v>0</v>
      </c>
      <c r="K675" s="56">
        <v>0</v>
      </c>
      <c r="L675" s="56">
        <v>1</v>
      </c>
      <c r="M675" s="56">
        <v>0</v>
      </c>
      <c r="N675" s="79" t="s">
        <v>661</v>
      </c>
      <c r="O675" s="56">
        <v>0</v>
      </c>
      <c r="P675" s="56">
        <v>1</v>
      </c>
      <c r="Q675" s="56">
        <v>0</v>
      </c>
      <c r="R675" s="56">
        <v>0</v>
      </c>
      <c r="S675" s="56">
        <v>0</v>
      </c>
      <c r="T675" s="56">
        <v>0</v>
      </c>
      <c r="U675" s="56">
        <v>0</v>
      </c>
      <c r="V675" s="56">
        <v>0</v>
      </c>
      <c r="W675" s="55" t="s">
        <v>213</v>
      </c>
      <c r="X675" s="55" t="s">
        <v>1448</v>
      </c>
      <c r="Y675" s="55" t="s">
        <v>2038</v>
      </c>
      <c r="Z675" s="55" t="s">
        <v>2029</v>
      </c>
      <c r="AA675" s="55" t="s">
        <v>2039</v>
      </c>
      <c r="AB675" s="26">
        <v>21</v>
      </c>
      <c r="AC675" s="26">
        <v>-157</v>
      </c>
      <c r="AD675" s="55"/>
      <c r="AE675" s="55" t="s">
        <v>2029</v>
      </c>
      <c r="AF675" s="56">
        <v>1</v>
      </c>
      <c r="AG675" s="56">
        <v>1</v>
      </c>
      <c r="AH675" s="56">
        <v>1</v>
      </c>
      <c r="AI675" s="56">
        <v>0</v>
      </c>
      <c r="AJ675" s="56">
        <v>0</v>
      </c>
      <c r="AK675" s="56">
        <v>0</v>
      </c>
      <c r="AL675" s="56">
        <v>0</v>
      </c>
      <c r="AM675" s="56">
        <v>0</v>
      </c>
      <c r="AN675" s="56">
        <v>0</v>
      </c>
      <c r="AO675" s="56">
        <v>0</v>
      </c>
      <c r="AP675" s="56">
        <v>0</v>
      </c>
      <c r="AQ675" s="56">
        <v>0</v>
      </c>
      <c r="AR675" s="56">
        <v>0</v>
      </c>
      <c r="AS675" s="56">
        <v>0</v>
      </c>
      <c r="AT675" s="56">
        <v>0</v>
      </c>
      <c r="AU675" s="56">
        <v>0</v>
      </c>
      <c r="AV675" s="56">
        <v>0</v>
      </c>
      <c r="AW675" s="27">
        <f>SUM(AF675:AV675)</f>
        <v>3</v>
      </c>
      <c r="AX675" s="55" t="s">
        <v>1246</v>
      </c>
      <c r="AY675" s="55" t="s">
        <v>1246</v>
      </c>
      <c r="AZ675" s="56">
        <v>0</v>
      </c>
      <c r="BA675" s="56">
        <v>0</v>
      </c>
      <c r="BB675" s="56">
        <v>0</v>
      </c>
      <c r="BC675" s="56">
        <v>0</v>
      </c>
      <c r="BD675" s="56">
        <v>1</v>
      </c>
      <c r="BE675" s="56">
        <v>0</v>
      </c>
      <c r="BF675" s="56">
        <v>0</v>
      </c>
      <c r="BG675" s="56">
        <v>0</v>
      </c>
      <c r="BH675" s="56">
        <v>0</v>
      </c>
      <c r="BI675" s="56">
        <v>0</v>
      </c>
      <c r="BJ675" s="56">
        <v>0</v>
      </c>
      <c r="BK675" s="56">
        <v>0</v>
      </c>
      <c r="BL675" s="56">
        <v>0</v>
      </c>
      <c r="BM675" s="56">
        <v>0</v>
      </c>
      <c r="BN675" s="56">
        <v>0</v>
      </c>
      <c r="BO675" s="56">
        <v>0</v>
      </c>
      <c r="BP675" s="27">
        <f>SUM(BQ675:BT675)</f>
        <v>1</v>
      </c>
      <c r="BQ675" s="56">
        <f>BL675+BM675</f>
        <v>0</v>
      </c>
      <c r="BR675" s="56">
        <f>SUM(BF675+BG675+BI675+BJ675+BH675)</f>
        <v>0</v>
      </c>
      <c r="BS675" s="56">
        <f>SUM(AZ675+BA675+BC675+BD675+BE675+BK675)</f>
        <v>1</v>
      </c>
      <c r="BT675" s="28">
        <f>IF(OR(IF((BN675+BO675)&gt;0,1,0),IF(AND(BV675=1,BL675=1),1,0)),1,0)</f>
        <v>0</v>
      </c>
      <c r="BU675" s="28">
        <f>BL675</f>
        <v>0</v>
      </c>
      <c r="BV675" s="28">
        <v>0</v>
      </c>
      <c r="BW675" s="18"/>
      <c r="BX675" s="18"/>
      <c r="BY675" s="18"/>
    </row>
    <row r="676" spans="1:77" ht="12.75" customHeight="1" x14ac:dyDescent="0.15">
      <c r="A676" s="55">
        <v>344</v>
      </c>
      <c r="B676" s="55" t="s">
        <v>1298</v>
      </c>
      <c r="C676" s="56" t="s">
        <v>659</v>
      </c>
      <c r="D676" s="47">
        <v>1973</v>
      </c>
      <c r="E676" s="47">
        <f>VALUE(TRIM(D676))</f>
        <v>1973</v>
      </c>
      <c r="F676" s="56">
        <v>1972</v>
      </c>
      <c r="G676" s="49" t="s">
        <v>18</v>
      </c>
      <c r="H676" s="56">
        <v>0</v>
      </c>
      <c r="I676" s="56">
        <v>0</v>
      </c>
      <c r="J676" s="56">
        <v>0</v>
      </c>
      <c r="K676" s="56">
        <v>0</v>
      </c>
      <c r="L676" s="56">
        <v>1</v>
      </c>
      <c r="M676" s="56">
        <v>0</v>
      </c>
      <c r="N676" s="79" t="s">
        <v>661</v>
      </c>
      <c r="O676" s="56">
        <v>0</v>
      </c>
      <c r="P676" s="56">
        <v>1</v>
      </c>
      <c r="Q676" s="56">
        <v>0</v>
      </c>
      <c r="R676" s="56">
        <v>0</v>
      </c>
      <c r="S676" s="56">
        <v>0</v>
      </c>
      <c r="T676" s="56">
        <v>0</v>
      </c>
      <c r="U676" s="56">
        <v>0</v>
      </c>
      <c r="V676" s="56">
        <v>0</v>
      </c>
      <c r="W676" s="55" t="s">
        <v>213</v>
      </c>
      <c r="X676" s="55" t="s">
        <v>1448</v>
      </c>
      <c r="Y676" s="55" t="s">
        <v>2040</v>
      </c>
      <c r="Z676" s="55" t="s">
        <v>2029</v>
      </c>
      <c r="AA676" s="55" t="s">
        <v>2041</v>
      </c>
      <c r="AB676" s="26">
        <v>21</v>
      </c>
      <c r="AC676" s="26">
        <v>-157</v>
      </c>
      <c r="AD676" s="55"/>
      <c r="AE676" s="55" t="s">
        <v>2029</v>
      </c>
      <c r="AF676" s="56">
        <v>1</v>
      </c>
      <c r="AG676" s="56">
        <v>1</v>
      </c>
      <c r="AH676" s="56">
        <v>1</v>
      </c>
      <c r="AI676" s="56">
        <v>0</v>
      </c>
      <c r="AJ676" s="56">
        <v>0</v>
      </c>
      <c r="AK676" s="56">
        <v>0</v>
      </c>
      <c r="AL676" s="56">
        <v>0</v>
      </c>
      <c r="AM676" s="56">
        <v>0</v>
      </c>
      <c r="AN676" s="56">
        <v>0</v>
      </c>
      <c r="AO676" s="56">
        <v>0</v>
      </c>
      <c r="AP676" s="56">
        <v>0</v>
      </c>
      <c r="AQ676" s="56">
        <v>0</v>
      </c>
      <c r="AR676" s="56">
        <v>0</v>
      </c>
      <c r="AS676" s="56">
        <v>0</v>
      </c>
      <c r="AT676" s="56">
        <v>0</v>
      </c>
      <c r="AU676" s="56">
        <v>0</v>
      </c>
      <c r="AV676" s="56">
        <v>0</v>
      </c>
      <c r="AW676" s="27">
        <f>SUM(AF676:AV676)</f>
        <v>3</v>
      </c>
      <c r="AX676" s="55" t="s">
        <v>1246</v>
      </c>
      <c r="AY676" s="55" t="s">
        <v>1246</v>
      </c>
      <c r="AZ676" s="56">
        <v>0</v>
      </c>
      <c r="BA676" s="56">
        <v>0</v>
      </c>
      <c r="BB676" s="56">
        <v>0</v>
      </c>
      <c r="BC676" s="56">
        <v>0</v>
      </c>
      <c r="BD676" s="56">
        <v>1</v>
      </c>
      <c r="BE676" s="56">
        <v>0</v>
      </c>
      <c r="BF676" s="56">
        <v>0</v>
      </c>
      <c r="BG676" s="56">
        <v>0</v>
      </c>
      <c r="BH676" s="56">
        <v>0</v>
      </c>
      <c r="BI676" s="56">
        <v>0</v>
      </c>
      <c r="BJ676" s="56">
        <v>0</v>
      </c>
      <c r="BK676" s="56">
        <v>0</v>
      </c>
      <c r="BL676" s="56">
        <v>0</v>
      </c>
      <c r="BM676" s="56">
        <v>0</v>
      </c>
      <c r="BN676" s="56">
        <v>0</v>
      </c>
      <c r="BO676" s="56">
        <v>0</v>
      </c>
      <c r="BP676" s="27">
        <f>SUM(BQ676:BT676)</f>
        <v>1</v>
      </c>
      <c r="BQ676" s="56">
        <f>BL676+BM676</f>
        <v>0</v>
      </c>
      <c r="BR676" s="56">
        <f>SUM(BF676+BG676+BI676+BJ676+BH676)</f>
        <v>0</v>
      </c>
      <c r="BS676" s="56">
        <f>SUM(AZ676+BA676+BC676+BD676+BE676+BK676)</f>
        <v>1</v>
      </c>
      <c r="BT676" s="28">
        <f>IF(OR(IF((BN676+BO676)&gt;0,1,0),IF(AND(BV676=1,BL676=1),1,0)),1,0)</f>
        <v>0</v>
      </c>
      <c r="BU676" s="28">
        <f>BL676</f>
        <v>0</v>
      </c>
      <c r="BV676" s="28">
        <v>0</v>
      </c>
      <c r="BW676" s="18"/>
      <c r="BX676" s="18"/>
      <c r="BY676" s="18"/>
    </row>
    <row r="677" spans="1:77" ht="12.75" customHeight="1" x14ac:dyDescent="0.15">
      <c r="A677" s="55">
        <v>345</v>
      </c>
      <c r="B677" s="55" t="s">
        <v>1298</v>
      </c>
      <c r="C677" s="56" t="s">
        <v>659</v>
      </c>
      <c r="D677" s="47">
        <v>1973</v>
      </c>
      <c r="E677" s="47">
        <f>VALUE(TRIM(D677))</f>
        <v>1973</v>
      </c>
      <c r="F677" s="56">
        <v>1972</v>
      </c>
      <c r="G677" s="49" t="s">
        <v>18</v>
      </c>
      <c r="H677" s="56">
        <v>0</v>
      </c>
      <c r="I677" s="56">
        <v>0</v>
      </c>
      <c r="J677" s="56">
        <v>0</v>
      </c>
      <c r="K677" s="56">
        <v>0</v>
      </c>
      <c r="L677" s="56">
        <v>1</v>
      </c>
      <c r="M677" s="56">
        <v>0</v>
      </c>
      <c r="N677" s="79" t="s">
        <v>661</v>
      </c>
      <c r="O677" s="56">
        <v>0</v>
      </c>
      <c r="P677" s="56">
        <v>1</v>
      </c>
      <c r="Q677" s="56">
        <v>0</v>
      </c>
      <c r="R677" s="56">
        <v>0</v>
      </c>
      <c r="S677" s="56">
        <v>0</v>
      </c>
      <c r="T677" s="56">
        <v>0</v>
      </c>
      <c r="U677" s="56">
        <v>0</v>
      </c>
      <c r="V677" s="56">
        <v>0</v>
      </c>
      <c r="W677" s="55" t="s">
        <v>213</v>
      </c>
      <c r="X677" s="55" t="s">
        <v>1448</v>
      </c>
      <c r="Y677" s="55" t="s">
        <v>2042</v>
      </c>
      <c r="Z677" s="55" t="s">
        <v>2029</v>
      </c>
      <c r="AA677" s="55" t="s">
        <v>2043</v>
      </c>
      <c r="AB677" s="26">
        <v>21</v>
      </c>
      <c r="AC677" s="26">
        <v>-157</v>
      </c>
      <c r="AD677" s="55"/>
      <c r="AE677" s="55" t="s">
        <v>2029</v>
      </c>
      <c r="AF677" s="56">
        <v>1</v>
      </c>
      <c r="AG677" s="56">
        <v>1</v>
      </c>
      <c r="AH677" s="56">
        <v>1</v>
      </c>
      <c r="AI677" s="56">
        <v>0</v>
      </c>
      <c r="AJ677" s="56">
        <v>0</v>
      </c>
      <c r="AK677" s="56">
        <v>0</v>
      </c>
      <c r="AL677" s="56">
        <v>0</v>
      </c>
      <c r="AM677" s="56">
        <v>0</v>
      </c>
      <c r="AN677" s="56">
        <v>0</v>
      </c>
      <c r="AO677" s="56">
        <v>0</v>
      </c>
      <c r="AP677" s="56">
        <v>0</v>
      </c>
      <c r="AQ677" s="56">
        <v>0</v>
      </c>
      <c r="AR677" s="56">
        <v>0</v>
      </c>
      <c r="AS677" s="56">
        <v>0</v>
      </c>
      <c r="AT677" s="56">
        <v>0</v>
      </c>
      <c r="AU677" s="56">
        <v>0</v>
      </c>
      <c r="AV677" s="56">
        <v>0</v>
      </c>
      <c r="AW677" s="27">
        <f>SUM(AF677:AV677)</f>
        <v>3</v>
      </c>
      <c r="AX677" s="55" t="s">
        <v>1246</v>
      </c>
      <c r="AY677" s="55" t="s">
        <v>1246</v>
      </c>
      <c r="AZ677" s="56">
        <v>0</v>
      </c>
      <c r="BA677" s="56">
        <v>0</v>
      </c>
      <c r="BB677" s="56">
        <v>0</v>
      </c>
      <c r="BC677" s="56">
        <v>0</v>
      </c>
      <c r="BD677" s="56">
        <v>1</v>
      </c>
      <c r="BE677" s="56">
        <v>0</v>
      </c>
      <c r="BF677" s="56">
        <v>0</v>
      </c>
      <c r="BG677" s="56">
        <v>0</v>
      </c>
      <c r="BH677" s="56">
        <v>0</v>
      </c>
      <c r="BI677" s="56">
        <v>0</v>
      </c>
      <c r="BJ677" s="56">
        <v>0</v>
      </c>
      <c r="BK677" s="56">
        <v>0</v>
      </c>
      <c r="BL677" s="56">
        <v>0</v>
      </c>
      <c r="BM677" s="56">
        <v>0</v>
      </c>
      <c r="BN677" s="56">
        <v>0</v>
      </c>
      <c r="BO677" s="56">
        <v>0</v>
      </c>
      <c r="BP677" s="27">
        <f>SUM(BQ677:BT677)</f>
        <v>1</v>
      </c>
      <c r="BQ677" s="56">
        <f>BL677+BM677</f>
        <v>0</v>
      </c>
      <c r="BR677" s="56">
        <f>SUM(BF677+BG677+BI677+BJ677+BH677)</f>
        <v>0</v>
      </c>
      <c r="BS677" s="56">
        <f>SUM(AZ677+BA677+BC677+BD677+BE677+BK677)</f>
        <v>1</v>
      </c>
      <c r="BT677" s="28">
        <f>IF(OR(IF((BN677+BO677)&gt;0,1,0),IF(AND(BV677=1,BL677=1),1,0)),1,0)</f>
        <v>0</v>
      </c>
      <c r="BU677" s="28">
        <f>BL677</f>
        <v>0</v>
      </c>
      <c r="BV677" s="28">
        <v>0</v>
      </c>
      <c r="BW677" s="18"/>
      <c r="BX677" s="18"/>
      <c r="BY677" s="18"/>
    </row>
    <row r="678" spans="1:77" ht="12.75" customHeight="1" x14ac:dyDescent="0.15">
      <c r="A678" s="55">
        <v>346</v>
      </c>
      <c r="B678" s="55" t="s">
        <v>1298</v>
      </c>
      <c r="C678" s="56" t="s">
        <v>659</v>
      </c>
      <c r="D678" s="47">
        <v>1973</v>
      </c>
      <c r="E678" s="47">
        <f>VALUE(TRIM(D678))</f>
        <v>1973</v>
      </c>
      <c r="F678" s="56">
        <v>1972</v>
      </c>
      <c r="G678" s="49" t="s">
        <v>18</v>
      </c>
      <c r="H678" s="56">
        <v>0</v>
      </c>
      <c r="I678" s="56">
        <v>0</v>
      </c>
      <c r="J678" s="56">
        <v>0</v>
      </c>
      <c r="K678" s="56">
        <v>0</v>
      </c>
      <c r="L678" s="56">
        <v>1</v>
      </c>
      <c r="M678" s="56">
        <v>0</v>
      </c>
      <c r="N678" s="79" t="s">
        <v>661</v>
      </c>
      <c r="O678" s="56">
        <v>0</v>
      </c>
      <c r="P678" s="56">
        <v>1</v>
      </c>
      <c r="Q678" s="56">
        <v>0</v>
      </c>
      <c r="R678" s="56">
        <v>0</v>
      </c>
      <c r="S678" s="56">
        <v>0</v>
      </c>
      <c r="T678" s="56">
        <v>0</v>
      </c>
      <c r="U678" s="56">
        <v>0</v>
      </c>
      <c r="V678" s="56">
        <v>0</v>
      </c>
      <c r="W678" s="55" t="s">
        <v>213</v>
      </c>
      <c r="X678" s="55" t="s">
        <v>1448</v>
      </c>
      <c r="Y678" s="55" t="s">
        <v>2044</v>
      </c>
      <c r="Z678" s="55" t="s">
        <v>2029</v>
      </c>
      <c r="AA678" s="55" t="s">
        <v>2045</v>
      </c>
      <c r="AB678" s="26">
        <v>21</v>
      </c>
      <c r="AC678" s="26">
        <v>-157</v>
      </c>
      <c r="AD678" s="55"/>
      <c r="AE678" s="55" t="s">
        <v>2029</v>
      </c>
      <c r="AF678" s="56">
        <v>1</v>
      </c>
      <c r="AG678" s="56">
        <v>1</v>
      </c>
      <c r="AH678" s="56">
        <v>1</v>
      </c>
      <c r="AI678" s="56">
        <v>0</v>
      </c>
      <c r="AJ678" s="56">
        <v>0</v>
      </c>
      <c r="AK678" s="56">
        <v>0</v>
      </c>
      <c r="AL678" s="56">
        <v>0</v>
      </c>
      <c r="AM678" s="56">
        <v>0</v>
      </c>
      <c r="AN678" s="56">
        <v>0</v>
      </c>
      <c r="AO678" s="56">
        <v>0</v>
      </c>
      <c r="AP678" s="56">
        <v>0</v>
      </c>
      <c r="AQ678" s="56">
        <v>0</v>
      </c>
      <c r="AR678" s="56">
        <v>0</v>
      </c>
      <c r="AS678" s="56">
        <v>0</v>
      </c>
      <c r="AT678" s="56">
        <v>0</v>
      </c>
      <c r="AU678" s="56">
        <v>0</v>
      </c>
      <c r="AV678" s="56">
        <v>0</v>
      </c>
      <c r="AW678" s="27">
        <f>SUM(AF678:AV678)</f>
        <v>3</v>
      </c>
      <c r="AX678" s="55" t="s">
        <v>1246</v>
      </c>
      <c r="AY678" s="55" t="s">
        <v>1246</v>
      </c>
      <c r="AZ678" s="56">
        <v>0</v>
      </c>
      <c r="BA678" s="56">
        <v>0</v>
      </c>
      <c r="BB678" s="56">
        <v>0</v>
      </c>
      <c r="BC678" s="56">
        <v>0</v>
      </c>
      <c r="BD678" s="56">
        <v>1</v>
      </c>
      <c r="BE678" s="56">
        <v>0</v>
      </c>
      <c r="BF678" s="56">
        <v>0</v>
      </c>
      <c r="BG678" s="56">
        <v>0</v>
      </c>
      <c r="BH678" s="56">
        <v>0</v>
      </c>
      <c r="BI678" s="56">
        <v>0</v>
      </c>
      <c r="BJ678" s="56">
        <v>0</v>
      </c>
      <c r="BK678" s="56">
        <v>0</v>
      </c>
      <c r="BL678" s="56">
        <v>0</v>
      </c>
      <c r="BM678" s="56">
        <v>0</v>
      </c>
      <c r="BN678" s="56">
        <v>0</v>
      </c>
      <c r="BO678" s="56">
        <v>0</v>
      </c>
      <c r="BP678" s="27">
        <f>SUM(BQ678:BT678)</f>
        <v>1</v>
      </c>
      <c r="BQ678" s="56">
        <f>BL678+BM678</f>
        <v>0</v>
      </c>
      <c r="BR678" s="56">
        <f>SUM(BF678+BG678+BI678+BJ678+BH678)</f>
        <v>0</v>
      </c>
      <c r="BS678" s="56">
        <f>SUM(AZ678+BA678+BC678+BD678+BE678+BK678)</f>
        <v>1</v>
      </c>
      <c r="BT678" s="28">
        <f>IF(OR(IF((BN678+BO678)&gt;0,1,0),IF(AND(BV678=1,BL678=1),1,0)),1,0)</f>
        <v>0</v>
      </c>
      <c r="BU678" s="28">
        <f>BL678</f>
        <v>0</v>
      </c>
      <c r="BV678" s="28">
        <v>0</v>
      </c>
      <c r="BW678" s="18"/>
      <c r="BX678" s="18"/>
      <c r="BY678" s="18"/>
    </row>
    <row r="679" spans="1:77" ht="12.75" customHeight="1" x14ac:dyDescent="0.15">
      <c r="A679" s="55">
        <v>347</v>
      </c>
      <c r="B679" s="55" t="s">
        <v>1298</v>
      </c>
      <c r="C679" s="56" t="s">
        <v>659</v>
      </c>
      <c r="D679" s="47">
        <v>1973</v>
      </c>
      <c r="E679" s="47">
        <f>VALUE(TRIM(D679))</f>
        <v>1973</v>
      </c>
      <c r="F679" s="56">
        <v>1972</v>
      </c>
      <c r="G679" s="49" t="s">
        <v>18</v>
      </c>
      <c r="H679" s="56">
        <v>0</v>
      </c>
      <c r="I679" s="56">
        <v>0</v>
      </c>
      <c r="J679" s="56">
        <v>0</v>
      </c>
      <c r="K679" s="56">
        <v>0</v>
      </c>
      <c r="L679" s="56">
        <v>1</v>
      </c>
      <c r="M679" s="56">
        <v>0</v>
      </c>
      <c r="N679" s="79" t="s">
        <v>661</v>
      </c>
      <c r="O679" s="56">
        <v>0</v>
      </c>
      <c r="P679" s="56">
        <v>1</v>
      </c>
      <c r="Q679" s="56">
        <v>0</v>
      </c>
      <c r="R679" s="56">
        <v>0</v>
      </c>
      <c r="S679" s="56">
        <v>0</v>
      </c>
      <c r="T679" s="56">
        <v>0</v>
      </c>
      <c r="U679" s="56">
        <v>0</v>
      </c>
      <c r="V679" s="56">
        <v>0</v>
      </c>
      <c r="W679" s="55" t="s">
        <v>213</v>
      </c>
      <c r="X679" s="55" t="s">
        <v>1448</v>
      </c>
      <c r="Y679" s="55" t="s">
        <v>2046</v>
      </c>
      <c r="Z679" s="55" t="s">
        <v>2029</v>
      </c>
      <c r="AA679" s="55" t="s">
        <v>2047</v>
      </c>
      <c r="AB679" s="26">
        <v>21</v>
      </c>
      <c r="AC679" s="26">
        <v>-157</v>
      </c>
      <c r="AD679" s="55"/>
      <c r="AE679" s="55" t="s">
        <v>2029</v>
      </c>
      <c r="AF679" s="56">
        <v>1</v>
      </c>
      <c r="AG679" s="56">
        <v>1</v>
      </c>
      <c r="AH679" s="56">
        <v>1</v>
      </c>
      <c r="AI679" s="56">
        <v>0</v>
      </c>
      <c r="AJ679" s="56">
        <v>0</v>
      </c>
      <c r="AK679" s="56">
        <v>0</v>
      </c>
      <c r="AL679" s="56">
        <v>0</v>
      </c>
      <c r="AM679" s="56">
        <v>0</v>
      </c>
      <c r="AN679" s="56">
        <v>0</v>
      </c>
      <c r="AO679" s="56">
        <v>0</v>
      </c>
      <c r="AP679" s="56">
        <v>0</v>
      </c>
      <c r="AQ679" s="56">
        <v>0</v>
      </c>
      <c r="AR679" s="56">
        <v>0</v>
      </c>
      <c r="AS679" s="56">
        <v>0</v>
      </c>
      <c r="AT679" s="56">
        <v>0</v>
      </c>
      <c r="AU679" s="56">
        <v>0</v>
      </c>
      <c r="AV679" s="56">
        <v>0</v>
      </c>
      <c r="AW679" s="27">
        <f>SUM(AF679:AV679)</f>
        <v>3</v>
      </c>
      <c r="AX679" s="55" t="s">
        <v>1246</v>
      </c>
      <c r="AY679" s="55" t="s">
        <v>1246</v>
      </c>
      <c r="AZ679" s="56">
        <v>0</v>
      </c>
      <c r="BA679" s="56">
        <v>0</v>
      </c>
      <c r="BB679" s="56">
        <v>0</v>
      </c>
      <c r="BC679" s="56">
        <v>0</v>
      </c>
      <c r="BD679" s="56">
        <v>1</v>
      </c>
      <c r="BE679" s="56">
        <v>0</v>
      </c>
      <c r="BF679" s="56">
        <v>0</v>
      </c>
      <c r="BG679" s="56">
        <v>0</v>
      </c>
      <c r="BH679" s="56">
        <v>0</v>
      </c>
      <c r="BI679" s="56">
        <v>0</v>
      </c>
      <c r="BJ679" s="56">
        <v>0</v>
      </c>
      <c r="BK679" s="56">
        <v>0</v>
      </c>
      <c r="BL679" s="56">
        <v>0</v>
      </c>
      <c r="BM679" s="56">
        <v>0</v>
      </c>
      <c r="BN679" s="56">
        <v>0</v>
      </c>
      <c r="BO679" s="56">
        <v>0</v>
      </c>
      <c r="BP679" s="27">
        <f>SUM(BQ679:BT679)</f>
        <v>1</v>
      </c>
      <c r="BQ679" s="56">
        <f>BL679+BM679</f>
        <v>0</v>
      </c>
      <c r="BR679" s="56">
        <f>SUM(BF679+BG679+BI679+BJ679+BH679)</f>
        <v>0</v>
      </c>
      <c r="BS679" s="56">
        <f>SUM(AZ679+BA679+BC679+BD679+BE679+BK679)</f>
        <v>1</v>
      </c>
      <c r="BT679" s="28">
        <f>IF(OR(IF((BN679+BO679)&gt;0,1,0),IF(AND(BV679=1,BL679=1),1,0)),1,0)</f>
        <v>0</v>
      </c>
      <c r="BU679" s="28">
        <f>BL679</f>
        <v>0</v>
      </c>
      <c r="BV679" s="28">
        <v>0</v>
      </c>
      <c r="BW679" s="18"/>
      <c r="BX679" s="18"/>
      <c r="BY679" s="18"/>
    </row>
    <row r="680" spans="1:77" ht="12.75" customHeight="1" x14ac:dyDescent="0.15">
      <c r="A680" s="55">
        <v>348</v>
      </c>
      <c r="B680" s="55" t="s">
        <v>1298</v>
      </c>
      <c r="C680" s="56" t="s">
        <v>659</v>
      </c>
      <c r="D680" s="47">
        <v>1973</v>
      </c>
      <c r="E680" s="47">
        <f>VALUE(TRIM(D680))</f>
        <v>1973</v>
      </c>
      <c r="F680" s="56">
        <v>1972</v>
      </c>
      <c r="G680" s="49" t="s">
        <v>18</v>
      </c>
      <c r="H680" s="56">
        <v>0</v>
      </c>
      <c r="I680" s="56">
        <v>0</v>
      </c>
      <c r="J680" s="56">
        <v>0</v>
      </c>
      <c r="K680" s="56">
        <v>0</v>
      </c>
      <c r="L680" s="56">
        <v>1</v>
      </c>
      <c r="M680" s="56">
        <v>0</v>
      </c>
      <c r="N680" s="79" t="s">
        <v>661</v>
      </c>
      <c r="O680" s="56">
        <v>0</v>
      </c>
      <c r="P680" s="56">
        <v>1</v>
      </c>
      <c r="Q680" s="56">
        <v>0</v>
      </c>
      <c r="R680" s="56">
        <v>0</v>
      </c>
      <c r="S680" s="56">
        <v>0</v>
      </c>
      <c r="T680" s="56">
        <v>0</v>
      </c>
      <c r="U680" s="56">
        <v>0</v>
      </c>
      <c r="V680" s="56">
        <v>0</v>
      </c>
      <c r="W680" s="55" t="s">
        <v>213</v>
      </c>
      <c r="X680" s="55" t="s">
        <v>1448</v>
      </c>
      <c r="Y680" s="55" t="s">
        <v>2048</v>
      </c>
      <c r="Z680" s="55" t="s">
        <v>2029</v>
      </c>
      <c r="AA680" s="55" t="s">
        <v>2049</v>
      </c>
      <c r="AB680" s="26">
        <v>21</v>
      </c>
      <c r="AC680" s="26">
        <v>-157</v>
      </c>
      <c r="AD680" s="55"/>
      <c r="AE680" s="55" t="s">
        <v>2029</v>
      </c>
      <c r="AF680" s="56">
        <v>1</v>
      </c>
      <c r="AG680" s="56">
        <v>1</v>
      </c>
      <c r="AH680" s="56">
        <v>1</v>
      </c>
      <c r="AI680" s="56">
        <v>0</v>
      </c>
      <c r="AJ680" s="56">
        <v>0</v>
      </c>
      <c r="AK680" s="56">
        <v>0</v>
      </c>
      <c r="AL680" s="56">
        <v>0</v>
      </c>
      <c r="AM680" s="56">
        <v>0</v>
      </c>
      <c r="AN680" s="56">
        <v>0</v>
      </c>
      <c r="AO680" s="56">
        <v>0</v>
      </c>
      <c r="AP680" s="56">
        <v>0</v>
      </c>
      <c r="AQ680" s="56">
        <v>0</v>
      </c>
      <c r="AR680" s="56">
        <v>0</v>
      </c>
      <c r="AS680" s="56">
        <v>0</v>
      </c>
      <c r="AT680" s="56">
        <v>0</v>
      </c>
      <c r="AU680" s="56">
        <v>0</v>
      </c>
      <c r="AV680" s="56">
        <v>0</v>
      </c>
      <c r="AW680" s="86">
        <f>SUM(AF680:AV680)</f>
        <v>3</v>
      </c>
      <c r="AX680" s="55" t="s">
        <v>1246</v>
      </c>
      <c r="AY680" s="55" t="s">
        <v>1246</v>
      </c>
      <c r="AZ680" s="56">
        <v>0</v>
      </c>
      <c r="BA680" s="56">
        <v>0</v>
      </c>
      <c r="BB680" s="56">
        <v>0</v>
      </c>
      <c r="BC680" s="56">
        <v>0</v>
      </c>
      <c r="BD680" s="56">
        <v>1</v>
      </c>
      <c r="BE680" s="56">
        <v>0</v>
      </c>
      <c r="BF680" s="56">
        <v>0</v>
      </c>
      <c r="BG680" s="56">
        <v>0</v>
      </c>
      <c r="BH680" s="56">
        <v>0</v>
      </c>
      <c r="BI680" s="56">
        <v>0</v>
      </c>
      <c r="BJ680" s="56">
        <v>0</v>
      </c>
      <c r="BK680" s="56">
        <v>0</v>
      </c>
      <c r="BL680" s="56">
        <v>0</v>
      </c>
      <c r="BM680" s="56">
        <v>0</v>
      </c>
      <c r="BN680" s="56">
        <v>0</v>
      </c>
      <c r="BO680" s="56">
        <v>0</v>
      </c>
      <c r="BP680" s="27">
        <f>SUM(BQ680:BT680)</f>
        <v>1</v>
      </c>
      <c r="BQ680" s="56">
        <f>BL680+BM680</f>
        <v>0</v>
      </c>
      <c r="BR680" s="56">
        <f>SUM(BF680+BG680+BI680+BJ680+BH680)</f>
        <v>0</v>
      </c>
      <c r="BS680" s="56">
        <f>SUM(AZ680+BA680+BC680+BD680+BE680+BK680)</f>
        <v>1</v>
      </c>
      <c r="BT680" s="28">
        <f>IF(OR(IF((BN680+BO680)&gt;0,1,0),IF(AND(BV680=1,BL680=1),1,0)),1,0)</f>
        <v>0</v>
      </c>
      <c r="BU680" s="28">
        <f>BL680</f>
        <v>0</v>
      </c>
      <c r="BV680" s="28">
        <v>0</v>
      </c>
      <c r="BW680" s="18"/>
      <c r="BX680" s="18"/>
      <c r="BY680" s="18"/>
    </row>
    <row r="681" spans="1:77" ht="12.75" customHeight="1" x14ac:dyDescent="0.15">
      <c r="A681" s="55">
        <v>349</v>
      </c>
      <c r="B681" s="55" t="s">
        <v>1298</v>
      </c>
      <c r="C681" s="56" t="s">
        <v>659</v>
      </c>
      <c r="D681" s="47">
        <v>1973</v>
      </c>
      <c r="E681" s="47">
        <f>VALUE(TRIM(D681))</f>
        <v>1973</v>
      </c>
      <c r="F681" s="56">
        <v>1972</v>
      </c>
      <c r="G681" s="49" t="s">
        <v>18</v>
      </c>
      <c r="H681" s="56">
        <v>0</v>
      </c>
      <c r="I681" s="56">
        <v>0</v>
      </c>
      <c r="J681" s="56">
        <v>0</v>
      </c>
      <c r="K681" s="56">
        <v>0</v>
      </c>
      <c r="L681" s="56">
        <v>1</v>
      </c>
      <c r="M681" s="56">
        <v>0</v>
      </c>
      <c r="N681" s="79" t="s">
        <v>661</v>
      </c>
      <c r="O681" s="56">
        <v>0</v>
      </c>
      <c r="P681" s="56">
        <v>1</v>
      </c>
      <c r="Q681" s="56">
        <v>0</v>
      </c>
      <c r="R681" s="56">
        <v>0</v>
      </c>
      <c r="S681" s="56">
        <v>0</v>
      </c>
      <c r="T681" s="56">
        <v>0</v>
      </c>
      <c r="U681" s="56">
        <v>0</v>
      </c>
      <c r="V681" s="56">
        <v>0</v>
      </c>
      <c r="W681" s="55" t="s">
        <v>213</v>
      </c>
      <c r="X681" s="55" t="s">
        <v>1448</v>
      </c>
      <c r="Y681" s="55" t="s">
        <v>2050</v>
      </c>
      <c r="Z681" s="55" t="s">
        <v>2029</v>
      </c>
      <c r="AA681" s="55" t="s">
        <v>2049</v>
      </c>
      <c r="AB681" s="26">
        <v>21</v>
      </c>
      <c r="AC681" s="26">
        <v>-157</v>
      </c>
      <c r="AD681" s="55"/>
      <c r="AE681" s="55" t="s">
        <v>2029</v>
      </c>
      <c r="AF681" s="56">
        <v>1</v>
      </c>
      <c r="AG681" s="56">
        <v>1</v>
      </c>
      <c r="AH681" s="56">
        <v>1</v>
      </c>
      <c r="AI681" s="56">
        <v>0</v>
      </c>
      <c r="AJ681" s="56">
        <v>0</v>
      </c>
      <c r="AK681" s="56">
        <v>0</v>
      </c>
      <c r="AL681" s="56">
        <v>0</v>
      </c>
      <c r="AM681" s="56">
        <v>0</v>
      </c>
      <c r="AN681" s="56">
        <v>0</v>
      </c>
      <c r="AO681" s="56">
        <v>0</v>
      </c>
      <c r="AP681" s="56">
        <v>0</v>
      </c>
      <c r="AQ681" s="56">
        <v>0</v>
      </c>
      <c r="AR681" s="56">
        <v>0</v>
      </c>
      <c r="AS681" s="56">
        <v>0</v>
      </c>
      <c r="AT681" s="56">
        <v>0</v>
      </c>
      <c r="AU681" s="56">
        <v>0</v>
      </c>
      <c r="AV681" s="56">
        <v>0</v>
      </c>
      <c r="AW681" s="86">
        <f>SUM(AF681:AV681)</f>
        <v>3</v>
      </c>
      <c r="AX681" s="55" t="s">
        <v>1246</v>
      </c>
      <c r="AY681" s="55" t="s">
        <v>1246</v>
      </c>
      <c r="AZ681" s="56">
        <v>0</v>
      </c>
      <c r="BA681" s="56">
        <v>0</v>
      </c>
      <c r="BB681" s="56">
        <v>0</v>
      </c>
      <c r="BC681" s="56">
        <v>0</v>
      </c>
      <c r="BD681" s="56">
        <v>1</v>
      </c>
      <c r="BE681" s="56">
        <v>0</v>
      </c>
      <c r="BF681" s="56">
        <v>0</v>
      </c>
      <c r="BG681" s="56">
        <v>0</v>
      </c>
      <c r="BH681" s="56">
        <v>0</v>
      </c>
      <c r="BI681" s="56">
        <v>0</v>
      </c>
      <c r="BJ681" s="56">
        <v>0</v>
      </c>
      <c r="BK681" s="56">
        <v>0</v>
      </c>
      <c r="BL681" s="56">
        <v>0</v>
      </c>
      <c r="BM681" s="56">
        <v>0</v>
      </c>
      <c r="BN681" s="56">
        <v>0</v>
      </c>
      <c r="BO681" s="56">
        <v>0</v>
      </c>
      <c r="BP681" s="27">
        <f>SUM(BQ681:BT681)</f>
        <v>1</v>
      </c>
      <c r="BQ681" s="56">
        <f>BL681+BM681</f>
        <v>0</v>
      </c>
      <c r="BR681" s="56">
        <f>SUM(BF681+BG681+BI681+BJ681+BH681)</f>
        <v>0</v>
      </c>
      <c r="BS681" s="56">
        <f>SUM(AZ681+BA681+BC681+BD681+BE681+BK681)</f>
        <v>1</v>
      </c>
      <c r="BT681" s="28">
        <f>IF(OR(IF((BN681+BO681)&gt;0,1,0),IF(AND(BV681=1,BL681=1),1,0)),1,0)</f>
        <v>0</v>
      </c>
      <c r="BU681" s="28">
        <f>BL681</f>
        <v>0</v>
      </c>
      <c r="BV681" s="28">
        <v>0</v>
      </c>
      <c r="BW681" s="18"/>
      <c r="BX681" s="18"/>
      <c r="BY681" s="18"/>
    </row>
    <row r="682" spans="1:77" ht="12.75" customHeight="1" x14ac:dyDescent="0.15">
      <c r="A682" s="20"/>
      <c r="B682" s="20"/>
      <c r="C682" s="22"/>
      <c r="D682" s="53"/>
      <c r="E682" s="53"/>
      <c r="F682" s="28"/>
      <c r="G682" s="25"/>
      <c r="H682" s="22"/>
      <c r="I682" s="22"/>
      <c r="J682" s="22"/>
      <c r="K682" s="22"/>
      <c r="L682" s="22"/>
      <c r="M682" s="22"/>
      <c r="N682" s="18"/>
      <c r="O682" s="22"/>
      <c r="P682" s="22"/>
      <c r="Q682" s="22"/>
      <c r="R682" s="22"/>
      <c r="S682" s="22"/>
      <c r="T682" s="22"/>
      <c r="U682" s="56"/>
      <c r="V682" s="22"/>
      <c r="W682" s="20"/>
      <c r="Z682" s="18"/>
      <c r="AB682" s="25"/>
      <c r="AC682" s="25"/>
      <c r="AE682" s="1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2"/>
      <c r="AV682" s="22"/>
      <c r="AW682" s="60"/>
      <c r="AX682" s="25"/>
      <c r="AY682" s="18"/>
      <c r="AZ682" s="28"/>
      <c r="BA682" s="28"/>
      <c r="BB682" s="28"/>
      <c r="BC682" s="28"/>
      <c r="BD682" s="28"/>
      <c r="BE682" s="28"/>
      <c r="BF682" s="28"/>
      <c r="BG682" s="28"/>
      <c r="BH682" s="28"/>
      <c r="BI682" s="28"/>
      <c r="BJ682" s="28"/>
      <c r="BK682" s="28"/>
      <c r="BL682" s="28"/>
      <c r="BM682" s="28"/>
      <c r="BN682" s="28"/>
      <c r="BO682" s="28"/>
      <c r="BP682" s="60"/>
      <c r="BQ682" s="22"/>
      <c r="BR682" s="22"/>
      <c r="BS682" s="22"/>
      <c r="BT682" s="28"/>
      <c r="BU682" s="28"/>
      <c r="BV682" s="28"/>
      <c r="BW682" s="18"/>
      <c r="BX682" s="18"/>
      <c r="BY682" s="18"/>
    </row>
    <row r="683" spans="1:77" ht="12.75" customHeight="1" x14ac:dyDescent="0.15">
      <c r="A683" s="20"/>
      <c r="B683" s="20"/>
      <c r="C683" s="22"/>
      <c r="D683" s="53"/>
      <c r="E683" s="53"/>
      <c r="F683" s="28"/>
      <c r="G683" s="25"/>
      <c r="H683" s="22"/>
      <c r="I683" s="22"/>
      <c r="J683" s="22"/>
      <c r="K683" s="22"/>
      <c r="L683" s="22"/>
      <c r="M683" s="22"/>
      <c r="N683" s="18"/>
      <c r="O683" s="22"/>
      <c r="P683" s="22"/>
      <c r="Q683" s="22"/>
      <c r="R683" s="22"/>
      <c r="S683" s="22"/>
      <c r="T683" s="22"/>
      <c r="U683" s="56"/>
      <c r="V683" s="22"/>
      <c r="W683" s="20"/>
      <c r="Z683" s="18"/>
      <c r="AB683" s="25"/>
      <c r="AC683" s="25"/>
      <c r="AE683" s="1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2"/>
      <c r="AV683" s="22"/>
      <c r="AW683" s="60"/>
      <c r="AX683" s="25"/>
      <c r="AY683" s="18"/>
      <c r="AZ683" s="28"/>
      <c r="BA683" s="28"/>
      <c r="BB683" s="28"/>
      <c r="BC683" s="28"/>
      <c r="BD683" s="28"/>
      <c r="BE683" s="28"/>
      <c r="BF683" s="28"/>
      <c r="BG683" s="28"/>
      <c r="BH683" s="28"/>
      <c r="BI683" s="28"/>
      <c r="BJ683" s="28"/>
      <c r="BK683" s="28"/>
      <c r="BL683" s="28"/>
      <c r="BM683" s="28"/>
      <c r="BN683" s="28"/>
      <c r="BO683" s="28"/>
      <c r="BP683" s="60"/>
      <c r="BQ683" s="22"/>
      <c r="BR683" s="22"/>
      <c r="BS683" s="22"/>
      <c r="BT683" s="28"/>
      <c r="BU683" s="28"/>
      <c r="BV683" s="28"/>
      <c r="BW683" s="18"/>
      <c r="BX683" s="18"/>
      <c r="BY683" s="18"/>
    </row>
    <row r="684" spans="1:77" ht="12.75" customHeight="1" x14ac:dyDescent="0.15">
      <c r="A684" s="20"/>
      <c r="B684" s="20"/>
      <c r="C684" s="22"/>
      <c r="D684" s="53"/>
      <c r="E684" s="53"/>
      <c r="F684" s="28"/>
      <c r="G684" s="25"/>
      <c r="H684" s="22"/>
      <c r="I684" s="22"/>
      <c r="J684" s="22"/>
      <c r="K684" s="22"/>
      <c r="L684" s="22"/>
      <c r="M684" s="22"/>
      <c r="N684" s="18"/>
      <c r="O684" s="22"/>
      <c r="P684" s="22"/>
      <c r="Q684" s="22"/>
      <c r="R684" s="22"/>
      <c r="S684" s="22"/>
      <c r="T684" s="22"/>
      <c r="U684" s="56"/>
      <c r="V684" s="22"/>
      <c r="W684" s="20"/>
      <c r="Z684" s="18"/>
      <c r="AB684" s="25"/>
      <c r="AC684" s="25"/>
      <c r="AE684" s="1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2"/>
      <c r="AV684" s="22"/>
      <c r="AW684" s="60"/>
      <c r="AX684" s="25"/>
      <c r="AY684" s="18"/>
      <c r="AZ684" s="28"/>
      <c r="BA684" s="28"/>
      <c r="BB684" s="28"/>
      <c r="BC684" s="28"/>
      <c r="BD684" s="28"/>
      <c r="BE684" s="28"/>
      <c r="BF684" s="28"/>
      <c r="BG684" s="28"/>
      <c r="BH684" s="28"/>
      <c r="BI684" s="28"/>
      <c r="BJ684" s="28"/>
      <c r="BK684" s="28"/>
      <c r="BL684" s="28"/>
      <c r="BM684" s="28"/>
      <c r="BN684" s="28"/>
      <c r="BO684" s="28"/>
      <c r="BP684" s="60"/>
      <c r="BQ684" s="22"/>
      <c r="BR684" s="22"/>
      <c r="BS684" s="22"/>
      <c r="BT684" s="28"/>
      <c r="BU684" s="28"/>
      <c r="BV684" s="28"/>
      <c r="BW684" s="18"/>
      <c r="BX684" s="18"/>
      <c r="BY684" s="18"/>
    </row>
    <row r="685" spans="1:77" ht="12.75" customHeight="1" x14ac:dyDescent="0.15">
      <c r="A685" s="20"/>
      <c r="B685" s="20"/>
      <c r="C685" s="22"/>
      <c r="D685" s="53"/>
      <c r="E685" s="53"/>
      <c r="F685" s="28"/>
      <c r="G685" s="25"/>
      <c r="H685" s="22"/>
      <c r="I685" s="22"/>
      <c r="J685" s="22"/>
      <c r="K685" s="22"/>
      <c r="L685" s="22"/>
      <c r="M685" s="22"/>
      <c r="N685" s="18"/>
      <c r="O685" s="22"/>
      <c r="P685" s="22"/>
      <c r="Q685" s="22"/>
      <c r="R685" s="22"/>
      <c r="S685" s="22"/>
      <c r="T685" s="22"/>
      <c r="U685" s="56"/>
      <c r="V685" s="22"/>
      <c r="W685" s="20"/>
      <c r="Z685" s="18"/>
      <c r="AB685" s="25"/>
      <c r="AC685" s="25"/>
      <c r="AE685" s="1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2"/>
      <c r="AV685" s="22"/>
      <c r="AW685" s="60"/>
      <c r="AX685" s="25"/>
      <c r="AY685" s="18"/>
      <c r="AZ685" s="28"/>
      <c r="BA685" s="28"/>
      <c r="BB685" s="28"/>
      <c r="BC685" s="28"/>
      <c r="BD685" s="28"/>
      <c r="BE685" s="28"/>
      <c r="BF685" s="28"/>
      <c r="BG685" s="28"/>
      <c r="BH685" s="28"/>
      <c r="BI685" s="28"/>
      <c r="BJ685" s="28"/>
      <c r="BK685" s="28"/>
      <c r="BL685" s="28"/>
      <c r="BM685" s="28"/>
      <c r="BN685" s="28"/>
      <c r="BO685" s="28"/>
      <c r="BP685" s="60"/>
      <c r="BQ685" s="22"/>
      <c r="BR685" s="22"/>
      <c r="BS685" s="22"/>
      <c r="BT685" s="28"/>
      <c r="BU685" s="28"/>
      <c r="BV685" s="28"/>
      <c r="BW685" s="18"/>
      <c r="BX685" s="18"/>
      <c r="BY685" s="18"/>
    </row>
    <row r="686" spans="1:77" ht="12.75" customHeight="1" x14ac:dyDescent="0.15">
      <c r="A686" s="20"/>
      <c r="B686" s="20"/>
      <c r="C686" s="22"/>
      <c r="D686" s="53"/>
      <c r="E686" s="53"/>
      <c r="F686" s="28"/>
      <c r="G686" s="25"/>
      <c r="H686" s="22"/>
      <c r="I686" s="22"/>
      <c r="J686" s="22"/>
      <c r="K686" s="22"/>
      <c r="L686" s="22"/>
      <c r="M686" s="22"/>
      <c r="N686" s="18"/>
      <c r="O686" s="22"/>
      <c r="P686" s="22"/>
      <c r="Q686" s="22"/>
      <c r="R686" s="22"/>
      <c r="S686" s="22"/>
      <c r="T686" s="22"/>
      <c r="U686" s="56"/>
      <c r="V686" s="22"/>
      <c r="W686" s="20"/>
      <c r="Z686" s="18"/>
      <c r="AB686" s="25"/>
      <c r="AC686" s="25"/>
      <c r="AE686" s="1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2"/>
      <c r="AV686" s="22"/>
      <c r="AW686" s="60"/>
      <c r="AX686" s="25"/>
      <c r="AY686" s="18"/>
      <c r="AZ686" s="28"/>
      <c r="BA686" s="28"/>
      <c r="BB686" s="28"/>
      <c r="BC686" s="28"/>
      <c r="BD686" s="28"/>
      <c r="BE686" s="28"/>
      <c r="BF686" s="28"/>
      <c r="BG686" s="28"/>
      <c r="BH686" s="28"/>
      <c r="BI686" s="28"/>
      <c r="BJ686" s="28"/>
      <c r="BK686" s="28"/>
      <c r="BL686" s="28"/>
      <c r="BM686" s="28"/>
      <c r="BN686" s="28"/>
      <c r="BO686" s="28"/>
      <c r="BP686" s="60"/>
      <c r="BQ686" s="22"/>
      <c r="BR686" s="22"/>
      <c r="BS686" s="22"/>
      <c r="BT686" s="28"/>
      <c r="BU686" s="28"/>
      <c r="BV686" s="28"/>
      <c r="BW686" s="18"/>
      <c r="BX686" s="18"/>
      <c r="BY686" s="18"/>
    </row>
    <row r="687" spans="1:77" ht="12.75" customHeight="1" x14ac:dyDescent="0.15">
      <c r="A687" s="20"/>
      <c r="B687" s="20"/>
      <c r="C687" s="22"/>
      <c r="D687" s="53"/>
      <c r="E687" s="53"/>
      <c r="F687" s="28"/>
      <c r="G687" s="25"/>
      <c r="H687" s="22"/>
      <c r="I687" s="22"/>
      <c r="J687" s="22"/>
      <c r="K687" s="22"/>
      <c r="L687" s="22"/>
      <c r="M687" s="22"/>
      <c r="N687" s="18"/>
      <c r="O687" s="22"/>
      <c r="P687" s="22"/>
      <c r="Q687" s="22"/>
      <c r="R687" s="22"/>
      <c r="S687" s="22"/>
      <c r="T687" s="22"/>
      <c r="U687" s="56"/>
      <c r="V687" s="22"/>
      <c r="W687" s="20"/>
      <c r="Z687" s="18"/>
      <c r="AB687" s="25"/>
      <c r="AC687" s="25"/>
      <c r="AE687" s="1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2"/>
      <c r="AV687" s="22"/>
      <c r="AW687" s="60"/>
      <c r="AX687" s="25"/>
      <c r="AY687" s="18"/>
      <c r="AZ687" s="28"/>
      <c r="BA687" s="28"/>
      <c r="BB687" s="28"/>
      <c r="BC687" s="28"/>
      <c r="BD687" s="28"/>
      <c r="BE687" s="28"/>
      <c r="BF687" s="28"/>
      <c r="BG687" s="28"/>
      <c r="BH687" s="28"/>
      <c r="BI687" s="28"/>
      <c r="BJ687" s="28"/>
      <c r="BK687" s="28"/>
      <c r="BL687" s="28"/>
      <c r="BM687" s="28"/>
      <c r="BN687" s="28"/>
      <c r="BO687" s="28"/>
      <c r="BP687" s="60"/>
      <c r="BQ687" s="22"/>
      <c r="BR687" s="22"/>
      <c r="BS687" s="22"/>
      <c r="BT687" s="28"/>
      <c r="BU687" s="28"/>
      <c r="BV687" s="28"/>
      <c r="BW687" s="18"/>
      <c r="BX687" s="18"/>
      <c r="BY687" s="18"/>
    </row>
    <row r="688" spans="1:77" ht="12.75" customHeight="1" x14ac:dyDescent="0.15">
      <c r="A688" s="20"/>
      <c r="B688" s="20"/>
      <c r="C688" s="22"/>
      <c r="D688" s="53"/>
      <c r="E688" s="53"/>
      <c r="F688" s="28"/>
      <c r="G688" s="25"/>
      <c r="H688" s="22"/>
      <c r="I688" s="22"/>
      <c r="J688" s="22"/>
      <c r="K688" s="22"/>
      <c r="L688" s="22"/>
      <c r="M688" s="22"/>
      <c r="N688" s="18"/>
      <c r="O688" s="22"/>
      <c r="P688" s="22"/>
      <c r="Q688" s="22"/>
      <c r="R688" s="22"/>
      <c r="S688" s="22"/>
      <c r="T688" s="22"/>
      <c r="U688" s="56"/>
      <c r="V688" s="22"/>
      <c r="W688" s="20"/>
      <c r="Z688" s="18"/>
      <c r="AB688" s="25"/>
      <c r="AC688" s="25"/>
      <c r="AE688" s="1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2"/>
      <c r="AV688" s="22"/>
      <c r="AW688" s="60"/>
      <c r="AX688" s="25"/>
      <c r="AY688" s="18"/>
      <c r="AZ688" s="28"/>
      <c r="BA688" s="28"/>
      <c r="BB688" s="28"/>
      <c r="BC688" s="28"/>
      <c r="BD688" s="28"/>
      <c r="BE688" s="28"/>
      <c r="BF688" s="28"/>
      <c r="BG688" s="28"/>
      <c r="BH688" s="28"/>
      <c r="BI688" s="28"/>
      <c r="BJ688" s="28"/>
      <c r="BK688" s="28"/>
      <c r="BL688" s="28"/>
      <c r="BM688" s="28"/>
      <c r="BN688" s="28"/>
      <c r="BO688" s="28"/>
      <c r="BP688" s="60"/>
      <c r="BQ688" s="22"/>
      <c r="BR688" s="22"/>
      <c r="BS688" s="22"/>
      <c r="BT688" s="28"/>
      <c r="BU688" s="28"/>
      <c r="BV688" s="28"/>
      <c r="BW688" s="18"/>
      <c r="BX688" s="18"/>
      <c r="BY688" s="18"/>
    </row>
    <row r="689" spans="1:77" ht="12.75" customHeight="1" x14ac:dyDescent="0.15">
      <c r="A689" s="20"/>
      <c r="B689" s="20"/>
      <c r="C689" s="22"/>
      <c r="D689" s="53"/>
      <c r="E689" s="53"/>
      <c r="F689" s="28"/>
      <c r="G689" s="25"/>
      <c r="H689" s="22"/>
      <c r="I689" s="22"/>
      <c r="J689" s="22"/>
      <c r="K689" s="22"/>
      <c r="L689" s="22"/>
      <c r="M689" s="22"/>
      <c r="N689" s="18"/>
      <c r="O689" s="22"/>
      <c r="P689" s="22"/>
      <c r="Q689" s="22"/>
      <c r="R689" s="22"/>
      <c r="S689" s="22"/>
      <c r="T689" s="22"/>
      <c r="U689" s="56"/>
      <c r="V689" s="22"/>
      <c r="W689" s="20"/>
      <c r="Z689" s="18"/>
      <c r="AB689" s="25"/>
      <c r="AC689" s="25"/>
      <c r="AE689" s="1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2"/>
      <c r="AV689" s="22"/>
      <c r="AW689" s="60"/>
      <c r="AX689" s="25"/>
      <c r="AY689" s="18"/>
      <c r="AZ689" s="28"/>
      <c r="BA689" s="28"/>
      <c r="BB689" s="28"/>
      <c r="BC689" s="28"/>
      <c r="BD689" s="28"/>
      <c r="BE689" s="28"/>
      <c r="BF689" s="28"/>
      <c r="BG689" s="28"/>
      <c r="BH689" s="28"/>
      <c r="BI689" s="28"/>
      <c r="BJ689" s="28"/>
      <c r="BK689" s="28"/>
      <c r="BL689" s="28"/>
      <c r="BM689" s="28"/>
      <c r="BN689" s="28"/>
      <c r="BO689" s="28"/>
      <c r="BP689" s="60"/>
      <c r="BQ689" s="22"/>
      <c r="BR689" s="22"/>
      <c r="BS689" s="22"/>
      <c r="BT689" s="28"/>
      <c r="BU689" s="28"/>
      <c r="BV689" s="28"/>
      <c r="BW689" s="18"/>
      <c r="BX689" s="18"/>
      <c r="BY689" s="18"/>
    </row>
  </sheetData>
  <sortState ref="A2:BY689">
    <sortCondition descending="1" ref="E2:E689"/>
  </sortState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33203125" defaultRowHeight="15" customHeight="1" x14ac:dyDescent="0.15"/>
  <cols>
    <col min="1" max="1" width="29.1640625" customWidth="1"/>
    <col min="2" max="2" width="159.1640625" customWidth="1"/>
    <col min="3" max="26" width="11" customWidth="1"/>
  </cols>
  <sheetData>
    <row r="1" spans="1:2" ht="12.75" customHeight="1" x14ac:dyDescent="0.15">
      <c r="A1" s="2" t="s">
        <v>1</v>
      </c>
      <c r="B1" s="4" t="s">
        <v>4</v>
      </c>
    </row>
    <row r="2" spans="1:2" ht="12.75" customHeight="1" x14ac:dyDescent="0.15">
      <c r="A2" s="7" t="s">
        <v>8</v>
      </c>
      <c r="B2" t="s">
        <v>16</v>
      </c>
    </row>
    <row r="3" spans="1:2" ht="12.75" customHeight="1" x14ac:dyDescent="0.15">
      <c r="A3" s="7" t="s">
        <v>20</v>
      </c>
      <c r="B3" t="s">
        <v>22</v>
      </c>
    </row>
    <row r="4" spans="1:2" ht="12.75" customHeight="1" x14ac:dyDescent="0.15">
      <c r="A4" s="7" t="s">
        <v>24</v>
      </c>
      <c r="B4" t="s">
        <v>27</v>
      </c>
    </row>
    <row r="5" spans="1:2" ht="12.75" customHeight="1" x14ac:dyDescent="0.15">
      <c r="A5" s="7" t="s">
        <v>30</v>
      </c>
      <c r="B5" t="s">
        <v>32</v>
      </c>
    </row>
    <row r="6" spans="1:2" ht="12.75" customHeight="1" x14ac:dyDescent="0.15">
      <c r="A6" s="7" t="s">
        <v>35</v>
      </c>
      <c r="B6" t="s">
        <v>38</v>
      </c>
    </row>
    <row r="7" spans="1:2" ht="12.75" customHeight="1" x14ac:dyDescent="0.15">
      <c r="A7" s="7" t="s">
        <v>42</v>
      </c>
      <c r="B7" t="s">
        <v>44</v>
      </c>
    </row>
    <row r="8" spans="1:2" ht="12.75" customHeight="1" x14ac:dyDescent="0.15">
      <c r="A8" s="7" t="s">
        <v>47</v>
      </c>
      <c r="B8" t="s">
        <v>48</v>
      </c>
    </row>
    <row r="9" spans="1:2" ht="12.75" customHeight="1" x14ac:dyDescent="0.15">
      <c r="A9" s="7" t="s">
        <v>49</v>
      </c>
      <c r="B9" t="s">
        <v>50</v>
      </c>
    </row>
    <row r="10" spans="1:2" ht="12.75" customHeight="1" x14ac:dyDescent="0.15">
      <c r="A10" s="7" t="s">
        <v>51</v>
      </c>
      <c r="B10" t="s">
        <v>52</v>
      </c>
    </row>
    <row r="11" spans="1:2" ht="12.75" customHeight="1" x14ac:dyDescent="0.15">
      <c r="A11" s="7" t="s">
        <v>53</v>
      </c>
      <c r="B11" t="s">
        <v>54</v>
      </c>
    </row>
    <row r="12" spans="1:2" ht="12.75" customHeight="1" x14ac:dyDescent="0.15">
      <c r="A12" s="7" t="s">
        <v>55</v>
      </c>
      <c r="B12" t="s">
        <v>57</v>
      </c>
    </row>
    <row r="13" spans="1:2" ht="12.75" customHeight="1" x14ac:dyDescent="0.15">
      <c r="A13" s="7" t="s">
        <v>59</v>
      </c>
      <c r="B13" t="s">
        <v>61</v>
      </c>
    </row>
    <row r="14" spans="1:2" ht="12.75" customHeight="1" x14ac:dyDescent="0.15">
      <c r="A14" s="7" t="s">
        <v>63</v>
      </c>
      <c r="B14" t="s">
        <v>64</v>
      </c>
    </row>
    <row r="15" spans="1:2" ht="12.75" customHeight="1" x14ac:dyDescent="0.15">
      <c r="A15" s="7" t="s">
        <v>65</v>
      </c>
      <c r="B15" t="s">
        <v>66</v>
      </c>
    </row>
    <row r="16" spans="1:2" ht="12.75" customHeight="1" x14ac:dyDescent="0.15">
      <c r="A16" s="7" t="s">
        <v>67</v>
      </c>
      <c r="B16" t="s">
        <v>68</v>
      </c>
    </row>
    <row r="17" spans="1:2" ht="12.75" customHeight="1" x14ac:dyDescent="0.15">
      <c r="A17" s="7" t="s">
        <v>69</v>
      </c>
      <c r="B17" t="s">
        <v>70</v>
      </c>
    </row>
    <row r="18" spans="1:2" ht="12.75" customHeight="1" x14ac:dyDescent="0.15">
      <c r="A18" s="7" t="s">
        <v>71</v>
      </c>
      <c r="B18" t="s">
        <v>72</v>
      </c>
    </row>
    <row r="19" spans="1:2" ht="12.75" customHeight="1" x14ac:dyDescent="0.15"/>
    <row r="20" spans="1:2" ht="12.75" customHeight="1" x14ac:dyDescent="0.15">
      <c r="A20" s="17" t="s">
        <v>73</v>
      </c>
    </row>
    <row r="21" spans="1:2" ht="12.75" customHeight="1" x14ac:dyDescent="0.15">
      <c r="A21" s="3" t="s">
        <v>81</v>
      </c>
      <c r="B21" t="s">
        <v>105</v>
      </c>
    </row>
    <row r="22" spans="1:2" ht="12.75" customHeight="1" x14ac:dyDescent="0.15">
      <c r="A22" s="3" t="s">
        <v>82</v>
      </c>
      <c r="B22" t="s">
        <v>106</v>
      </c>
    </row>
    <row r="23" spans="1:2" ht="12.75" customHeight="1" x14ac:dyDescent="0.15">
      <c r="A23" s="3" t="s">
        <v>85</v>
      </c>
      <c r="B23" t="s">
        <v>107</v>
      </c>
    </row>
    <row r="24" spans="1:2" ht="12.75" customHeight="1" x14ac:dyDescent="0.15">
      <c r="A24" s="3" t="s">
        <v>86</v>
      </c>
      <c r="B24" t="s">
        <v>108</v>
      </c>
    </row>
    <row r="25" spans="1:2" ht="12.75" customHeight="1" x14ac:dyDescent="0.15">
      <c r="A25" s="3" t="s">
        <v>88</v>
      </c>
      <c r="B25" t="s">
        <v>109</v>
      </c>
    </row>
    <row r="26" spans="1:2" ht="12.75" customHeight="1" x14ac:dyDescent="0.15">
      <c r="A26" s="3" t="s">
        <v>110</v>
      </c>
      <c r="B26" t="s">
        <v>111</v>
      </c>
    </row>
    <row r="27" spans="1:2" ht="12.75" customHeight="1" x14ac:dyDescent="0.15">
      <c r="A27" s="3" t="s">
        <v>90</v>
      </c>
      <c r="B27" t="s">
        <v>112</v>
      </c>
    </row>
    <row r="28" spans="1:2" ht="12.75" customHeight="1" x14ac:dyDescent="0.15">
      <c r="A28" s="3" t="s">
        <v>91</v>
      </c>
      <c r="B28" t="s">
        <v>113</v>
      </c>
    </row>
    <row r="29" spans="1:2" ht="12.75" customHeight="1" x14ac:dyDescent="0.15">
      <c r="A29" s="3" t="s">
        <v>87</v>
      </c>
      <c r="B29" t="s">
        <v>114</v>
      </c>
    </row>
    <row r="30" spans="1:2" ht="12.75" customHeight="1" x14ac:dyDescent="0.15">
      <c r="A30" s="3" t="s">
        <v>92</v>
      </c>
      <c r="B30" t="s">
        <v>116</v>
      </c>
    </row>
    <row r="31" spans="1:2" ht="12.75" customHeight="1" x14ac:dyDescent="0.15">
      <c r="A31" s="3" t="s">
        <v>93</v>
      </c>
      <c r="B31" t="s">
        <v>117</v>
      </c>
    </row>
    <row r="32" spans="1:2" ht="12.75" customHeight="1" x14ac:dyDescent="0.15">
      <c r="A32" s="3" t="s">
        <v>94</v>
      </c>
      <c r="B32" t="s">
        <v>119</v>
      </c>
    </row>
    <row r="33" spans="1:26" ht="12.75" customHeight="1" x14ac:dyDescent="0.15">
      <c r="A33" s="3" t="s">
        <v>95</v>
      </c>
      <c r="B33" t="s">
        <v>121</v>
      </c>
    </row>
    <row r="34" spans="1:26" ht="12.75" customHeight="1" x14ac:dyDescent="0.15">
      <c r="A34" s="3" t="s">
        <v>96</v>
      </c>
      <c r="B34" t="s">
        <v>122</v>
      </c>
    </row>
    <row r="35" spans="1:26" ht="12.75" customHeight="1" x14ac:dyDescent="0.15">
      <c r="A35" s="3" t="s">
        <v>97</v>
      </c>
      <c r="B35" t="s">
        <v>123</v>
      </c>
    </row>
    <row r="36" spans="1:26" ht="12.75" customHeight="1" x14ac:dyDescent="0.15"/>
    <row r="37" spans="1:26" ht="12.75" customHeight="1" x14ac:dyDescent="0.15"/>
    <row r="38" spans="1:26" ht="12.75" customHeight="1" x14ac:dyDescent="0.15">
      <c r="A38" s="14" t="s">
        <v>83</v>
      </c>
      <c r="B38" s="23" t="s">
        <v>124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75" customHeight="1" x14ac:dyDescent="0.15"/>
    <row r="40" spans="1:26" ht="12.75" customHeight="1" x14ac:dyDescent="0.15"/>
    <row r="41" spans="1:26" ht="12.75" customHeight="1" x14ac:dyDescent="0.15"/>
    <row r="42" spans="1:26" ht="12.75" customHeight="1" x14ac:dyDescent="0.15"/>
    <row r="43" spans="1:26" ht="12.75" customHeight="1" x14ac:dyDescent="0.15"/>
    <row r="44" spans="1:26" ht="12.75" customHeight="1" x14ac:dyDescent="0.15"/>
    <row r="45" spans="1:26" ht="12.75" customHeight="1" x14ac:dyDescent="0.15"/>
    <row r="46" spans="1:26" ht="12.75" customHeight="1" x14ac:dyDescent="0.15"/>
    <row r="47" spans="1:26" ht="12.75" customHeight="1" x14ac:dyDescent="0.15"/>
    <row r="48" spans="1:26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Lit. collection</vt:lpstr>
      <vt:lpstr>2. Alfa-numerical database</vt:lpstr>
      <vt:lpstr>Code book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Kirsten L.L. Oleson</cp:lastModifiedBy>
  <dcterms:created xsi:type="dcterms:W3CDTF">2017-11-05T23:38:51Z</dcterms:created>
  <dcterms:modified xsi:type="dcterms:W3CDTF">2018-02-06T23:29:47Z</dcterms:modified>
</cp:coreProperties>
</file>