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ana.lc.picanco\Documents\FG_questonline_prof\ART 1_Biodiversity web portals\a submeter\"/>
    </mc:Choice>
  </mc:AlternateContent>
  <bookViews>
    <workbookView xWindow="0" yWindow="0" windowWidth="20490" windowHeight="7020" tabRatio="383"/>
  </bookViews>
  <sheets>
    <sheet name="Appendix S1" sheetId="1" r:id="rId1"/>
  </sheets>
  <definedNames>
    <definedName name="_xlnm._FilterDatabase" localSheetId="0" hidden="1">'Appendix S1'!$IC$19:$IE$88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3" i="1" l="1"/>
  <c r="AG3" i="1" s="1"/>
  <c r="AT3" i="1"/>
  <c r="AU3" i="1" s="1"/>
  <c r="BH3" i="1"/>
  <c r="BI3" i="1" s="1"/>
  <c r="BW3" i="1"/>
  <c r="BX3" i="1" s="1"/>
  <c r="CL3" i="1"/>
  <c r="CM3" i="1" s="1"/>
  <c r="DA3" i="1"/>
  <c r="DB3" i="1" s="1"/>
  <c r="DP3" i="1"/>
  <c r="DQ3" i="1"/>
  <c r="EE3" i="1"/>
  <c r="EF3" i="1" s="1"/>
  <c r="ET3" i="1"/>
  <c r="EU3" i="1" s="1"/>
  <c r="FI3" i="1"/>
  <c r="FJ3" i="1" s="1"/>
  <c r="FX3" i="1"/>
  <c r="FY3" i="1" s="1"/>
  <c r="GM3" i="1"/>
  <c r="GN3" i="1" s="1"/>
  <c r="HB3" i="1"/>
  <c r="HC3" i="1" s="1"/>
  <c r="HT3" i="1"/>
  <c r="HU3" i="1" s="1"/>
  <c r="IJ3" i="1"/>
  <c r="IK3" i="1" s="1"/>
  <c r="IZ3" i="1"/>
  <c r="JA3" i="1" s="1"/>
  <c r="JQ3" i="1"/>
  <c r="JR3" i="1" s="1"/>
  <c r="AF4" i="1"/>
  <c r="AT4" i="1"/>
  <c r="BH4" i="1"/>
  <c r="BW4" i="1"/>
  <c r="CL4" i="1"/>
  <c r="DA4" i="1"/>
  <c r="DP4" i="1"/>
  <c r="EE4" i="1"/>
  <c r="ET4" i="1"/>
  <c r="FI4" i="1"/>
  <c r="FX4" i="1"/>
  <c r="GM4" i="1"/>
  <c r="HB4" i="1"/>
  <c r="HT4" i="1"/>
  <c r="IJ4" i="1"/>
  <c r="IZ4" i="1"/>
  <c r="JQ4" i="1"/>
  <c r="B7" i="1"/>
  <c r="C7" i="1"/>
  <c r="D7" i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AF7" i="1"/>
  <c r="AT7" i="1"/>
  <c r="DO7" i="1"/>
  <c r="ED7" i="1"/>
  <c r="ES7" i="1"/>
  <c r="FH7" i="1"/>
  <c r="FW7" i="1"/>
  <c r="HA7" i="1"/>
  <c r="HS7" i="1"/>
  <c r="II7" i="1"/>
  <c r="IY7" i="1"/>
  <c r="JP7" i="1"/>
  <c r="C9" i="1"/>
  <c r="E9" i="1"/>
  <c r="G9" i="1"/>
  <c r="I9" i="1"/>
  <c r="K9" i="1"/>
  <c r="M9" i="1"/>
  <c r="O9" i="1"/>
  <c r="Q9" i="1"/>
  <c r="B11" i="1"/>
  <c r="C11" i="1"/>
  <c r="D11" i="1"/>
  <c r="E11" i="1"/>
  <c r="F11" i="1"/>
  <c r="G11" i="1"/>
  <c r="H11" i="1"/>
  <c r="I11" i="1"/>
  <c r="J11" i="1"/>
  <c r="K11" i="1"/>
  <c r="L11" i="1"/>
  <c r="M11" i="1"/>
  <c r="N11" i="1"/>
  <c r="Q11" i="1"/>
  <c r="R11" i="1"/>
  <c r="C12" i="1"/>
  <c r="E12" i="1"/>
  <c r="G12" i="1"/>
  <c r="I12" i="1"/>
  <c r="K12" i="1"/>
  <c r="M12" i="1"/>
  <c r="O12" i="1"/>
  <c r="Q12" i="1"/>
</calcChain>
</file>

<file path=xl/sharedStrings.xml><?xml version="1.0" encoding="utf-8"?>
<sst xmlns="http://schemas.openxmlformats.org/spreadsheetml/2006/main" count="1248" uniqueCount="492">
  <si>
    <t xml:space="preserve"> </t>
  </si>
  <si>
    <t>Teaching domains</t>
  </si>
  <si>
    <t>BioPortal Users</t>
  </si>
  <si>
    <t>NES</t>
  </si>
  <si>
    <t>Place of birth</t>
  </si>
  <si>
    <t>Years of teaching</t>
  </si>
  <si>
    <t xml:space="preserve">   108 *     1    1064   100.0 %    108   10.2 %   </t>
  </si>
  <si>
    <t>Years of residence</t>
  </si>
  <si>
    <t xml:space="preserve">   102 *     1     956    89.8 %    210   19.7 %   </t>
  </si>
  <si>
    <t>Age</t>
  </si>
  <si>
    <t xml:space="preserve">    65 *     1     854    80.3 %    275   25.8 %   </t>
  </si>
  <si>
    <t>Gender</t>
  </si>
  <si>
    <t xml:space="preserve">    52 *     1     789    74.2 %    327   30.7 %   </t>
  </si>
  <si>
    <t>minimum expected:</t>
  </si>
  <si>
    <t>P-value:</t>
  </si>
  <si>
    <t>d.f.:</t>
  </si>
  <si>
    <t xml:space="preserve">chi-square: </t>
  </si>
  <si>
    <t xml:space="preserve">    92 *     1     857   100.0 %     92   10.7 %   </t>
  </si>
  <si>
    <t xml:space="preserve">    31 *     1     737    69.3 %    358   33.6 %   </t>
  </si>
  <si>
    <t xml:space="preserve">    91 *     1     765    89.3 %    183   21.4 %   </t>
  </si>
  <si>
    <t xml:space="preserve">    25 *     1     706    66.4 %    383   36.0 %   </t>
  </si>
  <si>
    <t xml:space="preserve">    87 *     1     841   100.0 %     87   10.3 %   </t>
  </si>
  <si>
    <t xml:space="preserve">    48 *     1     674    78.6 %    231   27.0 %   </t>
  </si>
  <si>
    <t xml:space="preserve">    24 *     1     681    64.0 %    407   38.3 %   </t>
  </si>
  <si>
    <t xml:space="preserve">    80 *     1     754    89.7 %    167   19.9 %   </t>
  </si>
  <si>
    <t xml:space="preserve">    40 *     1     626    73.0 %    271   31.6 %   </t>
  </si>
  <si>
    <t xml:space="preserve">    23 *     1     657    61.7 %    430   40.4 %   </t>
  </si>
  <si>
    <t xml:space="preserve">    50 *     1     674    80.1 %    217   25.8 %   </t>
  </si>
  <si>
    <t xml:space="preserve">    64 *     1     585   100.0 %     64   10.9 %   </t>
  </si>
  <si>
    <t xml:space="preserve">    61 *     1     557   100.0 %     61   11.0 %   </t>
  </si>
  <si>
    <t xml:space="preserve">    27 *     1     586    68.4 %    298   34.8 %   </t>
  </si>
  <si>
    <t xml:space="preserve">    21 *     1     634    59.6 %    451   42.4 %   </t>
  </si>
  <si>
    <t xml:space="preserve">    40 *     1     624    74.2 %    257   30.6 %   </t>
  </si>
  <si>
    <t xml:space="preserve">    64 *     1     544   100.0 %     64   11.8 %   </t>
  </si>
  <si>
    <t xml:space="preserve">    53 *     1     521    89.1 %    117   20.0 %   </t>
  </si>
  <si>
    <t xml:space="preserve">    50 *     1     496    89.0 %    111   19.9 %   </t>
  </si>
  <si>
    <t xml:space="preserve">    21 *     1     559    65.2 %    319   37.2 %   </t>
  </si>
  <si>
    <t xml:space="preserve">    19 *     2     613    57.6 %    489   46.0 %   </t>
  </si>
  <si>
    <t xml:space="preserve">    28 *     1     584    69.4 %    285   33.9 %   </t>
  </si>
  <si>
    <t xml:space="preserve">    56 *     1     480    88.2 %    120   22.1 %   </t>
  </si>
  <si>
    <t xml:space="preserve">    33 *     1     468    80.0 %    150   25.6 %   </t>
  </si>
  <si>
    <t xml:space="preserve">    33 *     1     446    80.1 %    144   25.9 %   </t>
  </si>
  <si>
    <t xml:space="preserve">    52 *     1     497   100.0 %     52   10.5 %   </t>
  </si>
  <si>
    <t xml:space="preserve">    20 *     1     538    62.8 %    339   39.6 %   </t>
  </si>
  <si>
    <t xml:space="preserve">    18 *     1     575    54.0 %    507   47.7 %   </t>
  </si>
  <si>
    <t xml:space="preserve">    21 *     1     556    66.1 %    306   36.4 %   </t>
  </si>
  <si>
    <t xml:space="preserve">    33 *     1     424    77.9 %    153   28.1 %   </t>
  </si>
  <si>
    <t xml:space="preserve">    58 *     1     533   100.0 %     58   10.9 %   </t>
  </si>
  <si>
    <t xml:space="preserve">    29 *     1     435    74.4 %    179   30.6 %   </t>
  </si>
  <si>
    <t xml:space="preserve">    63 *     1     525   100.0 %     63   12.0 %   </t>
  </si>
  <si>
    <t xml:space="preserve">    26 *     1     413    74.1 %    170   30.5 %   </t>
  </si>
  <si>
    <t xml:space="preserve">    49 *     1     445    89.5 %    101   20.3 %   </t>
  </si>
  <si>
    <t xml:space="preserve">    19 *     1     518    60.4 %    358   41.8 %   </t>
  </si>
  <si>
    <t xml:space="preserve">    16 *     1     557    52.3 %    523   49.2 %   </t>
  </si>
  <si>
    <t xml:space="preserve">    20 *     1     535    63.6 %    326   38.8 %   </t>
  </si>
  <si>
    <t xml:space="preserve">    31 *     1     391    71.9 %    184   33.8 %   </t>
  </si>
  <si>
    <t xml:space="preserve">    48 *     1     519   100.0 %     48    9.2 %   </t>
  </si>
  <si>
    <t xml:space="preserve">    45 *     1     475    89.1 %    103   19.3 %   </t>
  </si>
  <si>
    <t xml:space="preserve">    49 *     1     471   100.0 %     49   10.4 %   </t>
  </si>
  <si>
    <t xml:space="preserve">    44 *     1     462    88.0 %    107   20.4 %   </t>
  </si>
  <si>
    <t xml:space="preserve">    21 *     1     387    69.5 %    191   34.3 %   </t>
  </si>
  <si>
    <t xml:space="preserve">    56 *     1     561   100.0 %     56   10.0 %   </t>
  </si>
  <si>
    <t xml:space="preserve">    27 *     1     396    79.7 %    128   25.8 %   </t>
  </si>
  <si>
    <t xml:space="preserve">    18 *     1     499    58.2 %    376   43.9 %   </t>
  </si>
  <si>
    <t xml:space="preserve">    14 *     2     541    50.8 %    551   51.8 %   </t>
  </si>
  <si>
    <t xml:space="preserve">    17 *     1     515    61.2 %    343   40.8 %   </t>
  </si>
  <si>
    <t xml:space="preserve">fake-information                </t>
  </si>
  <si>
    <t xml:space="preserve">    17 *     1     360    66.2 %    201   36.9 %   </t>
  </si>
  <si>
    <t xml:space="preserve">    46 *     1     471    90.8 %     94   18.1 %   </t>
  </si>
  <si>
    <t xml:space="preserve">    37 *     1     430    80.7 %    140   26.3 %   </t>
  </si>
  <si>
    <t xml:space="preserve">    43 *     1     422    89.6 %     92   19.5 %   </t>
  </si>
  <si>
    <t xml:space="preserve">    27 *     2     418    79.6 %    161   30.7 %   </t>
  </si>
  <si>
    <t xml:space="preserve">    14 *     1     366    65.7 %    205   36.8 %   </t>
  </si>
  <si>
    <t xml:space="preserve">    52 *     1     501   100.0 %     52   10.4 %   </t>
  </si>
  <si>
    <t xml:space="preserve">    53 *     1     505    90.0 %    109   19.4 %   </t>
  </si>
  <si>
    <t xml:space="preserve">    25 *     1     369    74.2 %    153   30.8 %   </t>
  </si>
  <si>
    <t xml:space="preserve">    17 *     1     481    56.1 %    393   45.9 %   </t>
  </si>
  <si>
    <t xml:space="preserve">    13 *     3     513    48.2 %    590   55.5 %   </t>
  </si>
  <si>
    <t xml:space="preserve">    16 *     2     498    59.2 %    375   44.6 %   </t>
  </si>
  <si>
    <t xml:space="preserve">fun                           </t>
  </si>
  <si>
    <t xml:space="preserve">    15 *     3     343    63.1 %    246   45.2 %   </t>
  </si>
  <si>
    <t xml:space="preserve">access                                  </t>
  </si>
  <si>
    <t xml:space="preserve">    32 *     1     425    81.9 %    126   24.3 %   </t>
  </si>
  <si>
    <t xml:space="preserve">    25 *     1     393    73.7 %    165   31.0 %   </t>
  </si>
  <si>
    <t xml:space="preserve">    41 *     1     382   100.0 %     41   10.7 %   </t>
  </si>
  <si>
    <t xml:space="preserve">    31 *     1     379    80.5 %    123   26.1 %   </t>
  </si>
  <si>
    <t xml:space="preserve">    21 *     1     406    69.4 %    200   34.2 %   </t>
  </si>
  <si>
    <t xml:space="preserve">    14 *     2     364    69.3 %    189   36.0 %   </t>
  </si>
  <si>
    <t xml:space="preserve">    13 *     1     352    63.2 %    218   39.1 %   </t>
  </si>
  <si>
    <t xml:space="preserve">    47 *     1     449    89.6 %     99   19.8 %   </t>
  </si>
  <si>
    <t xml:space="preserve">    39 *     1     452    80.6 %    148   26.4 %   </t>
  </si>
  <si>
    <t xml:space="preserve">    14 *     1     344    69.2 %    167   33.6 %   </t>
  </si>
  <si>
    <t xml:space="preserve">    15 *     1     464    54.1 %    408   47.6 %   </t>
  </si>
  <si>
    <t xml:space="preserve">    12 *     3     474    44.5 %    626   58.8 %   </t>
  </si>
  <si>
    <t xml:space="preserve">entertainment                        </t>
  </si>
  <si>
    <t xml:space="preserve">know-how                           </t>
  </si>
  <si>
    <t xml:space="preserve">    15 *     1     466    55.4 %    390   46.4 %   </t>
  </si>
  <si>
    <t xml:space="preserve">share                                </t>
  </si>
  <si>
    <t xml:space="preserve">resources                         </t>
  </si>
  <si>
    <t xml:space="preserve">    13 *     1     298    54.8 %    259   47.6 %   </t>
  </si>
  <si>
    <t xml:space="preserve">fun                                </t>
  </si>
  <si>
    <t xml:space="preserve">    23 *     1     393    75.7 %    149   28.7 %   </t>
  </si>
  <si>
    <t xml:space="preserve">    21 *     1     368    69.0 %    186   34.9 %   </t>
  </si>
  <si>
    <t xml:space="preserve">    27 *     1     341    89.3 %     68   17.8 %   </t>
  </si>
  <si>
    <t xml:space="preserve">    23 *     1     348    73.9 %    146   31.0 %   </t>
  </si>
  <si>
    <t xml:space="preserve">    14 *     2     385    65.8 %    228   39.0 %   </t>
  </si>
  <si>
    <t xml:space="preserve">    13 *     2     336    64.0 %    215   41.0 %   </t>
  </si>
  <si>
    <t xml:space="preserve">    11 *     2     339    60.9 %    240   43.1 %   </t>
  </si>
  <si>
    <t xml:space="preserve">    31 *     1     402    80.2 %    130   25.9 %   </t>
  </si>
  <si>
    <t xml:space="preserve">    25 *     1     413    73.6 %    173   30.8 %   </t>
  </si>
  <si>
    <t xml:space="preserve">    13 *     4     330    66.4 %    219   44.1 %   </t>
  </si>
  <si>
    <t xml:space="preserve">    14 *     1     449    52.4 %    422   49.2 %   </t>
  </si>
  <si>
    <t xml:space="preserve">    11 *     1     438    41.2 %    637   59.9 %   </t>
  </si>
  <si>
    <t xml:space="preserve">Inovaçao                                </t>
  </si>
  <si>
    <t xml:space="preserve">technology                        </t>
  </si>
  <si>
    <t xml:space="preserve">    14 *     1     451    53.6 %    404   48.0 %   </t>
  </si>
  <si>
    <t xml:space="preserve">learning                          </t>
  </si>
  <si>
    <t xml:space="preserve">contacts                        </t>
  </si>
  <si>
    <t xml:space="preserve">    12 *     1     285    52.4 %    271   49.8 %   </t>
  </si>
  <si>
    <t xml:space="preserve">entertainment                           </t>
  </si>
  <si>
    <t xml:space="preserve">    15 *     1     370    71.3 %    164   31.6 %   </t>
  </si>
  <si>
    <t xml:space="preserve">    12 *     1     347    65.1 %    198   37.1 %   </t>
  </si>
  <si>
    <t xml:space="preserve">    19 *     1     314    82.2 %     87   22.8 %   </t>
  </si>
  <si>
    <t xml:space="preserve">    30 *     1     265   100.0 %     30   11.3 %   </t>
  </si>
  <si>
    <t xml:space="preserve">    11 *     3     325    69.0 %    179   38.0 %   </t>
  </si>
  <si>
    <t xml:space="preserve">    13 *     1     357    61.0 %    241   41.2 %   </t>
  </si>
  <si>
    <t xml:space="preserve">danger                                </t>
  </si>
  <si>
    <t xml:space="preserve">    12 *     1     310    59.0 %    227   43.2 %   </t>
  </si>
  <si>
    <t xml:space="preserve">    10 *     3     317    56.9 %    270   48.5 %   </t>
  </si>
  <si>
    <t xml:space="preserve">    26 *     1     371    74.1 %    156   31.1 %   </t>
  </si>
  <si>
    <t xml:space="preserve">    21 *     1     388    69.2 %    194   34.6 %   </t>
  </si>
  <si>
    <t xml:space="preserve">    10 *     3     278    55.9 %    249   50.1 %   </t>
  </si>
  <si>
    <t xml:space="preserve">Facebook                                </t>
  </si>
  <si>
    <t xml:space="preserve">    12 *     2     435    50.8 %    446   52.0 %   </t>
  </si>
  <si>
    <t xml:space="preserve">    10 *     1     427    40.1 %    647   60.8 %   </t>
  </si>
  <si>
    <t xml:space="preserve">dissemination                       </t>
  </si>
  <si>
    <t xml:space="preserve">connection                                 </t>
  </si>
  <si>
    <t xml:space="preserve">    12 *     2     437    52.0 %    428   50.9 %   </t>
  </si>
  <si>
    <t xml:space="preserve">leisure                               </t>
  </si>
  <si>
    <t xml:space="preserve">Ligação                                 </t>
  </si>
  <si>
    <t xml:space="preserve">    11 *     1     273    50.2 %    282   51.8 %   </t>
  </si>
  <si>
    <t xml:space="preserve">contacts                                </t>
  </si>
  <si>
    <t xml:space="preserve">tool                                    </t>
  </si>
  <si>
    <t xml:space="preserve">    14 *     2     355    68.4 %    192   37.0 %   </t>
  </si>
  <si>
    <t xml:space="preserve">    11 *     1     335    62.9 %    209   39.2 %   </t>
  </si>
  <si>
    <t xml:space="preserve">    17 *     1     295    77.2 %    104   27.2 %   </t>
  </si>
  <si>
    <t xml:space="preserve">    19 *     1     235    88.7 %     49   18.5 %   </t>
  </si>
  <si>
    <t xml:space="preserve">    10 *     4     292    62.0 %    219   46.5 %   </t>
  </si>
  <si>
    <t xml:space="preserve">    11 *     1     344    58.8 %    252   43.1 %   </t>
  </si>
  <si>
    <t xml:space="preserve">    11 *     1     298    56.8 %    238   45.3 %   </t>
  </si>
  <si>
    <t xml:space="preserve">     9 *     1     287    51.5 %    279   50.1 %   </t>
  </si>
  <si>
    <t xml:space="preserve">    12 *     1     345    68.9 %    168   33.5 %   </t>
  </si>
  <si>
    <t xml:space="preserve">    12 *     2     367    65.4 %    218   38.9 %   </t>
  </si>
  <si>
    <t xml:space="preserve">     9 *     2     248    49.9 %    267   53.7 %   </t>
  </si>
  <si>
    <t xml:space="preserve">    11 *     1     411    48.0 %    457   53.3 %   </t>
  </si>
  <si>
    <t xml:space="preserve">     9 *     2     417    39.2 %    665   62.5 %   </t>
  </si>
  <si>
    <t xml:space="preserve">images                             </t>
  </si>
  <si>
    <t xml:space="preserve">    11 *     3     413    49.1 %    461   54.8 %   </t>
  </si>
  <si>
    <t xml:space="preserve">connectivity                           </t>
  </si>
  <si>
    <t xml:space="preserve">Investigação                            </t>
  </si>
  <si>
    <t xml:space="preserve">    22 *     1     217   100.0 %     22   10.1 %   </t>
  </si>
  <si>
    <t xml:space="preserve">     9 *     3     262    48.2 %    309   56.8 %   </t>
  </si>
  <si>
    <t xml:space="preserve">travels                                 </t>
  </si>
  <si>
    <t xml:space="preserve">games                                   </t>
  </si>
  <si>
    <t xml:space="preserve">    10 *     2     327    63.0 %    212   40.8 %   </t>
  </si>
  <si>
    <t xml:space="preserve">work                                    </t>
  </si>
  <si>
    <t xml:space="preserve">    13 *     1     278    72.8 %    117   30.6 %   </t>
  </si>
  <si>
    <t xml:space="preserve">    18 *     1     216    81.5 %     67   25.3 %   </t>
  </si>
  <si>
    <t xml:space="preserve">     9 *     2     252    53.5 %    237   50.3 %   </t>
  </si>
  <si>
    <t xml:space="preserve">    10 *     2     333    56.9 %    272   46.5 %   </t>
  </si>
  <si>
    <t xml:space="preserve">    10 *     1     324    60.8 %    219   41.1 %   </t>
  </si>
  <si>
    <t xml:space="preserve">    10 *     2     287    54.7 %    258   49.1 %   </t>
  </si>
  <si>
    <t xml:space="preserve">     8 *     1     278    49.9 %    287   51.5 %   </t>
  </si>
  <si>
    <t xml:space="preserve">students                            </t>
  </si>
  <si>
    <t xml:space="preserve">tool                         </t>
  </si>
  <si>
    <t xml:space="preserve">    11 *     3     333    66.5 %    201   40.1 %   </t>
  </si>
  <si>
    <t xml:space="preserve">    11 *     1     343    61.1 %    229   40.8 %   </t>
  </si>
  <si>
    <t xml:space="preserve">     8 *     2     230    46.3 %    283   56.9 %   </t>
  </si>
  <si>
    <t xml:space="preserve">    17 *     1     201   100.0 %     17    8.5 %   </t>
  </si>
  <si>
    <t xml:space="preserve">    10 *     3     400    46.7 %    487   56.8 %   </t>
  </si>
  <si>
    <t xml:space="preserve">     8 *     2     399    37.5 %    681   64.0 %   </t>
  </si>
  <si>
    <t>music</t>
  </si>
  <si>
    <t xml:space="preserve">computer                        </t>
  </si>
  <si>
    <t>fq ≤2</t>
  </si>
  <si>
    <t xml:space="preserve">    10 *     3     380    45.2 %    491   58.4 %   </t>
  </si>
  <si>
    <t xml:space="preserve">    21 *     1     195    89.9 %     43   19.8 %   </t>
  </si>
  <si>
    <t xml:space="preserve">     8 *     2     235    43.2 %    325   59.7 %   </t>
  </si>
  <si>
    <t xml:space="preserve">resources                               </t>
  </si>
  <si>
    <t xml:space="preserve">computer                                </t>
  </si>
  <si>
    <t xml:space="preserve">     9 *     2     307    59.2 %    230   44.3 %   </t>
  </si>
  <si>
    <t xml:space="preserve">world                               </t>
  </si>
  <si>
    <t xml:space="preserve">    12 *     1     265    69.4 %    129   33.8 %   </t>
  </si>
  <si>
    <t xml:space="preserve">    13 *     1     198    74.7 %     80   30.2 %   </t>
  </si>
  <si>
    <t xml:space="preserve">Virus                                   </t>
  </si>
  <si>
    <t xml:space="preserve">     8 *     4     234    49.7 %    269   57.1 %   </t>
  </si>
  <si>
    <t xml:space="preserve">     9 *     1     313    53.5 %    281   48.0 %   </t>
  </si>
  <si>
    <t xml:space="preserve">     9 *     2     314    58.9 %    237   44.5 %   </t>
  </si>
  <si>
    <t xml:space="preserve">     9 *     1     267    50.9 %    267   50.9 %   </t>
  </si>
  <si>
    <t xml:space="preserve">     7 *     3     270    48.5 %    308   55.3 %   </t>
  </si>
  <si>
    <t xml:space="preserve">    10 *     1     300    59.9 %    211   42.1 %   </t>
  </si>
  <si>
    <t xml:space="preserve">     9 *     4     332    59.2 %    265   47.2 %   </t>
  </si>
  <si>
    <t xml:space="preserve">     7 *     3     214    43.1 %    304   61.2 %   </t>
  </si>
  <si>
    <t xml:space="preserve">Diversidade                             </t>
  </si>
  <si>
    <t xml:space="preserve">    16 *     1     184    91.5 %     33   16.4 %   </t>
  </si>
  <si>
    <t xml:space="preserve">     9 *     2     370    43.2 %    505   58.9 %   </t>
  </si>
  <si>
    <t xml:space="preserve">     7 *     5     383    36.0 %    716   67.3 %   </t>
  </si>
  <si>
    <t xml:space="preserve">ease                             </t>
  </si>
  <si>
    <t xml:space="preserve">     9 *     2     350    41.6 %    509   60.5 %   </t>
  </si>
  <si>
    <t xml:space="preserve">access                             </t>
  </si>
  <si>
    <t xml:space="preserve">    14 *     1     174    80.2 %     57   26.3 %   </t>
  </si>
  <si>
    <t xml:space="preserve">     7 *     1     219    40.3 %    332   61.0 %   </t>
  </si>
  <si>
    <t xml:space="preserve">leisure                                 </t>
  </si>
  <si>
    <t xml:space="preserve">connectivity                            </t>
  </si>
  <si>
    <t xml:space="preserve">     8 *     2     289    55.7 %    246   47.4 %   </t>
  </si>
  <si>
    <t xml:space="preserve">connection                              </t>
  </si>
  <si>
    <t xml:space="preserve">     9 *     2     253    66.2 %    147   38.5 %   </t>
  </si>
  <si>
    <t xml:space="preserve">    11 *     1     185    69.8 %     91   34.3 %   </t>
  </si>
  <si>
    <t xml:space="preserve">     6 *     2     202    42.9 %    281   59.7 %   </t>
  </si>
  <si>
    <t xml:space="preserve">     8 *     2     304    52.0 %    297   50.8 %   </t>
  </si>
  <si>
    <t xml:space="preserve">     8 *     2     296    55.5 %    253   47.5 %   </t>
  </si>
  <si>
    <t xml:space="preserve">     8 *     1     258    49.1 %    275   52.4 %   </t>
  </si>
  <si>
    <t xml:space="preserve">     6 *     3     249    44.7 %    326   58.5 %   </t>
  </si>
  <si>
    <t xml:space="preserve">     8 *     6     290    57.9 %    259   51.7 %   </t>
  </si>
  <si>
    <t xml:space="preserve">     8 *     3     296    52.8 %    289   51.5 %   </t>
  </si>
  <si>
    <t xml:space="preserve">     6 *     3     193    38.8 %    322   64.8 %   </t>
  </si>
  <si>
    <t xml:space="preserve">    12 *     1     168    83.6 %     45   22.4 %   </t>
  </si>
  <si>
    <t xml:space="preserve">     8 *     4     352    41.1 %    537   62.7 %   </t>
  </si>
  <si>
    <t xml:space="preserve">     6 *     8     348    32.7 %    764   71.8 %   </t>
  </si>
  <si>
    <t xml:space="preserve">     8 *     3     332    39.5 %    533   63.4 %   </t>
  </si>
  <si>
    <t xml:space="preserve">Duvidas                                 </t>
  </si>
  <si>
    <t xml:space="preserve">Evolução                                </t>
  </si>
  <si>
    <t xml:space="preserve">    12 *     1     160    73.7 %     69   31.8 %   </t>
  </si>
  <si>
    <t xml:space="preserve">     6 *     2     212    39.0 %    344   63.2 %   </t>
  </si>
  <si>
    <t xml:space="preserve">browse                                  </t>
  </si>
  <si>
    <t xml:space="preserve">answers                                 </t>
  </si>
  <si>
    <t xml:space="preserve">     7 *     4     273    52.6 %    274   52.8 %   </t>
  </si>
  <si>
    <t xml:space="preserve">actuality                               </t>
  </si>
  <si>
    <t xml:space="preserve">games                     </t>
  </si>
  <si>
    <t xml:space="preserve">     7 *     2     235    61.5 %    161   42.1 %   </t>
  </si>
  <si>
    <t xml:space="preserve">     9 *     2     174    65.7 %    109   41.1 %   </t>
  </si>
  <si>
    <t xml:space="preserve">     5 *     3     190    40.3 %    296   62.8 %   </t>
  </si>
  <si>
    <t xml:space="preserve">     7 *     2     288    49.2 %    311   53.2 %   </t>
  </si>
  <si>
    <t xml:space="preserve">     7 *     4     280    52.5 %    281   52.7 %   </t>
  </si>
  <si>
    <t xml:space="preserve">     7 *     4     250    47.6 %    303   57.7 %   </t>
  </si>
  <si>
    <t xml:space="preserve">     5 *     5     231    41.5 %    351   63.0 %   </t>
  </si>
  <si>
    <t xml:space="preserve">     7 *     3     242    48.3 %    280   55.9 %   </t>
  </si>
  <si>
    <t xml:space="preserve">     7 *     1     272    48.5 %    296   52.8 %   </t>
  </si>
  <si>
    <t xml:space="preserve">     5 *     1     175    35.2 %    327   65.8 %   </t>
  </si>
  <si>
    <t xml:space="preserve">Youtube                                 </t>
  </si>
  <si>
    <t xml:space="preserve">    10 *     1     156    77.6 %     55   27.4 %   </t>
  </si>
  <si>
    <t xml:space="preserve">     7 *     4     320    37.3 %    565   65.9 %   </t>
  </si>
  <si>
    <t xml:space="preserve">     5 *     5     300    28.2 %    789   74.2 %   </t>
  </si>
  <si>
    <t xml:space="preserve">     6 *     6     308    36.6 %    569   67.7 %   </t>
  </si>
  <si>
    <t xml:space="preserve">     6 *     1     148    68.2 %     75   34.6 %   </t>
  </si>
  <si>
    <t xml:space="preserve">     5 *     6     200    36.8 %    374   68.8 %   </t>
  </si>
  <si>
    <t xml:space="preserve">news                                    </t>
  </si>
  <si>
    <t xml:space="preserve">images                                  </t>
  </si>
  <si>
    <t xml:space="preserve">     6 *     4     245    47.2 %    298   57.4 %   </t>
  </si>
  <si>
    <t xml:space="preserve">work                                </t>
  </si>
  <si>
    <t xml:space="preserve">     6 *     4     221    57.9 %    185   48.4 %   </t>
  </si>
  <si>
    <t xml:space="preserve">     8 *     2     156    58.9 %    125   47.2 %   </t>
  </si>
  <si>
    <t xml:space="preserve">     4 *     4     175    37.2 %    312   66.2 %   </t>
  </si>
  <si>
    <t xml:space="preserve">     6 *     3     274    46.8 %    329   56.2 %   </t>
  </si>
  <si>
    <t xml:space="preserve">     6 *     6     252    47.3 %    317   59.5 %   </t>
  </si>
  <si>
    <t xml:space="preserve">     6 *     4     222    42.3 %    327   62.3 %   </t>
  </si>
  <si>
    <t xml:space="preserve">     4 *    10     206    37.0 %    391   70.2 %   </t>
  </si>
  <si>
    <t xml:space="preserve">     6 *     2     221    44.1 %    292   58.3 %   </t>
  </si>
  <si>
    <t xml:space="preserve">     6 *     2     265    47.2 %    308   54.9 %   </t>
  </si>
  <si>
    <t xml:space="preserve">     4 *     5     170    34.2 %    347   69.8 %   </t>
  </si>
  <si>
    <t xml:space="preserve">answers                           </t>
  </si>
  <si>
    <t xml:space="preserve">     6 *     1     146    72.6 %     61   30.3 %   </t>
  </si>
  <si>
    <t xml:space="preserve">     6 *     3     292    34.1 %    583   68.0 %   </t>
  </si>
  <si>
    <t xml:space="preserve">     4 *    12     275    25.8 %    837   78.7 %   </t>
  </si>
  <si>
    <t xml:space="preserve">     5 *     8     272    32.3 %    609   72.4 %   </t>
  </si>
  <si>
    <t xml:space="preserve">globalization                            </t>
  </si>
  <si>
    <t xml:space="preserve">     5 *     3     142    65.4 %     90   41.5 %   </t>
  </si>
  <si>
    <t xml:space="preserve">     4 *     8     170    31.3 %    406   74.6 %   </t>
  </si>
  <si>
    <t xml:space="preserve">innovation                              </t>
  </si>
  <si>
    <t xml:space="preserve">doubts                                  </t>
  </si>
  <si>
    <t xml:space="preserve">     5 *     4     221    42.6 %    318   61.3 %   </t>
  </si>
  <si>
    <t xml:space="preserve">share                                   </t>
  </si>
  <si>
    <t xml:space="preserve">ease                                    </t>
  </si>
  <si>
    <t xml:space="preserve">     5 *     4     197    51.6 %    205   53.7 %   </t>
  </si>
  <si>
    <t xml:space="preserve">     5 *     2     140    52.8 %    135   50.9 %   </t>
  </si>
  <si>
    <t xml:space="preserve">     3 *    12     159    33.8 %    348   73.9 %   </t>
  </si>
  <si>
    <t xml:space="preserve">     5 *     8     256    43.8 %    369   63.1 %   </t>
  </si>
  <si>
    <t xml:space="preserve">Divulgação                              </t>
  </si>
  <si>
    <t xml:space="preserve">     5 *     4     216    40.5 %    337   63.2 %   </t>
  </si>
  <si>
    <t xml:space="preserve">     5 *     1     198    37.7 %    332   63.2 %   </t>
  </si>
  <si>
    <t xml:space="preserve">     3 *    13     166    29.8 %    430   77.2 %   </t>
  </si>
  <si>
    <t xml:space="preserve">     5 *     5     209    41.7 %    317   63.3 %   </t>
  </si>
  <si>
    <t xml:space="preserve">network                               </t>
  </si>
  <si>
    <t xml:space="preserve">     5 *     8     253    45.1 %    348   62.0 %   </t>
  </si>
  <si>
    <t xml:space="preserve">     3 *     8     150    30.2 %    371   74.6 %   </t>
  </si>
  <si>
    <t xml:space="preserve">     5 *     2     140    69.7 %     71   35.3 %   </t>
  </si>
  <si>
    <t xml:space="preserve">     5 *     8     274    32.0 %    623   72.7 %   </t>
  </si>
  <si>
    <t xml:space="preserve">     3 *     9     227    21.3 %    864   81.2 %   </t>
  </si>
  <si>
    <t xml:space="preserve">knowledge                            </t>
  </si>
  <si>
    <t xml:space="preserve">     4 *     8     232    27.6 %    641   76.2 %   </t>
  </si>
  <si>
    <t xml:space="preserve">     4 *     5     127    58.5 %    110   50.7 %   </t>
  </si>
  <si>
    <t xml:space="preserve">     3 *    12     138    25.4 %    442   81.3 %   </t>
  </si>
  <si>
    <t xml:space="preserve">danger                                  </t>
  </si>
  <si>
    <t xml:space="preserve">     4 *     9     201    38.7 %    354   68.2 %   </t>
  </si>
  <si>
    <t xml:space="preserve">dissemination                           </t>
  </si>
  <si>
    <t xml:space="preserve">social-network                         </t>
  </si>
  <si>
    <t xml:space="preserve">     4 *     4     177    46.3 %    221   57.9 %   </t>
  </si>
  <si>
    <t xml:space="preserve">     4 *     4     130    49.1 %    151   57.0 %   </t>
  </si>
  <si>
    <t xml:space="preserve">     2 *    23     123    26.1 %    394   83.7 %   </t>
  </si>
  <si>
    <t xml:space="preserve">     4 *     8     216    36.9 %    401   68.5 %   </t>
  </si>
  <si>
    <t xml:space="preserve">     4 *     7     196    36.8 %    365   68.5 %   </t>
  </si>
  <si>
    <t xml:space="preserve">     4 *     8     193    36.8 %    364   69.3 %   </t>
  </si>
  <si>
    <t xml:space="preserve">speed                               </t>
  </si>
  <si>
    <t xml:space="preserve">     2 *    16     127    22.8 %    462   82.9 %   </t>
  </si>
  <si>
    <t xml:space="preserve">     4 *     3     184    36.7 %    329   65.7 %   </t>
  </si>
  <si>
    <t xml:space="preserve">     4 *    10     213    38.0 %    388   69.2 %   </t>
  </si>
  <si>
    <t xml:space="preserve">     2 *    22     126    25.4 %    415   83.5 %   </t>
  </si>
  <si>
    <t xml:space="preserve">     4 *     7     130    64.7 %     99   49.3 %   </t>
  </si>
  <si>
    <t xml:space="preserve">     4 *    13     234    27.3 %    675   78.8 %   </t>
  </si>
  <si>
    <t xml:space="preserve">     2 *    26     200    18.8 %    916   86.1 %   </t>
  </si>
  <si>
    <t xml:space="preserve">     3 *    14     200    23.8 %    683   81.2 %   </t>
  </si>
  <si>
    <t xml:space="preserve">     3 *     9     107    49.3 %    137   63.1 %   </t>
  </si>
  <si>
    <t xml:space="preserve">     2 *    17     102    18.8 %    476   87.5 %   </t>
  </si>
  <si>
    <t xml:space="preserve">Google                                  </t>
  </si>
  <si>
    <t xml:space="preserve">     3 *    11     165    31.8 %    387   74.6 %   </t>
  </si>
  <si>
    <t xml:space="preserve">globalization                           </t>
  </si>
  <si>
    <t xml:space="preserve">     3 *    10     161    42.1 %    251   65.7 %   </t>
  </si>
  <si>
    <t xml:space="preserve">     3 *    12     114    43.0 %    187   70.6 %   </t>
  </si>
  <si>
    <t xml:space="preserve">Instagram                               </t>
  </si>
  <si>
    <t xml:space="preserve">     1 *    77      77    16.3 %    471  100.0 %   </t>
  </si>
  <si>
    <t xml:space="preserve">     3 *    16     184    31.5 %    449   76.8 %   </t>
  </si>
  <si>
    <t xml:space="preserve">     3 *    13     168    31.5 %    404   75.8 %   </t>
  </si>
  <si>
    <t xml:space="preserve">     3 *     8     161    30.7 %    388   73.9 %   </t>
  </si>
  <si>
    <t xml:space="preserve">     1 *    95      95    17.1 %    557  100.0 %   </t>
  </si>
  <si>
    <t xml:space="preserve">     3 *    14     172    34.3 %    371   74.1 %   </t>
  </si>
  <si>
    <t xml:space="preserve">     3 *     9     173    30.8 %    415   74.0 %   </t>
  </si>
  <si>
    <t xml:space="preserve">     1 *    82      82    16.5 %    497  100.0 %   </t>
  </si>
  <si>
    <t xml:space="preserve">communication                             </t>
  </si>
  <si>
    <t xml:space="preserve">     3 *     7     102    50.7 %    120   59.7 %   </t>
  </si>
  <si>
    <t xml:space="preserve">Riscos                                  </t>
  </si>
  <si>
    <t xml:space="preserve">     3 *     7     182    21.2 %    696   81.2 %   </t>
  </si>
  <si>
    <t xml:space="preserve">     1 *   148     148    13.9 %   1064  100.0 %   </t>
  </si>
  <si>
    <t xml:space="preserve">     2 *    17     158    18.8 %    717   85.3 %   </t>
  </si>
  <si>
    <t xml:space="preserve">     2 *     6      80    36.9 %    149   68.7 %   </t>
  </si>
  <si>
    <t xml:space="preserve">     1 *    68      68    12.5 %    544  100.0 %   </t>
  </si>
  <si>
    <t xml:space="preserve">     2 *    18     132    25.4 %    423   81.5 %   </t>
  </si>
  <si>
    <t xml:space="preserve">know-how                                </t>
  </si>
  <si>
    <t xml:space="preserve">     2 *    17     131    34.3 %    285   74.6 %   </t>
  </si>
  <si>
    <t xml:space="preserve">     2 *    10      78    29.4 %    207   78.1 %   </t>
  </si>
  <si>
    <t xml:space="preserve"> freq. * nb. mots  * Cumul evocations et cumul inverse</t>
  </si>
  <si>
    <t xml:space="preserve">     2 *    17     136    23.2 %    483   82.6 %   </t>
  </si>
  <si>
    <t xml:space="preserve">     2 *    20     129    24.2 %    444   83.3 %   </t>
  </si>
  <si>
    <t xml:space="preserve">     2 *    18     137    26.1 %    424   80.8 %   </t>
  </si>
  <si>
    <t xml:space="preserve">     2 *    19     130    25.9 %    409   81.6 %   </t>
  </si>
  <si>
    <t xml:space="preserve">     2 *    21     146    26.0 %    457   81.5 %   </t>
  </si>
  <si>
    <t xml:space="preserve">     2 *     7      81    40.3 %    134   66.7 %   </t>
  </si>
  <si>
    <t xml:space="preserve">     2 *    15     161    18.8 %    726   84.7 %   </t>
  </si>
  <si>
    <t xml:space="preserve">     1 *   124     124    14.7 %    841  100.0 %   </t>
  </si>
  <si>
    <t xml:space="preserve">     1 *    68      68    31.3 %    217  100.0 %   </t>
  </si>
  <si>
    <t xml:space="preserve">communication                           </t>
  </si>
  <si>
    <t xml:space="preserve">     1 *    96      96    18.5 %    519  100.0 %   </t>
  </si>
  <si>
    <t xml:space="preserve">social_network                          </t>
  </si>
  <si>
    <t xml:space="preserve">     1 *    97      97    25.4 %    382  100.0 %   </t>
  </si>
  <si>
    <t xml:space="preserve">     1 *    58      58    21.9 %    265  100.0 %   </t>
  </si>
  <si>
    <t xml:space="preserve">     1 *   102     102    17.4 %    585  100.0 %   </t>
  </si>
  <si>
    <t xml:space="preserve">     1 *    89      89    16.7 %    533  100.0 %   </t>
  </si>
  <si>
    <t xml:space="preserve">     1 *   101     101    19.2 %    525  100.0 %   </t>
  </si>
  <si>
    <t xml:space="preserve">     1 *    92      92    18.4 %    501  100.0 %   </t>
  </si>
  <si>
    <t xml:space="preserve">     1 *   104     104    18.5 %    561  100.0 %   </t>
  </si>
  <si>
    <t xml:space="preserve">     1 *    67      67    33.3 %    201  100.0 %   </t>
  </si>
  <si>
    <t xml:space="preserve">     1 *   131     131    15.3 %    857  100.0 %   </t>
  </si>
  <si>
    <t xml:space="preserve">Email                                   </t>
  </si>
  <si>
    <t xml:space="preserve">  DISTRIBUTION DES FREQUENCES </t>
  </si>
  <si>
    <t xml:space="preserve">Dependência                             </t>
  </si>
  <si>
    <t xml:space="preserve">knowledge                               </t>
  </si>
  <si>
    <t xml:space="preserve">information                        </t>
  </si>
  <si>
    <t xml:space="preserve">world                                   </t>
  </si>
  <si>
    <t xml:space="preserve">     moyenne generale :   2.99</t>
  </si>
  <si>
    <t xml:space="preserve">     moyenne generale :   3.12</t>
  </si>
  <si>
    <t xml:space="preserve">     moyenne generale :   3.01</t>
  </si>
  <si>
    <t>access</t>
  </si>
  <si>
    <t xml:space="preserve">search                                  </t>
  </si>
  <si>
    <t>Average number of words / person</t>
  </si>
  <si>
    <t xml:space="preserve"> Nombre total de mots cites      : 841</t>
  </si>
  <si>
    <t xml:space="preserve"> Nombre total de mots cites      : 217</t>
  </si>
  <si>
    <t xml:space="preserve"> Nombre total de mots cites      : 544</t>
  </si>
  <si>
    <t xml:space="preserve">learning                                </t>
  </si>
  <si>
    <t xml:space="preserve">speed                                   </t>
  </si>
  <si>
    <t xml:space="preserve"> Nombre total de mots cites      : 519</t>
  </si>
  <si>
    <t xml:space="preserve">search                                </t>
  </si>
  <si>
    <t xml:space="preserve"> Nombre total de mots cites      : 382</t>
  </si>
  <si>
    <t xml:space="preserve"> Nombre total de mots cites      : 265</t>
  </si>
  <si>
    <t xml:space="preserve"> Nombre total de mots cites      : 471</t>
  </si>
  <si>
    <t xml:space="preserve"> Nombre total de mots cites      : 585</t>
  </si>
  <si>
    <t xml:space="preserve"> Nombre total de mots cites      : 533</t>
  </si>
  <si>
    <t xml:space="preserve"> Nombre total de mots cites      : 525</t>
  </si>
  <si>
    <t xml:space="preserve"> Nombre total de mots cites      : 557</t>
  </si>
  <si>
    <t xml:space="preserve"> Nombre total de mots cites      : 501</t>
  </si>
  <si>
    <t xml:space="preserve"> Nombre total de mots cites      : 561</t>
  </si>
  <si>
    <t xml:space="preserve"> Nombre total de mots cites      : 497</t>
  </si>
  <si>
    <t xml:space="preserve"> Nombre total de mots cites      : 201</t>
  </si>
  <si>
    <t xml:space="preserve"> Nombre total de mots cites      : 857</t>
  </si>
  <si>
    <t xml:space="preserve"> Nombre total de mots cites      : 1064</t>
  </si>
  <si>
    <t>N</t>
  </si>
  <si>
    <t>Nombre total de mots differents : 202</t>
  </si>
  <si>
    <t>Nombre total de mots differents : 96</t>
  </si>
  <si>
    <t>Nombre total de mots differents : 130</t>
  </si>
  <si>
    <t>Nombre total de mots differents : 159</t>
  </si>
  <si>
    <t xml:space="preserve">network                                 </t>
  </si>
  <si>
    <t xml:space="preserve">information                         </t>
  </si>
  <si>
    <t xml:space="preserve"> Nombre total de mots differents : 146</t>
  </si>
  <si>
    <t xml:space="preserve"> Nombre total de mots differents : 95</t>
  </si>
  <si>
    <t>Nombre total de mots differents : 138</t>
  </si>
  <si>
    <t>Nombre total de mots differents : 170</t>
  </si>
  <si>
    <t>Nombre total de mots differents : 155</t>
  </si>
  <si>
    <t>Nombre total de mots differents : 158</t>
  </si>
  <si>
    <t xml:space="preserve"> Nombre total de mots differents : 159</t>
  </si>
  <si>
    <t>Nombre total de mots differents : 153</t>
  </si>
  <si>
    <t xml:space="preserve"> Nombre total de mots differents : 170</t>
  </si>
  <si>
    <t>Nombre total de mots differents : 140</t>
  </si>
  <si>
    <t>Nombre total de mots differents : 95</t>
  </si>
  <si>
    <t>Nombre total de mots differents : 205</t>
  </si>
  <si>
    <t xml:space="preserve"> Nombre total de mots differents : 239</t>
  </si>
  <si>
    <t>Índex of Ellegard (number of words in common / square root of the amplitudes product)</t>
  </si>
  <si>
    <t>Information</t>
  </si>
  <si>
    <t>fq&gt;2</t>
  </si>
  <si>
    <t>Frequency</t>
  </si>
  <si>
    <t>Number of words in common</t>
  </si>
  <si>
    <t>Mean words/teacher</t>
  </si>
  <si>
    <t>Evoc. Order</t>
  </si>
  <si>
    <t>Freq.</t>
  </si>
  <si>
    <t>Words</t>
  </si>
  <si>
    <t>Richness or homogeneity (Amplitude/Fluidity)</t>
  </si>
  <si>
    <t>EO≥3,5</t>
  </si>
  <si>
    <t>EO&lt;3,5</t>
  </si>
  <si>
    <t>Evocation order</t>
  </si>
  <si>
    <t>Evocation order - threshold (median of the number of answer' positions: 6 &lt;&gt; (3+4)/2</t>
  </si>
  <si>
    <r>
      <t xml:space="preserve">Number of different words - </t>
    </r>
    <r>
      <rPr>
        <b/>
        <sz val="10"/>
        <color rgb="FF0070C0"/>
        <rFont val="Arial"/>
        <family val="2"/>
      </rPr>
      <t>Amplitude</t>
    </r>
  </si>
  <si>
    <t>Frequency - threshold (median of the frequencies, after excluding the evocations with frequencies below "minimum fq")</t>
  </si>
  <si>
    <t>Other domains</t>
  </si>
  <si>
    <t>Exact and natural sciences</t>
  </si>
  <si>
    <t>Portal Non-users</t>
  </si>
  <si>
    <t>Portal Users</t>
  </si>
  <si>
    <t>NES 3rd quartil (score ≥18)</t>
  </si>
  <si>
    <t>NES 1st quartil (score ≤14)</t>
  </si>
  <si>
    <t>non Azores</t>
  </si>
  <si>
    <t xml:space="preserve">Azores </t>
  </si>
  <si>
    <t>Years ≥21</t>
  </si>
  <si>
    <t>Years &lt;21</t>
  </si>
  <si>
    <t>Years ≥37</t>
  </si>
  <si>
    <t>Years &lt;37</t>
  </si>
  <si>
    <t>Years ≥45</t>
  </si>
  <si>
    <t>Years &lt;45</t>
  </si>
  <si>
    <t>Male</t>
  </si>
  <si>
    <t>Female</t>
  </si>
  <si>
    <t>Minimum frequency in the analysis (3% of the amplitude)</t>
  </si>
  <si>
    <t>TOTAL</t>
  </si>
  <si>
    <t>Other domains of teaching</t>
  </si>
  <si>
    <t xml:space="preserve">Biodiversity Portals: non-users </t>
  </si>
  <si>
    <t>9b</t>
  </si>
  <si>
    <t>Biodiversity Portals: users</t>
  </si>
  <si>
    <t>9a</t>
  </si>
  <si>
    <t>8b</t>
  </si>
  <si>
    <t>8a</t>
  </si>
  <si>
    <t>NES  3rd quartil (NES&gt;18)</t>
  </si>
  <si>
    <t>7b</t>
  </si>
  <si>
    <t>NES 1st quartil ≤14</t>
  </si>
  <si>
    <t>7a</t>
  </si>
  <si>
    <t>Azores non natives</t>
  </si>
  <si>
    <t>6b</t>
  </si>
  <si>
    <t>Azores natives</t>
  </si>
  <si>
    <t>6a</t>
  </si>
  <si>
    <t>Years of teaching ≥21</t>
  </si>
  <si>
    <t>5b</t>
  </si>
  <si>
    <t>Years of teaching &lt;21</t>
  </si>
  <si>
    <t>5a</t>
  </si>
  <si>
    <t>years or residence ≥37</t>
  </si>
  <si>
    <t>4b</t>
  </si>
  <si>
    <t>years or residence &lt;37</t>
  </si>
  <si>
    <t>4a</t>
  </si>
  <si>
    <t>Age ≥45</t>
  </si>
  <si>
    <t>3b</t>
  </si>
  <si>
    <t xml:space="preserve"> Age &lt;45</t>
  </si>
  <si>
    <t>3a</t>
  </si>
  <si>
    <t>Gender - male</t>
  </si>
  <si>
    <t>2b</t>
  </si>
  <si>
    <t>Gender - female</t>
  </si>
  <si>
    <t>2a</t>
  </si>
  <si>
    <t>Total</t>
  </si>
  <si>
    <t>Internet Evocation Analysis</t>
  </si>
  <si>
    <t>Number of different words - Amplitude</t>
  </si>
  <si>
    <r>
      <t xml:space="preserve">Total number of words - </t>
    </r>
    <r>
      <rPr>
        <b/>
        <sz val="10"/>
        <color rgb="FF0070C0"/>
        <rFont val="Arial"/>
        <family val="2"/>
      </rPr>
      <t>Fluidity</t>
    </r>
  </si>
  <si>
    <t>Total number of words - Fluidity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</si>
</sst>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#,##0.000"/>
    <numFmt numFmtId="166" formatCode="#,##0.0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color rgb="FF0070C0"/>
      <name val="Arial"/>
      <family val="2"/>
    </font>
    <font>
      <sz val="10"/>
      <color theme="0" tint="-0.499984740745262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0"/>
      <color rgb="FF0070C0"/>
      <name val="Arial"/>
      <family val="2"/>
    </font>
    <font>
      <sz val="10"/>
      <color rgb="FF00B050"/>
      <name val="Arial"/>
      <family val="2"/>
    </font>
    <font>
      <b/>
      <sz val="10"/>
      <color rgb="FF000000"/>
      <name val="Arial"/>
      <family val="2"/>
    </font>
    <font>
      <sz val="22"/>
      <name val="Arial"/>
      <family val="2"/>
    </font>
    <font>
      <sz val="22"/>
      <color rgb="FF000000"/>
      <name val="Arial"/>
      <family val="2"/>
    </font>
    <font>
      <sz val="22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8">
    <xf numFmtId="0" fontId="0" fillId="0" borderId="0" xfId="0"/>
    <xf numFmtId="0" fontId="1" fillId="0" borderId="0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164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right" vertical="top"/>
    </xf>
    <xf numFmtId="164" fontId="2" fillId="0" borderId="0" xfId="0" applyNumberFormat="1" applyFont="1" applyBorder="1" applyAlignment="1">
      <alignment vertical="top"/>
    </xf>
    <xf numFmtId="164" fontId="2" fillId="0" borderId="0" xfId="0" applyNumberFormat="1" applyFont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164" fontId="3" fillId="0" borderId="0" xfId="0" applyNumberFormat="1" applyFont="1" applyBorder="1" applyAlignment="1">
      <alignment horizontal="left"/>
    </xf>
    <xf numFmtId="164" fontId="3" fillId="0" borderId="0" xfId="0" applyNumberFormat="1" applyFont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3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3" fontId="2" fillId="0" borderId="0" xfId="0" applyNumberFormat="1" applyFont="1" applyBorder="1" applyAlignment="1">
      <alignment horizontal="left" vertical="center"/>
    </xf>
    <xf numFmtId="164" fontId="4" fillId="0" borderId="0" xfId="0" applyNumberFormat="1" applyFont="1" applyBorder="1" applyAlignment="1">
      <alignment horizontal="left" vertical="center"/>
    </xf>
    <xf numFmtId="3" fontId="4" fillId="0" borderId="0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top"/>
    </xf>
    <xf numFmtId="165" fontId="4" fillId="0" borderId="0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vertical="top"/>
    </xf>
    <xf numFmtId="164" fontId="4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164" fontId="4" fillId="0" borderId="0" xfId="0" applyNumberFormat="1" applyFont="1" applyBorder="1" applyAlignment="1">
      <alignment vertical="top"/>
    </xf>
    <xf numFmtId="164" fontId="2" fillId="0" borderId="0" xfId="0" applyNumberFormat="1" applyFont="1" applyBorder="1" applyAlignment="1">
      <alignment horizontal="left"/>
    </xf>
    <xf numFmtId="165" fontId="4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horizontal="left" vertical="top"/>
    </xf>
    <xf numFmtId="0" fontId="4" fillId="0" borderId="0" xfId="0" applyFont="1" applyBorder="1" applyAlignment="1">
      <alignment horizontal="right" vertical="top"/>
    </xf>
    <xf numFmtId="2" fontId="6" fillId="0" borderId="0" xfId="0" applyNumberFormat="1" applyFont="1" applyBorder="1" applyAlignment="1">
      <alignment vertical="center"/>
    </xf>
    <xf numFmtId="0" fontId="6" fillId="2" borderId="0" xfId="0" applyFont="1" applyFill="1" applyBorder="1" applyAlignment="1">
      <alignment horizontal="right" vertical="center"/>
    </xf>
    <xf numFmtId="0" fontId="1" fillId="2" borderId="0" xfId="0" applyFont="1" applyFill="1" applyBorder="1" applyAlignment="1">
      <alignment vertical="center"/>
    </xf>
    <xf numFmtId="2" fontId="1" fillId="0" borderId="0" xfId="0" applyNumberFormat="1" applyFont="1" applyFill="1" applyBorder="1" applyAlignment="1">
      <alignment horizontal="right" vertical="center"/>
    </xf>
    <xf numFmtId="2" fontId="1" fillId="0" borderId="0" xfId="0" applyNumberFormat="1" applyFont="1" applyBorder="1" applyAlignment="1">
      <alignment horizontal="right" vertical="center"/>
    </xf>
    <xf numFmtId="2" fontId="1" fillId="0" borderId="0" xfId="0" applyNumberFormat="1" applyFont="1" applyFill="1" applyBorder="1" applyAlignment="1">
      <alignment vertical="center"/>
    </xf>
    <xf numFmtId="2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2" fillId="3" borderId="0" xfId="0" applyFont="1" applyFill="1" applyBorder="1" applyAlignment="1">
      <alignment vertical="top"/>
    </xf>
    <xf numFmtId="0" fontId="5" fillId="0" borderId="0" xfId="0" applyFont="1" applyBorder="1" applyAlignment="1">
      <alignment horizontal="left" vertical="top"/>
    </xf>
    <xf numFmtId="2" fontId="2" fillId="0" borderId="0" xfId="0" applyNumberFormat="1" applyFont="1" applyAlignment="1">
      <alignment wrapText="1"/>
    </xf>
    <xf numFmtId="2" fontId="7" fillId="0" borderId="0" xfId="0" applyNumberFormat="1" applyFont="1" applyAlignment="1">
      <alignment wrapText="1"/>
    </xf>
    <xf numFmtId="2" fontId="1" fillId="2" borderId="0" xfId="0" applyNumberFormat="1" applyFont="1" applyFill="1" applyBorder="1" applyAlignment="1">
      <alignment horizontal="right" vertical="center"/>
    </xf>
    <xf numFmtId="2" fontId="1" fillId="2" borderId="0" xfId="0" applyNumberFormat="1" applyFont="1" applyFill="1" applyBorder="1" applyAlignment="1">
      <alignment vertical="center"/>
    </xf>
    <xf numFmtId="0" fontId="1" fillId="2" borderId="0" xfId="0" applyFont="1" applyFill="1" applyBorder="1" applyAlignment="1">
      <alignment horizontal="right" vertical="center"/>
    </xf>
    <xf numFmtId="0" fontId="1" fillId="3" borderId="0" xfId="0" applyFont="1" applyFill="1" applyBorder="1" applyAlignment="1">
      <alignment vertical="top"/>
    </xf>
    <xf numFmtId="0" fontId="1" fillId="0" borderId="0" xfId="0" applyFont="1" applyBorder="1" applyAlignment="1">
      <alignment vertical="center"/>
    </xf>
    <xf numFmtId="2" fontId="6" fillId="0" borderId="0" xfId="0" applyNumberFormat="1" applyFont="1" applyBorder="1" applyAlignment="1">
      <alignment horizontal="right" vertical="center"/>
    </xf>
    <xf numFmtId="0" fontId="2" fillId="3" borderId="0" xfId="0" applyFont="1" applyFill="1" applyBorder="1" applyAlignment="1">
      <alignment horizontal="left" vertical="center"/>
    </xf>
    <xf numFmtId="2" fontId="2" fillId="0" borderId="0" xfId="0" applyNumberFormat="1" applyFont="1" applyFill="1" applyBorder="1" applyAlignment="1">
      <alignment horizontal="right" vertical="center"/>
    </xf>
    <xf numFmtId="2" fontId="2" fillId="0" borderId="0" xfId="0" applyNumberFormat="1" applyFont="1" applyFill="1" applyBorder="1" applyAlignment="1">
      <alignment vertical="center"/>
    </xf>
    <xf numFmtId="0" fontId="1" fillId="0" borderId="0" xfId="0" applyFont="1" applyBorder="1" applyAlignment="1">
      <alignment horizontal="left"/>
    </xf>
    <xf numFmtId="0" fontId="2" fillId="4" borderId="0" xfId="0" applyFont="1" applyFill="1" applyBorder="1" applyAlignment="1">
      <alignment horizontal="left" vertical="center"/>
    </xf>
    <xf numFmtId="0" fontId="1" fillId="3" borderId="0" xfId="0" applyFont="1" applyFill="1" applyBorder="1"/>
    <xf numFmtId="3" fontId="2" fillId="3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vertical="top"/>
    </xf>
    <xf numFmtId="164" fontId="2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165" fontId="2" fillId="0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left"/>
    </xf>
    <xf numFmtId="164" fontId="3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4" borderId="0" xfId="0" applyFont="1" applyFill="1" applyBorder="1"/>
    <xf numFmtId="164" fontId="1" fillId="0" borderId="0" xfId="0" applyNumberFormat="1" applyFont="1" applyFill="1" applyBorder="1"/>
    <xf numFmtId="3" fontId="2" fillId="0" borderId="1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3" fontId="2" fillId="0" borderId="1" xfId="0" applyNumberFormat="1" applyFont="1" applyFill="1" applyBorder="1" applyAlignment="1">
      <alignment horizontal="left" vertical="center"/>
    </xf>
    <xf numFmtId="3" fontId="2" fillId="0" borderId="2" xfId="0" applyNumberFormat="1" applyFont="1" applyFill="1" applyBorder="1" applyAlignment="1">
      <alignment horizontal="left" vertical="center"/>
    </xf>
    <xf numFmtId="3" fontId="2" fillId="0" borderId="3" xfId="0" applyNumberFormat="1" applyFont="1" applyFill="1" applyBorder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  <xf numFmtId="3" fontId="2" fillId="0" borderId="5" xfId="0" applyNumberFormat="1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3" fontId="2" fillId="0" borderId="5" xfId="0" applyNumberFormat="1" applyFont="1" applyFill="1" applyBorder="1" applyAlignment="1">
      <alignment horizontal="left" vertical="center"/>
    </xf>
    <xf numFmtId="3" fontId="2" fillId="0" borderId="6" xfId="0" applyNumberFormat="1" applyFont="1" applyFill="1" applyBorder="1" applyAlignment="1">
      <alignment horizontal="left" vertical="center"/>
    </xf>
    <xf numFmtId="3" fontId="2" fillId="0" borderId="2" xfId="0" applyNumberFormat="1" applyFont="1" applyBorder="1" applyAlignment="1">
      <alignment horizontal="left" vertical="center"/>
    </xf>
    <xf numFmtId="3" fontId="2" fillId="0" borderId="3" xfId="0" applyNumberFormat="1" applyFont="1" applyBorder="1" applyAlignment="1">
      <alignment horizontal="left" vertical="center"/>
    </xf>
    <xf numFmtId="0" fontId="1" fillId="0" borderId="1" xfId="0" applyFont="1" applyFill="1" applyBorder="1"/>
    <xf numFmtId="0" fontId="1" fillId="0" borderId="2" xfId="0" applyFont="1" applyFill="1" applyBorder="1"/>
    <xf numFmtId="0" fontId="1" fillId="0" borderId="3" xfId="0" applyFont="1" applyFill="1" applyBorder="1"/>
    <xf numFmtId="164" fontId="2" fillId="0" borderId="1" xfId="0" applyNumberFormat="1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3" fontId="2" fillId="0" borderId="6" xfId="0" applyNumberFormat="1" applyFont="1" applyBorder="1" applyAlignment="1">
      <alignment horizontal="left" vertical="center"/>
    </xf>
    <xf numFmtId="0" fontId="1" fillId="0" borderId="5" xfId="0" applyFont="1" applyFill="1" applyBorder="1"/>
    <xf numFmtId="0" fontId="1" fillId="0" borderId="6" xfId="0" applyFont="1" applyFill="1" applyBorder="1"/>
    <xf numFmtId="0" fontId="2" fillId="0" borderId="0" xfId="0" applyFont="1" applyFill="1" applyBorder="1" applyAlignment="1">
      <alignment horizontal="left" vertical="center" wrapText="1"/>
    </xf>
    <xf numFmtId="164" fontId="2" fillId="0" borderId="5" xfId="0" applyNumberFormat="1" applyFont="1" applyBorder="1" applyAlignment="1">
      <alignment horizontal="left" vertical="center"/>
    </xf>
    <xf numFmtId="164" fontId="1" fillId="0" borderId="5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/>
    </xf>
    <xf numFmtId="0" fontId="7" fillId="0" borderId="7" xfId="0" applyFont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165" fontId="2" fillId="0" borderId="1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164" fontId="2" fillId="0" borderId="1" xfId="0" applyNumberFormat="1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1" fillId="0" borderId="7" xfId="0" applyFont="1" applyFill="1" applyBorder="1"/>
    <xf numFmtId="0" fontId="2" fillId="0" borderId="6" xfId="0" applyFont="1" applyBorder="1" applyAlignment="1">
      <alignment horizontal="left" vertical="top"/>
    </xf>
    <xf numFmtId="165" fontId="2" fillId="0" borderId="5" xfId="0" applyNumberFormat="1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165" fontId="2" fillId="0" borderId="1" xfId="0" applyNumberFormat="1" applyFont="1" applyFill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164" fontId="2" fillId="0" borderId="5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top"/>
    </xf>
    <xf numFmtId="0" fontId="2" fillId="0" borderId="6" xfId="0" applyFont="1" applyFill="1" applyBorder="1" applyAlignment="1">
      <alignment horizontal="left" vertical="top"/>
    </xf>
    <xf numFmtId="0" fontId="6" fillId="0" borderId="3" xfId="0" applyFont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164" fontId="4" fillId="0" borderId="1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165" fontId="2" fillId="0" borderId="5" xfId="0" applyNumberFormat="1" applyFont="1" applyFill="1" applyBorder="1" applyAlignment="1">
      <alignment horizontal="left" vertical="center"/>
    </xf>
    <xf numFmtId="0" fontId="1" fillId="0" borderId="6" xfId="0" applyFont="1" applyBorder="1" applyAlignment="1">
      <alignment horizontal="left" vertical="top"/>
    </xf>
    <xf numFmtId="0" fontId="7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vertical="center"/>
    </xf>
    <xf numFmtId="164" fontId="4" fillId="0" borderId="5" xfId="0" applyNumberFormat="1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164" fontId="1" fillId="0" borderId="5" xfId="0" applyNumberFormat="1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vertical="top"/>
    </xf>
    <xf numFmtId="0" fontId="1" fillId="0" borderId="6" xfId="0" applyFont="1" applyBorder="1" applyAlignment="1">
      <alignment vertical="center"/>
    </xf>
    <xf numFmtId="3" fontId="2" fillId="0" borderId="9" xfId="0" applyNumberFormat="1" applyFont="1" applyBorder="1" applyAlignment="1">
      <alignment horizontal="left" vertical="center"/>
    </xf>
    <xf numFmtId="3" fontId="2" fillId="0" borderId="10" xfId="0" applyNumberFormat="1" applyFont="1" applyBorder="1" applyAlignment="1">
      <alignment horizontal="left" vertical="center"/>
    </xf>
    <xf numFmtId="3" fontId="2" fillId="0" borderId="11" xfId="0" applyNumberFormat="1" applyFont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164" fontId="2" fillId="0" borderId="5" xfId="0" applyNumberFormat="1" applyFont="1" applyFill="1" applyBorder="1" applyAlignment="1">
      <alignment horizontal="left"/>
    </xf>
    <xf numFmtId="0" fontId="2" fillId="0" borderId="6" xfId="0" applyFont="1" applyFill="1" applyBorder="1" applyAlignment="1">
      <alignment horizontal="left"/>
    </xf>
    <xf numFmtId="0" fontId="2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3" fontId="1" fillId="0" borderId="5" xfId="0" applyNumberFormat="1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left" vertical="center"/>
    </xf>
    <xf numFmtId="164" fontId="2" fillId="0" borderId="9" xfId="0" applyNumberFormat="1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top"/>
    </xf>
    <xf numFmtId="0" fontId="2" fillId="0" borderId="11" xfId="0" applyFont="1" applyFill="1" applyBorder="1" applyAlignment="1">
      <alignment horizontal="left" vertical="top"/>
    </xf>
    <xf numFmtId="164" fontId="2" fillId="0" borderId="9" xfId="0" applyNumberFormat="1" applyFont="1" applyBorder="1" applyAlignment="1">
      <alignment horizontal="left" vertical="center"/>
    </xf>
    <xf numFmtId="0" fontId="2" fillId="0" borderId="10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7" fillId="0" borderId="11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left" vertical="center"/>
    </xf>
    <xf numFmtId="164" fontId="1" fillId="0" borderId="9" xfId="0" applyNumberFormat="1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left" vertical="center"/>
    </xf>
    <xf numFmtId="0" fontId="1" fillId="0" borderId="11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165" fontId="2" fillId="0" borderId="9" xfId="0" applyNumberFormat="1" applyFont="1" applyFill="1" applyBorder="1" applyAlignment="1">
      <alignment horizontal="left" vertical="center"/>
    </xf>
    <xf numFmtId="165" fontId="2" fillId="0" borderId="9" xfId="0" applyNumberFormat="1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3" fontId="2" fillId="0" borderId="10" xfId="0" applyNumberFormat="1" applyFont="1" applyFill="1" applyBorder="1" applyAlignment="1">
      <alignment horizontal="left" vertical="center"/>
    </xf>
    <xf numFmtId="3" fontId="2" fillId="0" borderId="11" xfId="0" applyNumberFormat="1" applyFont="1" applyFill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top"/>
    </xf>
    <xf numFmtId="164" fontId="2" fillId="0" borderId="5" xfId="0" applyNumberFormat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3" fontId="2" fillId="0" borderId="9" xfId="0" applyNumberFormat="1" applyFont="1" applyFill="1" applyBorder="1" applyAlignment="1">
      <alignment horizontal="left" vertical="center"/>
    </xf>
    <xf numFmtId="164" fontId="1" fillId="0" borderId="5" xfId="0" applyNumberFormat="1" applyFont="1" applyBorder="1" applyAlignment="1">
      <alignment horizontal="left" vertical="center"/>
    </xf>
    <xf numFmtId="3" fontId="2" fillId="0" borderId="0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vertical="center"/>
    </xf>
    <xf numFmtId="0" fontId="1" fillId="0" borderId="12" xfId="0" applyFont="1" applyBorder="1" applyAlignment="1">
      <alignment horizontal="right" vertical="center"/>
    </xf>
    <xf numFmtId="0" fontId="3" fillId="0" borderId="13" xfId="0" applyFont="1" applyBorder="1" applyAlignment="1">
      <alignment vertical="center"/>
    </xf>
    <xf numFmtId="0" fontId="3" fillId="0" borderId="12" xfId="0" applyFont="1" applyBorder="1" applyAlignment="1">
      <alignment horizontal="right" vertical="center"/>
    </xf>
    <xf numFmtId="0" fontId="3" fillId="0" borderId="14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2" fontId="8" fillId="0" borderId="0" xfId="0" applyNumberFormat="1" applyFont="1" applyFill="1" applyBorder="1" applyAlignment="1">
      <alignment vertical="center"/>
    </xf>
    <xf numFmtId="2" fontId="8" fillId="0" borderId="5" xfId="0" applyNumberFormat="1" applyFont="1" applyFill="1" applyBorder="1" applyAlignment="1">
      <alignment vertical="center"/>
    </xf>
    <xf numFmtId="2" fontId="8" fillId="0" borderId="6" xfId="0" applyNumberFormat="1" applyFont="1" applyFill="1" applyBorder="1" applyAlignment="1">
      <alignment vertical="center"/>
    </xf>
    <xf numFmtId="2" fontId="8" fillId="0" borderId="1" xfId="0" applyNumberFormat="1" applyFont="1" applyFill="1" applyBorder="1" applyAlignment="1">
      <alignment vertical="center"/>
    </xf>
    <xf numFmtId="2" fontId="8" fillId="0" borderId="3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left" vertical="center"/>
    </xf>
    <xf numFmtId="0" fontId="1" fillId="2" borderId="0" xfId="0" applyFont="1" applyFill="1" applyBorder="1"/>
    <xf numFmtId="0" fontId="2" fillId="2" borderId="0" xfId="0" applyNumberFormat="1" applyFont="1" applyFill="1" applyBorder="1" applyAlignment="1">
      <alignment horizontal="left" vertical="center"/>
    </xf>
    <xf numFmtId="0" fontId="2" fillId="2" borderId="0" xfId="0" applyNumberFormat="1" applyFont="1" applyFill="1" applyBorder="1" applyAlignment="1">
      <alignment vertical="top"/>
    </xf>
    <xf numFmtId="0" fontId="1" fillId="2" borderId="0" xfId="0" applyFont="1" applyFill="1" applyBorder="1" applyAlignment="1">
      <alignment vertical="top"/>
    </xf>
    <xf numFmtId="3" fontId="2" fillId="2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/>
    </xf>
    <xf numFmtId="0" fontId="2" fillId="2" borderId="0" xfId="0" applyNumberFormat="1" applyFont="1" applyFill="1" applyBorder="1" applyAlignment="1">
      <alignment horizontal="right" vertical="center" wrapText="1"/>
    </xf>
    <xf numFmtId="3" fontId="2" fillId="2" borderId="0" xfId="0" applyNumberFormat="1" applyFont="1" applyFill="1" applyBorder="1" applyAlignment="1">
      <alignment horizontal="left" vertical="center" wrapText="1"/>
    </xf>
    <xf numFmtId="1" fontId="2" fillId="2" borderId="0" xfId="0" applyNumberFormat="1" applyFont="1" applyFill="1" applyBorder="1" applyAlignment="1">
      <alignment vertical="top"/>
    </xf>
    <xf numFmtId="0" fontId="2" fillId="2" borderId="0" xfId="0" applyFont="1" applyFill="1" applyBorder="1" applyAlignment="1">
      <alignment vertical="top"/>
    </xf>
    <xf numFmtId="0" fontId="1" fillId="0" borderId="5" xfId="0" applyFont="1" applyFill="1" applyBorder="1" applyAlignment="1">
      <alignment horizontal="right" vertical="center"/>
    </xf>
    <xf numFmtId="0" fontId="1" fillId="0" borderId="6" xfId="0" applyFont="1" applyFill="1" applyBorder="1" applyAlignment="1">
      <alignment horizontal="right" vertical="center"/>
    </xf>
    <xf numFmtId="0" fontId="6" fillId="0" borderId="5" xfId="0" applyFont="1" applyFill="1" applyBorder="1" applyAlignment="1">
      <alignment horizontal="right" vertical="center"/>
    </xf>
    <xf numFmtId="0" fontId="6" fillId="0" borderId="6" xfId="0" applyFont="1" applyFill="1" applyBorder="1" applyAlignment="1">
      <alignment horizontal="right" vertical="center"/>
    </xf>
    <xf numFmtId="0" fontId="2" fillId="2" borderId="0" xfId="0" applyNumberFormat="1" applyFont="1" applyFill="1" applyBorder="1" applyAlignment="1">
      <alignment horizontal="right" vertical="center"/>
    </xf>
    <xf numFmtId="2" fontId="9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/>
    </xf>
    <xf numFmtId="2" fontId="3" fillId="0" borderId="0" xfId="0" applyNumberFormat="1" applyFont="1" applyFill="1" applyBorder="1" applyAlignment="1">
      <alignment horizontal="right" vertical="center"/>
    </xf>
    <xf numFmtId="2" fontId="3" fillId="0" borderId="5" xfId="0" applyNumberFormat="1" applyFont="1" applyFill="1" applyBorder="1" applyAlignment="1">
      <alignment horizontal="right" vertical="center"/>
    </xf>
    <xf numFmtId="2" fontId="3" fillId="0" borderId="6" xfId="0" applyNumberFormat="1" applyFont="1" applyFill="1" applyBorder="1" applyAlignment="1">
      <alignment horizontal="right" vertical="center"/>
    </xf>
    <xf numFmtId="0" fontId="8" fillId="0" borderId="0" xfId="0" applyFont="1" applyBorder="1" applyAlignment="1">
      <alignment horizontal="right" vertical="center"/>
    </xf>
    <xf numFmtId="166" fontId="7" fillId="2" borderId="0" xfId="0" applyNumberFormat="1" applyFont="1" applyFill="1" applyBorder="1" applyAlignment="1">
      <alignment horizontal="left" vertical="center"/>
    </xf>
    <xf numFmtId="3" fontId="7" fillId="2" borderId="0" xfId="0" applyNumberFormat="1" applyFont="1" applyFill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166" fontId="8" fillId="2" borderId="0" xfId="0" applyNumberFormat="1" applyFont="1" applyFill="1" applyBorder="1" applyAlignment="1">
      <alignment horizontal="left" vertical="center"/>
    </xf>
    <xf numFmtId="166" fontId="2" fillId="0" borderId="0" xfId="0" applyNumberFormat="1" applyFont="1" applyBorder="1" applyAlignment="1">
      <alignment horizontal="left" vertical="center"/>
    </xf>
    <xf numFmtId="4" fontId="8" fillId="2" borderId="0" xfId="0" applyNumberFormat="1" applyFont="1" applyFill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3" fontId="5" fillId="2" borderId="0" xfId="0" applyNumberFormat="1" applyFont="1" applyFill="1" applyBorder="1" applyAlignment="1">
      <alignment vertical="top"/>
    </xf>
    <xf numFmtId="166" fontId="8" fillId="2" borderId="0" xfId="0" applyNumberFormat="1" applyFont="1" applyFill="1" applyBorder="1" applyAlignment="1">
      <alignment vertical="top"/>
    </xf>
    <xf numFmtId="166" fontId="5" fillId="2" borderId="0" xfId="0" applyNumberFormat="1" applyFont="1" applyFill="1" applyBorder="1" applyAlignment="1">
      <alignment vertical="top"/>
    </xf>
    <xf numFmtId="4" fontId="8" fillId="2" borderId="0" xfId="0" applyNumberFormat="1" applyFont="1" applyFill="1" applyBorder="1" applyAlignment="1">
      <alignment vertical="top"/>
    </xf>
    <xf numFmtId="0" fontId="7" fillId="0" borderId="8" xfId="0" applyFont="1" applyBorder="1" applyAlignment="1">
      <alignment horizontal="left" vertical="center"/>
    </xf>
    <xf numFmtId="3" fontId="10" fillId="2" borderId="0" xfId="0" applyNumberFormat="1" applyFont="1" applyFill="1" applyBorder="1" applyAlignment="1">
      <alignment vertical="top"/>
    </xf>
    <xf numFmtId="0" fontId="5" fillId="0" borderId="10" xfId="0" applyFont="1" applyBorder="1" applyAlignment="1">
      <alignment horizontal="left" vertical="top"/>
    </xf>
    <xf numFmtId="0" fontId="5" fillId="0" borderId="11" xfId="0" applyFont="1" applyBorder="1" applyAlignment="1">
      <alignment horizontal="left" vertical="top"/>
    </xf>
    <xf numFmtId="0" fontId="1" fillId="0" borderId="10" xfId="0" applyFont="1" applyBorder="1" applyAlignment="1">
      <alignment horizontal="left" vertical="top"/>
    </xf>
    <xf numFmtId="0" fontId="1" fillId="0" borderId="11" xfId="0" applyFont="1" applyBorder="1" applyAlignment="1">
      <alignment horizontal="left" vertical="top"/>
    </xf>
    <xf numFmtId="2" fontId="8" fillId="2" borderId="0" xfId="0" applyNumberFormat="1" applyFont="1" applyFill="1" applyBorder="1" applyAlignment="1">
      <alignment horizontal="right" vertical="center"/>
    </xf>
    <xf numFmtId="164" fontId="7" fillId="0" borderId="1" xfId="0" applyNumberFormat="1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164" fontId="7" fillId="0" borderId="0" xfId="0" applyNumberFormat="1" applyFont="1" applyBorder="1" applyAlignment="1">
      <alignment horizontal="left" vertical="center"/>
    </xf>
    <xf numFmtId="3" fontId="7" fillId="2" borderId="0" xfId="0" applyNumberFormat="1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/>
    </xf>
    <xf numFmtId="164" fontId="7" fillId="0" borderId="9" xfId="0" applyNumberFormat="1" applyFont="1" applyBorder="1" applyAlignment="1">
      <alignment horizontal="left" vertical="center"/>
    </xf>
    <xf numFmtId="164" fontId="7" fillId="0" borderId="10" xfId="0" applyNumberFormat="1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2" fillId="0" borderId="5" xfId="0" applyNumberFormat="1" applyFont="1" applyFill="1" applyBorder="1" applyAlignment="1">
      <alignment horizontal="right" vertical="center"/>
    </xf>
    <xf numFmtId="0" fontId="2" fillId="0" borderId="6" xfId="0" applyNumberFormat="1" applyFont="1" applyFill="1" applyBorder="1" applyAlignment="1">
      <alignment horizontal="right" vertical="top"/>
    </xf>
    <xf numFmtId="0" fontId="2" fillId="0" borderId="5" xfId="0" applyNumberFormat="1" applyFont="1" applyFill="1" applyBorder="1" applyAlignment="1">
      <alignment horizontal="right" vertical="top"/>
    </xf>
    <xf numFmtId="0" fontId="2" fillId="0" borderId="6" xfId="0" applyNumberFormat="1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top"/>
    </xf>
    <xf numFmtId="0" fontId="2" fillId="0" borderId="6" xfId="0" applyNumberFormat="1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/>
    </xf>
    <xf numFmtId="3" fontId="7" fillId="0" borderId="0" xfId="0" applyNumberFormat="1" applyFont="1" applyBorder="1" applyAlignment="1">
      <alignment horizontal="left" vertical="center"/>
    </xf>
    <xf numFmtId="0" fontId="10" fillId="0" borderId="0" xfId="0" applyFont="1" applyBorder="1" applyAlignment="1">
      <alignment vertical="top"/>
    </xf>
    <xf numFmtId="0" fontId="1" fillId="0" borderId="9" xfId="0" applyFont="1" applyFill="1" applyBorder="1" applyAlignment="1">
      <alignment horizontal="right" vertical="center"/>
    </xf>
    <xf numFmtId="0" fontId="1" fillId="0" borderId="11" xfId="0" applyFont="1" applyFill="1" applyBorder="1" applyAlignment="1">
      <alignment horizontal="right" vertical="center"/>
    </xf>
    <xf numFmtId="0" fontId="2" fillId="0" borderId="9" xfId="0" applyNumberFormat="1" applyFont="1" applyFill="1" applyBorder="1" applyAlignment="1">
      <alignment horizontal="right" vertical="center"/>
    </xf>
    <xf numFmtId="0" fontId="2" fillId="0" borderId="11" xfId="0" applyNumberFormat="1" applyFont="1" applyFill="1" applyBorder="1" applyAlignment="1">
      <alignment horizontal="right" vertical="top"/>
    </xf>
    <xf numFmtId="0" fontId="2" fillId="0" borderId="9" xfId="0" applyNumberFormat="1" applyFont="1" applyFill="1" applyBorder="1" applyAlignment="1">
      <alignment horizontal="right" vertical="top"/>
    </xf>
    <xf numFmtId="0" fontId="2" fillId="0" borderId="11" xfId="0" applyNumberFormat="1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top"/>
    </xf>
    <xf numFmtId="0" fontId="1" fillId="0" borderId="10" xfId="0" applyFont="1" applyFill="1" applyBorder="1" applyAlignment="1">
      <alignment horizontal="right" vertical="center"/>
    </xf>
    <xf numFmtId="3" fontId="7" fillId="6" borderId="0" xfId="0" applyNumberFormat="1" applyFont="1" applyFill="1" applyBorder="1" applyAlignment="1">
      <alignment horizontal="left" vertical="center"/>
    </xf>
    <xf numFmtId="1" fontId="7" fillId="6" borderId="0" xfId="0" applyNumberFormat="1" applyFont="1" applyFill="1" applyBorder="1" applyAlignment="1">
      <alignment horizontal="left" vertical="center"/>
    </xf>
    <xf numFmtId="0" fontId="7" fillId="6" borderId="0" xfId="0" applyFont="1" applyFill="1" applyBorder="1" applyAlignment="1">
      <alignment horizontal="left" vertical="center"/>
    </xf>
    <xf numFmtId="3" fontId="2" fillId="6" borderId="0" xfId="0" applyNumberFormat="1" applyFont="1" applyFill="1" applyBorder="1" applyAlignment="1">
      <alignment horizontal="left" vertical="center"/>
    </xf>
    <xf numFmtId="0" fontId="2" fillId="6" borderId="0" xfId="0" applyFont="1" applyFill="1" applyBorder="1" applyAlignment="1">
      <alignment horizontal="left" vertical="center"/>
    </xf>
    <xf numFmtId="3" fontId="1" fillId="6" borderId="0" xfId="0" applyNumberFormat="1" applyFont="1" applyFill="1" applyBorder="1"/>
    <xf numFmtId="0" fontId="1" fillId="0" borderId="0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1" fontId="1" fillId="7" borderId="0" xfId="0" applyNumberFormat="1" applyFont="1" applyFill="1" applyBorder="1" applyAlignment="1">
      <alignment horizontal="left" vertical="center"/>
    </xf>
    <xf numFmtId="2" fontId="1" fillId="7" borderId="0" xfId="0" applyNumberFormat="1" applyFont="1" applyFill="1" applyBorder="1" applyAlignment="1">
      <alignment vertical="center"/>
    </xf>
    <xf numFmtId="1" fontId="1" fillId="7" borderId="0" xfId="0" applyNumberFormat="1" applyFont="1" applyFill="1" applyBorder="1" applyAlignment="1">
      <alignment vertical="center"/>
    </xf>
    <xf numFmtId="0" fontId="1" fillId="0" borderId="5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1" fillId="8" borderId="0" xfId="0" applyFont="1" applyFill="1" applyBorder="1" applyAlignment="1">
      <alignment horizontal="left" vertical="center"/>
    </xf>
    <xf numFmtId="0" fontId="12" fillId="0" borderId="0" xfId="0" applyFont="1" applyBorder="1" applyAlignment="1">
      <alignment vertical="top"/>
    </xf>
    <xf numFmtId="164" fontId="1" fillId="0" borderId="0" xfId="0" applyNumberFormat="1" applyFont="1" applyBorder="1"/>
    <xf numFmtId="0" fontId="13" fillId="0" borderId="0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1" xfId="0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13" fillId="0" borderId="0" xfId="0" applyFont="1" applyBorder="1"/>
    <xf numFmtId="0" fontId="8" fillId="0" borderId="0" xfId="0" applyFont="1" applyBorder="1" applyAlignment="1">
      <alignment horizontal="right" vertical="center" wrapText="1"/>
    </xf>
    <xf numFmtId="0" fontId="7" fillId="0" borderId="8" xfId="0" applyFont="1" applyBorder="1" applyAlignment="1">
      <alignment horizontal="center" vertical="center" textRotation="90"/>
    </xf>
    <xf numFmtId="0" fontId="7" fillId="0" borderId="7" xfId="0" applyFont="1" applyBorder="1" applyAlignment="1">
      <alignment horizontal="center" vertical="center" textRotation="90"/>
    </xf>
    <xf numFmtId="0" fontId="7" fillId="0" borderId="4" xfId="0" applyFont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Z214"/>
  <sheetViews>
    <sheetView tabSelected="1" zoomScaleNormal="100" workbookViewId="0">
      <pane ySplit="5" topLeftCell="A6" activePane="bottomLeft" state="frozen"/>
      <selection activeCell="AD1" sqref="AD1"/>
      <selection pane="bottomLeft" activeCell="R6" sqref="R6"/>
    </sheetView>
  </sheetViews>
  <sheetFormatPr defaultColWidth="8.7109375" defaultRowHeight="21.75" customHeight="1" x14ac:dyDescent="0.2"/>
  <cols>
    <col min="1" max="1" width="54.7109375" style="1" customWidth="1"/>
    <col min="2" max="18" width="8.85546875" style="1" bestFit="1" customWidth="1"/>
    <col min="19" max="21" width="8.85546875" style="1" customWidth="1"/>
    <col min="22" max="22" width="10.5703125" style="1" customWidth="1"/>
    <col min="23" max="23" width="8.85546875" style="4" customWidth="1"/>
    <col min="24" max="24" width="15.7109375" style="4" customWidth="1"/>
    <col min="25" max="25" width="4.5703125" style="4" customWidth="1"/>
    <col min="26" max="26" width="8.85546875" style="6" bestFit="1" customWidth="1"/>
    <col min="27" max="27" width="16" style="4" customWidth="1"/>
    <col min="28" max="28" width="8.85546875" style="4" bestFit="1" customWidth="1"/>
    <col min="29" max="29" width="8.85546875" style="6" bestFit="1" customWidth="1"/>
    <col min="30" max="30" width="8.7109375" style="4"/>
    <col min="31" max="31" width="50.85546875" style="4" bestFit="1" customWidth="1"/>
    <col min="32" max="32" width="8.85546875" style="4" bestFit="1" customWidth="1"/>
    <col min="33" max="33" width="6.28515625" style="4" customWidth="1"/>
    <col min="34" max="35" width="8.85546875" style="4" customWidth="1"/>
    <col min="36" max="36" width="8.7109375" style="4"/>
    <col min="37" max="37" width="10.42578125" style="4" bestFit="1" customWidth="1"/>
    <col min="38" max="38" width="16.7109375" style="4" customWidth="1"/>
    <col min="39" max="39" width="5.85546875" style="4" bestFit="1" customWidth="1"/>
    <col min="40" max="40" width="10.85546875" style="6" customWidth="1"/>
    <col min="41" max="41" width="15.28515625" style="4" customWidth="1"/>
    <col min="42" max="42" width="5.85546875" style="4" bestFit="1" customWidth="1"/>
    <col min="43" max="43" width="13.7109375" style="6" customWidth="1"/>
    <col min="44" max="44" width="15.42578125" style="4" customWidth="1"/>
    <col min="45" max="45" width="48.7109375" style="4" bestFit="1" customWidth="1"/>
    <col min="46" max="46" width="8.42578125" style="4" customWidth="1"/>
    <col min="47" max="47" width="8.85546875" style="4" bestFit="1" customWidth="1"/>
    <col min="48" max="49" width="8.85546875" style="4" customWidth="1"/>
    <col min="50" max="50" width="8.7109375" style="4"/>
    <col min="51" max="51" width="10.42578125" style="4" bestFit="1" customWidth="1"/>
    <col min="52" max="52" width="24.5703125" style="4" customWidth="1"/>
    <col min="53" max="53" width="5.85546875" style="4" bestFit="1" customWidth="1"/>
    <col min="54" max="54" width="13.7109375" style="4" customWidth="1"/>
    <col min="55" max="55" width="24.5703125" style="4" customWidth="1"/>
    <col min="56" max="56" width="5.85546875" style="4" bestFit="1" customWidth="1"/>
    <col min="57" max="57" width="15.5703125" style="4" bestFit="1" customWidth="1"/>
    <col min="58" max="58" width="15.42578125" style="4" customWidth="1"/>
    <col min="59" max="59" width="50.85546875" style="4" bestFit="1" customWidth="1"/>
    <col min="60" max="60" width="5.85546875" style="4" bestFit="1" customWidth="1"/>
    <col min="61" max="61" width="8.85546875" style="4" bestFit="1" customWidth="1"/>
    <col min="62" max="63" width="8.85546875" style="4" customWidth="1"/>
    <col min="64" max="64" width="8.7109375" style="4"/>
    <col min="65" max="65" width="10.42578125" style="4" bestFit="1" customWidth="1"/>
    <col min="66" max="66" width="15.7109375" style="4" customWidth="1"/>
    <col min="67" max="67" width="5.85546875" style="4" bestFit="1" customWidth="1"/>
    <col min="68" max="68" width="13" style="4" customWidth="1"/>
    <col min="69" max="69" width="16.5703125" style="4" customWidth="1"/>
    <col min="70" max="70" width="5.85546875" style="4" bestFit="1" customWidth="1"/>
    <col min="71" max="71" width="15.5703125" style="4" bestFit="1" customWidth="1"/>
    <col min="72" max="72" width="15.42578125" style="4" customWidth="1"/>
    <col min="73" max="73" width="48.7109375" style="4" bestFit="1" customWidth="1"/>
    <col min="74" max="74" width="8.5703125" style="4" customWidth="1"/>
    <col min="75" max="75" width="8.85546875" style="4" bestFit="1" customWidth="1"/>
    <col min="76" max="78" width="8.85546875" style="4" customWidth="1"/>
    <col min="79" max="79" width="8.7109375" style="4"/>
    <col min="80" max="80" width="10.42578125" style="4" bestFit="1" customWidth="1"/>
    <col min="81" max="81" width="22.5703125" style="4" customWidth="1"/>
    <col min="82" max="82" width="5.85546875" style="4" bestFit="1" customWidth="1"/>
    <col min="83" max="83" width="10.85546875" style="6" customWidth="1"/>
    <col min="84" max="84" width="16.42578125" style="4" customWidth="1"/>
    <col min="85" max="85" width="5.85546875" style="4" bestFit="1" customWidth="1"/>
    <col min="86" max="86" width="9.85546875" style="6" customWidth="1"/>
    <col min="87" max="87" width="15.42578125" style="4" customWidth="1"/>
    <col min="88" max="88" width="50.85546875" style="4" bestFit="1" customWidth="1"/>
    <col min="89" max="89" width="5.85546875" style="4" bestFit="1" customWidth="1"/>
    <col min="90" max="90" width="8.85546875" style="4" bestFit="1" customWidth="1"/>
    <col min="91" max="92" width="8.85546875" style="4" customWidth="1"/>
    <col min="93" max="94" width="8.7109375" style="4"/>
    <col min="95" max="95" width="13.28515625" style="4" customWidth="1"/>
    <col min="96" max="96" width="18.28515625" style="4" customWidth="1"/>
    <col min="97" max="97" width="5.85546875" style="4" bestFit="1" customWidth="1"/>
    <col min="98" max="98" width="15.5703125" style="4" bestFit="1" customWidth="1"/>
    <col min="99" max="99" width="14.85546875" style="4" customWidth="1"/>
    <col min="100" max="100" width="5.85546875" style="4" bestFit="1" customWidth="1"/>
    <col min="101" max="101" width="15.5703125" style="4" bestFit="1" customWidth="1"/>
    <col min="102" max="102" width="15.42578125" style="4" customWidth="1"/>
    <col min="103" max="103" width="48.7109375" style="4" bestFit="1" customWidth="1"/>
    <col min="104" max="104" width="5.85546875" style="4" bestFit="1" customWidth="1"/>
    <col min="105" max="105" width="8.85546875" style="4" bestFit="1" customWidth="1"/>
    <col min="106" max="108" width="8.85546875" style="4" customWidth="1"/>
    <col min="109" max="109" width="10.140625" style="4" customWidth="1"/>
    <col min="110" max="110" width="9.5703125" style="4" customWidth="1"/>
    <col min="111" max="111" width="16.5703125" style="4" customWidth="1"/>
    <col min="112" max="112" width="5.85546875" style="4" bestFit="1" customWidth="1"/>
    <col min="113" max="113" width="13.7109375" style="6" customWidth="1"/>
    <col min="114" max="114" width="18.7109375" style="4" customWidth="1"/>
    <col min="115" max="115" width="5.85546875" style="4" bestFit="1" customWidth="1"/>
    <col min="116" max="116" width="13.7109375" style="6" customWidth="1"/>
    <col min="117" max="117" width="15.42578125" style="4" customWidth="1"/>
    <col min="118" max="118" width="50.85546875" style="4" bestFit="1" customWidth="1"/>
    <col min="119" max="119" width="6.28515625" style="4" customWidth="1"/>
    <col min="120" max="120" width="8.85546875" style="4" bestFit="1" customWidth="1"/>
    <col min="121" max="123" width="8.85546875" style="4" customWidth="1"/>
    <col min="124" max="124" width="8.7109375" style="4"/>
    <col min="125" max="125" width="9.7109375" style="4" customWidth="1"/>
    <col min="126" max="126" width="15.28515625" style="4" customWidth="1"/>
    <col min="127" max="127" width="5.85546875" style="4" bestFit="1" customWidth="1"/>
    <col min="128" max="128" width="9.5703125" style="4" customWidth="1"/>
    <col min="129" max="129" width="16.5703125" style="4" customWidth="1"/>
    <col min="130" max="130" width="5.85546875" style="4" bestFit="1" customWidth="1"/>
    <col min="131" max="131" width="15.5703125" style="4" bestFit="1" customWidth="1"/>
    <col min="132" max="132" width="15.42578125" style="4" customWidth="1"/>
    <col min="133" max="133" width="48.7109375" style="4" bestFit="1" customWidth="1"/>
    <col min="134" max="134" width="7.28515625" style="4" customWidth="1"/>
    <col min="135" max="135" width="8.85546875" style="4" bestFit="1" customWidth="1"/>
    <col min="136" max="136" width="5.28515625" style="4" customWidth="1"/>
    <col min="137" max="138" width="8.85546875" style="4" customWidth="1"/>
    <col min="139" max="139" width="8.7109375" style="4"/>
    <col min="140" max="140" width="8.5703125" style="4" customWidth="1"/>
    <col min="141" max="141" width="18.140625" style="4" customWidth="1"/>
    <col min="142" max="142" width="5.85546875" style="4" bestFit="1" customWidth="1"/>
    <col min="143" max="143" width="10.42578125" style="6" customWidth="1"/>
    <col min="144" max="144" width="15.85546875" style="4" customWidth="1"/>
    <col min="145" max="145" width="5.85546875" style="4" bestFit="1" customWidth="1"/>
    <col min="146" max="146" width="10.42578125" style="6" customWidth="1"/>
    <col min="147" max="147" width="15.42578125" style="4" customWidth="1"/>
    <col min="148" max="148" width="50.85546875" style="4" bestFit="1" customWidth="1"/>
    <col min="149" max="149" width="7.5703125" style="4" customWidth="1"/>
    <col min="150" max="150" width="6.28515625" style="4" customWidth="1"/>
    <col min="151" max="152" width="7" style="4" customWidth="1"/>
    <col min="153" max="153" width="10.42578125" style="4" customWidth="1"/>
    <col min="154" max="154" width="8.28515625" style="4" customWidth="1"/>
    <col min="155" max="155" width="11.7109375" style="4" customWidth="1"/>
    <col min="156" max="156" width="15.42578125" style="4" customWidth="1"/>
    <col min="157" max="157" width="5.85546875" style="4" bestFit="1" customWidth="1"/>
    <col min="158" max="158" width="15.5703125" style="6" bestFit="1" customWidth="1"/>
    <col min="159" max="159" width="15.7109375" style="4" customWidth="1"/>
    <col min="160" max="160" width="5.85546875" style="4" bestFit="1" customWidth="1"/>
    <col min="161" max="161" width="12.42578125" style="6" customWidth="1"/>
    <col min="162" max="162" width="15.42578125" style="4" customWidth="1"/>
    <col min="163" max="163" width="48.7109375" style="4" bestFit="1" customWidth="1"/>
    <col min="164" max="164" width="7.42578125" style="4" customWidth="1"/>
    <col min="165" max="165" width="8.85546875" style="4" bestFit="1" customWidth="1"/>
    <col min="166" max="166" width="5.28515625" style="4" customWidth="1"/>
    <col min="167" max="168" width="8.85546875" style="4" customWidth="1"/>
    <col min="169" max="169" width="8.7109375" style="4"/>
    <col min="170" max="170" width="10.140625" style="4" customWidth="1"/>
    <col min="171" max="171" width="17.5703125" style="4" customWidth="1"/>
    <col min="172" max="172" width="5.85546875" style="4" bestFit="1" customWidth="1"/>
    <col min="173" max="173" width="14.28515625" style="6" customWidth="1"/>
    <col min="174" max="174" width="19.7109375" style="4" customWidth="1"/>
    <col min="175" max="175" width="5.85546875" style="4" bestFit="1" customWidth="1"/>
    <col min="176" max="176" width="10.85546875" style="6" customWidth="1"/>
    <col min="177" max="177" width="15.42578125" style="4" customWidth="1"/>
    <col min="178" max="178" width="50.85546875" style="4" bestFit="1" customWidth="1"/>
    <col min="179" max="179" width="7.7109375" style="4" customWidth="1"/>
    <col min="180" max="180" width="6.28515625" style="4" customWidth="1"/>
    <col min="181" max="181" width="4.7109375" style="4" customWidth="1"/>
    <col min="182" max="183" width="8.85546875" style="4" customWidth="1"/>
    <col min="184" max="184" width="8.7109375" style="4"/>
    <col min="185" max="185" width="10.42578125" style="4" bestFit="1" customWidth="1"/>
    <col min="186" max="186" width="14.140625" style="4" customWidth="1"/>
    <col min="187" max="187" width="5.85546875" style="4" bestFit="1" customWidth="1"/>
    <col min="188" max="188" width="12" style="4" customWidth="1"/>
    <col min="189" max="189" width="12.28515625" style="4" customWidth="1"/>
    <col min="190" max="190" width="5.85546875" style="4" bestFit="1" customWidth="1"/>
    <col min="191" max="191" width="15.5703125" style="4" bestFit="1" customWidth="1"/>
    <col min="192" max="192" width="15.42578125" style="4" customWidth="1"/>
    <col min="193" max="193" width="48.7109375" style="4" bestFit="1" customWidth="1"/>
    <col min="194" max="194" width="5.7109375" style="4" customWidth="1"/>
    <col min="195" max="195" width="8.140625" style="4" customWidth="1"/>
    <col min="196" max="198" width="8.85546875" style="4" customWidth="1"/>
    <col min="199" max="199" width="8.7109375" style="4"/>
    <col min="200" max="200" width="8.140625" style="4" customWidth="1"/>
    <col min="201" max="201" width="14.7109375" style="4" customWidth="1"/>
    <col min="202" max="202" width="5.85546875" style="5" bestFit="1" customWidth="1"/>
    <col min="203" max="203" width="15.5703125" style="4" bestFit="1" customWidth="1"/>
    <col min="204" max="204" width="15.85546875" style="4" customWidth="1"/>
    <col min="205" max="205" width="5.85546875" style="4" bestFit="1" customWidth="1"/>
    <col min="206" max="206" width="9.85546875" style="4" customWidth="1"/>
    <col min="207" max="207" width="15.42578125" style="4" customWidth="1"/>
    <col min="208" max="208" width="50.85546875" style="4" bestFit="1" customWidth="1"/>
    <col min="209" max="209" width="5.85546875" style="4" bestFit="1" customWidth="1"/>
    <col min="210" max="210" width="8.85546875" style="4" bestFit="1" customWidth="1"/>
    <col min="211" max="211" width="5.42578125" style="4" customWidth="1"/>
    <col min="212" max="215" width="8.85546875" style="4" customWidth="1"/>
    <col min="216" max="216" width="8.7109375" style="4"/>
    <col min="217" max="217" width="9.42578125" style="4" customWidth="1"/>
    <col min="218" max="218" width="16.7109375" style="4" customWidth="1"/>
    <col min="219" max="219" width="5.85546875" style="4" bestFit="1" customWidth="1"/>
    <col min="220" max="220" width="15.5703125" style="4" bestFit="1" customWidth="1"/>
    <col min="221" max="221" width="16.42578125" style="4" customWidth="1"/>
    <col min="222" max="222" width="5.85546875" style="4" bestFit="1" customWidth="1"/>
    <col min="223" max="223" width="15.5703125" style="4" bestFit="1" customWidth="1"/>
    <col min="224" max="224" width="9.42578125" style="4" customWidth="1"/>
    <col min="225" max="225" width="15.42578125" style="4" customWidth="1"/>
    <col min="226" max="226" width="50.85546875" style="4" bestFit="1" customWidth="1"/>
    <col min="227" max="227" width="6.28515625" style="4" customWidth="1"/>
    <col min="228" max="228" width="8.140625" style="4" customWidth="1"/>
    <col min="229" max="229" width="6" style="4" customWidth="1"/>
    <col min="230" max="231" width="8.85546875" style="4" customWidth="1"/>
    <col min="232" max="232" width="8.7109375" style="4"/>
    <col min="233" max="233" width="9.140625" style="4" customWidth="1"/>
    <col min="234" max="234" width="17.5703125" style="4" customWidth="1"/>
    <col min="235" max="235" width="5.85546875" style="4" bestFit="1" customWidth="1"/>
    <col min="236" max="236" width="15.5703125" style="4" bestFit="1" customWidth="1"/>
    <col min="237" max="237" width="16.7109375" style="4" customWidth="1"/>
    <col min="238" max="238" width="5.85546875" style="4" bestFit="1" customWidth="1"/>
    <col min="239" max="239" width="15.5703125" style="4" bestFit="1" customWidth="1"/>
    <col min="240" max="240" width="9.42578125" style="4" customWidth="1"/>
    <col min="241" max="241" width="7.85546875" style="4" customWidth="1"/>
    <col min="242" max="242" width="50.85546875" style="4" bestFit="1" customWidth="1"/>
    <col min="243" max="243" width="5.140625" style="4" bestFit="1" customWidth="1"/>
    <col min="244" max="244" width="7.5703125" style="4" customWidth="1"/>
    <col min="245" max="245" width="6.5703125" style="4" customWidth="1"/>
    <col min="246" max="247" width="8.85546875" style="4" customWidth="1"/>
    <col min="248" max="249" width="8.7109375" style="4"/>
    <col min="250" max="250" width="16.5703125" style="4" customWidth="1"/>
    <col min="251" max="252" width="8.85546875" style="4" bestFit="1" customWidth="1"/>
    <col min="253" max="253" width="15.42578125" style="4" customWidth="1"/>
    <col min="254" max="254" width="8.42578125" style="4" customWidth="1"/>
    <col min="255" max="255" width="11.85546875" style="4" customWidth="1"/>
    <col min="256" max="256" width="8.85546875" style="4" bestFit="1" customWidth="1"/>
    <col min="257" max="257" width="8.7109375" style="4"/>
    <col min="258" max="258" width="43.85546875" style="4" customWidth="1"/>
    <col min="259" max="260" width="8.85546875" style="4" bestFit="1" customWidth="1"/>
    <col min="261" max="262" width="5.28515625" style="4" customWidth="1"/>
    <col min="263" max="263" width="8.85546875" style="4" customWidth="1"/>
    <col min="264" max="265" width="8.7109375" style="4"/>
    <col min="266" max="266" width="17.5703125" style="4" customWidth="1"/>
    <col min="267" max="268" width="8.85546875" style="4" bestFit="1" customWidth="1"/>
    <col min="269" max="269" width="19.5703125" style="4" customWidth="1"/>
    <col min="270" max="270" width="8.28515625" style="4" customWidth="1"/>
    <col min="271" max="272" width="8.85546875" style="4" bestFit="1" customWidth="1"/>
    <col min="273" max="273" width="9.42578125" style="4" customWidth="1"/>
    <col min="274" max="274" width="8.7109375" style="4"/>
    <col min="275" max="275" width="42.85546875" style="4" bestFit="1" customWidth="1"/>
    <col min="276" max="276" width="8.85546875" style="4" bestFit="1" customWidth="1"/>
    <col min="277" max="277" width="8.85546875" style="3" bestFit="1" customWidth="1"/>
    <col min="278" max="278" width="6.140625" style="3" customWidth="1"/>
    <col min="279" max="300" width="8.7109375" style="3"/>
    <col min="301" max="650" width="8.7109375" style="2"/>
    <col min="651" max="16384" width="8.7109375" style="1"/>
  </cols>
  <sheetData>
    <row r="1" spans="1:278" ht="21.75" customHeight="1" x14ac:dyDescent="0.35">
      <c r="A1" s="283" t="s">
        <v>488</v>
      </c>
    </row>
    <row r="2" spans="1:278" ht="21.75" customHeight="1" x14ac:dyDescent="0.2">
      <c r="A2" s="282"/>
      <c r="B2" s="281">
        <v>1</v>
      </c>
      <c r="C2" s="279">
        <v>2</v>
      </c>
      <c r="D2" s="280"/>
      <c r="E2" s="279">
        <v>3</v>
      </c>
      <c r="F2" s="280"/>
      <c r="G2" s="279">
        <v>4</v>
      </c>
      <c r="H2" s="280"/>
      <c r="I2" s="279">
        <v>5</v>
      </c>
      <c r="J2" s="280"/>
      <c r="K2" s="279">
        <v>6</v>
      </c>
      <c r="L2" s="280"/>
      <c r="M2" s="279">
        <v>7</v>
      </c>
      <c r="N2" s="280"/>
      <c r="O2" s="279">
        <v>8</v>
      </c>
      <c r="P2" s="280"/>
      <c r="Q2" s="279">
        <v>9</v>
      </c>
      <c r="R2" s="278"/>
      <c r="S2" s="277"/>
      <c r="T2" s="277"/>
      <c r="U2" s="277"/>
      <c r="V2" s="274">
        <v>1</v>
      </c>
      <c r="W2" s="273" t="s">
        <v>487</v>
      </c>
      <c r="AE2" s="1"/>
      <c r="AJ2" s="274" t="s">
        <v>486</v>
      </c>
      <c r="AK2" s="273" t="s">
        <v>485</v>
      </c>
      <c r="AS2" s="1"/>
      <c r="AX2" s="274" t="s">
        <v>484</v>
      </c>
      <c r="AY2" s="273" t="s">
        <v>483</v>
      </c>
      <c r="BC2" s="1"/>
      <c r="BD2" s="1"/>
      <c r="BG2" s="1"/>
      <c r="BJ2" s="17"/>
      <c r="BK2" s="17"/>
      <c r="BL2" s="274" t="s">
        <v>482</v>
      </c>
      <c r="BM2" s="273" t="s">
        <v>481</v>
      </c>
      <c r="BR2" s="1"/>
      <c r="BS2" s="1"/>
      <c r="BU2" s="1"/>
      <c r="BX2" s="131"/>
      <c r="BY2" s="131"/>
      <c r="BZ2" s="131"/>
      <c r="CA2" s="274" t="s">
        <v>480</v>
      </c>
      <c r="CB2" s="273" t="s">
        <v>479</v>
      </c>
      <c r="CG2" s="1"/>
      <c r="CH2" s="276"/>
      <c r="CJ2" s="1"/>
      <c r="CP2" s="274" t="s">
        <v>478</v>
      </c>
      <c r="CQ2" s="273" t="s">
        <v>477</v>
      </c>
      <c r="CY2" s="1"/>
      <c r="DE2" s="274" t="s">
        <v>476</v>
      </c>
      <c r="DF2" s="273" t="s">
        <v>475</v>
      </c>
      <c r="DN2" s="1"/>
      <c r="DT2" s="274" t="s">
        <v>474</v>
      </c>
      <c r="DU2" s="273" t="s">
        <v>473</v>
      </c>
      <c r="EC2" s="1"/>
      <c r="EF2" s="248"/>
      <c r="EG2" s="248"/>
      <c r="EH2" s="248"/>
      <c r="EI2" s="274" t="s">
        <v>472</v>
      </c>
      <c r="EJ2" s="273" t="s">
        <v>471</v>
      </c>
      <c r="ER2" s="1"/>
      <c r="EU2" s="248"/>
      <c r="EV2" s="248"/>
      <c r="EW2" s="248"/>
      <c r="EX2" s="274" t="s">
        <v>470</v>
      </c>
      <c r="EY2" s="275" t="s">
        <v>469</v>
      </c>
      <c r="FG2" s="1"/>
      <c r="FM2" s="274" t="s">
        <v>468</v>
      </c>
      <c r="FN2" s="275" t="s">
        <v>467</v>
      </c>
      <c r="FV2" s="1"/>
      <c r="FW2" s="31"/>
      <c r="GB2" s="274" t="s">
        <v>466</v>
      </c>
      <c r="GC2" s="273" t="s">
        <v>465</v>
      </c>
      <c r="GK2" s="1"/>
      <c r="GN2" s="248"/>
      <c r="GO2" s="248"/>
      <c r="GP2" s="248"/>
      <c r="GQ2" s="274" t="s">
        <v>464</v>
      </c>
      <c r="GR2" s="273" t="s">
        <v>463</v>
      </c>
      <c r="GZ2" s="1"/>
      <c r="HH2" s="274" t="s">
        <v>462</v>
      </c>
      <c r="HI2" s="273" t="s">
        <v>459</v>
      </c>
      <c r="HX2" s="274" t="s">
        <v>461</v>
      </c>
      <c r="HY2" s="273" t="s">
        <v>457</v>
      </c>
      <c r="IH2" s="1"/>
      <c r="IN2" s="274" t="s">
        <v>460</v>
      </c>
      <c r="IO2" s="273" t="s">
        <v>439</v>
      </c>
      <c r="IX2" s="1"/>
      <c r="JD2" s="274" t="s">
        <v>458</v>
      </c>
      <c r="JE2" s="273" t="s">
        <v>456</v>
      </c>
      <c r="JO2" s="1"/>
    </row>
    <row r="3" spans="1:278" ht="21.75" customHeight="1" x14ac:dyDescent="0.2">
      <c r="A3" s="25"/>
      <c r="B3" s="25" t="s">
        <v>455</v>
      </c>
      <c r="C3" s="271" t="s">
        <v>11</v>
      </c>
      <c r="D3" s="272"/>
      <c r="E3" s="271" t="s">
        <v>9</v>
      </c>
      <c r="F3" s="272"/>
      <c r="G3" s="271" t="s">
        <v>7</v>
      </c>
      <c r="H3" s="272"/>
      <c r="I3" s="271" t="s">
        <v>5</v>
      </c>
      <c r="J3" s="272"/>
      <c r="K3" s="271" t="s">
        <v>4</v>
      </c>
      <c r="L3" s="272"/>
      <c r="M3" s="271" t="s">
        <v>3</v>
      </c>
      <c r="N3" s="272"/>
      <c r="O3" s="271" t="s">
        <v>2</v>
      </c>
      <c r="P3" s="270"/>
      <c r="Q3" s="271" t="s">
        <v>1</v>
      </c>
      <c r="R3" s="270"/>
      <c r="S3" s="68"/>
      <c r="T3" s="68"/>
      <c r="U3" s="68"/>
      <c r="AE3" s="5" t="s">
        <v>454</v>
      </c>
      <c r="AF3" s="268">
        <f>AF9*3%</f>
        <v>7.17</v>
      </c>
      <c r="AG3" s="269">
        <f>AF3</f>
        <v>7.17</v>
      </c>
      <c r="AS3" s="5" t="s">
        <v>454</v>
      </c>
      <c r="AT3" s="268">
        <f>AT9*3%</f>
        <v>6.1499999999999995</v>
      </c>
      <c r="AU3" s="267">
        <f>AT3</f>
        <v>6.1499999999999995</v>
      </c>
      <c r="BG3" s="5" t="s">
        <v>454</v>
      </c>
      <c r="BH3" s="268">
        <f>BH9*3%</f>
        <v>2.85</v>
      </c>
      <c r="BI3" s="267">
        <f>BH3</f>
        <v>2.85</v>
      </c>
      <c r="BJ3" s="17"/>
      <c r="BK3" s="17"/>
      <c r="BV3" s="5" t="s">
        <v>454</v>
      </c>
      <c r="BW3" s="268">
        <f>BV9*3%</f>
        <v>4.2</v>
      </c>
      <c r="BX3" s="267">
        <f>BW3</f>
        <v>4.2</v>
      </c>
      <c r="BY3" s="131"/>
      <c r="BZ3" s="131"/>
      <c r="CA3" s="131"/>
      <c r="CK3" s="5" t="s">
        <v>454</v>
      </c>
      <c r="CL3" s="268">
        <f>CK9*3%</f>
        <v>5.0999999999999996</v>
      </c>
      <c r="CM3" s="267">
        <f>CL3</f>
        <v>5.0999999999999996</v>
      </c>
      <c r="CN3" s="248"/>
      <c r="CW3" s="131"/>
      <c r="CX3" s="131"/>
      <c r="CY3" s="1"/>
      <c r="CZ3" s="5" t="s">
        <v>454</v>
      </c>
      <c r="DA3" s="268">
        <f>CZ9*3%</f>
        <v>4.59</v>
      </c>
      <c r="DB3" s="267">
        <f>DA3</f>
        <v>4.59</v>
      </c>
      <c r="DC3" s="248"/>
      <c r="DD3" s="248"/>
      <c r="DN3" s="1"/>
      <c r="DO3" s="5" t="s">
        <v>454</v>
      </c>
      <c r="DP3" s="268">
        <f>DO9*3%</f>
        <v>4.7699999999999996</v>
      </c>
      <c r="DQ3" s="267">
        <f>DP3</f>
        <v>4.7699999999999996</v>
      </c>
      <c r="DR3" s="248"/>
      <c r="DS3" s="248"/>
      <c r="ED3" s="5" t="s">
        <v>454</v>
      </c>
      <c r="EE3" s="268">
        <f>ED9*3%</f>
        <v>4.74</v>
      </c>
      <c r="EF3" s="267">
        <f>EE3</f>
        <v>4.74</v>
      </c>
      <c r="EG3" s="248"/>
      <c r="EH3" s="248"/>
      <c r="ES3" s="5" t="s">
        <v>454</v>
      </c>
      <c r="ET3" s="268">
        <f>ES9*3%</f>
        <v>4.6499999999999995</v>
      </c>
      <c r="EU3" s="267">
        <f>ET3</f>
        <v>4.6499999999999995</v>
      </c>
      <c r="EV3" s="248"/>
      <c r="EW3" s="248"/>
      <c r="EX3" s="131"/>
      <c r="FG3" s="31"/>
      <c r="FH3" s="5" t="s">
        <v>454</v>
      </c>
      <c r="FI3" s="268">
        <f>FH9*3%</f>
        <v>5.0999999999999996</v>
      </c>
      <c r="FJ3" s="267">
        <f>FI3</f>
        <v>5.0999999999999996</v>
      </c>
      <c r="FK3" s="248"/>
      <c r="FL3" s="248"/>
      <c r="FM3" s="16"/>
      <c r="FW3" s="5" t="s">
        <v>454</v>
      </c>
      <c r="FX3" s="268">
        <f>FW9*3%</f>
        <v>4.1399999999999997</v>
      </c>
      <c r="FY3" s="267">
        <f>FX3</f>
        <v>4.1399999999999997</v>
      </c>
      <c r="FZ3" s="248"/>
      <c r="GA3" s="248"/>
      <c r="GK3" s="1"/>
      <c r="GL3" s="5" t="s">
        <v>454</v>
      </c>
      <c r="GM3" s="268">
        <f>GL9*3%</f>
        <v>2.85</v>
      </c>
      <c r="GN3" s="267">
        <f>GM3</f>
        <v>2.85</v>
      </c>
      <c r="GO3" s="248"/>
      <c r="GP3" s="248"/>
      <c r="GZ3" s="1"/>
      <c r="HA3" s="5" t="s">
        <v>454</v>
      </c>
      <c r="HB3" s="268">
        <f>HA9*3%</f>
        <v>4.38</v>
      </c>
      <c r="HC3" s="267">
        <f>HB3</f>
        <v>4.38</v>
      </c>
      <c r="HD3" s="248"/>
      <c r="HE3" s="248"/>
      <c r="HF3" s="248"/>
      <c r="HG3" s="248"/>
      <c r="HS3" s="5" t="s">
        <v>454</v>
      </c>
      <c r="HT3" s="268">
        <f>HS9*3%</f>
        <v>4.7699999999999996</v>
      </c>
      <c r="HU3" s="267">
        <f>HT3</f>
        <v>4.7699999999999996</v>
      </c>
      <c r="HV3" s="248"/>
      <c r="HW3" s="248"/>
      <c r="HX3" s="17"/>
      <c r="IH3" s="1"/>
      <c r="II3" s="5" t="s">
        <v>454</v>
      </c>
      <c r="IJ3" s="268">
        <f>II9*3%</f>
        <v>3.9</v>
      </c>
      <c r="IK3" s="267">
        <f>IJ3</f>
        <v>3.9</v>
      </c>
      <c r="IL3" s="248"/>
      <c r="IM3" s="248"/>
      <c r="IN3" s="131"/>
      <c r="IX3" s="1"/>
      <c r="IY3" s="5" t="s">
        <v>454</v>
      </c>
      <c r="IZ3" s="268">
        <f>IY9*3%</f>
        <v>2.88</v>
      </c>
      <c r="JA3" s="267">
        <f>IZ3</f>
        <v>2.88</v>
      </c>
      <c r="JB3" s="248"/>
      <c r="JC3" s="248"/>
      <c r="JP3" s="5" t="s">
        <v>454</v>
      </c>
      <c r="JQ3" s="268">
        <f>JP9*3%</f>
        <v>6.06</v>
      </c>
      <c r="JR3" s="267">
        <f>JQ3</f>
        <v>6.06</v>
      </c>
    </row>
    <row r="4" spans="1:278" ht="21.75" customHeight="1" x14ac:dyDescent="0.2">
      <c r="A4" s="50"/>
      <c r="B4" s="50"/>
      <c r="C4" s="266" t="s">
        <v>453</v>
      </c>
      <c r="D4" s="265" t="s">
        <v>452</v>
      </c>
      <c r="E4" s="266" t="s">
        <v>451</v>
      </c>
      <c r="F4" s="265" t="s">
        <v>450</v>
      </c>
      <c r="G4" s="266" t="s">
        <v>449</v>
      </c>
      <c r="H4" s="265" t="s">
        <v>448</v>
      </c>
      <c r="I4" s="266" t="s">
        <v>447</v>
      </c>
      <c r="J4" s="265" t="s">
        <v>446</v>
      </c>
      <c r="K4" s="266" t="s">
        <v>445</v>
      </c>
      <c r="L4" s="265" t="s">
        <v>444</v>
      </c>
      <c r="M4" s="266" t="s">
        <v>443</v>
      </c>
      <c r="N4" s="265" t="s">
        <v>442</v>
      </c>
      <c r="O4" s="266" t="s">
        <v>441</v>
      </c>
      <c r="P4" s="265" t="s">
        <v>440</v>
      </c>
      <c r="Q4" s="266" t="s">
        <v>439</v>
      </c>
      <c r="R4" s="265" t="s">
        <v>438</v>
      </c>
      <c r="S4" s="264"/>
      <c r="T4" s="264"/>
      <c r="U4" s="264"/>
      <c r="AE4" s="5" t="s">
        <v>437</v>
      </c>
      <c r="AF4" s="263">
        <f>MEDIAN(Y8:Y28,AB8:AB32)</f>
        <v>14</v>
      </c>
      <c r="AR4" s="131"/>
      <c r="AS4" s="5" t="s">
        <v>437</v>
      </c>
      <c r="AT4" s="262">
        <f>MEDIAN(AM7:AM24,AP7:AP24)</f>
        <v>11</v>
      </c>
      <c r="BF4" s="131"/>
      <c r="BG4" s="5" t="s">
        <v>437</v>
      </c>
      <c r="BH4" s="261">
        <f>MEDIAN(BA7:BA8,BD7:BD8,BA11:BA17,BD11:BD17)</f>
        <v>4</v>
      </c>
      <c r="BJ4" s="17"/>
      <c r="BK4" s="17"/>
      <c r="BT4" s="131"/>
      <c r="BV4" s="5" t="s">
        <v>437</v>
      </c>
      <c r="BW4" s="260">
        <f>MEDIAN(BO7:BO26,BR7:BR26)</f>
        <v>8.5</v>
      </c>
      <c r="BX4" s="131"/>
      <c r="BY4" s="131"/>
      <c r="BZ4" s="131"/>
      <c r="CA4" s="131"/>
      <c r="CI4" s="131"/>
      <c r="CK4" s="5" t="s">
        <v>437</v>
      </c>
      <c r="CL4" s="258">
        <f>MEDIAN(CD7:CD25,CG7:CG25)</f>
        <v>8.5</v>
      </c>
      <c r="CM4" s="248"/>
      <c r="CN4" s="248"/>
      <c r="CX4" s="131"/>
      <c r="CZ4" s="5" t="s">
        <v>437</v>
      </c>
      <c r="DA4" s="259">
        <f>MEDIAN(CS7:CS25,CV8:CV29)</f>
        <v>8</v>
      </c>
      <c r="DB4" s="248"/>
      <c r="DC4" s="248"/>
      <c r="DD4" s="248"/>
      <c r="DM4" s="131"/>
      <c r="DN4" s="1"/>
      <c r="DO4" s="5" t="s">
        <v>437</v>
      </c>
      <c r="DP4" s="258">
        <f>MEDIAN(DH7:DH41,DK7:DK34)</f>
        <v>8</v>
      </c>
      <c r="DQ4" s="248"/>
      <c r="DR4" s="248"/>
      <c r="DS4" s="248"/>
      <c r="EB4" s="131"/>
      <c r="ED4" s="5" t="s">
        <v>437</v>
      </c>
      <c r="EE4" s="258">
        <f>MEDIAN(DW7:DW29,DZ7:DZ29)</f>
        <v>10</v>
      </c>
      <c r="EF4" s="248"/>
      <c r="EG4" s="248"/>
      <c r="EH4" s="248"/>
      <c r="EQ4" s="131"/>
      <c r="ES4" s="5" t="s">
        <v>437</v>
      </c>
      <c r="ET4" s="258">
        <f>MEDIAN(EL7:EL21,EO7:EO23)</f>
        <v>7</v>
      </c>
      <c r="EU4" s="248"/>
      <c r="EV4" s="248"/>
      <c r="EW4" s="248"/>
      <c r="EX4" s="131"/>
      <c r="FF4" s="131"/>
      <c r="FH4" s="5" t="s">
        <v>437</v>
      </c>
      <c r="FI4" s="258">
        <f>MEDIAN(FA7:FA26,FD7:FD21,FA17:FA25,FD17:FD20)</f>
        <v>6.5</v>
      </c>
      <c r="FJ4" s="248"/>
      <c r="FK4" s="248"/>
      <c r="FL4" s="248"/>
      <c r="FM4" s="16"/>
      <c r="FU4" s="131"/>
      <c r="FV4" s="31"/>
      <c r="FW4" s="5" t="s">
        <v>437</v>
      </c>
      <c r="FX4" s="258">
        <f>MEDIAN(FP7:FP25,FS7:FS25)</f>
        <v>9</v>
      </c>
      <c r="FY4" s="248"/>
      <c r="FZ4" s="248"/>
      <c r="GA4" s="248"/>
      <c r="GJ4" s="131"/>
      <c r="GL4" s="5" t="s">
        <v>437</v>
      </c>
      <c r="GM4" s="258">
        <f>MEDIAN(GE7:GE18,GH7:GH25)</f>
        <v>4</v>
      </c>
      <c r="GN4" s="248"/>
      <c r="GO4" s="248"/>
      <c r="GP4" s="248"/>
      <c r="GY4" s="131"/>
      <c r="HA4" s="5" t="s">
        <v>437</v>
      </c>
      <c r="HB4" s="258">
        <f>MEDIAN(GT7:GT23,GW7:GW23)</f>
        <v>6</v>
      </c>
      <c r="HC4" s="248"/>
      <c r="HD4" s="248"/>
      <c r="HE4" s="248"/>
      <c r="HF4" s="248"/>
      <c r="HG4" s="248"/>
      <c r="HP4" s="131"/>
      <c r="HQ4" s="131"/>
      <c r="HS4" s="5" t="s">
        <v>437</v>
      </c>
      <c r="HT4" s="258">
        <f>MEDIAN(HK7:HK14,HN7:HN19,HK15:HK23,HN15:HN18)</f>
        <v>7</v>
      </c>
      <c r="HU4" s="248"/>
      <c r="HV4" s="248"/>
      <c r="HW4" s="248"/>
      <c r="HX4" s="17"/>
      <c r="IF4" s="131"/>
      <c r="IG4" s="131"/>
      <c r="II4" s="5" t="s">
        <v>437</v>
      </c>
      <c r="IJ4" s="258">
        <f>MEDIAN(IA7:IA25,ID7:ID28)</f>
        <v>7</v>
      </c>
      <c r="IK4" s="248"/>
      <c r="IL4" s="248"/>
      <c r="IM4" s="248"/>
      <c r="IN4" s="131"/>
      <c r="IW4" s="131"/>
      <c r="IY4" s="5" t="s">
        <v>437</v>
      </c>
      <c r="IZ4" s="258">
        <f>MEDIAN(IQ7:IQ18,IT7,IQ13:IQ16,IT13:IT21)</f>
        <v>4</v>
      </c>
      <c r="JA4" s="248"/>
      <c r="JB4" s="248"/>
      <c r="JC4" s="248"/>
      <c r="JN4" s="131"/>
      <c r="JP4" s="5" t="s">
        <v>437</v>
      </c>
      <c r="JQ4" s="258">
        <f>MEDIAN(JG7:JG27,JJ7:JJ29)</f>
        <v>11</v>
      </c>
    </row>
    <row r="5" spans="1:278" ht="21.75" customHeight="1" x14ac:dyDescent="0.2">
      <c r="A5" s="247" t="s">
        <v>436</v>
      </c>
      <c r="B5" s="257">
        <v>240</v>
      </c>
      <c r="C5" s="251">
        <v>205</v>
      </c>
      <c r="D5" s="254">
        <v>95</v>
      </c>
      <c r="E5" s="255">
        <v>140</v>
      </c>
      <c r="F5" s="256">
        <v>170</v>
      </c>
      <c r="G5" s="255">
        <v>153</v>
      </c>
      <c r="H5" s="252">
        <v>159</v>
      </c>
      <c r="I5" s="253">
        <v>158</v>
      </c>
      <c r="J5" s="254">
        <v>155</v>
      </c>
      <c r="K5" s="255">
        <v>170</v>
      </c>
      <c r="L5" s="254">
        <v>138</v>
      </c>
      <c r="M5" s="253">
        <v>95</v>
      </c>
      <c r="N5" s="254">
        <v>146</v>
      </c>
      <c r="O5" s="251">
        <v>159</v>
      </c>
      <c r="P5" s="250">
        <v>130</v>
      </c>
      <c r="Q5" s="251">
        <v>96</v>
      </c>
      <c r="R5" s="250">
        <v>202</v>
      </c>
      <c r="S5" s="59"/>
      <c r="T5" s="59"/>
      <c r="U5" s="59"/>
      <c r="AE5" s="5" t="s">
        <v>435</v>
      </c>
      <c r="AF5" s="4">
        <v>3.5</v>
      </c>
      <c r="AJ5" s="209" t="s">
        <v>434</v>
      </c>
      <c r="AK5" s="163"/>
      <c r="AL5" s="240"/>
      <c r="AM5" s="216"/>
      <c r="AN5" s="239" t="s">
        <v>433</v>
      </c>
      <c r="AO5" s="209"/>
      <c r="AP5" s="163"/>
      <c r="AQ5" s="238" t="s">
        <v>432</v>
      </c>
      <c r="AR5" s="131"/>
      <c r="AS5" s="5" t="s">
        <v>435</v>
      </c>
      <c r="AT5" s="249">
        <v>3.5</v>
      </c>
      <c r="AX5" s="209" t="s">
        <v>434</v>
      </c>
      <c r="AY5" s="163"/>
      <c r="AZ5" s="240"/>
      <c r="BA5" s="216"/>
      <c r="BB5" s="239" t="s">
        <v>433</v>
      </c>
      <c r="BC5" s="209"/>
      <c r="BD5" s="163"/>
      <c r="BE5" s="238" t="s">
        <v>432</v>
      </c>
      <c r="BF5" s="131"/>
      <c r="BG5" s="5" t="s">
        <v>435</v>
      </c>
      <c r="BH5" s="131">
        <v>3.5</v>
      </c>
      <c r="BJ5" s="17"/>
      <c r="BK5" s="17"/>
      <c r="BL5" s="209" t="s">
        <v>434</v>
      </c>
      <c r="BM5" s="163"/>
      <c r="BN5" s="240"/>
      <c r="BO5" s="216"/>
      <c r="BP5" s="239" t="s">
        <v>433</v>
      </c>
      <c r="BQ5" s="209"/>
      <c r="BR5" s="163"/>
      <c r="BS5" s="238" t="s">
        <v>432</v>
      </c>
      <c r="BT5" s="131"/>
      <c r="BV5" s="5" t="s">
        <v>435</v>
      </c>
      <c r="BW5" s="4">
        <v>3.5</v>
      </c>
      <c r="BX5" s="131"/>
      <c r="BY5" s="131"/>
      <c r="BZ5" s="131"/>
      <c r="CA5" s="209" t="s">
        <v>434</v>
      </c>
      <c r="CB5" s="163"/>
      <c r="CC5" s="240"/>
      <c r="CD5" s="216"/>
      <c r="CE5" s="239" t="s">
        <v>433</v>
      </c>
      <c r="CF5" s="209"/>
      <c r="CG5" s="163"/>
      <c r="CH5" s="238" t="s">
        <v>432</v>
      </c>
      <c r="CI5" s="131"/>
      <c r="CK5" s="5" t="s">
        <v>435</v>
      </c>
      <c r="CL5" s="4">
        <v>3.5</v>
      </c>
      <c r="CM5" s="248"/>
      <c r="CN5" s="248"/>
      <c r="CP5" s="209" t="s">
        <v>434</v>
      </c>
      <c r="CQ5" s="163"/>
      <c r="CR5" s="240"/>
      <c r="CS5" s="216"/>
      <c r="CT5" s="239" t="s">
        <v>433</v>
      </c>
      <c r="CU5" s="209"/>
      <c r="CV5" s="163"/>
      <c r="CW5" s="238" t="s">
        <v>432</v>
      </c>
      <c r="CX5" s="131"/>
      <c r="CZ5" s="5" t="s">
        <v>435</v>
      </c>
      <c r="DA5" s="4">
        <v>3.5</v>
      </c>
      <c r="DB5" s="248"/>
      <c r="DC5" s="248"/>
      <c r="DD5" s="248"/>
      <c r="DE5" s="209" t="s">
        <v>434</v>
      </c>
      <c r="DF5" s="163"/>
      <c r="DG5" s="240"/>
      <c r="DH5" s="216"/>
      <c r="DI5" s="239" t="s">
        <v>433</v>
      </c>
      <c r="DJ5" s="209"/>
      <c r="DK5" s="163"/>
      <c r="DL5" s="238" t="s">
        <v>432</v>
      </c>
      <c r="DM5" s="131"/>
      <c r="DO5" s="5" t="s">
        <v>435</v>
      </c>
      <c r="DP5" s="4">
        <v>3.5</v>
      </c>
      <c r="DQ5" s="248"/>
      <c r="DR5" s="248"/>
      <c r="DS5" s="248"/>
      <c r="DT5" s="209" t="s">
        <v>434</v>
      </c>
      <c r="DU5" s="163"/>
      <c r="DV5" s="240"/>
      <c r="DW5" s="216"/>
      <c r="DX5" s="239" t="s">
        <v>433</v>
      </c>
      <c r="DY5" s="209"/>
      <c r="DZ5" s="163"/>
      <c r="EA5" s="238" t="s">
        <v>432</v>
      </c>
      <c r="EB5" s="131"/>
      <c r="ED5" s="5" t="s">
        <v>435</v>
      </c>
      <c r="EE5" s="4">
        <v>3.5</v>
      </c>
      <c r="EF5" s="248"/>
      <c r="EG5" s="248"/>
      <c r="EH5" s="248"/>
      <c r="EI5" s="209" t="s">
        <v>434</v>
      </c>
      <c r="EJ5" s="163"/>
      <c r="EK5" s="240"/>
      <c r="EL5" s="216"/>
      <c r="EM5" s="239" t="s">
        <v>433</v>
      </c>
      <c r="EN5" s="209"/>
      <c r="EO5" s="163"/>
      <c r="EP5" s="238" t="s">
        <v>432</v>
      </c>
      <c r="EQ5" s="131"/>
      <c r="ES5" s="5" t="s">
        <v>435</v>
      </c>
      <c r="ET5" s="4">
        <v>3.5</v>
      </c>
      <c r="EU5" s="248"/>
      <c r="EV5" s="248"/>
      <c r="EW5" s="248"/>
      <c r="EX5" s="209" t="s">
        <v>434</v>
      </c>
      <c r="EY5" s="163"/>
      <c r="EZ5" s="240"/>
      <c r="FA5" s="216"/>
      <c r="FB5" s="239" t="s">
        <v>433</v>
      </c>
      <c r="FC5" s="209"/>
      <c r="FD5" s="163"/>
      <c r="FE5" s="238" t="s">
        <v>432</v>
      </c>
      <c r="FF5" s="131"/>
      <c r="FH5" s="5" t="s">
        <v>435</v>
      </c>
      <c r="FI5" s="4">
        <v>3.5</v>
      </c>
      <c r="FJ5" s="248"/>
      <c r="FK5" s="248"/>
      <c r="FL5" s="248"/>
      <c r="FM5" s="209" t="s">
        <v>434</v>
      </c>
      <c r="FN5" s="163"/>
      <c r="FO5" s="240"/>
      <c r="FP5" s="216"/>
      <c r="FQ5" s="239" t="s">
        <v>433</v>
      </c>
      <c r="FR5" s="209"/>
      <c r="FS5" s="163"/>
      <c r="FT5" s="238" t="s">
        <v>432</v>
      </c>
      <c r="FU5" s="131"/>
      <c r="FV5" s="31"/>
      <c r="FW5" s="5" t="s">
        <v>435</v>
      </c>
      <c r="FX5" s="4">
        <v>3.5</v>
      </c>
      <c r="FY5" s="248"/>
      <c r="FZ5" s="248"/>
      <c r="GA5" s="248"/>
      <c r="GB5" s="209" t="s">
        <v>434</v>
      </c>
      <c r="GC5" s="163"/>
      <c r="GD5" s="240"/>
      <c r="GE5" s="216"/>
      <c r="GF5" s="239" t="s">
        <v>433</v>
      </c>
      <c r="GG5" s="209"/>
      <c r="GH5" s="163"/>
      <c r="GI5" s="238" t="s">
        <v>432</v>
      </c>
      <c r="GJ5" s="131"/>
      <c r="GL5" s="5" t="s">
        <v>435</v>
      </c>
      <c r="GM5" s="4">
        <v>3.5</v>
      </c>
      <c r="GN5" s="248"/>
      <c r="GO5" s="248"/>
      <c r="GP5" s="248"/>
      <c r="GQ5" s="209" t="s">
        <v>434</v>
      </c>
      <c r="GR5" s="163"/>
      <c r="GS5" s="240"/>
      <c r="GT5" s="216"/>
      <c r="GU5" s="239" t="s">
        <v>433</v>
      </c>
      <c r="GV5" s="209"/>
      <c r="GW5" s="163"/>
      <c r="GX5" s="238" t="s">
        <v>432</v>
      </c>
      <c r="GY5" s="131"/>
      <c r="HA5" s="5" t="s">
        <v>435</v>
      </c>
      <c r="HB5" s="4">
        <v>3.5</v>
      </c>
      <c r="HC5" s="248"/>
      <c r="HD5" s="248"/>
      <c r="HE5" s="248"/>
      <c r="HF5" s="248"/>
      <c r="HG5" s="248"/>
      <c r="HH5" s="209" t="s">
        <v>434</v>
      </c>
      <c r="HI5" s="163"/>
      <c r="HJ5" s="240"/>
      <c r="HK5" s="216"/>
      <c r="HL5" s="239" t="s">
        <v>433</v>
      </c>
      <c r="HM5" s="209"/>
      <c r="HN5" s="163"/>
      <c r="HO5" s="238" t="s">
        <v>432</v>
      </c>
      <c r="HP5" s="131"/>
      <c r="HQ5" s="131"/>
      <c r="HS5" s="5" t="s">
        <v>435</v>
      </c>
      <c r="HT5" s="4">
        <v>3.5</v>
      </c>
      <c r="HU5" s="248"/>
      <c r="HV5" s="248"/>
      <c r="HW5" s="248"/>
      <c r="HX5" s="209" t="s">
        <v>434</v>
      </c>
      <c r="HY5" s="163"/>
      <c r="HZ5" s="240"/>
      <c r="IA5" s="216"/>
      <c r="IB5" s="239" t="s">
        <v>433</v>
      </c>
      <c r="IC5" s="209"/>
      <c r="ID5" s="163"/>
      <c r="IE5" s="238" t="s">
        <v>432</v>
      </c>
      <c r="IF5" s="131"/>
      <c r="IG5" s="131"/>
      <c r="II5" s="5" t="s">
        <v>435</v>
      </c>
      <c r="IJ5" s="4">
        <v>3.5</v>
      </c>
      <c r="IK5" s="248"/>
      <c r="IL5" s="248"/>
      <c r="IM5" s="248"/>
      <c r="IN5" s="209" t="s">
        <v>434</v>
      </c>
      <c r="IO5" s="163"/>
      <c r="IP5" s="240"/>
      <c r="IQ5" s="216"/>
      <c r="IR5" s="239" t="s">
        <v>433</v>
      </c>
      <c r="IS5" s="209"/>
      <c r="IT5" s="163"/>
      <c r="IU5" s="238" t="s">
        <v>432</v>
      </c>
      <c r="IV5" s="131"/>
      <c r="IW5" s="131"/>
      <c r="IY5" s="5" t="s">
        <v>435</v>
      </c>
      <c r="IZ5" s="4">
        <v>3.5</v>
      </c>
      <c r="JA5" s="248"/>
      <c r="JB5" s="248"/>
      <c r="JC5" s="248"/>
      <c r="JD5" s="209" t="s">
        <v>434</v>
      </c>
      <c r="JE5" s="163"/>
      <c r="JF5" s="240"/>
      <c r="JG5" s="216"/>
      <c r="JH5" s="239" t="s">
        <v>433</v>
      </c>
      <c r="JI5" s="209"/>
      <c r="JJ5" s="163"/>
      <c r="JK5" s="238" t="s">
        <v>432</v>
      </c>
      <c r="JL5" s="131"/>
      <c r="JM5" s="131"/>
      <c r="JN5" s="131"/>
      <c r="JP5" s="5" t="s">
        <v>435</v>
      </c>
      <c r="JQ5" s="3">
        <v>3.5</v>
      </c>
    </row>
    <row r="6" spans="1:278" ht="21.75" customHeight="1" x14ac:dyDescent="0.2">
      <c r="A6" s="247" t="s">
        <v>490</v>
      </c>
      <c r="B6" s="59">
        <v>1064</v>
      </c>
      <c r="C6" s="203">
        <v>857</v>
      </c>
      <c r="D6" s="243">
        <v>201</v>
      </c>
      <c r="E6" s="246">
        <v>497</v>
      </c>
      <c r="F6" s="245">
        <v>561</v>
      </c>
      <c r="G6" s="244">
        <v>501</v>
      </c>
      <c r="H6" s="241">
        <v>557</v>
      </c>
      <c r="I6" s="242">
        <v>525</v>
      </c>
      <c r="J6" s="243">
        <v>533</v>
      </c>
      <c r="K6" s="244">
        <v>585</v>
      </c>
      <c r="L6" s="243">
        <v>471</v>
      </c>
      <c r="M6" s="242">
        <v>265</v>
      </c>
      <c r="N6" s="243">
        <v>382</v>
      </c>
      <c r="O6" s="203">
        <v>519</v>
      </c>
      <c r="P6" s="202">
        <v>544</v>
      </c>
      <c r="Q6" s="203">
        <v>217</v>
      </c>
      <c r="R6" s="202">
        <v>841</v>
      </c>
      <c r="S6" s="59"/>
      <c r="T6" s="59"/>
      <c r="U6" s="59"/>
      <c r="V6" s="209" t="s">
        <v>434</v>
      </c>
      <c r="W6" s="163"/>
      <c r="X6" s="240"/>
      <c r="Y6" s="216"/>
      <c r="Z6" s="239" t="s">
        <v>433</v>
      </c>
      <c r="AA6" s="209"/>
      <c r="AB6" s="163"/>
      <c r="AC6" s="238" t="s">
        <v>432</v>
      </c>
      <c r="AE6" s="215" t="s">
        <v>402</v>
      </c>
      <c r="AF6" s="237">
        <v>243</v>
      </c>
      <c r="AJ6" s="79"/>
      <c r="AL6" s="131" t="s">
        <v>430</v>
      </c>
      <c r="AM6" s="131" t="s">
        <v>429</v>
      </c>
      <c r="AN6" s="235" t="s">
        <v>428</v>
      </c>
      <c r="AO6" s="234" t="s">
        <v>430</v>
      </c>
      <c r="AP6" s="233" t="s">
        <v>429</v>
      </c>
      <c r="AQ6" s="232" t="s">
        <v>428</v>
      </c>
      <c r="AR6" s="14"/>
      <c r="AS6" s="221" t="s">
        <v>402</v>
      </c>
      <c r="AT6" s="221">
        <v>197</v>
      </c>
      <c r="AX6" s="79"/>
      <c r="AZ6" s="131" t="s">
        <v>430</v>
      </c>
      <c r="BA6" s="131" t="s">
        <v>429</v>
      </c>
      <c r="BB6" s="235" t="s">
        <v>428</v>
      </c>
      <c r="BC6" s="234" t="s">
        <v>430</v>
      </c>
      <c r="BD6" s="233" t="s">
        <v>429</v>
      </c>
      <c r="BE6" s="232" t="s">
        <v>428</v>
      </c>
      <c r="BF6" s="14"/>
      <c r="BG6" s="221" t="s">
        <v>402</v>
      </c>
      <c r="BH6" s="221">
        <v>43</v>
      </c>
      <c r="BL6" s="79"/>
      <c r="BN6" s="131" t="s">
        <v>430</v>
      </c>
      <c r="BO6" s="131" t="s">
        <v>429</v>
      </c>
      <c r="BP6" s="235" t="s">
        <v>428</v>
      </c>
      <c r="BQ6" s="234" t="s">
        <v>430</v>
      </c>
      <c r="BR6" s="233" t="s">
        <v>429</v>
      </c>
      <c r="BS6" s="232" t="s">
        <v>428</v>
      </c>
      <c r="BT6" s="14"/>
      <c r="BU6" s="215" t="s">
        <v>402</v>
      </c>
      <c r="BV6" s="236">
        <v>114</v>
      </c>
      <c r="BW6" s="177"/>
      <c r="BX6" s="177"/>
      <c r="BY6" s="177"/>
      <c r="BZ6" s="177"/>
      <c r="CA6" s="79"/>
      <c r="CC6" s="131" t="s">
        <v>430</v>
      </c>
      <c r="CD6" s="131" t="s">
        <v>429</v>
      </c>
      <c r="CE6" s="235" t="s">
        <v>428</v>
      </c>
      <c r="CF6" s="234" t="s">
        <v>430</v>
      </c>
      <c r="CG6" s="233" t="s">
        <v>429</v>
      </c>
      <c r="CH6" s="232" t="s">
        <v>428</v>
      </c>
      <c r="CI6" s="14"/>
      <c r="CJ6" s="221" t="s">
        <v>402</v>
      </c>
      <c r="CK6" s="221">
        <v>126</v>
      </c>
      <c r="CP6" s="79"/>
      <c r="CR6" s="131" t="s">
        <v>430</v>
      </c>
      <c r="CS6" s="131" t="s">
        <v>429</v>
      </c>
      <c r="CT6" s="235" t="s">
        <v>428</v>
      </c>
      <c r="CU6" s="234" t="s">
        <v>430</v>
      </c>
      <c r="CV6" s="233" t="s">
        <v>429</v>
      </c>
      <c r="CW6" s="232" t="s">
        <v>428</v>
      </c>
      <c r="CX6" s="14"/>
      <c r="CY6" s="215" t="s">
        <v>402</v>
      </c>
      <c r="CZ6" s="215">
        <v>117</v>
      </c>
      <c r="DE6" s="79"/>
      <c r="DG6" s="131" t="s">
        <v>430</v>
      </c>
      <c r="DH6" s="131" t="s">
        <v>429</v>
      </c>
      <c r="DI6" s="235" t="s">
        <v>428</v>
      </c>
      <c r="DJ6" s="234" t="s">
        <v>430</v>
      </c>
      <c r="DK6" s="233" t="s">
        <v>429</v>
      </c>
      <c r="DL6" s="232" t="s">
        <v>428</v>
      </c>
      <c r="DM6" s="14"/>
      <c r="DN6" s="215" t="s">
        <v>402</v>
      </c>
      <c r="DO6" s="215">
        <v>123</v>
      </c>
      <c r="DT6" s="79"/>
      <c r="DV6" s="131" t="s">
        <v>430</v>
      </c>
      <c r="DW6" s="131" t="s">
        <v>429</v>
      </c>
      <c r="DX6" s="235" t="s">
        <v>428</v>
      </c>
      <c r="DY6" s="234" t="s">
        <v>430</v>
      </c>
      <c r="DZ6" s="233" t="s">
        <v>429</v>
      </c>
      <c r="EA6" s="232" t="s">
        <v>428</v>
      </c>
      <c r="EB6" s="14"/>
      <c r="EC6" s="221" t="s">
        <v>402</v>
      </c>
      <c r="ED6" s="221">
        <v>119</v>
      </c>
      <c r="EI6" s="79"/>
      <c r="EK6" s="131" t="s">
        <v>430</v>
      </c>
      <c r="EL6" s="131" t="s">
        <v>429</v>
      </c>
      <c r="EM6" s="235" t="s">
        <v>428</v>
      </c>
      <c r="EN6" s="234" t="s">
        <v>430</v>
      </c>
      <c r="EO6" s="233" t="s">
        <v>429</v>
      </c>
      <c r="EP6" s="232" t="s">
        <v>428</v>
      </c>
      <c r="EQ6" s="14"/>
      <c r="ER6" s="221" t="s">
        <v>402</v>
      </c>
      <c r="ES6" s="221">
        <v>121</v>
      </c>
      <c r="ET6" s="131"/>
      <c r="EU6" s="131"/>
      <c r="EV6" s="131"/>
      <c r="EW6" s="131"/>
      <c r="EX6" s="79"/>
      <c r="EZ6" s="131" t="s">
        <v>430</v>
      </c>
      <c r="FA6" s="131" t="s">
        <v>429</v>
      </c>
      <c r="FB6" s="235" t="s">
        <v>428</v>
      </c>
      <c r="FC6" s="234" t="s">
        <v>430</v>
      </c>
      <c r="FD6" s="233" t="s">
        <v>429</v>
      </c>
      <c r="FE6" s="232" t="s">
        <v>428</v>
      </c>
      <c r="FF6" s="14"/>
      <c r="FG6" s="215" t="s">
        <v>402</v>
      </c>
      <c r="FH6" s="215">
        <v>130</v>
      </c>
      <c r="FM6" s="79"/>
      <c r="FO6" s="131" t="s">
        <v>430</v>
      </c>
      <c r="FP6" s="131" t="s">
        <v>429</v>
      </c>
      <c r="FQ6" s="235" t="s">
        <v>428</v>
      </c>
      <c r="FR6" s="234" t="s">
        <v>430</v>
      </c>
      <c r="FS6" s="233" t="s">
        <v>429</v>
      </c>
      <c r="FT6" s="232" t="s">
        <v>428</v>
      </c>
      <c r="FU6" s="14"/>
      <c r="FV6" s="221" t="s">
        <v>402</v>
      </c>
      <c r="FW6" s="221">
        <v>110</v>
      </c>
      <c r="GB6" s="79"/>
      <c r="GD6" s="131" t="s">
        <v>430</v>
      </c>
      <c r="GE6" s="131" t="s">
        <v>429</v>
      </c>
      <c r="GF6" s="235" t="s">
        <v>428</v>
      </c>
      <c r="GG6" s="234" t="s">
        <v>430</v>
      </c>
      <c r="GH6" s="233" t="s">
        <v>429</v>
      </c>
      <c r="GI6" s="232" t="s">
        <v>428</v>
      </c>
      <c r="GJ6" s="14"/>
      <c r="GK6" s="221" t="s">
        <v>402</v>
      </c>
      <c r="GL6" s="221">
        <v>63</v>
      </c>
      <c r="GQ6" s="79"/>
      <c r="GS6" s="131" t="s">
        <v>430</v>
      </c>
      <c r="GT6" s="131" t="s">
        <v>429</v>
      </c>
      <c r="GU6" s="235" t="s">
        <v>428</v>
      </c>
      <c r="GV6" s="234" t="s">
        <v>430</v>
      </c>
      <c r="GW6" s="233" t="s">
        <v>429</v>
      </c>
      <c r="GX6" s="232" t="s">
        <v>428</v>
      </c>
      <c r="GY6" s="14"/>
      <c r="GZ6" s="221" t="s">
        <v>402</v>
      </c>
      <c r="HA6" s="221">
        <v>85</v>
      </c>
      <c r="HH6" s="79"/>
      <c r="HJ6" s="131" t="s">
        <v>430</v>
      </c>
      <c r="HK6" s="131" t="s">
        <v>429</v>
      </c>
      <c r="HL6" s="235" t="s">
        <v>428</v>
      </c>
      <c r="HM6" s="234" t="s">
        <v>430</v>
      </c>
      <c r="HN6" s="233" t="s">
        <v>429</v>
      </c>
      <c r="HO6" s="232" t="s">
        <v>428</v>
      </c>
      <c r="HP6" s="12"/>
      <c r="HQ6" s="14"/>
      <c r="HR6" s="215" t="s">
        <v>402</v>
      </c>
      <c r="HS6" s="215">
        <v>120</v>
      </c>
      <c r="HT6" s="17"/>
      <c r="HU6" s="17"/>
      <c r="HV6" s="17"/>
      <c r="HW6" s="17"/>
      <c r="HX6" s="79"/>
      <c r="HZ6" s="131" t="s">
        <v>430</v>
      </c>
      <c r="IA6" s="131" t="s">
        <v>429</v>
      </c>
      <c r="IB6" s="235" t="s">
        <v>428</v>
      </c>
      <c r="IC6" s="234" t="s">
        <v>430</v>
      </c>
      <c r="ID6" s="233" t="s">
        <v>429</v>
      </c>
      <c r="IE6" s="232" t="s">
        <v>428</v>
      </c>
      <c r="IF6" s="12"/>
      <c r="IG6" s="14"/>
      <c r="IH6" s="215" t="s">
        <v>402</v>
      </c>
      <c r="II6" s="215">
        <v>123</v>
      </c>
      <c r="IN6" s="79"/>
      <c r="IP6" s="131" t="s">
        <v>430</v>
      </c>
      <c r="IQ6" s="131" t="s">
        <v>429</v>
      </c>
      <c r="IR6" s="235" t="s">
        <v>428</v>
      </c>
      <c r="IS6" s="234" t="s">
        <v>430</v>
      </c>
      <c r="IT6" s="233" t="s">
        <v>429</v>
      </c>
      <c r="IU6" s="232" t="s">
        <v>428</v>
      </c>
      <c r="IV6" s="131"/>
      <c r="IW6" s="14"/>
      <c r="IX6" s="215" t="s">
        <v>402</v>
      </c>
      <c r="IY6" s="215">
        <v>45</v>
      </c>
      <c r="JD6" s="79"/>
      <c r="JF6" s="131" t="s">
        <v>430</v>
      </c>
      <c r="JG6" s="131" t="s">
        <v>429</v>
      </c>
      <c r="JH6" s="235" t="s">
        <v>428</v>
      </c>
      <c r="JI6" s="234" t="s">
        <v>430</v>
      </c>
      <c r="JJ6" s="233" t="s">
        <v>429</v>
      </c>
      <c r="JK6" s="232" t="s">
        <v>428</v>
      </c>
      <c r="JL6" s="131"/>
      <c r="JM6" s="131"/>
      <c r="JN6" s="14"/>
      <c r="JO6" s="215" t="s">
        <v>402</v>
      </c>
      <c r="JP6" s="215">
        <v>195</v>
      </c>
    </row>
    <row r="7" spans="1:278" ht="21.75" customHeight="1" x14ac:dyDescent="0.2">
      <c r="A7" s="213" t="s">
        <v>431</v>
      </c>
      <c r="B7" s="210">
        <f t="shared" ref="B7:R7" si="0">B5/B6</f>
        <v>0.22556390977443608</v>
      </c>
      <c r="C7" s="212">
        <f t="shared" si="0"/>
        <v>0.23920653442240372</v>
      </c>
      <c r="D7" s="211">
        <f t="shared" si="0"/>
        <v>0.47263681592039802</v>
      </c>
      <c r="E7" s="212">
        <f t="shared" si="0"/>
        <v>0.28169014084507044</v>
      </c>
      <c r="F7" s="211">
        <f t="shared" si="0"/>
        <v>0.30303030303030304</v>
      </c>
      <c r="G7" s="212">
        <f t="shared" si="0"/>
        <v>0.30538922155688625</v>
      </c>
      <c r="H7" s="211">
        <f t="shared" si="0"/>
        <v>0.28545780969479356</v>
      </c>
      <c r="I7" s="212">
        <f t="shared" si="0"/>
        <v>0.30095238095238097</v>
      </c>
      <c r="J7" s="211">
        <f t="shared" si="0"/>
        <v>0.29080675422138835</v>
      </c>
      <c r="K7" s="212">
        <f t="shared" si="0"/>
        <v>0.29059829059829062</v>
      </c>
      <c r="L7" s="211">
        <f t="shared" si="0"/>
        <v>0.2929936305732484</v>
      </c>
      <c r="M7" s="212">
        <f t="shared" si="0"/>
        <v>0.35849056603773582</v>
      </c>
      <c r="N7" s="211">
        <f t="shared" si="0"/>
        <v>0.38219895287958117</v>
      </c>
      <c r="O7" s="212">
        <f t="shared" si="0"/>
        <v>0.30635838150289019</v>
      </c>
      <c r="P7" s="211">
        <f t="shared" si="0"/>
        <v>0.23897058823529413</v>
      </c>
      <c r="Q7" s="212">
        <f t="shared" si="0"/>
        <v>0.44239631336405533</v>
      </c>
      <c r="R7" s="211">
        <f t="shared" si="0"/>
        <v>0.24019024970273484</v>
      </c>
      <c r="S7" s="210"/>
      <c r="T7" s="210"/>
      <c r="U7" s="210"/>
      <c r="V7" s="79"/>
      <c r="X7" s="131" t="s">
        <v>430</v>
      </c>
      <c r="Y7" s="131" t="s">
        <v>429</v>
      </c>
      <c r="Z7" s="235" t="s">
        <v>428</v>
      </c>
      <c r="AA7" s="234" t="s">
        <v>430</v>
      </c>
      <c r="AB7" s="233" t="s">
        <v>429</v>
      </c>
      <c r="AC7" s="232" t="s">
        <v>428</v>
      </c>
      <c r="AE7" s="215" t="s">
        <v>427</v>
      </c>
      <c r="AF7" s="231">
        <f>AF10/AF6</f>
        <v>4.3786008230452671</v>
      </c>
      <c r="AJ7" s="285" t="s">
        <v>425</v>
      </c>
      <c r="AK7" s="209" t="s">
        <v>424</v>
      </c>
      <c r="AL7" s="230" t="s">
        <v>388</v>
      </c>
      <c r="AM7" s="229">
        <v>92</v>
      </c>
      <c r="AN7" s="149">
        <v>1.772</v>
      </c>
      <c r="AO7" s="228" t="s">
        <v>98</v>
      </c>
      <c r="AP7" s="227">
        <v>10</v>
      </c>
      <c r="AQ7" s="149">
        <v>3.5</v>
      </c>
      <c r="AR7" s="14"/>
      <c r="AS7" s="226" t="s">
        <v>427</v>
      </c>
      <c r="AT7" s="222">
        <f>AT10/AT6</f>
        <v>4.3502538071065988</v>
      </c>
      <c r="AX7" s="285" t="s">
        <v>425</v>
      </c>
      <c r="AY7" s="209" t="s">
        <v>424</v>
      </c>
      <c r="AZ7" s="138" t="s">
        <v>408</v>
      </c>
      <c r="BA7" s="137">
        <v>17</v>
      </c>
      <c r="BB7" s="162">
        <v>1.4119999999999999</v>
      </c>
      <c r="BC7" s="170" t="s">
        <v>336</v>
      </c>
      <c r="BD7" s="169">
        <v>12</v>
      </c>
      <c r="BE7" s="161">
        <v>3.0830000000000002</v>
      </c>
      <c r="BF7" s="14"/>
      <c r="BG7" s="221" t="s">
        <v>427</v>
      </c>
      <c r="BH7" s="224">
        <v>4.6744186046511631</v>
      </c>
      <c r="BL7" s="285" t="s">
        <v>425</v>
      </c>
      <c r="BM7" s="216" t="s">
        <v>424</v>
      </c>
      <c r="BN7" s="164" t="s">
        <v>388</v>
      </c>
      <c r="BO7" s="163">
        <v>49</v>
      </c>
      <c r="BP7" s="162">
        <v>1.633</v>
      </c>
      <c r="BQ7" s="164" t="s">
        <v>208</v>
      </c>
      <c r="BR7" s="163">
        <v>10</v>
      </c>
      <c r="BS7" s="162">
        <v>4.4000000000000004</v>
      </c>
      <c r="BT7" s="14"/>
      <c r="BU7" s="215" t="s">
        <v>427</v>
      </c>
      <c r="BV7" s="219">
        <v>4.3596491228070171</v>
      </c>
      <c r="BW7" s="218"/>
      <c r="BX7" s="218"/>
      <c r="BY7" s="218"/>
      <c r="BZ7" s="218"/>
      <c r="CA7" s="285" t="s">
        <v>425</v>
      </c>
      <c r="CB7" s="216" t="s">
        <v>424</v>
      </c>
      <c r="CC7" s="138" t="s">
        <v>408</v>
      </c>
      <c r="CD7" s="137">
        <v>56</v>
      </c>
      <c r="CE7" s="149">
        <v>1.75</v>
      </c>
      <c r="CF7" s="164" t="s">
        <v>158</v>
      </c>
      <c r="CG7" s="163">
        <v>9</v>
      </c>
      <c r="CH7" s="149">
        <v>3.6669999999999998</v>
      </c>
      <c r="CI7" s="14"/>
      <c r="CJ7" s="226" t="s">
        <v>427</v>
      </c>
      <c r="CK7" s="222">
        <v>4.4523809523809526</v>
      </c>
      <c r="CP7" s="285" t="s">
        <v>425</v>
      </c>
      <c r="CQ7" s="216" t="s">
        <v>424</v>
      </c>
      <c r="CR7" s="164" t="s">
        <v>408</v>
      </c>
      <c r="CS7" s="163">
        <v>47</v>
      </c>
      <c r="CT7" s="162">
        <v>1.8089999999999999</v>
      </c>
      <c r="CU7" s="164"/>
      <c r="CV7" s="163"/>
      <c r="CW7" s="220"/>
      <c r="CX7" s="14"/>
      <c r="CY7" s="215" t="s">
        <v>427</v>
      </c>
      <c r="CZ7" s="219">
        <v>4.2820512820512819</v>
      </c>
      <c r="DE7" s="285" t="s">
        <v>425</v>
      </c>
      <c r="DF7" s="216" t="s">
        <v>424</v>
      </c>
      <c r="DG7" s="151" t="s">
        <v>388</v>
      </c>
      <c r="DH7" s="150">
        <v>50</v>
      </c>
      <c r="DI7" s="149">
        <v>1.72</v>
      </c>
      <c r="DJ7" s="151" t="s">
        <v>97</v>
      </c>
      <c r="DK7" s="150">
        <v>9</v>
      </c>
      <c r="DL7" s="149">
        <v>3.8889999999999998</v>
      </c>
      <c r="DM7" s="14"/>
      <c r="DN7" s="215" t="s">
        <v>427</v>
      </c>
      <c r="DO7" s="224">
        <f>DO10/DO6</f>
        <v>4.5284552845528454</v>
      </c>
      <c r="DT7" s="285" t="s">
        <v>425</v>
      </c>
      <c r="DU7" s="216" t="s">
        <v>424</v>
      </c>
      <c r="DV7" s="164" t="s">
        <v>388</v>
      </c>
      <c r="DW7" s="163">
        <v>44</v>
      </c>
      <c r="DX7" s="162">
        <v>1.7050000000000001</v>
      </c>
      <c r="DY7" s="164" t="s">
        <v>274</v>
      </c>
      <c r="DZ7" s="163">
        <v>14</v>
      </c>
      <c r="EA7" s="162">
        <v>3.5</v>
      </c>
      <c r="EB7" s="14"/>
      <c r="EC7" s="221" t="s">
        <v>427</v>
      </c>
      <c r="ED7" s="224">
        <f>ED10/ED6</f>
        <v>4.4117647058823533</v>
      </c>
      <c r="EI7" s="285" t="s">
        <v>425</v>
      </c>
      <c r="EJ7" s="216" t="s">
        <v>424</v>
      </c>
      <c r="EK7" s="164" t="s">
        <v>408</v>
      </c>
      <c r="EL7" s="163">
        <v>45</v>
      </c>
      <c r="EM7" s="149">
        <v>1.8440000000000001</v>
      </c>
      <c r="EN7" s="164" t="s">
        <v>206</v>
      </c>
      <c r="EO7" s="163">
        <v>10</v>
      </c>
      <c r="EP7" s="149">
        <v>3.6</v>
      </c>
      <c r="EQ7" s="14"/>
      <c r="ER7" s="221" t="s">
        <v>427</v>
      </c>
      <c r="ES7" s="224">
        <f>ES10/ES6</f>
        <v>4.4049586776859506</v>
      </c>
      <c r="EX7" s="285" t="s">
        <v>425</v>
      </c>
      <c r="EY7" s="225" t="s">
        <v>424</v>
      </c>
      <c r="EZ7" s="153" t="s">
        <v>388</v>
      </c>
      <c r="FA7" s="152">
        <v>53</v>
      </c>
      <c r="FB7" s="149">
        <v>1.66</v>
      </c>
      <c r="FC7" s="153" t="s">
        <v>304</v>
      </c>
      <c r="FD7" s="152">
        <v>9</v>
      </c>
      <c r="FE7" s="149">
        <v>3.222</v>
      </c>
      <c r="FF7" s="14"/>
      <c r="FG7" s="215" t="s">
        <v>427</v>
      </c>
      <c r="FH7" s="219">
        <f>FH10/FH6</f>
        <v>4.5</v>
      </c>
      <c r="FM7" s="285" t="s">
        <v>425</v>
      </c>
      <c r="FN7" s="209" t="s">
        <v>424</v>
      </c>
      <c r="FO7" s="164" t="s">
        <v>408</v>
      </c>
      <c r="FP7" s="163">
        <v>43</v>
      </c>
      <c r="FQ7" s="149">
        <v>1.9530000000000001</v>
      </c>
      <c r="FR7" s="164"/>
      <c r="FS7" s="163"/>
      <c r="FT7" s="149"/>
      <c r="FU7" s="14"/>
      <c r="FV7" s="221" t="s">
        <v>427</v>
      </c>
      <c r="FW7" s="224">
        <f>FW10/FW6</f>
        <v>4.2818181818181822</v>
      </c>
      <c r="GB7" s="285" t="s">
        <v>425</v>
      </c>
      <c r="GC7" s="216" t="s">
        <v>424</v>
      </c>
      <c r="GD7" s="164" t="s">
        <v>408</v>
      </c>
      <c r="GE7" s="163">
        <v>19</v>
      </c>
      <c r="GF7" s="162">
        <v>1.2110000000000001</v>
      </c>
      <c r="GG7" s="170" t="s">
        <v>311</v>
      </c>
      <c r="GH7" s="169">
        <v>9</v>
      </c>
      <c r="GI7" s="162">
        <v>3.556</v>
      </c>
      <c r="GJ7" s="14"/>
      <c r="GK7" s="221" t="s">
        <v>427</v>
      </c>
      <c r="GL7" s="223">
        <v>4.2063492063492065</v>
      </c>
      <c r="GQ7" s="285" t="s">
        <v>425</v>
      </c>
      <c r="GR7" s="216" t="s">
        <v>424</v>
      </c>
      <c r="GS7" s="164" t="s">
        <v>388</v>
      </c>
      <c r="GT7" s="163">
        <v>27</v>
      </c>
      <c r="GU7" s="162">
        <v>1.704</v>
      </c>
      <c r="GV7" s="170" t="s">
        <v>208</v>
      </c>
      <c r="GW7" s="169">
        <v>7</v>
      </c>
      <c r="GX7" s="162">
        <v>3.8570000000000002</v>
      </c>
      <c r="GY7" s="14"/>
      <c r="GZ7" s="221" t="s">
        <v>427</v>
      </c>
      <c r="HA7" s="222">
        <f>HA10/HA6</f>
        <v>4.4941176470588236</v>
      </c>
      <c r="HH7" s="285" t="s">
        <v>425</v>
      </c>
      <c r="HI7" s="216" t="s">
        <v>424</v>
      </c>
      <c r="HJ7" s="164" t="s">
        <v>374</v>
      </c>
      <c r="HK7" s="163">
        <v>46</v>
      </c>
      <c r="HL7" s="136">
        <v>1761</v>
      </c>
      <c r="HM7" s="170" t="s">
        <v>370</v>
      </c>
      <c r="HN7" s="169">
        <v>10</v>
      </c>
      <c r="HO7" s="175">
        <v>3400</v>
      </c>
      <c r="HP7" s="12"/>
      <c r="HQ7" s="14"/>
      <c r="HR7" s="215" t="s">
        <v>427</v>
      </c>
      <c r="HS7" s="219">
        <f>HS10/HS6</f>
        <v>4.3250000000000002</v>
      </c>
      <c r="HT7" s="218"/>
      <c r="HU7" s="218"/>
      <c r="HV7" s="218"/>
      <c r="HW7" s="218"/>
      <c r="HX7" s="285" t="s">
        <v>425</v>
      </c>
      <c r="HY7" s="216" t="s">
        <v>424</v>
      </c>
      <c r="HZ7" s="138" t="s">
        <v>375</v>
      </c>
      <c r="IA7" s="137">
        <v>11</v>
      </c>
      <c r="IB7" s="136">
        <v>3091</v>
      </c>
      <c r="IC7" s="170" t="s">
        <v>280</v>
      </c>
      <c r="ID7" s="169">
        <v>9</v>
      </c>
      <c r="IE7" s="175">
        <v>3556</v>
      </c>
      <c r="IF7" s="12"/>
      <c r="IG7" s="14"/>
      <c r="IH7" s="215" t="s">
        <v>427</v>
      </c>
      <c r="II7" s="217">
        <f>II10/II6</f>
        <v>4.4227642276422765</v>
      </c>
      <c r="IN7" s="285" t="s">
        <v>425</v>
      </c>
      <c r="IO7" s="216" t="s">
        <v>424</v>
      </c>
      <c r="IP7" s="138" t="s">
        <v>408</v>
      </c>
      <c r="IQ7" s="137">
        <v>21</v>
      </c>
      <c r="IR7" s="136">
        <v>1714</v>
      </c>
      <c r="IS7" s="164" t="s">
        <v>336</v>
      </c>
      <c r="IT7" s="163">
        <v>12</v>
      </c>
      <c r="IU7" s="136">
        <v>3750</v>
      </c>
      <c r="IW7" s="14"/>
      <c r="IX7" s="215" t="s">
        <v>427</v>
      </c>
      <c r="IY7" s="217">
        <f>IY10/IY6</f>
        <v>4.822222222222222</v>
      </c>
      <c r="JD7" s="285" t="s">
        <v>425</v>
      </c>
      <c r="JE7" s="216" t="s">
        <v>424</v>
      </c>
      <c r="JF7" s="138" t="s">
        <v>388</v>
      </c>
      <c r="JG7" s="137">
        <v>80</v>
      </c>
      <c r="JH7" s="136">
        <v>1813</v>
      </c>
      <c r="JI7" s="138" t="s">
        <v>206</v>
      </c>
      <c r="JJ7" s="137">
        <v>12</v>
      </c>
      <c r="JK7" s="136">
        <v>3667</v>
      </c>
      <c r="JM7" s="12"/>
      <c r="JN7" s="14"/>
      <c r="JO7" s="215" t="s">
        <v>427</v>
      </c>
      <c r="JP7" s="214">
        <f>JP10/JP6</f>
        <v>4.3128205128205126</v>
      </c>
    </row>
    <row r="8" spans="1:278" ht="21.75" customHeight="1" x14ac:dyDescent="0.2">
      <c r="A8" s="213" t="s">
        <v>426</v>
      </c>
      <c r="B8" s="210"/>
      <c r="C8" s="212">
        <v>14</v>
      </c>
      <c r="D8" s="211"/>
      <c r="E8" s="212">
        <v>16</v>
      </c>
      <c r="F8" s="211"/>
      <c r="G8" s="212">
        <v>13</v>
      </c>
      <c r="H8" s="211"/>
      <c r="I8" s="212">
        <v>17</v>
      </c>
      <c r="J8" s="211"/>
      <c r="K8" s="212">
        <v>13</v>
      </c>
      <c r="L8" s="211"/>
      <c r="M8" s="212">
        <v>17</v>
      </c>
      <c r="N8" s="211"/>
      <c r="O8" s="212">
        <v>10</v>
      </c>
      <c r="P8" s="211"/>
      <c r="Q8" s="212">
        <v>15</v>
      </c>
      <c r="R8" s="211"/>
      <c r="S8" s="210"/>
      <c r="T8" s="210"/>
      <c r="U8" s="210"/>
      <c r="V8" s="285" t="s">
        <v>425</v>
      </c>
      <c r="W8" s="209" t="s">
        <v>424</v>
      </c>
      <c r="X8" s="164" t="s">
        <v>423</v>
      </c>
      <c r="Y8" s="163">
        <v>110</v>
      </c>
      <c r="Z8" s="149">
        <v>1.86</v>
      </c>
      <c r="AA8" s="138" t="s">
        <v>174</v>
      </c>
      <c r="AB8" s="163">
        <v>14</v>
      </c>
      <c r="AC8" s="149">
        <v>3.57</v>
      </c>
      <c r="AE8" s="1"/>
      <c r="AF8" s="1"/>
      <c r="AG8" s="16"/>
      <c r="AH8" s="16"/>
      <c r="AI8" s="16"/>
      <c r="AJ8" s="286"/>
      <c r="AK8" s="79"/>
      <c r="AL8" s="172" t="s">
        <v>408</v>
      </c>
      <c r="AM8" s="43">
        <v>91</v>
      </c>
      <c r="AN8" s="93">
        <v>1.956</v>
      </c>
      <c r="AO8" s="172" t="s">
        <v>79</v>
      </c>
      <c r="AP8" s="43">
        <v>10</v>
      </c>
      <c r="AQ8" s="93">
        <v>3.6</v>
      </c>
      <c r="AR8" s="14"/>
      <c r="AS8" s="31"/>
      <c r="AT8" s="31"/>
      <c r="AU8" s="16"/>
      <c r="AV8" s="16"/>
      <c r="AW8" s="16"/>
      <c r="AX8" s="286"/>
      <c r="AY8" s="79"/>
      <c r="AZ8" s="79" t="s">
        <v>158</v>
      </c>
      <c r="BA8" s="4">
        <v>5</v>
      </c>
      <c r="BB8" s="109">
        <v>2.6</v>
      </c>
      <c r="BC8" s="81" t="s">
        <v>388</v>
      </c>
      <c r="BD8" s="15">
        <v>10</v>
      </c>
      <c r="BE8" s="124">
        <v>3.1</v>
      </c>
      <c r="BF8" s="14"/>
      <c r="BG8" s="31"/>
      <c r="BH8" s="31"/>
      <c r="BI8" s="16"/>
      <c r="BJ8" s="16"/>
      <c r="BK8" s="16"/>
      <c r="BL8" s="286"/>
      <c r="BN8" s="79" t="s">
        <v>408</v>
      </c>
      <c r="BO8" s="4">
        <v>52</v>
      </c>
      <c r="BP8" s="109">
        <v>2</v>
      </c>
      <c r="BQ8" s="79"/>
      <c r="BS8" s="142"/>
      <c r="BT8" s="14"/>
      <c r="BU8" s="208"/>
      <c r="BV8" s="208"/>
      <c r="BW8" s="208"/>
      <c r="BX8" s="208"/>
      <c r="BY8" s="208"/>
      <c r="BZ8" s="208"/>
      <c r="CA8" s="286"/>
      <c r="CC8" s="89" t="s">
        <v>336</v>
      </c>
      <c r="CD8" s="17">
        <v>25</v>
      </c>
      <c r="CE8" s="93">
        <v>2</v>
      </c>
      <c r="CF8" s="89"/>
      <c r="CG8" s="17"/>
      <c r="CH8" s="93"/>
      <c r="CI8" s="14"/>
      <c r="CJ8" s="1"/>
      <c r="CK8" s="1"/>
      <c r="CL8" s="16"/>
      <c r="CM8" s="16"/>
      <c r="CN8" s="16"/>
      <c r="CO8" s="16"/>
      <c r="CP8" s="286"/>
      <c r="CR8" s="79" t="s">
        <v>388</v>
      </c>
      <c r="CS8" s="4">
        <v>52</v>
      </c>
      <c r="CT8" s="109">
        <v>2.077</v>
      </c>
      <c r="CU8" s="79"/>
      <c r="CW8" s="109"/>
      <c r="CX8" s="14"/>
      <c r="CY8" s="15"/>
      <c r="CZ8" s="15"/>
      <c r="DA8" s="16"/>
      <c r="DB8" s="16"/>
      <c r="DC8" s="16"/>
      <c r="DD8" s="16"/>
      <c r="DE8" s="286"/>
      <c r="DG8" s="108" t="s">
        <v>322</v>
      </c>
      <c r="DH8" s="11">
        <v>10</v>
      </c>
      <c r="DI8" s="93">
        <v>1.9</v>
      </c>
      <c r="DJ8" s="108" t="s">
        <v>116</v>
      </c>
      <c r="DK8" s="11">
        <v>8</v>
      </c>
      <c r="DL8" s="93">
        <v>4</v>
      </c>
      <c r="DM8" s="14"/>
      <c r="DN8" s="15"/>
      <c r="DO8" s="16"/>
      <c r="DP8" s="16"/>
      <c r="DQ8" s="16"/>
      <c r="DR8" s="16"/>
      <c r="DS8" s="16"/>
      <c r="DT8" s="286"/>
      <c r="DV8" s="79" t="s">
        <v>408</v>
      </c>
      <c r="DW8" s="4">
        <v>63</v>
      </c>
      <c r="DX8" s="109">
        <v>1.889</v>
      </c>
      <c r="DY8" s="79"/>
      <c r="EA8" s="109"/>
      <c r="EB8" s="14"/>
      <c r="EC8" s="31"/>
      <c r="ED8" s="31"/>
      <c r="EE8" s="16"/>
      <c r="EF8" s="16"/>
      <c r="EG8" s="16"/>
      <c r="EH8" s="16"/>
      <c r="EI8" s="286"/>
      <c r="EK8" s="79" t="s">
        <v>388</v>
      </c>
      <c r="EL8" s="4">
        <v>58</v>
      </c>
      <c r="EM8" s="93">
        <v>2.052</v>
      </c>
      <c r="EN8" s="79" t="s">
        <v>322</v>
      </c>
      <c r="EO8" s="4">
        <v>8</v>
      </c>
      <c r="EP8" s="93">
        <v>3.5</v>
      </c>
      <c r="EQ8" s="14"/>
      <c r="ER8" s="31"/>
      <c r="ES8" s="31"/>
      <c r="ET8" s="16"/>
      <c r="EU8" s="16"/>
      <c r="EV8" s="16"/>
      <c r="EW8" s="16"/>
      <c r="EX8" s="286"/>
      <c r="EY8" s="110"/>
      <c r="EZ8" s="143" t="s">
        <v>408</v>
      </c>
      <c r="FA8" s="26">
        <v>64</v>
      </c>
      <c r="FB8" s="93">
        <v>1.8280000000000001</v>
      </c>
      <c r="FC8" s="143" t="s">
        <v>116</v>
      </c>
      <c r="FD8" s="26">
        <v>10</v>
      </c>
      <c r="FE8" s="93">
        <v>4.0999999999999996</v>
      </c>
      <c r="FF8" s="14"/>
      <c r="FG8" s="15"/>
      <c r="FH8" s="15"/>
      <c r="FI8" s="16"/>
      <c r="FJ8" s="16"/>
      <c r="FK8" s="16"/>
      <c r="FL8" s="16"/>
      <c r="FM8" s="286"/>
      <c r="FN8" s="79"/>
      <c r="FO8" s="79" t="s">
        <v>388</v>
      </c>
      <c r="FP8" s="4">
        <v>49</v>
      </c>
      <c r="FQ8" s="93">
        <v>2.1629999999999998</v>
      </c>
      <c r="FR8" s="79"/>
      <c r="FT8" s="93"/>
      <c r="FU8" s="14"/>
      <c r="FV8" s="31"/>
      <c r="FW8" s="31"/>
      <c r="FY8" s="16"/>
      <c r="FZ8" s="16"/>
      <c r="GA8" s="16"/>
      <c r="GB8" s="286"/>
      <c r="GD8" s="79" t="s">
        <v>388</v>
      </c>
      <c r="GE8" s="4">
        <v>30</v>
      </c>
      <c r="GF8" s="109">
        <v>1.7330000000000001</v>
      </c>
      <c r="GG8" s="89" t="s">
        <v>132</v>
      </c>
      <c r="GH8" s="17">
        <v>8</v>
      </c>
      <c r="GI8" s="109">
        <v>3.75</v>
      </c>
      <c r="GJ8" s="14"/>
      <c r="GK8" s="31"/>
      <c r="GL8" s="31"/>
      <c r="GM8" s="16"/>
      <c r="GN8" s="16"/>
      <c r="GO8" s="16"/>
      <c r="GP8" s="16"/>
      <c r="GQ8" s="286"/>
      <c r="GS8" s="79" t="s">
        <v>408</v>
      </c>
      <c r="GT8" s="4">
        <v>41</v>
      </c>
      <c r="GU8" s="109">
        <v>2.0489999999999999</v>
      </c>
      <c r="GV8" s="89"/>
      <c r="GW8" s="17"/>
      <c r="GX8" s="109"/>
      <c r="GY8" s="14"/>
      <c r="GZ8" s="31"/>
      <c r="HA8" s="31"/>
      <c r="HB8" s="16"/>
      <c r="HC8" s="16"/>
      <c r="HD8" s="16"/>
      <c r="HE8" s="16"/>
      <c r="HF8" s="16"/>
      <c r="HG8" s="16"/>
      <c r="HH8" s="286"/>
      <c r="HJ8" s="81" t="s">
        <v>380</v>
      </c>
      <c r="HK8" s="15">
        <v>48</v>
      </c>
      <c r="HL8" s="80">
        <v>1917</v>
      </c>
      <c r="HM8" s="89" t="s">
        <v>212</v>
      </c>
      <c r="HN8" s="17">
        <v>10</v>
      </c>
      <c r="HO8" s="78">
        <v>3400</v>
      </c>
      <c r="HP8" s="12"/>
      <c r="HQ8" s="14"/>
      <c r="HR8" s="1"/>
      <c r="HS8" s="1"/>
      <c r="HT8" s="16"/>
      <c r="HU8" s="16"/>
      <c r="HV8" s="16"/>
      <c r="HW8" s="16"/>
      <c r="HX8" s="286"/>
      <c r="HZ8" s="89" t="s">
        <v>324</v>
      </c>
      <c r="IA8" s="17">
        <v>15</v>
      </c>
      <c r="IB8" s="78">
        <v>3000</v>
      </c>
      <c r="IC8" s="89" t="s">
        <v>132</v>
      </c>
      <c r="ID8" s="17">
        <v>9</v>
      </c>
      <c r="IE8" s="78">
        <v>3889</v>
      </c>
      <c r="IF8" s="12"/>
      <c r="IG8" s="14"/>
      <c r="IH8" s="16"/>
      <c r="II8" s="16"/>
      <c r="IJ8" s="16"/>
      <c r="IK8" s="16"/>
      <c r="IL8" s="16"/>
      <c r="IM8" s="16"/>
      <c r="IN8" s="286"/>
      <c r="IP8" s="89" t="s">
        <v>274</v>
      </c>
      <c r="IQ8" s="17">
        <v>5</v>
      </c>
      <c r="IR8" s="78">
        <v>2000</v>
      </c>
      <c r="IS8" s="89"/>
      <c r="IT8" s="17"/>
      <c r="IU8" s="78"/>
      <c r="IW8" s="14"/>
      <c r="IX8" s="16"/>
      <c r="IY8" s="16"/>
      <c r="IZ8" s="16"/>
      <c r="JA8" s="16"/>
      <c r="JB8" s="16"/>
      <c r="JC8" s="16"/>
      <c r="JD8" s="286"/>
      <c r="JF8" s="89" t="s">
        <v>408</v>
      </c>
      <c r="JG8" s="17">
        <v>87</v>
      </c>
      <c r="JH8" s="78">
        <v>1908</v>
      </c>
      <c r="JI8" s="79"/>
      <c r="JK8" s="142"/>
      <c r="JM8" s="12"/>
      <c r="JN8" s="14"/>
      <c r="JO8" s="16"/>
      <c r="JP8" s="16"/>
    </row>
    <row r="9" spans="1:278" ht="21.75" customHeight="1" x14ac:dyDescent="0.2">
      <c r="A9" s="284" t="s">
        <v>422</v>
      </c>
      <c r="B9" s="207"/>
      <c r="C9" s="212">
        <f>C8/SQRT(C5*D5)</f>
        <v>0.10032041094600261</v>
      </c>
      <c r="D9" s="211"/>
      <c r="E9" s="212">
        <f>E8/SQRT(E5*F5)</f>
        <v>0.10371259576834629</v>
      </c>
      <c r="F9" s="211"/>
      <c r="G9" s="212">
        <f>G8/SQRT(G5*H5)</f>
        <v>8.3348746878888866E-2</v>
      </c>
      <c r="H9" s="211"/>
      <c r="I9" s="212">
        <f>I8/SQRT(I5*J5)</f>
        <v>0.10863118794285116</v>
      </c>
      <c r="J9" s="211"/>
      <c r="K9" s="212">
        <f>K8/SQRT(K5*L5)</f>
        <v>8.4874914230552531E-2</v>
      </c>
      <c r="L9" s="211"/>
      <c r="M9" s="212">
        <f>M8/SQRT(M5*N5)</f>
        <v>0.14434797337991861</v>
      </c>
      <c r="N9" s="211"/>
      <c r="O9" s="212">
        <f>O8/SQRT(O5*P5)</f>
        <v>6.9555225297825415E-2</v>
      </c>
      <c r="P9" s="211"/>
      <c r="Q9" s="212">
        <f>Q8/SQRT(Q5*R5)</f>
        <v>0.10771593555401739</v>
      </c>
      <c r="R9" s="211"/>
      <c r="S9" s="207"/>
      <c r="T9" s="207"/>
      <c r="U9" s="207"/>
      <c r="V9" s="286"/>
      <c r="W9" s="79"/>
      <c r="X9" s="89" t="s">
        <v>388</v>
      </c>
      <c r="Y9" s="17">
        <v>102</v>
      </c>
      <c r="Z9" s="93">
        <v>1.9019999999999999</v>
      </c>
      <c r="AA9" s="89" t="s">
        <v>132</v>
      </c>
      <c r="AB9" s="4">
        <v>13</v>
      </c>
      <c r="AC9" s="93">
        <v>3.6890000000000001</v>
      </c>
      <c r="AE9" s="201" t="s">
        <v>421</v>
      </c>
      <c r="AF9" s="200">
        <v>239</v>
      </c>
      <c r="AJ9" s="286"/>
      <c r="AK9" s="126"/>
      <c r="AL9" s="172" t="s">
        <v>291</v>
      </c>
      <c r="AM9" s="43">
        <v>14</v>
      </c>
      <c r="AN9" s="93">
        <v>2.5710000000000002</v>
      </c>
      <c r="AO9" s="172" t="s">
        <v>132</v>
      </c>
      <c r="AP9" s="43">
        <v>10</v>
      </c>
      <c r="AQ9" s="93">
        <v>3.8</v>
      </c>
      <c r="AR9" s="14"/>
      <c r="AS9" s="195" t="s">
        <v>420</v>
      </c>
      <c r="AT9" s="194">
        <v>205</v>
      </c>
      <c r="AX9" s="286"/>
      <c r="AY9" s="126"/>
      <c r="AZ9" s="89" t="s">
        <v>297</v>
      </c>
      <c r="BA9" s="17">
        <v>16</v>
      </c>
      <c r="BB9" s="109">
        <v>2.75</v>
      </c>
      <c r="BC9" s="81" t="s">
        <v>208</v>
      </c>
      <c r="BD9" s="15">
        <v>6</v>
      </c>
      <c r="BE9" s="124">
        <v>4</v>
      </c>
      <c r="BF9" s="14"/>
      <c r="BG9" s="31" t="s">
        <v>419</v>
      </c>
      <c r="BH9" s="194">
        <v>95</v>
      </c>
      <c r="BL9" s="286"/>
      <c r="BM9" s="131"/>
      <c r="BN9" s="79" t="s">
        <v>322</v>
      </c>
      <c r="BO9" s="4">
        <v>13</v>
      </c>
      <c r="BP9" s="109">
        <v>2.1539999999999999</v>
      </c>
      <c r="BQ9" s="79"/>
      <c r="BS9" s="142"/>
      <c r="BT9" s="14"/>
      <c r="BU9" s="196" t="s">
        <v>418</v>
      </c>
      <c r="BV9" s="206">
        <v>140</v>
      </c>
      <c r="BW9" s="17"/>
      <c r="BX9" s="17"/>
      <c r="BY9" s="17"/>
      <c r="BZ9" s="17"/>
      <c r="CA9" s="286"/>
      <c r="CB9" s="131"/>
      <c r="CC9" s="89" t="s">
        <v>388</v>
      </c>
      <c r="CD9" s="17">
        <v>53</v>
      </c>
      <c r="CE9" s="93">
        <v>2.1509999999999998</v>
      </c>
      <c r="CF9" s="89"/>
      <c r="CG9" s="17"/>
      <c r="CH9" s="93"/>
      <c r="CI9" s="14"/>
      <c r="CJ9" s="31" t="s">
        <v>417</v>
      </c>
      <c r="CK9" s="31">
        <v>170</v>
      </c>
      <c r="CP9" s="286"/>
      <c r="CQ9" s="131"/>
      <c r="CR9" s="79" t="s">
        <v>311</v>
      </c>
      <c r="CS9" s="4">
        <v>10</v>
      </c>
      <c r="CT9" s="109">
        <v>2.5</v>
      </c>
      <c r="CU9" s="89"/>
      <c r="CV9" s="17"/>
      <c r="CW9" s="109"/>
      <c r="CX9" s="14"/>
      <c r="CY9" s="17" t="s">
        <v>416</v>
      </c>
      <c r="CZ9" s="197">
        <v>153</v>
      </c>
      <c r="DE9" s="286"/>
      <c r="DF9" s="131"/>
      <c r="DG9" s="108" t="s">
        <v>408</v>
      </c>
      <c r="DH9" s="11">
        <v>61</v>
      </c>
      <c r="DI9" s="93">
        <v>1.9179999999999999</v>
      </c>
      <c r="DJ9" s="108"/>
      <c r="DK9" s="11"/>
      <c r="DL9" s="93"/>
      <c r="DM9" s="14"/>
      <c r="DN9" s="196" t="s">
        <v>415</v>
      </c>
      <c r="DO9" s="193">
        <v>159</v>
      </c>
      <c r="DT9" s="286"/>
      <c r="DU9" s="131"/>
      <c r="DV9" s="79" t="s">
        <v>322</v>
      </c>
      <c r="DW9" s="4">
        <v>13</v>
      </c>
      <c r="DX9" s="109">
        <v>2.077</v>
      </c>
      <c r="DY9" s="79"/>
      <c r="EA9" s="109"/>
      <c r="EB9" s="14"/>
      <c r="EC9" s="195" t="s">
        <v>414</v>
      </c>
      <c r="ED9" s="194">
        <v>158</v>
      </c>
      <c r="EI9" s="286"/>
      <c r="EJ9" s="131"/>
      <c r="EK9" s="79" t="s">
        <v>336</v>
      </c>
      <c r="EL9" s="4">
        <v>25</v>
      </c>
      <c r="EM9" s="93">
        <v>2.2000000000000002</v>
      </c>
      <c r="EN9" s="89" t="s">
        <v>97</v>
      </c>
      <c r="EO9" s="17">
        <v>9</v>
      </c>
      <c r="EP9" s="93">
        <v>3.556</v>
      </c>
      <c r="EQ9" s="14"/>
      <c r="ER9" s="195" t="s">
        <v>413</v>
      </c>
      <c r="ES9" s="194">
        <v>155</v>
      </c>
      <c r="EX9" s="286"/>
      <c r="EY9" s="97"/>
      <c r="EZ9" s="143" t="s">
        <v>322</v>
      </c>
      <c r="FA9" s="26">
        <v>10</v>
      </c>
      <c r="FB9" s="93">
        <v>1.9</v>
      </c>
      <c r="FC9" s="79"/>
      <c r="FE9" s="93"/>
      <c r="FF9" s="14"/>
      <c r="FG9" s="196" t="s">
        <v>412</v>
      </c>
      <c r="FH9" s="193">
        <v>170</v>
      </c>
      <c r="FM9" s="286"/>
      <c r="FN9" s="126"/>
      <c r="FO9" s="79" t="s">
        <v>291</v>
      </c>
      <c r="FP9" s="4">
        <v>10</v>
      </c>
      <c r="FQ9" s="93">
        <v>2.2000000000000002</v>
      </c>
      <c r="FR9" s="89"/>
      <c r="FS9" s="17"/>
      <c r="FT9" s="93"/>
      <c r="FU9" s="14"/>
      <c r="FV9" s="195" t="s">
        <v>411</v>
      </c>
      <c r="FW9" s="194">
        <v>138</v>
      </c>
      <c r="FX9" s="16"/>
      <c r="GB9" s="286"/>
      <c r="GC9" s="131"/>
      <c r="GD9" s="89" t="s">
        <v>322</v>
      </c>
      <c r="GE9" s="17">
        <v>8</v>
      </c>
      <c r="GF9" s="109">
        <v>2.25</v>
      </c>
      <c r="GG9" s="89" t="s">
        <v>190</v>
      </c>
      <c r="GH9" s="17">
        <v>5</v>
      </c>
      <c r="GI9" s="109">
        <v>5</v>
      </c>
      <c r="GJ9" s="14"/>
      <c r="GK9" s="195" t="s">
        <v>410</v>
      </c>
      <c r="GL9" s="194">
        <v>95</v>
      </c>
      <c r="GQ9" s="286"/>
      <c r="GR9" s="131"/>
      <c r="GS9" s="79" t="s">
        <v>291</v>
      </c>
      <c r="GT9" s="4">
        <v>13</v>
      </c>
      <c r="GU9" s="109">
        <v>2.4620000000000002</v>
      </c>
      <c r="GV9" s="89"/>
      <c r="GW9" s="17"/>
      <c r="GX9" s="109"/>
      <c r="GY9" s="14"/>
      <c r="GZ9" s="195" t="s">
        <v>409</v>
      </c>
      <c r="HA9" s="194">
        <v>146</v>
      </c>
      <c r="HH9" s="286"/>
      <c r="HI9" s="131"/>
      <c r="HJ9" s="79" t="s">
        <v>407</v>
      </c>
      <c r="HK9" s="4">
        <v>15</v>
      </c>
      <c r="HL9" s="78">
        <v>2267</v>
      </c>
      <c r="HM9" s="79"/>
      <c r="HO9" s="142"/>
      <c r="HP9" s="12"/>
      <c r="HQ9" s="14"/>
      <c r="HR9" s="192" t="s">
        <v>406</v>
      </c>
      <c r="HS9" s="192">
        <v>159</v>
      </c>
      <c r="HX9" s="286"/>
      <c r="HY9" s="131"/>
      <c r="HZ9" s="89" t="s">
        <v>373</v>
      </c>
      <c r="IA9" s="17">
        <v>33</v>
      </c>
      <c r="IB9" s="78">
        <v>3000</v>
      </c>
      <c r="IC9" s="89" t="s">
        <v>281</v>
      </c>
      <c r="ID9" s="17">
        <v>8</v>
      </c>
      <c r="IE9" s="78">
        <v>4000</v>
      </c>
      <c r="IF9" s="12"/>
      <c r="IG9" s="14"/>
      <c r="IH9" s="191" t="s">
        <v>405</v>
      </c>
      <c r="II9" s="191">
        <v>130</v>
      </c>
      <c r="IN9" s="286"/>
      <c r="IO9" s="131"/>
      <c r="IP9" s="89" t="s">
        <v>388</v>
      </c>
      <c r="IQ9" s="17">
        <v>22</v>
      </c>
      <c r="IR9" s="78">
        <v>2227</v>
      </c>
      <c r="IS9" s="89"/>
      <c r="IT9" s="17"/>
      <c r="IU9" s="78"/>
      <c r="IW9" s="14"/>
      <c r="IX9" s="191" t="s">
        <v>404</v>
      </c>
      <c r="IY9" s="191">
        <v>96</v>
      </c>
      <c r="JD9" s="286"/>
      <c r="JE9" s="131"/>
      <c r="JF9" s="89" t="s">
        <v>291</v>
      </c>
      <c r="JG9" s="17">
        <v>14</v>
      </c>
      <c r="JH9" s="78">
        <v>2000</v>
      </c>
      <c r="JI9" s="79"/>
      <c r="JK9" s="142"/>
      <c r="JM9" s="12"/>
      <c r="JN9" s="14"/>
      <c r="JO9" s="191" t="s">
        <v>403</v>
      </c>
      <c r="JP9" s="191">
        <v>202</v>
      </c>
    </row>
    <row r="10" spans="1:278" ht="21.75" customHeight="1" x14ac:dyDescent="0.2">
      <c r="A10" s="41" t="s">
        <v>402</v>
      </c>
      <c r="B10" s="41">
        <v>243</v>
      </c>
      <c r="C10" s="205">
        <v>197</v>
      </c>
      <c r="D10" s="204">
        <v>43</v>
      </c>
      <c r="E10" s="205">
        <v>114</v>
      </c>
      <c r="F10" s="204">
        <v>126</v>
      </c>
      <c r="G10" s="205">
        <v>117</v>
      </c>
      <c r="H10" s="204">
        <v>123</v>
      </c>
      <c r="I10" s="205">
        <v>121</v>
      </c>
      <c r="J10" s="204">
        <v>121</v>
      </c>
      <c r="K10" s="205">
        <v>130</v>
      </c>
      <c r="L10" s="204">
        <v>110</v>
      </c>
      <c r="M10" s="205">
        <v>63</v>
      </c>
      <c r="N10" s="204">
        <v>85</v>
      </c>
      <c r="O10" s="203">
        <v>120</v>
      </c>
      <c r="P10" s="202">
        <v>123</v>
      </c>
      <c r="Q10" s="203">
        <v>45</v>
      </c>
      <c r="R10" s="202">
        <v>195</v>
      </c>
      <c r="S10" s="59"/>
      <c r="T10" s="59"/>
      <c r="U10" s="59"/>
      <c r="V10" s="286"/>
      <c r="W10" s="126"/>
      <c r="X10" s="89" t="s">
        <v>291</v>
      </c>
      <c r="Y10" s="17">
        <v>18</v>
      </c>
      <c r="Z10" s="93">
        <v>2.444</v>
      </c>
      <c r="AA10" s="81" t="s">
        <v>79</v>
      </c>
      <c r="AB10" s="17">
        <v>11</v>
      </c>
      <c r="AC10" s="93">
        <v>3.8180000000000001</v>
      </c>
      <c r="AE10" s="201" t="s">
        <v>401</v>
      </c>
      <c r="AF10" s="200">
        <v>1064</v>
      </c>
      <c r="AJ10" s="286"/>
      <c r="AK10" s="135"/>
      <c r="AL10" s="172" t="s">
        <v>336</v>
      </c>
      <c r="AM10" s="43">
        <v>40</v>
      </c>
      <c r="AN10" s="93">
        <v>2.65</v>
      </c>
      <c r="AO10" s="172" t="s">
        <v>116</v>
      </c>
      <c r="AP10" s="43">
        <v>12</v>
      </c>
      <c r="AQ10" s="93">
        <v>4</v>
      </c>
      <c r="AR10" s="14"/>
      <c r="AS10" s="195" t="s">
        <v>400</v>
      </c>
      <c r="AT10" s="194">
        <v>857</v>
      </c>
      <c r="AX10" s="286"/>
      <c r="AY10" s="135"/>
      <c r="AZ10" s="73"/>
      <c r="BA10" s="72"/>
      <c r="BB10" s="118"/>
      <c r="BC10" s="76" t="s">
        <v>66</v>
      </c>
      <c r="BD10" s="75">
        <v>5</v>
      </c>
      <c r="BE10" s="111">
        <v>4.2</v>
      </c>
      <c r="BF10" s="14"/>
      <c r="BG10" s="31" t="s">
        <v>399</v>
      </c>
      <c r="BH10" s="194">
        <v>201</v>
      </c>
      <c r="BL10" s="286"/>
      <c r="BN10" s="79" t="s">
        <v>311</v>
      </c>
      <c r="BO10" s="4">
        <v>10</v>
      </c>
      <c r="BP10" s="109">
        <v>2.6</v>
      </c>
      <c r="BQ10" s="79"/>
      <c r="BS10" s="142"/>
      <c r="BT10" s="14"/>
      <c r="BU10" s="199" t="s">
        <v>398</v>
      </c>
      <c r="BV10" s="198">
        <v>497</v>
      </c>
      <c r="BW10" s="177"/>
      <c r="BX10" s="177"/>
      <c r="BY10" s="177"/>
      <c r="BZ10" s="177"/>
      <c r="CA10" s="286"/>
      <c r="CC10" s="89" t="s">
        <v>370</v>
      </c>
      <c r="CD10" s="17">
        <v>11</v>
      </c>
      <c r="CE10" s="93">
        <v>2.8180000000000001</v>
      </c>
      <c r="CF10" s="89"/>
      <c r="CG10" s="17"/>
      <c r="CH10" s="93"/>
      <c r="CI10" s="14"/>
      <c r="CJ10" s="31" t="s">
        <v>397</v>
      </c>
      <c r="CK10" s="31">
        <v>561</v>
      </c>
      <c r="CP10" s="286"/>
      <c r="CR10" s="79" t="s">
        <v>336</v>
      </c>
      <c r="CS10" s="4">
        <v>26</v>
      </c>
      <c r="CT10" s="109">
        <v>2.6150000000000002</v>
      </c>
      <c r="CU10" s="89"/>
      <c r="CV10" s="17"/>
      <c r="CW10" s="109"/>
      <c r="CX10" s="14"/>
      <c r="CY10" s="17" t="s">
        <v>396</v>
      </c>
      <c r="CZ10" s="197">
        <v>501</v>
      </c>
      <c r="DE10" s="286"/>
      <c r="DG10" s="108" t="s">
        <v>291</v>
      </c>
      <c r="DH10" s="11">
        <v>10</v>
      </c>
      <c r="DI10" s="93">
        <v>2.2000000000000002</v>
      </c>
      <c r="DJ10" s="89"/>
      <c r="DK10" s="17"/>
      <c r="DL10" s="93"/>
      <c r="DM10" s="14"/>
      <c r="DN10" s="196" t="s">
        <v>395</v>
      </c>
      <c r="DO10" s="193">
        <v>557</v>
      </c>
      <c r="DT10" s="286"/>
      <c r="DV10" s="79" t="s">
        <v>291</v>
      </c>
      <c r="DW10" s="4">
        <v>11</v>
      </c>
      <c r="DX10" s="109">
        <v>2.5449999999999999</v>
      </c>
      <c r="DY10" s="89"/>
      <c r="DZ10" s="17"/>
      <c r="EA10" s="109"/>
      <c r="EB10" s="14"/>
      <c r="EC10" s="195" t="s">
        <v>394</v>
      </c>
      <c r="ED10" s="194">
        <v>525</v>
      </c>
      <c r="EI10" s="286"/>
      <c r="EK10" s="79" t="s">
        <v>297</v>
      </c>
      <c r="EL10" s="4">
        <v>37</v>
      </c>
      <c r="EM10" s="93">
        <v>2.73</v>
      </c>
      <c r="EN10" s="89"/>
      <c r="EO10" s="17"/>
      <c r="EP10" s="93"/>
      <c r="EQ10" s="14"/>
      <c r="ER10" s="195" t="s">
        <v>393</v>
      </c>
      <c r="ES10" s="194">
        <v>533</v>
      </c>
      <c r="EX10" s="286"/>
      <c r="EY10" s="110"/>
      <c r="EZ10" s="143" t="s">
        <v>336</v>
      </c>
      <c r="FA10" s="26">
        <v>29</v>
      </c>
      <c r="FB10" s="93">
        <v>2.621</v>
      </c>
      <c r="FC10" s="143"/>
      <c r="FD10" s="26"/>
      <c r="FE10" s="93"/>
      <c r="FF10" s="14"/>
      <c r="FG10" s="196" t="s">
        <v>392</v>
      </c>
      <c r="FH10" s="193">
        <v>585</v>
      </c>
      <c r="FM10" s="286"/>
      <c r="FN10" s="79"/>
      <c r="FO10" s="79" t="s">
        <v>311</v>
      </c>
      <c r="FP10" s="4">
        <v>10</v>
      </c>
      <c r="FQ10" s="93">
        <v>2.4</v>
      </c>
      <c r="FR10" s="89"/>
      <c r="FS10" s="17"/>
      <c r="FT10" s="93"/>
      <c r="FU10" s="14"/>
      <c r="FV10" s="195" t="s">
        <v>391</v>
      </c>
      <c r="FW10" s="194">
        <v>471</v>
      </c>
      <c r="GB10" s="286"/>
      <c r="GD10" s="79" t="s">
        <v>304</v>
      </c>
      <c r="GE10" s="4">
        <v>11</v>
      </c>
      <c r="GF10" s="109">
        <v>2.5449999999999999</v>
      </c>
      <c r="GG10" s="79"/>
      <c r="GI10" s="142"/>
      <c r="GJ10" s="14"/>
      <c r="GK10" s="195" t="s">
        <v>390</v>
      </c>
      <c r="GL10" s="194">
        <v>265</v>
      </c>
      <c r="GQ10" s="286"/>
      <c r="GS10" s="79" t="s">
        <v>336</v>
      </c>
      <c r="GT10" s="4">
        <v>19</v>
      </c>
      <c r="GU10" s="109">
        <v>2.5259999999999998</v>
      </c>
      <c r="GV10" s="89"/>
      <c r="GW10" s="17"/>
      <c r="GX10" s="109"/>
      <c r="GY10" s="14"/>
      <c r="GZ10" s="195" t="s">
        <v>389</v>
      </c>
      <c r="HA10" s="194">
        <v>382</v>
      </c>
      <c r="HH10" s="286"/>
      <c r="HJ10" s="89" t="s">
        <v>386</v>
      </c>
      <c r="HK10" s="17">
        <v>14</v>
      </c>
      <c r="HL10" s="78">
        <v>2571</v>
      </c>
      <c r="HM10" s="89"/>
      <c r="HN10" s="17"/>
      <c r="HO10" s="78"/>
      <c r="HP10" s="12"/>
      <c r="HQ10" s="14"/>
      <c r="HR10" s="192" t="s">
        <v>387</v>
      </c>
      <c r="HS10" s="192">
        <v>519</v>
      </c>
      <c r="HX10" s="286"/>
      <c r="HZ10" s="89" t="s">
        <v>386</v>
      </c>
      <c r="IA10" s="17">
        <v>17</v>
      </c>
      <c r="IB10" s="78">
        <v>2941</v>
      </c>
      <c r="IC10" s="89" t="s">
        <v>385</v>
      </c>
      <c r="ID10" s="17">
        <v>9</v>
      </c>
      <c r="IE10" s="78">
        <v>4222</v>
      </c>
      <c r="IF10" s="12"/>
      <c r="IG10" s="14"/>
      <c r="IH10" s="191" t="s">
        <v>384</v>
      </c>
      <c r="II10" s="191">
        <v>544</v>
      </c>
      <c r="IN10" s="286"/>
      <c r="IP10" s="89" t="s">
        <v>322</v>
      </c>
      <c r="IQ10" s="17">
        <v>5</v>
      </c>
      <c r="IR10" s="78">
        <v>2400</v>
      </c>
      <c r="IS10" s="89"/>
      <c r="IT10" s="17"/>
      <c r="IU10" s="78"/>
      <c r="IW10" s="14"/>
      <c r="IX10" s="191" t="s">
        <v>383</v>
      </c>
      <c r="IY10" s="191">
        <v>217</v>
      </c>
      <c r="JD10" s="286"/>
      <c r="JF10" s="89" t="s">
        <v>336</v>
      </c>
      <c r="JG10" s="17">
        <v>40</v>
      </c>
      <c r="JH10" s="78">
        <v>2450</v>
      </c>
      <c r="JI10" s="79"/>
      <c r="JK10" s="142"/>
      <c r="JM10" s="12"/>
      <c r="JN10" s="14"/>
      <c r="JO10" s="191" t="s">
        <v>382</v>
      </c>
      <c r="JP10" s="191">
        <v>841</v>
      </c>
    </row>
    <row r="11" spans="1:278" ht="21.75" customHeight="1" x14ac:dyDescent="0.2">
      <c r="A11" s="190" t="s">
        <v>381</v>
      </c>
      <c r="B11" s="185">
        <f t="shared" ref="B11:N11" si="1">B6/B10</f>
        <v>4.3786008230452671</v>
      </c>
      <c r="C11" s="187">
        <f t="shared" si="1"/>
        <v>4.3502538071065988</v>
      </c>
      <c r="D11" s="186">
        <f t="shared" si="1"/>
        <v>4.6744186046511631</v>
      </c>
      <c r="E11" s="187">
        <f t="shared" si="1"/>
        <v>4.3596491228070171</v>
      </c>
      <c r="F11" s="186">
        <f t="shared" si="1"/>
        <v>4.4523809523809526</v>
      </c>
      <c r="G11" s="187">
        <f t="shared" si="1"/>
        <v>4.2820512820512819</v>
      </c>
      <c r="H11" s="186">
        <f t="shared" si="1"/>
        <v>4.5284552845528454</v>
      </c>
      <c r="I11" s="187">
        <f t="shared" si="1"/>
        <v>4.338842975206612</v>
      </c>
      <c r="J11" s="186">
        <f t="shared" si="1"/>
        <v>4.4049586776859506</v>
      </c>
      <c r="K11" s="187">
        <f t="shared" si="1"/>
        <v>4.5</v>
      </c>
      <c r="L11" s="186">
        <f t="shared" si="1"/>
        <v>4.2818181818181822</v>
      </c>
      <c r="M11" s="187">
        <f t="shared" si="1"/>
        <v>4.2063492063492065</v>
      </c>
      <c r="N11" s="186">
        <f t="shared" si="1"/>
        <v>4.4941176470588236</v>
      </c>
      <c r="O11" s="189">
        <v>4.3250000000000002</v>
      </c>
      <c r="P11" s="188">
        <v>4.4227642276422765</v>
      </c>
      <c r="Q11" s="187">
        <f>Q6/Q10</f>
        <v>4.822222222222222</v>
      </c>
      <c r="R11" s="186">
        <f>R6/R10</f>
        <v>4.3128205128205126</v>
      </c>
      <c r="S11" s="185"/>
      <c r="T11" s="185"/>
      <c r="U11" s="185"/>
      <c r="V11" s="286"/>
      <c r="W11" s="135"/>
      <c r="X11" s="89" t="s">
        <v>322</v>
      </c>
      <c r="Y11" s="4">
        <v>21</v>
      </c>
      <c r="Z11" s="93">
        <v>2.6190000000000002</v>
      </c>
      <c r="AA11" s="89" t="s">
        <v>97</v>
      </c>
      <c r="AB11" s="4">
        <v>17</v>
      </c>
      <c r="AC11" s="93">
        <v>3.875</v>
      </c>
      <c r="AE11" s="16"/>
      <c r="AF11" s="16"/>
      <c r="AJ11" s="286"/>
      <c r="AK11" s="178"/>
      <c r="AL11" s="172" t="s">
        <v>322</v>
      </c>
      <c r="AM11" s="43">
        <v>18</v>
      </c>
      <c r="AN11" s="93">
        <v>2.6669999999999998</v>
      </c>
      <c r="AO11" s="172" t="s">
        <v>97</v>
      </c>
      <c r="AP11" s="43">
        <v>12</v>
      </c>
      <c r="AQ11" s="93">
        <v>4.1669999999999998</v>
      </c>
      <c r="AR11" s="14"/>
      <c r="AS11" s="31" t="s">
        <v>0</v>
      </c>
      <c r="AT11" s="31"/>
      <c r="AX11" s="286"/>
      <c r="AY11" s="154" t="s">
        <v>183</v>
      </c>
      <c r="AZ11" s="138" t="s">
        <v>274</v>
      </c>
      <c r="BA11" s="137">
        <v>3</v>
      </c>
      <c r="BB11" s="162">
        <v>2</v>
      </c>
      <c r="BC11" s="170" t="s">
        <v>370</v>
      </c>
      <c r="BD11" s="169">
        <v>4</v>
      </c>
      <c r="BE11" s="161">
        <v>3.25</v>
      </c>
      <c r="BF11" s="14"/>
      <c r="BG11" s="31" t="s">
        <v>0</v>
      </c>
      <c r="BH11" s="31"/>
      <c r="BL11" s="286"/>
      <c r="BN11" s="79" t="s">
        <v>370</v>
      </c>
      <c r="BO11" s="4">
        <v>13</v>
      </c>
      <c r="BP11" s="109">
        <v>2.7690000000000001</v>
      </c>
      <c r="BQ11" s="89"/>
      <c r="BR11" s="17"/>
      <c r="BS11" s="109"/>
      <c r="BT11" s="14"/>
      <c r="BU11" s="17" t="s">
        <v>0</v>
      </c>
      <c r="BV11" s="17"/>
      <c r="BW11" s="17"/>
      <c r="BX11" s="17"/>
      <c r="BY11" s="17"/>
      <c r="BZ11" s="17"/>
      <c r="CA11" s="286"/>
      <c r="CC11" s="81" t="s">
        <v>190</v>
      </c>
      <c r="CD11" s="15">
        <v>12</v>
      </c>
      <c r="CE11" s="93">
        <v>2.8330000000000002</v>
      </c>
      <c r="CF11" s="89"/>
      <c r="CG11" s="17"/>
      <c r="CH11" s="93"/>
      <c r="CI11" s="14"/>
      <c r="CJ11" s="31" t="s">
        <v>0</v>
      </c>
      <c r="CK11" s="31"/>
      <c r="CP11" s="286"/>
      <c r="CR11" s="79" t="s">
        <v>297</v>
      </c>
      <c r="CS11" s="4">
        <v>31</v>
      </c>
      <c r="CT11" s="109">
        <v>2.903</v>
      </c>
      <c r="CU11" s="89"/>
      <c r="CV11" s="17"/>
      <c r="CW11" s="109"/>
      <c r="CX11" s="14"/>
      <c r="CY11" s="17" t="s">
        <v>0</v>
      </c>
      <c r="CZ11" s="17"/>
      <c r="DE11" s="286"/>
      <c r="DG11" s="108" t="s">
        <v>370</v>
      </c>
      <c r="DH11" s="11">
        <v>13</v>
      </c>
      <c r="DI11" s="93">
        <v>2.6920000000000002</v>
      </c>
      <c r="DJ11" s="89"/>
      <c r="DK11" s="17"/>
      <c r="DL11" s="93"/>
      <c r="DM11" s="14"/>
      <c r="DN11" s="17" t="s">
        <v>0</v>
      </c>
      <c r="DT11" s="286"/>
      <c r="DV11" s="79" t="s">
        <v>370</v>
      </c>
      <c r="DW11" s="4">
        <v>12</v>
      </c>
      <c r="DX11" s="109">
        <v>2.75</v>
      </c>
      <c r="DY11" s="89"/>
      <c r="DZ11" s="17"/>
      <c r="EA11" s="109"/>
      <c r="EB11" s="14"/>
      <c r="EC11" s="31" t="s">
        <v>0</v>
      </c>
      <c r="ED11" s="31"/>
      <c r="EI11" s="286"/>
      <c r="EK11" s="79" t="s">
        <v>311</v>
      </c>
      <c r="EL11" s="4">
        <v>21</v>
      </c>
      <c r="EM11" s="93">
        <v>2.81</v>
      </c>
      <c r="EN11" s="89"/>
      <c r="EO11" s="17"/>
      <c r="EP11" s="93"/>
      <c r="EQ11" s="14"/>
      <c r="ER11" s="31" t="s">
        <v>0</v>
      </c>
      <c r="ES11" s="31"/>
      <c r="EX11" s="286"/>
      <c r="EY11" s="110"/>
      <c r="EZ11" s="143" t="s">
        <v>370</v>
      </c>
      <c r="FA11" s="26">
        <v>14</v>
      </c>
      <c r="FB11" s="93">
        <v>2.6429999999999998</v>
      </c>
      <c r="FC11" s="89"/>
      <c r="FD11" s="17"/>
      <c r="FE11" s="93"/>
      <c r="FF11" s="14"/>
      <c r="FG11" s="17" t="s">
        <v>0</v>
      </c>
      <c r="FH11" s="17"/>
      <c r="FM11" s="286"/>
      <c r="FN11" s="79"/>
      <c r="FO11" s="79" t="s">
        <v>304</v>
      </c>
      <c r="FP11" s="4">
        <v>10</v>
      </c>
      <c r="FQ11" s="93">
        <v>2.7</v>
      </c>
      <c r="FR11" s="79"/>
      <c r="FT11" s="93"/>
      <c r="FU11" s="14"/>
      <c r="FV11" s="31" t="s">
        <v>0</v>
      </c>
      <c r="FW11" s="31"/>
      <c r="GB11" s="286"/>
      <c r="GD11" s="89" t="s">
        <v>370</v>
      </c>
      <c r="GE11" s="17">
        <v>9</v>
      </c>
      <c r="GF11" s="109">
        <v>2.778</v>
      </c>
      <c r="GG11" s="79"/>
      <c r="GI11" s="142"/>
      <c r="GJ11" s="14"/>
      <c r="GK11" s="31" t="s">
        <v>0</v>
      </c>
      <c r="GL11" s="31"/>
      <c r="GQ11" s="286"/>
      <c r="GS11" s="79" t="s">
        <v>297</v>
      </c>
      <c r="GT11" s="4">
        <v>17</v>
      </c>
      <c r="GU11" s="109">
        <v>2.5880000000000001</v>
      </c>
      <c r="GV11" s="89"/>
      <c r="GW11" s="17"/>
      <c r="GX11" s="109"/>
      <c r="GY11" s="14"/>
      <c r="GZ11" s="31" t="s">
        <v>0</v>
      </c>
      <c r="HA11" s="31"/>
      <c r="HH11" s="286"/>
      <c r="HJ11" s="79" t="s">
        <v>358</v>
      </c>
      <c r="HK11" s="4">
        <v>23</v>
      </c>
      <c r="HL11" s="78">
        <v>2783</v>
      </c>
      <c r="HM11" s="89"/>
      <c r="HN11" s="17"/>
      <c r="HO11" s="78"/>
      <c r="HP11" s="12"/>
      <c r="HQ11" s="14"/>
      <c r="HR11" s="1" t="s">
        <v>0</v>
      </c>
      <c r="HS11" s="1"/>
      <c r="HX11" s="286"/>
      <c r="HZ11" s="89" t="s">
        <v>380</v>
      </c>
      <c r="IA11" s="17">
        <v>56</v>
      </c>
      <c r="IB11" s="78">
        <v>1911</v>
      </c>
      <c r="IC11" s="89"/>
      <c r="ID11" s="17"/>
      <c r="IE11" s="78"/>
      <c r="IF11" s="12"/>
      <c r="IG11" s="14"/>
      <c r="IN11" s="286"/>
      <c r="IP11" s="89" t="s">
        <v>190</v>
      </c>
      <c r="IQ11" s="17">
        <v>5</v>
      </c>
      <c r="IR11" s="78">
        <v>2400</v>
      </c>
      <c r="IS11" s="79"/>
      <c r="IU11" s="142"/>
      <c r="IW11" s="14"/>
      <c r="IX11" s="4" t="s">
        <v>0</v>
      </c>
      <c r="JD11" s="286"/>
      <c r="JF11" s="81" t="s">
        <v>311</v>
      </c>
      <c r="JG11" s="15">
        <v>28</v>
      </c>
      <c r="JH11" s="80">
        <v>2679</v>
      </c>
      <c r="JI11" s="79"/>
      <c r="JK11" s="78"/>
      <c r="JM11" s="12"/>
      <c r="JN11" s="14"/>
    </row>
    <row r="12" spans="1:278" ht="21.75" customHeight="1" x14ac:dyDescent="0.2">
      <c r="A12" s="184"/>
      <c r="B12" s="184"/>
      <c r="C12" s="180">
        <f>C10+D10</f>
        <v>240</v>
      </c>
      <c r="D12" s="183"/>
      <c r="E12" s="180">
        <f>E10+F10</f>
        <v>240</v>
      </c>
      <c r="F12" s="181"/>
      <c r="G12" s="180">
        <f>G10+H10</f>
        <v>240</v>
      </c>
      <c r="H12" s="181"/>
      <c r="I12" s="180">
        <f>I10+J10</f>
        <v>242</v>
      </c>
      <c r="J12" s="181"/>
      <c r="K12" s="180">
        <f>K10+L10</f>
        <v>240</v>
      </c>
      <c r="L12" s="181"/>
      <c r="M12" s="180">
        <f>M10+N10</f>
        <v>148</v>
      </c>
      <c r="N12" s="181"/>
      <c r="O12" s="182">
        <f>O10+P10</f>
        <v>243</v>
      </c>
      <c r="P12" s="181"/>
      <c r="Q12" s="180">
        <f>Q10+R10</f>
        <v>240</v>
      </c>
      <c r="R12" s="179"/>
      <c r="S12" s="41"/>
      <c r="T12" s="41"/>
      <c r="U12" s="41"/>
      <c r="V12" s="286"/>
      <c r="W12" s="178"/>
      <c r="X12" s="89" t="s">
        <v>336</v>
      </c>
      <c r="Y12" s="17">
        <v>52</v>
      </c>
      <c r="Z12" s="93">
        <v>2.75</v>
      </c>
      <c r="AA12" s="89" t="s">
        <v>379</v>
      </c>
      <c r="AB12" s="15">
        <v>14</v>
      </c>
      <c r="AC12" s="93">
        <v>4</v>
      </c>
      <c r="AE12" s="1"/>
      <c r="AJ12" s="286"/>
      <c r="AK12" s="126"/>
      <c r="AL12" s="172" t="s">
        <v>258</v>
      </c>
      <c r="AM12" s="43">
        <v>15</v>
      </c>
      <c r="AN12" s="93">
        <v>2.6669999999999998</v>
      </c>
      <c r="AO12" s="79"/>
      <c r="AQ12" s="93"/>
      <c r="AR12" s="14"/>
      <c r="AS12" s="31" t="s">
        <v>371</v>
      </c>
      <c r="AT12" s="31"/>
      <c r="AX12" s="286"/>
      <c r="AZ12" s="79" t="s">
        <v>139</v>
      </c>
      <c r="BA12" s="4">
        <v>3</v>
      </c>
      <c r="BB12" s="109">
        <v>2</v>
      </c>
      <c r="BC12" s="81" t="s">
        <v>174</v>
      </c>
      <c r="BD12" s="15">
        <v>4</v>
      </c>
      <c r="BE12" s="124">
        <v>3.25</v>
      </c>
      <c r="BF12" s="14"/>
      <c r="BG12" s="31" t="s">
        <v>371</v>
      </c>
      <c r="BH12" s="31"/>
      <c r="BL12" s="286"/>
      <c r="BN12" s="79" t="s">
        <v>258</v>
      </c>
      <c r="BO12" s="4">
        <v>10</v>
      </c>
      <c r="BP12" s="109">
        <v>2.8</v>
      </c>
      <c r="BQ12" s="89"/>
      <c r="BR12" s="17"/>
      <c r="BS12" s="109"/>
      <c r="BT12" s="14"/>
      <c r="BU12" s="177" t="s">
        <v>378</v>
      </c>
      <c r="BV12" s="177"/>
      <c r="BW12" s="177"/>
      <c r="BX12" s="177"/>
      <c r="BY12" s="177"/>
      <c r="BZ12" s="177"/>
      <c r="CA12" s="286"/>
      <c r="CC12" s="89" t="s">
        <v>311</v>
      </c>
      <c r="CD12" s="17">
        <v>21</v>
      </c>
      <c r="CE12" s="93">
        <v>2.8570000000000002</v>
      </c>
      <c r="CF12" s="89"/>
      <c r="CG12" s="17"/>
      <c r="CH12" s="93"/>
      <c r="CI12" s="14"/>
      <c r="CJ12" s="31" t="s">
        <v>371</v>
      </c>
      <c r="CK12" s="31"/>
      <c r="CP12" s="286"/>
      <c r="CR12" s="79" t="s">
        <v>370</v>
      </c>
      <c r="CS12" s="4">
        <v>11</v>
      </c>
      <c r="CT12" s="109">
        <v>2.9089999999999998</v>
      </c>
      <c r="CU12" s="89"/>
      <c r="CV12" s="17"/>
      <c r="CW12" s="109"/>
      <c r="CX12" s="14"/>
      <c r="CY12" s="17" t="s">
        <v>371</v>
      </c>
      <c r="CZ12" s="17"/>
      <c r="DE12" s="286"/>
      <c r="DG12" s="108" t="s">
        <v>190</v>
      </c>
      <c r="DH12" s="11">
        <v>14</v>
      </c>
      <c r="DI12" s="93">
        <v>2.786</v>
      </c>
      <c r="DJ12" s="89"/>
      <c r="DK12" s="17"/>
      <c r="DL12" s="93"/>
      <c r="DM12" s="14"/>
      <c r="DN12" s="17" t="s">
        <v>377</v>
      </c>
      <c r="DT12" s="286"/>
      <c r="DV12" s="79" t="s">
        <v>190</v>
      </c>
      <c r="DW12" s="4">
        <v>14</v>
      </c>
      <c r="DX12" s="109">
        <v>2.786</v>
      </c>
      <c r="DY12" s="89"/>
      <c r="DZ12" s="17"/>
      <c r="EA12" s="109"/>
      <c r="EB12" s="14"/>
      <c r="EC12" s="31" t="s">
        <v>371</v>
      </c>
      <c r="ED12" s="31"/>
      <c r="EI12" s="286"/>
      <c r="EK12" s="79" t="s">
        <v>370</v>
      </c>
      <c r="EL12" s="4">
        <v>12</v>
      </c>
      <c r="EM12" s="93">
        <v>2.8330000000000002</v>
      </c>
      <c r="EN12" s="89"/>
      <c r="EO12" s="17"/>
      <c r="EP12" s="93"/>
      <c r="EQ12" s="14"/>
      <c r="ER12" s="31" t="s">
        <v>371</v>
      </c>
      <c r="ES12" s="31"/>
      <c r="EX12" s="286"/>
      <c r="EY12" s="110"/>
      <c r="EZ12" s="143" t="s">
        <v>190</v>
      </c>
      <c r="FA12" s="26">
        <v>14</v>
      </c>
      <c r="FB12" s="93">
        <v>2.786</v>
      </c>
      <c r="FC12" s="89"/>
      <c r="FD12" s="17"/>
      <c r="FE12" s="93"/>
      <c r="FF12" s="14"/>
      <c r="FG12" s="17" t="s">
        <v>371</v>
      </c>
      <c r="FH12" s="17"/>
      <c r="FM12" s="286"/>
      <c r="FN12" s="79"/>
      <c r="FO12" s="79" t="s">
        <v>297</v>
      </c>
      <c r="FP12" s="4">
        <v>31</v>
      </c>
      <c r="FQ12" s="93">
        <v>2.839</v>
      </c>
      <c r="FR12" s="79"/>
      <c r="FT12" s="93"/>
      <c r="FU12" s="14"/>
      <c r="FV12" s="31" t="s">
        <v>376</v>
      </c>
      <c r="FW12" s="31"/>
      <c r="GB12" s="286"/>
      <c r="GD12" s="79" t="s">
        <v>336</v>
      </c>
      <c r="GE12" s="4">
        <v>13</v>
      </c>
      <c r="GF12" s="109">
        <v>2.8460000000000001</v>
      </c>
      <c r="GG12" s="89"/>
      <c r="GH12" s="17"/>
      <c r="GI12" s="109"/>
      <c r="GJ12" s="14"/>
      <c r="GK12" s="31" t="s">
        <v>371</v>
      </c>
      <c r="GL12" s="31"/>
      <c r="GQ12" s="286"/>
      <c r="GS12" s="79" t="s">
        <v>311</v>
      </c>
      <c r="GT12" s="4">
        <v>12</v>
      </c>
      <c r="GU12" s="109">
        <v>2.75</v>
      </c>
      <c r="GV12" s="89"/>
      <c r="GW12" s="17"/>
      <c r="GX12" s="109"/>
      <c r="GY12" s="14"/>
      <c r="GZ12" s="31" t="s">
        <v>371</v>
      </c>
      <c r="HA12" s="31"/>
      <c r="HH12" s="286"/>
      <c r="HJ12" s="89" t="s">
        <v>375</v>
      </c>
      <c r="HK12" s="17">
        <v>14</v>
      </c>
      <c r="HL12" s="78">
        <v>2857</v>
      </c>
      <c r="HM12" s="89"/>
      <c r="HN12" s="17"/>
      <c r="HO12" s="78"/>
      <c r="HP12" s="12"/>
      <c r="HQ12" s="14"/>
      <c r="HR12" s="1" t="s">
        <v>371</v>
      </c>
      <c r="HS12" s="1"/>
      <c r="HX12" s="286"/>
      <c r="HZ12" s="81" t="s">
        <v>374</v>
      </c>
      <c r="IA12" s="15">
        <v>64</v>
      </c>
      <c r="IB12" s="80">
        <v>1938</v>
      </c>
      <c r="IC12" s="89"/>
      <c r="ID12" s="17"/>
      <c r="IE12" s="78"/>
      <c r="IF12" s="12"/>
      <c r="IG12" s="14"/>
      <c r="IH12" s="4" t="s">
        <v>0</v>
      </c>
      <c r="IN12" s="286"/>
      <c r="IP12" s="83" t="s">
        <v>297</v>
      </c>
      <c r="IQ12" s="82">
        <v>14</v>
      </c>
      <c r="IR12" s="71">
        <v>2714</v>
      </c>
      <c r="IS12" s="73"/>
      <c r="IT12" s="72"/>
      <c r="IU12" s="118"/>
      <c r="IW12" s="14"/>
      <c r="IX12" s="4" t="s">
        <v>371</v>
      </c>
      <c r="JD12" s="286"/>
      <c r="JF12" s="89" t="s">
        <v>322</v>
      </c>
      <c r="JG12" s="17">
        <v>16</v>
      </c>
      <c r="JH12" s="78">
        <v>2688</v>
      </c>
      <c r="JI12" s="79"/>
      <c r="JK12" s="142"/>
      <c r="JM12" s="12"/>
      <c r="JN12" s="14"/>
      <c r="JO12" s="4" t="s">
        <v>371</v>
      </c>
    </row>
    <row r="13" spans="1:278" ht="21.75" customHeight="1" x14ac:dyDescent="0.2">
      <c r="A13" s="50"/>
      <c r="B13" s="50"/>
      <c r="C13" s="41"/>
      <c r="E13" s="41"/>
      <c r="G13" s="41"/>
      <c r="I13" s="41"/>
      <c r="K13" s="41"/>
      <c r="M13" s="41"/>
      <c r="O13" s="41"/>
      <c r="P13" s="41"/>
      <c r="Q13" s="41"/>
      <c r="R13" s="41"/>
      <c r="S13" s="41"/>
      <c r="T13" s="41"/>
      <c r="U13" s="41"/>
      <c r="V13" s="286"/>
      <c r="W13" s="126"/>
      <c r="X13" s="89" t="s">
        <v>311</v>
      </c>
      <c r="Y13" s="17">
        <v>31</v>
      </c>
      <c r="Z13" s="93">
        <v>2.774</v>
      </c>
      <c r="AA13" s="89" t="s">
        <v>116</v>
      </c>
      <c r="AB13" s="17">
        <v>13</v>
      </c>
      <c r="AC13" s="93">
        <v>4</v>
      </c>
      <c r="AE13" s="1"/>
      <c r="AJ13" s="286"/>
      <c r="AK13" s="79"/>
      <c r="AL13" s="172" t="s">
        <v>370</v>
      </c>
      <c r="AM13" s="43">
        <v>20</v>
      </c>
      <c r="AN13" s="93">
        <v>2.7</v>
      </c>
      <c r="AO13" s="79"/>
      <c r="AQ13" s="93"/>
      <c r="AR13" s="14"/>
      <c r="AS13" s="31" t="s">
        <v>0</v>
      </c>
      <c r="AT13" s="31"/>
      <c r="AX13" s="286"/>
      <c r="AY13" s="79"/>
      <c r="AZ13" s="79" t="s">
        <v>311</v>
      </c>
      <c r="BA13" s="4">
        <v>4</v>
      </c>
      <c r="BB13" s="109">
        <v>2</v>
      </c>
      <c r="BC13" s="81" t="s">
        <v>190</v>
      </c>
      <c r="BD13" s="15">
        <v>4</v>
      </c>
      <c r="BE13" s="124">
        <v>3.5</v>
      </c>
      <c r="BF13" s="14"/>
      <c r="BG13" s="31" t="s">
        <v>0</v>
      </c>
      <c r="BH13" s="31"/>
      <c r="BL13" s="286"/>
      <c r="BN13" s="79" t="s">
        <v>304</v>
      </c>
      <c r="BO13" s="4">
        <v>13</v>
      </c>
      <c r="BP13" s="109">
        <v>2.923</v>
      </c>
      <c r="BQ13" s="79"/>
      <c r="BS13" s="109"/>
      <c r="BT13" s="14"/>
      <c r="BU13" s="177" t="s">
        <v>0</v>
      </c>
      <c r="BV13" s="177"/>
      <c r="BW13" s="177"/>
      <c r="BX13" s="177"/>
      <c r="BY13" s="177"/>
      <c r="BZ13" s="177"/>
      <c r="CA13" s="286"/>
      <c r="CC13" s="89" t="s">
        <v>297</v>
      </c>
      <c r="CD13" s="17">
        <v>39</v>
      </c>
      <c r="CE13" s="93">
        <v>2.8969999999999998</v>
      </c>
      <c r="CF13" s="79"/>
      <c r="CH13" s="93"/>
      <c r="CI13" s="14"/>
      <c r="CJ13" s="31" t="s">
        <v>0</v>
      </c>
      <c r="CK13" s="31"/>
      <c r="CP13" s="286"/>
      <c r="CR13" s="79" t="s">
        <v>274</v>
      </c>
      <c r="CS13" s="4">
        <v>12</v>
      </c>
      <c r="CT13" s="109">
        <v>3</v>
      </c>
      <c r="CU13" s="79"/>
      <c r="CW13" s="109"/>
      <c r="CX13" s="14"/>
      <c r="CY13" s="4" t="s">
        <v>0</v>
      </c>
      <c r="CZ13" s="17"/>
      <c r="DE13" s="286"/>
      <c r="DG13" s="108" t="s">
        <v>336</v>
      </c>
      <c r="DH13" s="11">
        <v>26</v>
      </c>
      <c r="DI13" s="93">
        <v>2.8849999999999998</v>
      </c>
      <c r="DJ13" s="79"/>
      <c r="DL13" s="93"/>
      <c r="DM13" s="14"/>
      <c r="DN13" s="17" t="s">
        <v>0</v>
      </c>
      <c r="DT13" s="286"/>
      <c r="DV13" s="79" t="s">
        <v>304</v>
      </c>
      <c r="DW13" s="4">
        <v>13</v>
      </c>
      <c r="DX13" s="109">
        <v>2.8460000000000001</v>
      </c>
      <c r="DY13" s="79"/>
      <c r="EA13" s="109"/>
      <c r="EB13" s="14"/>
      <c r="EC13" s="31" t="s">
        <v>0</v>
      </c>
      <c r="ED13" s="31"/>
      <c r="EI13" s="286"/>
      <c r="EK13" s="89" t="s">
        <v>190</v>
      </c>
      <c r="EL13" s="17">
        <v>11</v>
      </c>
      <c r="EM13" s="93">
        <v>3.1819999999999999</v>
      </c>
      <c r="EN13" s="79"/>
      <c r="EP13" s="93"/>
      <c r="EQ13" s="14"/>
      <c r="ER13" s="31" t="s">
        <v>0</v>
      </c>
      <c r="ES13" s="31"/>
      <c r="EX13" s="286"/>
      <c r="EY13" s="110"/>
      <c r="EZ13" s="112" t="s">
        <v>274</v>
      </c>
      <c r="FA13" s="25">
        <v>11</v>
      </c>
      <c r="FB13" s="93">
        <v>2.8180000000000001</v>
      </c>
      <c r="FC13" s="79"/>
      <c r="FE13" s="93"/>
      <c r="FF13" s="14"/>
      <c r="FG13" s="4" t="s">
        <v>0</v>
      </c>
      <c r="FH13" s="17"/>
      <c r="FM13" s="286"/>
      <c r="FN13" s="79"/>
      <c r="FO13" s="79" t="s">
        <v>336</v>
      </c>
      <c r="FP13" s="4">
        <v>23</v>
      </c>
      <c r="FQ13" s="93">
        <v>2.9129999999999998</v>
      </c>
      <c r="FR13" s="79"/>
      <c r="FT13" s="93"/>
      <c r="FU13" s="14"/>
      <c r="FV13" s="31" t="s">
        <v>0</v>
      </c>
      <c r="FW13" s="31"/>
      <c r="GB13" s="286"/>
      <c r="GD13" s="79" t="s">
        <v>297</v>
      </c>
      <c r="GE13" s="4">
        <v>18</v>
      </c>
      <c r="GF13" s="109">
        <v>2.8889999999999998</v>
      </c>
      <c r="GG13" s="79"/>
      <c r="GI13" s="109"/>
      <c r="GJ13" s="14"/>
      <c r="GK13" s="31" t="s">
        <v>0</v>
      </c>
      <c r="GL13" s="31"/>
      <c r="GQ13" s="286"/>
      <c r="GS13" s="89" t="s">
        <v>370</v>
      </c>
      <c r="GT13" s="17">
        <v>9</v>
      </c>
      <c r="GU13" s="109">
        <v>2.8889999999999998</v>
      </c>
      <c r="GV13" s="79"/>
      <c r="GX13" s="109"/>
      <c r="GY13" s="14"/>
      <c r="GZ13" s="31" t="s">
        <v>0</v>
      </c>
      <c r="HA13" s="31"/>
      <c r="HH13" s="286"/>
      <c r="HJ13" s="79" t="s">
        <v>373</v>
      </c>
      <c r="HK13" s="4">
        <v>32</v>
      </c>
      <c r="HL13" s="78">
        <v>2938</v>
      </c>
      <c r="HM13" s="79"/>
      <c r="HO13" s="78"/>
      <c r="HP13" s="12"/>
      <c r="HQ13" s="14"/>
      <c r="HR13" s="1" t="s">
        <v>0</v>
      </c>
      <c r="HS13" s="1"/>
      <c r="HX13" s="286"/>
      <c r="HZ13" s="89" t="s">
        <v>370</v>
      </c>
      <c r="IA13" s="17">
        <v>15</v>
      </c>
      <c r="IB13" s="78">
        <v>2533</v>
      </c>
      <c r="IC13" s="79"/>
      <c r="IE13" s="78"/>
      <c r="IF13" s="12"/>
      <c r="IG13" s="14"/>
      <c r="IH13" s="4" t="s">
        <v>371</v>
      </c>
      <c r="IN13" s="286"/>
      <c r="IO13" s="145" t="s">
        <v>183</v>
      </c>
      <c r="IP13" s="138" t="s">
        <v>372</v>
      </c>
      <c r="IQ13" s="137">
        <v>3</v>
      </c>
      <c r="IR13" s="136">
        <v>1667</v>
      </c>
      <c r="IS13" s="138" t="s">
        <v>237</v>
      </c>
      <c r="IT13" s="137">
        <v>3</v>
      </c>
      <c r="IU13" s="136">
        <v>3667</v>
      </c>
      <c r="IW13" s="14"/>
      <c r="IX13" s="4" t="s">
        <v>0</v>
      </c>
      <c r="JD13" s="286"/>
      <c r="JE13" s="145" t="s">
        <v>183</v>
      </c>
      <c r="JF13" s="89" t="s">
        <v>258</v>
      </c>
      <c r="JG13" s="17">
        <v>16</v>
      </c>
      <c r="JH13" s="78">
        <v>2750</v>
      </c>
      <c r="JI13" s="79"/>
      <c r="JK13" s="142"/>
      <c r="JM13" s="12"/>
      <c r="JN13" s="14"/>
      <c r="JO13" s="4" t="s">
        <v>0</v>
      </c>
    </row>
    <row r="14" spans="1:278" ht="21.75" customHeight="1" x14ac:dyDescent="0.2">
      <c r="E14" s="41"/>
      <c r="G14" s="41"/>
      <c r="H14" s="41"/>
      <c r="I14" s="41"/>
      <c r="J14" s="50"/>
      <c r="K14" s="50"/>
      <c r="L14" s="50"/>
      <c r="M14" s="41"/>
      <c r="N14" s="50"/>
      <c r="O14" s="41"/>
      <c r="P14" s="41"/>
      <c r="Q14" s="41"/>
      <c r="R14" s="41"/>
      <c r="S14" s="41"/>
      <c r="T14" s="41"/>
      <c r="U14" s="41"/>
      <c r="V14" s="286"/>
      <c r="W14" s="79"/>
      <c r="X14" s="89" t="s">
        <v>370</v>
      </c>
      <c r="Y14" s="17">
        <v>24</v>
      </c>
      <c r="Z14" s="93">
        <v>2.7919999999999998</v>
      </c>
      <c r="AA14" s="79" t="s">
        <v>138</v>
      </c>
      <c r="AB14" s="17">
        <v>10</v>
      </c>
      <c r="AC14" s="93">
        <v>4</v>
      </c>
      <c r="AE14" s="7" t="s">
        <v>371</v>
      </c>
      <c r="AJ14" s="286"/>
      <c r="AK14" s="135"/>
      <c r="AL14" s="172" t="s">
        <v>190</v>
      </c>
      <c r="AM14" s="43">
        <v>21</v>
      </c>
      <c r="AN14" s="93">
        <v>2.8570000000000002</v>
      </c>
      <c r="AO14" s="172" t="s">
        <v>0</v>
      </c>
      <c r="AP14" s="43"/>
      <c r="AQ14" s="93"/>
      <c r="AR14" s="14"/>
      <c r="AS14" s="31" t="s">
        <v>348</v>
      </c>
      <c r="AT14" s="31"/>
      <c r="AX14" s="286"/>
      <c r="AY14" s="126"/>
      <c r="AZ14" s="79" t="s">
        <v>291</v>
      </c>
      <c r="BA14" s="4">
        <v>4</v>
      </c>
      <c r="BB14" s="109">
        <v>2</v>
      </c>
      <c r="BC14" s="81" t="s">
        <v>206</v>
      </c>
      <c r="BD14" s="15">
        <v>3</v>
      </c>
      <c r="BE14" s="124">
        <v>3.6669999999999998</v>
      </c>
      <c r="BF14" s="14"/>
      <c r="BG14" s="31" t="s">
        <v>348</v>
      </c>
      <c r="BH14" s="31"/>
      <c r="BL14" s="286"/>
      <c r="BN14" s="79" t="s">
        <v>190</v>
      </c>
      <c r="BO14" s="4">
        <v>13</v>
      </c>
      <c r="BP14" s="109">
        <v>3.077</v>
      </c>
      <c r="BQ14" s="79"/>
      <c r="BS14" s="109"/>
      <c r="BT14" s="14"/>
      <c r="BU14" s="17" t="s">
        <v>371</v>
      </c>
      <c r="BV14" s="17"/>
      <c r="BW14" s="17"/>
      <c r="BX14" s="17"/>
      <c r="BY14" s="17"/>
      <c r="BZ14" s="17"/>
      <c r="CA14" s="286"/>
      <c r="CC14" s="76" t="s">
        <v>206</v>
      </c>
      <c r="CD14" s="75">
        <v>12</v>
      </c>
      <c r="CE14" s="87">
        <v>3.3330000000000002</v>
      </c>
      <c r="CF14" s="73"/>
      <c r="CG14" s="72"/>
      <c r="CH14" s="87"/>
      <c r="CI14" s="14"/>
      <c r="CJ14" s="31" t="s">
        <v>348</v>
      </c>
      <c r="CK14" s="31"/>
      <c r="CP14" s="286"/>
      <c r="CR14" s="89" t="s">
        <v>322</v>
      </c>
      <c r="CS14" s="17">
        <v>11</v>
      </c>
      <c r="CT14" s="109">
        <v>3.2730000000000001</v>
      </c>
      <c r="CU14" s="79"/>
      <c r="CW14" s="109"/>
      <c r="CX14" s="14"/>
      <c r="CY14" s="4" t="s">
        <v>348</v>
      </c>
      <c r="CZ14" s="17"/>
      <c r="DE14" s="286"/>
      <c r="DG14" s="108" t="s">
        <v>274</v>
      </c>
      <c r="DH14" s="11">
        <v>10</v>
      </c>
      <c r="DI14" s="93">
        <v>2.9</v>
      </c>
      <c r="DJ14" s="79"/>
      <c r="DL14" s="93"/>
      <c r="DM14" s="14"/>
      <c r="DN14" s="17" t="s">
        <v>371</v>
      </c>
      <c r="DT14" s="286"/>
      <c r="DV14" s="89" t="s">
        <v>336</v>
      </c>
      <c r="DW14" s="17">
        <v>27</v>
      </c>
      <c r="DX14" s="109">
        <v>3.2589999999999999</v>
      </c>
      <c r="DY14" s="79"/>
      <c r="EA14" s="109"/>
      <c r="EB14" s="14"/>
      <c r="EC14" s="31" t="s">
        <v>348</v>
      </c>
      <c r="ED14" s="31"/>
      <c r="EI14" s="286"/>
      <c r="EK14" s="83" t="s">
        <v>274</v>
      </c>
      <c r="EL14" s="82">
        <v>8</v>
      </c>
      <c r="EM14" s="87">
        <v>2</v>
      </c>
      <c r="EN14" s="73"/>
      <c r="EO14" s="72"/>
      <c r="EP14" s="87"/>
      <c r="EQ14" s="14"/>
      <c r="ER14" s="31" t="s">
        <v>348</v>
      </c>
      <c r="ES14" s="31"/>
      <c r="ET14" s="131"/>
      <c r="EU14" s="131"/>
      <c r="EV14" s="131"/>
      <c r="EW14" s="131"/>
      <c r="EX14" s="286"/>
      <c r="EY14" s="110"/>
      <c r="EZ14" s="143" t="s">
        <v>311</v>
      </c>
      <c r="FA14" s="26">
        <v>21</v>
      </c>
      <c r="FB14" s="93">
        <v>2.952</v>
      </c>
      <c r="FC14" s="79"/>
      <c r="FE14" s="93"/>
      <c r="FF14" s="14"/>
      <c r="FG14" s="4" t="s">
        <v>348</v>
      </c>
      <c r="FH14" s="17"/>
      <c r="FM14" s="286"/>
      <c r="FN14" s="79"/>
      <c r="FO14" s="79" t="s">
        <v>370</v>
      </c>
      <c r="FP14" s="4">
        <v>10</v>
      </c>
      <c r="FQ14" s="93">
        <v>3</v>
      </c>
      <c r="FR14" s="79"/>
      <c r="FT14" s="93"/>
      <c r="FU14" s="14"/>
      <c r="FV14" s="31" t="s">
        <v>371</v>
      </c>
      <c r="FW14" s="31"/>
      <c r="GB14" s="286"/>
      <c r="GD14" s="83" t="s">
        <v>126</v>
      </c>
      <c r="GE14" s="82">
        <v>5</v>
      </c>
      <c r="GF14" s="101">
        <v>3.4</v>
      </c>
      <c r="GG14" s="73"/>
      <c r="GH14" s="72"/>
      <c r="GI14" s="118"/>
      <c r="GJ14" s="14"/>
      <c r="GK14" s="31" t="s">
        <v>348</v>
      </c>
      <c r="GL14" s="31"/>
      <c r="GQ14" s="286"/>
      <c r="GS14" s="83" t="s">
        <v>274</v>
      </c>
      <c r="GT14" s="82">
        <v>7</v>
      </c>
      <c r="GU14" s="101">
        <v>3.1429999999999998</v>
      </c>
      <c r="GV14" s="73"/>
      <c r="GW14" s="72"/>
      <c r="GX14" s="101"/>
      <c r="GY14" s="14"/>
      <c r="GZ14" s="31" t="s">
        <v>348</v>
      </c>
      <c r="HA14" s="31"/>
      <c r="HH14" s="286"/>
      <c r="HJ14" s="83" t="s">
        <v>81</v>
      </c>
      <c r="HK14" s="82">
        <v>9</v>
      </c>
      <c r="HL14" s="71">
        <v>3333</v>
      </c>
      <c r="HM14" s="73"/>
      <c r="HN14" s="72"/>
      <c r="HO14" s="71"/>
      <c r="HP14" s="12"/>
      <c r="HQ14" s="14"/>
      <c r="HR14" s="1" t="s">
        <v>348</v>
      </c>
      <c r="HS14" s="1"/>
      <c r="HX14" s="286"/>
      <c r="HZ14" s="89" t="s">
        <v>360</v>
      </c>
      <c r="IA14" s="17">
        <v>13</v>
      </c>
      <c r="IB14" s="78">
        <v>2692</v>
      </c>
      <c r="IC14" s="79"/>
      <c r="IE14" s="78"/>
      <c r="IF14" s="12"/>
      <c r="IG14" s="14"/>
      <c r="IH14" s="4" t="s">
        <v>0</v>
      </c>
      <c r="IN14" s="286"/>
      <c r="IP14" s="89" t="s">
        <v>370</v>
      </c>
      <c r="IQ14" s="17">
        <v>3</v>
      </c>
      <c r="IR14" s="78">
        <v>1667</v>
      </c>
      <c r="IS14" s="89" t="s">
        <v>311</v>
      </c>
      <c r="IT14" s="17">
        <v>3</v>
      </c>
      <c r="IU14" s="78">
        <v>3667</v>
      </c>
      <c r="IW14" s="14"/>
      <c r="IX14" s="4" t="s">
        <v>348</v>
      </c>
      <c r="JD14" s="286"/>
      <c r="JF14" s="89" t="s">
        <v>370</v>
      </c>
      <c r="JG14" s="17">
        <v>21</v>
      </c>
      <c r="JH14" s="78">
        <v>2952</v>
      </c>
      <c r="JI14" s="79"/>
      <c r="JK14" s="142"/>
      <c r="JM14" s="12"/>
      <c r="JN14" s="14"/>
      <c r="JO14" s="4" t="s">
        <v>348</v>
      </c>
    </row>
    <row r="15" spans="1:278" ht="21.75" customHeight="1" x14ac:dyDescent="0.2">
      <c r="H15" s="41"/>
      <c r="I15" s="50"/>
      <c r="J15" s="50"/>
      <c r="K15" s="50"/>
      <c r="L15" s="50"/>
      <c r="M15" s="50"/>
      <c r="N15" s="50"/>
      <c r="O15" s="41"/>
      <c r="P15" s="41"/>
      <c r="Q15" s="41"/>
      <c r="R15" s="41"/>
      <c r="S15" s="41"/>
      <c r="T15" s="41"/>
      <c r="U15" s="41"/>
      <c r="V15" s="286"/>
      <c r="W15" s="135"/>
      <c r="X15" s="89" t="s">
        <v>274</v>
      </c>
      <c r="Y15" s="4">
        <v>23</v>
      </c>
      <c r="Z15" s="93">
        <v>2.9129999999999998</v>
      </c>
      <c r="AA15" s="79"/>
      <c r="AC15" s="93"/>
      <c r="AE15" s="7" t="s">
        <v>0</v>
      </c>
      <c r="AJ15" s="286"/>
      <c r="AK15" s="135"/>
      <c r="AL15" s="172" t="s">
        <v>311</v>
      </c>
      <c r="AM15" s="43">
        <v>27</v>
      </c>
      <c r="AN15" s="93">
        <v>2.8889999999999998</v>
      </c>
      <c r="AO15" s="172" t="s">
        <v>0</v>
      </c>
      <c r="AP15" s="43"/>
      <c r="AQ15" s="93"/>
      <c r="AR15" s="14"/>
      <c r="AS15" s="31" t="s">
        <v>369</v>
      </c>
      <c r="AT15" s="31"/>
      <c r="AX15" s="286"/>
      <c r="AY15" s="126"/>
      <c r="AZ15" s="79" t="s">
        <v>322</v>
      </c>
      <c r="BA15" s="4">
        <v>3</v>
      </c>
      <c r="BB15" s="109">
        <v>2.3330000000000002</v>
      </c>
      <c r="BC15" s="89" t="s">
        <v>126</v>
      </c>
      <c r="BD15" s="17">
        <v>3</v>
      </c>
      <c r="BE15" s="109">
        <v>4</v>
      </c>
      <c r="BF15" s="14"/>
      <c r="BG15" s="31" t="s">
        <v>368</v>
      </c>
      <c r="BH15" s="31"/>
      <c r="BL15" s="286"/>
      <c r="BN15" s="89" t="s">
        <v>297</v>
      </c>
      <c r="BO15" s="17">
        <v>25</v>
      </c>
      <c r="BP15" s="109">
        <v>3.16</v>
      </c>
      <c r="BQ15" s="79"/>
      <c r="BS15" s="109"/>
      <c r="BT15" s="14"/>
      <c r="BU15" s="171" t="s">
        <v>0</v>
      </c>
      <c r="BV15" s="171"/>
      <c r="BW15" s="171"/>
      <c r="BX15" s="171"/>
      <c r="BY15" s="171"/>
      <c r="BZ15" s="171"/>
      <c r="CA15" s="286"/>
      <c r="CB15" s="145" t="s">
        <v>183</v>
      </c>
      <c r="CC15" s="138" t="s">
        <v>258</v>
      </c>
      <c r="CD15" s="137">
        <v>9</v>
      </c>
      <c r="CE15" s="149">
        <v>3.1110000000000002</v>
      </c>
      <c r="CF15" s="158" t="s">
        <v>132</v>
      </c>
      <c r="CG15" s="157">
        <v>5</v>
      </c>
      <c r="CH15" s="156">
        <v>3.8</v>
      </c>
      <c r="CI15" s="14"/>
      <c r="CJ15" s="31" t="s">
        <v>367</v>
      </c>
      <c r="CK15" s="31"/>
      <c r="CP15" s="286"/>
      <c r="CR15" s="83" t="s">
        <v>190</v>
      </c>
      <c r="CS15" s="82">
        <v>11</v>
      </c>
      <c r="CT15" s="101">
        <v>3.1819999999999999</v>
      </c>
      <c r="CU15" s="73"/>
      <c r="CV15" s="72"/>
      <c r="CW15" s="101"/>
      <c r="CX15" s="14"/>
      <c r="CY15" s="4" t="s">
        <v>366</v>
      </c>
      <c r="DE15" s="286"/>
      <c r="DG15" s="108" t="s">
        <v>311</v>
      </c>
      <c r="DH15" s="11">
        <v>21</v>
      </c>
      <c r="DI15" s="93">
        <v>2.9049999999999998</v>
      </c>
      <c r="DJ15" s="79"/>
      <c r="DL15" s="93"/>
      <c r="DM15" s="14"/>
      <c r="DN15" s="4" t="s">
        <v>0</v>
      </c>
      <c r="DT15" s="286"/>
      <c r="DV15" s="83" t="s">
        <v>297</v>
      </c>
      <c r="DW15" s="82">
        <v>27</v>
      </c>
      <c r="DX15" s="101">
        <v>3.37</v>
      </c>
      <c r="DY15" s="73"/>
      <c r="DZ15" s="72"/>
      <c r="EA15" s="101"/>
      <c r="EB15" s="14"/>
      <c r="EC15" s="31" t="s">
        <v>365</v>
      </c>
      <c r="ED15" s="31"/>
      <c r="EI15" s="286"/>
      <c r="EJ15" s="145" t="s">
        <v>183</v>
      </c>
      <c r="EK15" s="160" t="s">
        <v>291</v>
      </c>
      <c r="EL15" s="159">
        <v>7</v>
      </c>
      <c r="EM15" s="146">
        <v>2.286</v>
      </c>
      <c r="EN15" s="160" t="s">
        <v>174</v>
      </c>
      <c r="EO15" s="159">
        <v>6</v>
      </c>
      <c r="EP15" s="146">
        <v>3.6669999999999998</v>
      </c>
      <c r="EQ15" s="14"/>
      <c r="ER15" s="31" t="s">
        <v>364</v>
      </c>
      <c r="ES15" s="31"/>
      <c r="EX15" s="286"/>
      <c r="EY15" s="110"/>
      <c r="EZ15" s="112" t="s">
        <v>258</v>
      </c>
      <c r="FA15" s="25">
        <v>13</v>
      </c>
      <c r="FB15" s="176">
        <v>3.077</v>
      </c>
      <c r="FC15" s="79"/>
      <c r="FE15" s="93"/>
      <c r="FF15" s="14"/>
      <c r="FG15" s="4" t="s">
        <v>363</v>
      </c>
      <c r="FM15" s="286"/>
      <c r="FN15" s="79"/>
      <c r="FO15" s="112" t="s">
        <v>274</v>
      </c>
      <c r="FP15" s="25">
        <v>11</v>
      </c>
      <c r="FQ15" s="176">
        <v>3.0910000000000002</v>
      </c>
      <c r="FR15" s="79"/>
      <c r="FT15" s="93"/>
      <c r="FU15" s="14"/>
      <c r="FV15" s="31" t="s">
        <v>0</v>
      </c>
      <c r="FW15" s="31"/>
      <c r="GB15" s="286"/>
      <c r="GC15" s="145" t="s">
        <v>183</v>
      </c>
      <c r="GD15" s="160" t="s">
        <v>95</v>
      </c>
      <c r="GE15" s="159">
        <v>3</v>
      </c>
      <c r="GF15" s="161">
        <v>3</v>
      </c>
      <c r="GG15" s="160" t="s">
        <v>258</v>
      </c>
      <c r="GH15" s="159">
        <v>3</v>
      </c>
      <c r="GI15" s="161">
        <v>3.6669999999999998</v>
      </c>
      <c r="GJ15" s="14"/>
      <c r="GK15" s="31" t="s">
        <v>362</v>
      </c>
      <c r="GL15" s="31"/>
      <c r="GQ15" s="286"/>
      <c r="GR15" s="145" t="s">
        <v>183</v>
      </c>
      <c r="GS15" s="160" t="s">
        <v>206</v>
      </c>
      <c r="GT15" s="159">
        <v>5</v>
      </c>
      <c r="GU15" s="161">
        <v>1.6</v>
      </c>
      <c r="GV15" s="160" t="s">
        <v>304</v>
      </c>
      <c r="GW15" s="159">
        <v>6</v>
      </c>
      <c r="GX15" s="161">
        <v>3.6669999999999998</v>
      </c>
      <c r="GY15" s="14"/>
      <c r="GZ15" s="31" t="s">
        <v>361</v>
      </c>
      <c r="HA15" s="31"/>
      <c r="HH15" s="286"/>
      <c r="HI15" s="145" t="s">
        <v>183</v>
      </c>
      <c r="HJ15" s="160" t="s">
        <v>322</v>
      </c>
      <c r="HK15" s="159">
        <v>6</v>
      </c>
      <c r="HL15" s="175">
        <v>2000</v>
      </c>
      <c r="HM15" s="164" t="s">
        <v>360</v>
      </c>
      <c r="HN15" s="163">
        <v>7</v>
      </c>
      <c r="HO15" s="136">
        <v>3571</v>
      </c>
      <c r="HP15" s="12"/>
      <c r="HQ15" s="14"/>
      <c r="HR15" s="1" t="s">
        <v>359</v>
      </c>
      <c r="HS15" s="1"/>
      <c r="HX15" s="286"/>
      <c r="HZ15" s="89" t="s">
        <v>358</v>
      </c>
      <c r="IA15" s="17">
        <v>31</v>
      </c>
      <c r="IB15" s="78">
        <v>2742</v>
      </c>
      <c r="IC15" s="79"/>
      <c r="IE15" s="78"/>
      <c r="IF15" s="12"/>
      <c r="IG15" s="14"/>
      <c r="IH15" s="4" t="s">
        <v>348</v>
      </c>
      <c r="IN15" s="286"/>
      <c r="IP15" s="81" t="s">
        <v>304</v>
      </c>
      <c r="IQ15" s="15">
        <v>4</v>
      </c>
      <c r="IR15" s="80">
        <v>2250</v>
      </c>
      <c r="IS15" s="79" t="s">
        <v>97</v>
      </c>
      <c r="IT15" s="4">
        <v>6</v>
      </c>
      <c r="IU15" s="78">
        <v>4000</v>
      </c>
      <c r="IW15" s="14"/>
      <c r="IX15" s="4" t="s">
        <v>357</v>
      </c>
      <c r="JD15" s="286"/>
      <c r="JF15" s="89" t="s">
        <v>297</v>
      </c>
      <c r="JG15" s="17">
        <v>50</v>
      </c>
      <c r="JH15" s="78">
        <v>3080</v>
      </c>
      <c r="JI15" s="79"/>
      <c r="JK15" s="142"/>
      <c r="JM15" s="12"/>
      <c r="JN15" s="14"/>
      <c r="JO15" s="4" t="s">
        <v>356</v>
      </c>
    </row>
    <row r="16" spans="1:278" ht="21.75" customHeight="1" x14ac:dyDescent="0.2">
      <c r="E16" s="41"/>
      <c r="G16" s="41"/>
      <c r="H16" s="41"/>
      <c r="I16" s="50"/>
      <c r="J16" s="50"/>
      <c r="K16" s="50"/>
      <c r="L16" s="50"/>
      <c r="M16" s="50"/>
      <c r="N16" s="50"/>
      <c r="O16" s="41"/>
      <c r="P16" s="41"/>
      <c r="Q16" s="41"/>
      <c r="R16" s="41"/>
      <c r="S16" s="41"/>
      <c r="T16" s="41"/>
      <c r="U16" s="41"/>
      <c r="V16" s="286"/>
      <c r="W16" s="135"/>
      <c r="X16" s="89" t="s">
        <v>258</v>
      </c>
      <c r="Y16" s="17">
        <v>19</v>
      </c>
      <c r="Z16" s="93">
        <v>2.9470000000000001</v>
      </c>
      <c r="AA16" s="79"/>
      <c r="AC16" s="93"/>
      <c r="AE16" s="7" t="s">
        <v>348</v>
      </c>
      <c r="AJ16" s="286"/>
      <c r="AK16" s="135"/>
      <c r="AL16" s="172" t="s">
        <v>304</v>
      </c>
      <c r="AM16" s="43">
        <v>17</v>
      </c>
      <c r="AN16" s="93">
        <v>3.0590000000000002</v>
      </c>
      <c r="AO16" s="172"/>
      <c r="AP16" s="43"/>
      <c r="AQ16" s="93"/>
      <c r="AR16" s="14"/>
      <c r="AS16" s="31" t="s">
        <v>355</v>
      </c>
      <c r="AT16" s="31"/>
      <c r="AX16" s="286"/>
      <c r="AZ16" s="79" t="s">
        <v>98</v>
      </c>
      <c r="BA16" s="4">
        <v>3</v>
      </c>
      <c r="BB16" s="109">
        <v>2.6669999999999998</v>
      </c>
      <c r="BC16" s="89" t="s">
        <v>258</v>
      </c>
      <c r="BD16" s="17">
        <v>4</v>
      </c>
      <c r="BE16" s="109">
        <v>4</v>
      </c>
      <c r="BF16" s="14"/>
      <c r="BG16" s="31" t="s">
        <v>354</v>
      </c>
      <c r="BH16" s="31"/>
      <c r="BL16" s="286"/>
      <c r="BN16" s="89" t="s">
        <v>274</v>
      </c>
      <c r="BO16" s="17">
        <v>14</v>
      </c>
      <c r="BP16" s="109">
        <v>3.214</v>
      </c>
      <c r="BQ16" s="79"/>
      <c r="BS16" s="109"/>
      <c r="BT16" s="14"/>
      <c r="BU16" s="171" t="s">
        <v>348</v>
      </c>
      <c r="BV16" s="171"/>
      <c r="BW16" s="171"/>
      <c r="BX16" s="171"/>
      <c r="BY16" s="171"/>
      <c r="BZ16" s="171"/>
      <c r="CA16" s="286"/>
      <c r="CC16" s="89" t="s">
        <v>97</v>
      </c>
      <c r="CD16" s="17">
        <v>9</v>
      </c>
      <c r="CE16" s="93">
        <v>3.222</v>
      </c>
      <c r="CF16" s="89" t="s">
        <v>79</v>
      </c>
      <c r="CG16" s="17">
        <v>5</v>
      </c>
      <c r="CH16" s="93">
        <v>4</v>
      </c>
      <c r="CI16" s="14"/>
      <c r="CJ16" s="31" t="s">
        <v>353</v>
      </c>
      <c r="CK16" s="31"/>
      <c r="CP16" s="286"/>
      <c r="CQ16" s="145" t="s">
        <v>183</v>
      </c>
      <c r="CR16" s="160" t="s">
        <v>182</v>
      </c>
      <c r="CS16" s="159">
        <v>6</v>
      </c>
      <c r="CT16" s="161">
        <v>2.3330000000000002</v>
      </c>
      <c r="CU16" s="120" t="s">
        <v>206</v>
      </c>
      <c r="CV16" s="16">
        <v>7</v>
      </c>
      <c r="CW16" s="124">
        <v>3.5710000000000002</v>
      </c>
      <c r="CX16" s="14"/>
      <c r="CY16" s="17" t="s">
        <v>352</v>
      </c>
      <c r="DE16" s="286"/>
      <c r="DG16" s="174" t="s">
        <v>297</v>
      </c>
      <c r="DH16" s="3">
        <v>33</v>
      </c>
      <c r="DI16" s="173">
        <v>3.0910000000000002</v>
      </c>
      <c r="DJ16" s="79"/>
      <c r="DL16" s="93"/>
      <c r="DM16" s="14"/>
      <c r="DN16" s="4" t="s">
        <v>348</v>
      </c>
      <c r="DT16" s="286"/>
      <c r="DU16" s="145" t="s">
        <v>183</v>
      </c>
      <c r="DV16" s="160" t="s">
        <v>269</v>
      </c>
      <c r="DW16" s="159">
        <v>5</v>
      </c>
      <c r="DX16" s="161">
        <v>2.4</v>
      </c>
      <c r="DY16" s="160" t="s">
        <v>136</v>
      </c>
      <c r="DZ16" s="159">
        <v>6</v>
      </c>
      <c r="EA16" s="161">
        <v>3.5</v>
      </c>
      <c r="EB16" s="14"/>
      <c r="EC16" s="31" t="s">
        <v>351</v>
      </c>
      <c r="ED16" s="31"/>
      <c r="EI16" s="286"/>
      <c r="EK16" s="79" t="s">
        <v>156</v>
      </c>
      <c r="EL16" s="4">
        <v>6</v>
      </c>
      <c r="EM16" s="93">
        <v>2.6669999999999998</v>
      </c>
      <c r="EN16" s="79" t="s">
        <v>132</v>
      </c>
      <c r="EO16" s="4">
        <v>5</v>
      </c>
      <c r="EP16" s="93">
        <v>3.8</v>
      </c>
      <c r="EQ16" s="14"/>
      <c r="ER16" s="31" t="s">
        <v>350</v>
      </c>
      <c r="ES16" s="31"/>
      <c r="EX16" s="286"/>
      <c r="EY16" s="110"/>
      <c r="EZ16" s="83" t="s">
        <v>297</v>
      </c>
      <c r="FA16" s="82">
        <v>33</v>
      </c>
      <c r="FB16" s="87">
        <v>3.1520000000000001</v>
      </c>
      <c r="FC16" s="73"/>
      <c r="FD16" s="72"/>
      <c r="FE16" s="87"/>
      <c r="FF16" s="14"/>
      <c r="FG16" s="17" t="s">
        <v>349</v>
      </c>
      <c r="FM16" s="286"/>
      <c r="FN16" s="79"/>
      <c r="FO16" s="89" t="s">
        <v>190</v>
      </c>
      <c r="FP16" s="17">
        <v>11</v>
      </c>
      <c r="FQ16" s="93">
        <v>3.1819999999999999</v>
      </c>
      <c r="FR16" s="79"/>
      <c r="FT16" s="93"/>
      <c r="FU16" s="14"/>
      <c r="FV16" s="31" t="s">
        <v>348</v>
      </c>
      <c r="FW16" s="31"/>
      <c r="GB16" s="286"/>
      <c r="GD16" s="89" t="s">
        <v>274</v>
      </c>
      <c r="GE16" s="17">
        <v>4</v>
      </c>
      <c r="GF16" s="109">
        <v>3</v>
      </c>
      <c r="GG16" s="120" t="s">
        <v>248</v>
      </c>
      <c r="GH16" s="16">
        <v>3</v>
      </c>
      <c r="GI16" s="124">
        <v>3.6669999999999998</v>
      </c>
      <c r="GJ16" s="14"/>
      <c r="GK16" s="31" t="s">
        <v>347</v>
      </c>
      <c r="GL16" s="31"/>
      <c r="GQ16" s="286"/>
      <c r="GS16" s="120" t="s">
        <v>322</v>
      </c>
      <c r="GT16" s="16">
        <v>5</v>
      </c>
      <c r="GU16" s="124">
        <v>2.2000000000000002</v>
      </c>
      <c r="GV16" s="120" t="s">
        <v>135</v>
      </c>
      <c r="GW16" s="16">
        <v>5</v>
      </c>
      <c r="GX16" s="124">
        <v>3.8</v>
      </c>
      <c r="GY16" s="14"/>
      <c r="GZ16" s="31" t="s">
        <v>346</v>
      </c>
      <c r="HA16" s="31"/>
      <c r="HH16" s="286"/>
      <c r="HJ16" s="79" t="s">
        <v>188</v>
      </c>
      <c r="HK16" s="4">
        <v>5</v>
      </c>
      <c r="HL16" s="78">
        <v>2200</v>
      </c>
      <c r="HM16" s="79" t="s">
        <v>345</v>
      </c>
      <c r="HN16" s="4">
        <v>6</v>
      </c>
      <c r="HO16" s="78">
        <v>3667</v>
      </c>
      <c r="HP16" s="12"/>
      <c r="HQ16" s="14"/>
      <c r="HR16" s="1" t="s">
        <v>344</v>
      </c>
      <c r="HS16" s="1"/>
      <c r="HX16" s="286"/>
      <c r="HZ16" s="89" t="s">
        <v>165</v>
      </c>
      <c r="IA16" s="17">
        <v>12</v>
      </c>
      <c r="IB16" s="78">
        <v>2750</v>
      </c>
      <c r="IC16" s="79"/>
      <c r="IE16" s="142"/>
      <c r="IF16" s="12"/>
      <c r="IG16" s="14"/>
      <c r="IH16" s="4" t="s">
        <v>343</v>
      </c>
      <c r="IN16" s="286"/>
      <c r="IP16" s="89" t="s">
        <v>286</v>
      </c>
      <c r="IQ16" s="17">
        <v>3</v>
      </c>
      <c r="IR16" s="78">
        <v>2667</v>
      </c>
      <c r="IS16" s="79" t="s">
        <v>291</v>
      </c>
      <c r="IT16" s="4">
        <v>4</v>
      </c>
      <c r="IU16" s="78">
        <v>4000</v>
      </c>
      <c r="IW16" s="14"/>
      <c r="IX16" s="155" t="s">
        <v>342</v>
      </c>
      <c r="JD16" s="286"/>
      <c r="JF16" s="89" t="s">
        <v>190</v>
      </c>
      <c r="JG16" s="17">
        <v>20</v>
      </c>
      <c r="JH16" s="78">
        <v>3100</v>
      </c>
      <c r="JI16" s="79"/>
      <c r="JK16" s="142"/>
      <c r="JM16" s="12"/>
      <c r="JN16" s="14"/>
      <c r="JO16" s="4" t="s">
        <v>341</v>
      </c>
    </row>
    <row r="17" spans="1:650" ht="21.75" customHeight="1" x14ac:dyDescent="0.2">
      <c r="A17" s="48" t="s">
        <v>491</v>
      </c>
      <c r="B17" s="36"/>
      <c r="C17" s="36" t="s">
        <v>16</v>
      </c>
      <c r="D17" s="48" t="s">
        <v>15</v>
      </c>
      <c r="E17" s="48" t="s">
        <v>14</v>
      </c>
      <c r="F17" s="48" t="s">
        <v>13</v>
      </c>
      <c r="G17" s="41"/>
      <c r="H17" s="41"/>
      <c r="I17" s="50"/>
      <c r="J17" s="50"/>
      <c r="K17" s="50"/>
      <c r="L17" s="50"/>
      <c r="M17" s="50"/>
      <c r="N17" s="50"/>
      <c r="O17" s="41"/>
      <c r="P17" s="41"/>
      <c r="Q17" s="41"/>
      <c r="R17" s="41"/>
      <c r="S17" s="41"/>
      <c r="T17" s="41"/>
      <c r="U17" s="41"/>
      <c r="V17" s="286"/>
      <c r="W17" s="135"/>
      <c r="X17" s="89" t="s">
        <v>304</v>
      </c>
      <c r="Y17" s="17">
        <v>19</v>
      </c>
      <c r="Z17" s="93">
        <v>2.9470000000000001</v>
      </c>
      <c r="AA17" s="79"/>
      <c r="AC17" s="93"/>
      <c r="AE17" s="7" t="s">
        <v>340</v>
      </c>
      <c r="AJ17" s="286"/>
      <c r="AK17" s="135"/>
      <c r="AL17" s="125" t="s">
        <v>297</v>
      </c>
      <c r="AM17" s="32">
        <v>48</v>
      </c>
      <c r="AN17" s="93">
        <v>3.0830000000000002</v>
      </c>
      <c r="AO17" s="172"/>
      <c r="AP17" s="43"/>
      <c r="AQ17" s="93"/>
      <c r="AR17" s="14"/>
      <c r="AS17" s="31" t="s">
        <v>339</v>
      </c>
      <c r="AT17" s="31"/>
      <c r="AX17" s="287"/>
      <c r="AY17" s="116"/>
      <c r="AZ17" s="73" t="s">
        <v>97</v>
      </c>
      <c r="BA17" s="72">
        <v>4</v>
      </c>
      <c r="BB17" s="101">
        <v>3</v>
      </c>
      <c r="BC17" s="83" t="s">
        <v>338</v>
      </c>
      <c r="BD17" s="82">
        <v>3</v>
      </c>
      <c r="BE17" s="101">
        <v>5.3330000000000002</v>
      </c>
      <c r="BF17" s="14"/>
      <c r="BG17" s="49" t="s">
        <v>337</v>
      </c>
      <c r="BH17" s="31"/>
      <c r="BL17" s="286"/>
      <c r="BM17" s="50"/>
      <c r="BN17" s="83" t="s">
        <v>336</v>
      </c>
      <c r="BO17" s="82">
        <v>27</v>
      </c>
      <c r="BP17" s="101">
        <v>3.444</v>
      </c>
      <c r="BQ17" s="73"/>
      <c r="BR17" s="72"/>
      <c r="BS17" s="101"/>
      <c r="BT17" s="14"/>
      <c r="BU17" s="171" t="s">
        <v>335</v>
      </c>
      <c r="BV17" s="171"/>
      <c r="BW17" s="171"/>
      <c r="BX17" s="171"/>
      <c r="BY17" s="171"/>
      <c r="BZ17" s="171"/>
      <c r="CA17" s="286"/>
      <c r="CC17" s="81" t="s">
        <v>322</v>
      </c>
      <c r="CD17" s="15">
        <v>8</v>
      </c>
      <c r="CE17" s="113">
        <v>3.375</v>
      </c>
      <c r="CF17" s="89" t="s">
        <v>135</v>
      </c>
      <c r="CG17" s="17">
        <v>7</v>
      </c>
      <c r="CH17" s="93">
        <v>4</v>
      </c>
      <c r="CI17" s="14"/>
      <c r="CJ17" s="31" t="s">
        <v>334</v>
      </c>
      <c r="CK17" s="31"/>
      <c r="CP17" s="286"/>
      <c r="CR17" s="120" t="s">
        <v>258</v>
      </c>
      <c r="CS17" s="16">
        <v>8</v>
      </c>
      <c r="CT17" s="124">
        <v>2.375</v>
      </c>
      <c r="CU17" s="79" t="s">
        <v>158</v>
      </c>
      <c r="CV17" s="4">
        <v>8</v>
      </c>
      <c r="CW17" s="109">
        <v>3.625</v>
      </c>
      <c r="CX17" s="14"/>
      <c r="CY17" s="17" t="s">
        <v>333</v>
      </c>
      <c r="DE17" s="286"/>
      <c r="DG17" s="89" t="s">
        <v>304</v>
      </c>
      <c r="DH17" s="17">
        <v>11</v>
      </c>
      <c r="DI17" s="93">
        <v>3.1819999999999999</v>
      </c>
      <c r="DJ17" s="79"/>
      <c r="DL17" s="93"/>
      <c r="DM17" s="14"/>
      <c r="DN17" s="4" t="s">
        <v>332</v>
      </c>
      <c r="DT17" s="286"/>
      <c r="DV17" s="79" t="s">
        <v>182</v>
      </c>
      <c r="DW17" s="4">
        <v>6</v>
      </c>
      <c r="DX17" s="109">
        <v>2.5</v>
      </c>
      <c r="DY17" s="120" t="s">
        <v>126</v>
      </c>
      <c r="DZ17" s="16">
        <v>7</v>
      </c>
      <c r="EA17" s="124">
        <v>3.5710000000000002</v>
      </c>
      <c r="EB17" s="14"/>
      <c r="EC17" s="31" t="s">
        <v>331</v>
      </c>
      <c r="ED17" s="31"/>
      <c r="EI17" s="286"/>
      <c r="EK17" s="79" t="s">
        <v>258</v>
      </c>
      <c r="EL17" s="4">
        <v>9</v>
      </c>
      <c r="EM17" s="93">
        <v>3.1110000000000002</v>
      </c>
      <c r="EN17" s="79" t="s">
        <v>208</v>
      </c>
      <c r="EO17" s="4">
        <v>6</v>
      </c>
      <c r="EP17" s="93">
        <v>3.8330000000000002</v>
      </c>
      <c r="EQ17" s="14"/>
      <c r="ER17" s="31" t="s">
        <v>330</v>
      </c>
      <c r="ES17" s="31"/>
      <c r="EX17" s="286"/>
      <c r="EY17" s="117" t="s">
        <v>183</v>
      </c>
      <c r="EZ17" s="160" t="s">
        <v>156</v>
      </c>
      <c r="FA17" s="159">
        <v>7</v>
      </c>
      <c r="FB17" s="146">
        <v>2.5710000000000002</v>
      </c>
      <c r="FC17" s="164" t="s">
        <v>138</v>
      </c>
      <c r="FD17" s="163">
        <v>6</v>
      </c>
      <c r="FE17" s="149">
        <v>3.6669999999999998</v>
      </c>
      <c r="FF17" s="14"/>
      <c r="FG17" s="17" t="s">
        <v>329</v>
      </c>
      <c r="FM17" s="286"/>
      <c r="FO17" s="83" t="s">
        <v>322</v>
      </c>
      <c r="FP17" s="82">
        <v>11</v>
      </c>
      <c r="FQ17" s="87">
        <v>3.2730000000000001</v>
      </c>
      <c r="FR17" s="73"/>
      <c r="FS17" s="72"/>
      <c r="FT17" s="87"/>
      <c r="FU17" s="14"/>
      <c r="FV17" s="31" t="s">
        <v>328</v>
      </c>
      <c r="FW17" s="31"/>
      <c r="GB17" s="286"/>
      <c r="GD17" s="120" t="s">
        <v>116</v>
      </c>
      <c r="GE17" s="16">
        <v>3</v>
      </c>
      <c r="GF17" s="124">
        <v>3.3330000000000002</v>
      </c>
      <c r="GG17" s="89" t="s">
        <v>327</v>
      </c>
      <c r="GH17" s="17">
        <v>4</v>
      </c>
      <c r="GI17" s="109">
        <v>4</v>
      </c>
      <c r="GJ17" s="14"/>
      <c r="GK17" s="49" t="s">
        <v>326</v>
      </c>
      <c r="GL17" s="31"/>
      <c r="GQ17" s="286"/>
      <c r="GS17" s="120" t="s">
        <v>174</v>
      </c>
      <c r="GT17" s="16">
        <v>4</v>
      </c>
      <c r="GU17" s="124">
        <v>2.5</v>
      </c>
      <c r="GV17" s="120" t="s">
        <v>98</v>
      </c>
      <c r="GW17" s="16">
        <v>5</v>
      </c>
      <c r="GX17" s="124">
        <v>3.8</v>
      </c>
      <c r="GY17" s="14"/>
      <c r="GZ17" s="31" t="s">
        <v>325</v>
      </c>
      <c r="HA17" s="31"/>
      <c r="HH17" s="286"/>
      <c r="HJ17" s="89" t="s">
        <v>324</v>
      </c>
      <c r="HK17" s="17">
        <v>8</v>
      </c>
      <c r="HL17" s="78">
        <v>2750</v>
      </c>
      <c r="HM17" s="120" t="s">
        <v>142</v>
      </c>
      <c r="HN17" s="16">
        <v>7</v>
      </c>
      <c r="HO17" s="80">
        <v>3714</v>
      </c>
      <c r="HP17" s="12"/>
      <c r="HQ17" s="14"/>
      <c r="HR17" s="62" t="s">
        <v>323</v>
      </c>
      <c r="HS17" s="1"/>
      <c r="HX17" s="286"/>
      <c r="HZ17" s="89" t="s">
        <v>322</v>
      </c>
      <c r="IA17" s="17">
        <v>15</v>
      </c>
      <c r="IB17" s="78">
        <v>2867</v>
      </c>
      <c r="IC17" s="79"/>
      <c r="IE17" s="142"/>
      <c r="IF17" s="12"/>
      <c r="IG17" s="14"/>
      <c r="IH17" s="4" t="s">
        <v>321</v>
      </c>
      <c r="IN17" s="286"/>
      <c r="IP17" s="89" t="s">
        <v>158</v>
      </c>
      <c r="IQ17" s="17">
        <v>4</v>
      </c>
      <c r="IR17" s="78">
        <v>2750</v>
      </c>
      <c r="IS17" s="79" t="s">
        <v>114</v>
      </c>
      <c r="IT17" s="4">
        <v>2</v>
      </c>
      <c r="IU17" s="78">
        <v>4000</v>
      </c>
      <c r="IW17" s="14"/>
      <c r="IX17" s="52" t="s">
        <v>320</v>
      </c>
      <c r="JD17" s="286"/>
      <c r="JF17" s="89" t="s">
        <v>304</v>
      </c>
      <c r="JG17" s="17">
        <v>15</v>
      </c>
      <c r="JH17" s="78">
        <v>3133</v>
      </c>
      <c r="JI17" s="79"/>
      <c r="JK17" s="142"/>
      <c r="JM17" s="12"/>
      <c r="JN17" s="14"/>
      <c r="JO17" s="155" t="s">
        <v>319</v>
      </c>
    </row>
    <row r="18" spans="1:650" ht="21.75" customHeight="1" x14ac:dyDescent="0.2">
      <c r="A18" s="36"/>
      <c r="B18" s="35" t="s">
        <v>11</v>
      </c>
      <c r="C18" s="44">
        <v>0.14988163142596658</v>
      </c>
      <c r="D18" s="44">
        <v>1</v>
      </c>
      <c r="E18" s="44">
        <v>0.69864850120746769</v>
      </c>
      <c r="F18" s="44">
        <v>45.115562403698</v>
      </c>
      <c r="G18" s="41"/>
      <c r="H18" s="41"/>
      <c r="I18" s="50"/>
      <c r="J18" s="50"/>
      <c r="K18" s="50"/>
      <c r="L18" s="50"/>
      <c r="M18" s="50"/>
      <c r="N18" s="50"/>
      <c r="O18" s="41"/>
      <c r="P18" s="41"/>
      <c r="Q18" s="41"/>
      <c r="R18" s="41"/>
      <c r="S18" s="41"/>
      <c r="T18" s="41"/>
      <c r="U18" s="41"/>
      <c r="V18" s="286"/>
      <c r="W18" s="135"/>
      <c r="X18" s="89" t="s">
        <v>190</v>
      </c>
      <c r="Y18" s="4">
        <v>25</v>
      </c>
      <c r="Z18" s="93">
        <v>2.96</v>
      </c>
      <c r="AA18" s="79"/>
      <c r="AC18" s="93"/>
      <c r="AE18" s="7" t="s">
        <v>318</v>
      </c>
      <c r="AJ18" s="286"/>
      <c r="AK18" s="135"/>
      <c r="AL18" s="168" t="s">
        <v>274</v>
      </c>
      <c r="AM18" s="167">
        <v>19</v>
      </c>
      <c r="AN18" s="87">
        <v>3.105</v>
      </c>
      <c r="AO18" s="166"/>
      <c r="AP18" s="165"/>
      <c r="AQ18" s="87"/>
      <c r="AR18" s="14"/>
      <c r="AS18" s="31" t="s">
        <v>317</v>
      </c>
      <c r="AT18" s="31"/>
      <c r="BF18" s="14"/>
      <c r="BG18" s="49" t="s">
        <v>316</v>
      </c>
      <c r="BH18" s="31"/>
      <c r="BL18" s="286"/>
      <c r="BM18" s="145" t="s">
        <v>183</v>
      </c>
      <c r="BN18" s="164" t="s">
        <v>230</v>
      </c>
      <c r="BO18" s="163">
        <v>4</v>
      </c>
      <c r="BP18" s="162">
        <v>1.75</v>
      </c>
      <c r="BQ18" s="160" t="s">
        <v>113</v>
      </c>
      <c r="BR18" s="159">
        <v>4</v>
      </c>
      <c r="BS18" s="161">
        <v>3.5</v>
      </c>
      <c r="BT18" s="14"/>
      <c r="BU18" s="17" t="s">
        <v>315</v>
      </c>
      <c r="BV18" s="17"/>
      <c r="BW18" s="17"/>
      <c r="BX18" s="17"/>
      <c r="BY18" s="17"/>
      <c r="BZ18" s="17"/>
      <c r="CA18" s="286"/>
      <c r="CC18" s="81" t="s">
        <v>116</v>
      </c>
      <c r="CD18" s="15">
        <v>5</v>
      </c>
      <c r="CE18" s="113">
        <v>3.4</v>
      </c>
      <c r="CF18" s="89" t="s">
        <v>174</v>
      </c>
      <c r="CG18" s="17">
        <v>5</v>
      </c>
      <c r="CH18" s="93">
        <v>4</v>
      </c>
      <c r="CI18" s="14"/>
      <c r="CJ18" s="31" t="s">
        <v>314</v>
      </c>
      <c r="CK18" s="31"/>
      <c r="CP18" s="286"/>
      <c r="CR18" s="120" t="s">
        <v>304</v>
      </c>
      <c r="CS18" s="16">
        <v>8</v>
      </c>
      <c r="CT18" s="124">
        <v>2.625</v>
      </c>
      <c r="CU18" s="79" t="s">
        <v>97</v>
      </c>
      <c r="CV18" s="4">
        <v>7</v>
      </c>
      <c r="CW18" s="109">
        <v>3.8570000000000002</v>
      </c>
      <c r="CX18" s="14"/>
      <c r="CY18" s="17" t="s">
        <v>313</v>
      </c>
      <c r="CZ18" s="17"/>
      <c r="DE18" s="286"/>
      <c r="DG18" s="83" t="s">
        <v>258</v>
      </c>
      <c r="DH18" s="82">
        <v>11</v>
      </c>
      <c r="DI18" s="87">
        <v>3.3639999999999999</v>
      </c>
      <c r="DJ18" s="73"/>
      <c r="DK18" s="72"/>
      <c r="DL18" s="87"/>
      <c r="DM18" s="14"/>
      <c r="DN18" s="17" t="s">
        <v>312</v>
      </c>
      <c r="DT18" s="286"/>
      <c r="DV18" s="79" t="s">
        <v>311</v>
      </c>
      <c r="DW18" s="4">
        <v>10</v>
      </c>
      <c r="DX18" s="109">
        <v>2.7</v>
      </c>
      <c r="DY18" s="120" t="s">
        <v>208</v>
      </c>
      <c r="DZ18" s="16">
        <v>8</v>
      </c>
      <c r="EA18" s="124">
        <v>4.125</v>
      </c>
      <c r="EB18" s="14"/>
      <c r="EC18" s="31" t="s">
        <v>310</v>
      </c>
      <c r="ED18" s="31"/>
      <c r="EI18" s="286"/>
      <c r="EJ18" s="62"/>
      <c r="EK18" s="79" t="s">
        <v>304</v>
      </c>
      <c r="EL18" s="4">
        <v>6</v>
      </c>
      <c r="EM18" s="93">
        <v>3.1669999999999998</v>
      </c>
      <c r="EN18" s="79" t="s">
        <v>79</v>
      </c>
      <c r="EO18" s="4">
        <v>7</v>
      </c>
      <c r="EP18" s="93">
        <v>3.8570000000000002</v>
      </c>
      <c r="EQ18" s="14"/>
      <c r="ER18" s="31" t="s">
        <v>309</v>
      </c>
      <c r="ES18" s="31"/>
      <c r="EX18" s="286"/>
      <c r="EY18" s="110"/>
      <c r="EZ18" s="89" t="s">
        <v>291</v>
      </c>
      <c r="FA18" s="17">
        <v>8</v>
      </c>
      <c r="FB18" s="93">
        <v>2.75</v>
      </c>
      <c r="FC18" s="79" t="s">
        <v>208</v>
      </c>
      <c r="FD18" s="4">
        <v>5</v>
      </c>
      <c r="FE18" s="93">
        <v>4</v>
      </c>
      <c r="FF18" s="14"/>
      <c r="FG18" s="17" t="s">
        <v>308</v>
      </c>
      <c r="FH18" s="17"/>
      <c r="FM18" s="286"/>
      <c r="FN18" s="117" t="s">
        <v>183</v>
      </c>
      <c r="FO18" s="160" t="s">
        <v>230</v>
      </c>
      <c r="FP18" s="159">
        <v>4</v>
      </c>
      <c r="FQ18" s="146">
        <v>1.5</v>
      </c>
      <c r="FR18" s="158" t="s">
        <v>174</v>
      </c>
      <c r="FS18" s="157">
        <v>8</v>
      </c>
      <c r="FT18" s="156">
        <v>3.5</v>
      </c>
      <c r="FU18" s="14"/>
      <c r="FV18" s="31" t="s">
        <v>307</v>
      </c>
      <c r="FW18" s="31"/>
      <c r="GB18" s="286"/>
      <c r="GC18" s="62"/>
      <c r="GD18" s="120" t="s">
        <v>237</v>
      </c>
      <c r="GE18" s="16">
        <v>3</v>
      </c>
      <c r="GF18" s="124">
        <v>3.3330000000000002</v>
      </c>
      <c r="GG18" s="120" t="s">
        <v>208</v>
      </c>
      <c r="GH18" s="16">
        <v>3</v>
      </c>
      <c r="GI18" s="124">
        <v>4</v>
      </c>
      <c r="GJ18" s="14"/>
      <c r="GK18" s="49" t="s">
        <v>306</v>
      </c>
      <c r="GL18" s="31"/>
      <c r="GQ18" s="286"/>
      <c r="GR18" s="62"/>
      <c r="GS18" s="120" t="s">
        <v>158</v>
      </c>
      <c r="GT18" s="16">
        <v>6</v>
      </c>
      <c r="GU18" s="124">
        <v>3</v>
      </c>
      <c r="GV18" s="79" t="s">
        <v>97</v>
      </c>
      <c r="GW18" s="4">
        <v>6</v>
      </c>
      <c r="GX18" s="109">
        <v>4.1669999999999998</v>
      </c>
      <c r="GY18" s="14"/>
      <c r="GZ18" s="49" t="s">
        <v>305</v>
      </c>
      <c r="HA18" s="31"/>
      <c r="HH18" s="286"/>
      <c r="HJ18" s="79" t="s">
        <v>256</v>
      </c>
      <c r="HK18" s="4">
        <v>5</v>
      </c>
      <c r="HL18" s="78">
        <v>2800</v>
      </c>
      <c r="HM18" s="79" t="s">
        <v>303</v>
      </c>
      <c r="HN18" s="4">
        <v>5</v>
      </c>
      <c r="HO18" s="78">
        <v>3800</v>
      </c>
      <c r="HP18" s="12"/>
      <c r="HQ18" s="14"/>
      <c r="HR18" s="62" t="s">
        <v>302</v>
      </c>
      <c r="HS18" s="1"/>
      <c r="HX18" s="286"/>
      <c r="HZ18" s="73" t="s">
        <v>301</v>
      </c>
      <c r="IA18" s="72">
        <v>8</v>
      </c>
      <c r="IB18" s="71">
        <v>3125</v>
      </c>
      <c r="IC18" s="73"/>
      <c r="ID18" s="72"/>
      <c r="IE18" s="118"/>
      <c r="IF18" s="12"/>
      <c r="IG18" s="14"/>
      <c r="IH18" s="4" t="s">
        <v>300</v>
      </c>
      <c r="IN18" s="286"/>
      <c r="IP18" s="89" t="s">
        <v>98</v>
      </c>
      <c r="IQ18" s="17">
        <v>4</v>
      </c>
      <c r="IR18" s="78">
        <v>3250</v>
      </c>
      <c r="IS18" s="79" t="s">
        <v>258</v>
      </c>
      <c r="IT18" s="4">
        <v>3</v>
      </c>
      <c r="IU18" s="78">
        <v>4000</v>
      </c>
      <c r="IW18" s="14"/>
      <c r="IX18" s="52" t="s">
        <v>299</v>
      </c>
      <c r="JD18" s="286"/>
      <c r="JF18" s="89" t="s">
        <v>126</v>
      </c>
      <c r="JG18" s="17">
        <v>10</v>
      </c>
      <c r="JH18" s="78">
        <v>3200</v>
      </c>
      <c r="JI18" s="79"/>
      <c r="JK18" s="142"/>
      <c r="JM18" s="12"/>
      <c r="JN18" s="14"/>
      <c r="JO18" s="155" t="s">
        <v>298</v>
      </c>
    </row>
    <row r="19" spans="1:650" ht="21.75" customHeight="1" x14ac:dyDescent="0.2">
      <c r="A19" s="36"/>
      <c r="B19" s="35" t="s">
        <v>9</v>
      </c>
      <c r="C19" s="44">
        <v>2.1606692211106556E-2</v>
      </c>
      <c r="D19" s="44">
        <v>1</v>
      </c>
      <c r="E19" s="44">
        <v>0.88313821627639533</v>
      </c>
      <c r="F19" s="44">
        <v>112.97380585516179</v>
      </c>
      <c r="G19" s="41"/>
      <c r="H19" s="41"/>
      <c r="I19" s="50"/>
      <c r="J19" s="50"/>
      <c r="K19" s="50"/>
      <c r="L19" s="50"/>
      <c r="M19" s="50"/>
      <c r="N19" s="50"/>
      <c r="O19" s="41"/>
      <c r="P19" s="41"/>
      <c r="Q19" s="41"/>
      <c r="R19" s="41"/>
      <c r="S19" s="41"/>
      <c r="T19" s="41"/>
      <c r="U19" s="41"/>
      <c r="V19" s="286"/>
      <c r="W19" s="135"/>
      <c r="X19" s="89" t="s">
        <v>297</v>
      </c>
      <c r="Y19" s="17">
        <v>65</v>
      </c>
      <c r="Z19" s="93">
        <v>2.9689999999999999</v>
      </c>
      <c r="AA19" s="79"/>
      <c r="AC19" s="93"/>
      <c r="AE19" s="7" t="s">
        <v>296</v>
      </c>
      <c r="AJ19" s="286"/>
      <c r="AK19" s="154" t="s">
        <v>183</v>
      </c>
      <c r="AL19" s="153" t="s">
        <v>182</v>
      </c>
      <c r="AM19" s="152">
        <v>7</v>
      </c>
      <c r="AN19" s="149">
        <v>2.5710000000000002</v>
      </c>
      <c r="AO19" s="151" t="s">
        <v>135</v>
      </c>
      <c r="AP19" s="150">
        <v>8</v>
      </c>
      <c r="AQ19" s="149">
        <v>3.75</v>
      </c>
      <c r="AR19" s="14"/>
      <c r="AS19" s="60" t="s">
        <v>295</v>
      </c>
      <c r="AT19" s="31"/>
      <c r="BF19" s="14"/>
      <c r="BG19" s="49" t="s">
        <v>294</v>
      </c>
      <c r="BH19" s="31"/>
      <c r="BL19" s="286"/>
      <c r="BN19" s="79" t="s">
        <v>291</v>
      </c>
      <c r="BO19" s="4">
        <v>9</v>
      </c>
      <c r="BP19" s="109">
        <v>2.1110000000000002</v>
      </c>
      <c r="BQ19" s="120" t="s">
        <v>136</v>
      </c>
      <c r="BR19" s="16">
        <v>6</v>
      </c>
      <c r="BS19" s="124">
        <v>3.5</v>
      </c>
      <c r="BT19" s="14"/>
      <c r="BU19" s="17" t="s">
        <v>293</v>
      </c>
      <c r="BV19" s="17"/>
      <c r="BW19" s="17"/>
      <c r="BX19" s="17"/>
      <c r="BY19" s="17"/>
      <c r="BZ19" s="17"/>
      <c r="CA19" s="286"/>
      <c r="CC19" s="81" t="s">
        <v>237</v>
      </c>
      <c r="CD19" s="15">
        <v>5</v>
      </c>
      <c r="CE19" s="113">
        <v>3.4</v>
      </c>
      <c r="CF19" s="89" t="s">
        <v>138</v>
      </c>
      <c r="CG19" s="17">
        <v>8</v>
      </c>
      <c r="CH19" s="93">
        <v>4.125</v>
      </c>
      <c r="CI19" s="14"/>
      <c r="CJ19" s="49" t="s">
        <v>292</v>
      </c>
      <c r="CK19" s="31"/>
      <c r="CP19" s="286"/>
      <c r="CR19" s="79" t="s">
        <v>291</v>
      </c>
      <c r="CS19" s="4">
        <v>8</v>
      </c>
      <c r="CT19" s="109">
        <v>2.75</v>
      </c>
      <c r="CU19" s="79" t="s">
        <v>116</v>
      </c>
      <c r="CV19" s="4">
        <v>5</v>
      </c>
      <c r="CW19" s="109">
        <v>4</v>
      </c>
      <c r="CX19" s="14"/>
      <c r="CY19" s="58" t="s">
        <v>290</v>
      </c>
      <c r="CZ19" s="17"/>
      <c r="DE19" s="286"/>
      <c r="DF19" s="145" t="s">
        <v>183</v>
      </c>
      <c r="DG19" s="148" t="s">
        <v>156</v>
      </c>
      <c r="DH19" s="147">
        <v>7</v>
      </c>
      <c r="DI19" s="146">
        <v>2.5710000000000002</v>
      </c>
      <c r="DJ19" s="108" t="s">
        <v>138</v>
      </c>
      <c r="DK19" s="11">
        <v>5</v>
      </c>
      <c r="DL19" s="93">
        <v>3.8</v>
      </c>
      <c r="DM19" s="14"/>
      <c r="DN19" s="17" t="s">
        <v>289</v>
      </c>
      <c r="DT19" s="286"/>
      <c r="DU19" s="62"/>
      <c r="DV19" s="79" t="s">
        <v>258</v>
      </c>
      <c r="DW19" s="4">
        <v>10</v>
      </c>
      <c r="DX19" s="109">
        <v>2.8</v>
      </c>
      <c r="DY19" s="120" t="s">
        <v>116</v>
      </c>
      <c r="DZ19" s="16">
        <v>9</v>
      </c>
      <c r="EA19" s="124">
        <v>4.2220000000000004</v>
      </c>
      <c r="EB19" s="14"/>
      <c r="EC19" s="49" t="s">
        <v>288</v>
      </c>
      <c r="ED19" s="31"/>
      <c r="EI19" s="286"/>
      <c r="EJ19" s="62"/>
      <c r="EK19" s="120" t="s">
        <v>98</v>
      </c>
      <c r="EL19" s="16">
        <v>7</v>
      </c>
      <c r="EM19" s="113">
        <v>3.286</v>
      </c>
      <c r="EN19" s="79" t="s">
        <v>158</v>
      </c>
      <c r="EO19" s="4">
        <v>6</v>
      </c>
      <c r="EP19" s="93">
        <v>4</v>
      </c>
      <c r="EQ19" s="14"/>
      <c r="ER19" s="49" t="s">
        <v>287</v>
      </c>
      <c r="ES19" s="31"/>
      <c r="EX19" s="286"/>
      <c r="EY19" s="110"/>
      <c r="EZ19" s="79" t="s">
        <v>286</v>
      </c>
      <c r="FA19" s="4">
        <v>5</v>
      </c>
      <c r="FB19" s="93">
        <v>3</v>
      </c>
      <c r="FC19" s="79" t="s">
        <v>132</v>
      </c>
      <c r="FD19" s="4">
        <v>7</v>
      </c>
      <c r="FE19" s="93">
        <v>4</v>
      </c>
      <c r="FF19" s="14"/>
      <c r="FG19" s="58" t="s">
        <v>285</v>
      </c>
      <c r="FH19" s="17"/>
      <c r="FM19" s="286"/>
      <c r="FN19" s="110"/>
      <c r="FO19" s="120" t="s">
        <v>182</v>
      </c>
      <c r="FP19" s="16">
        <v>6</v>
      </c>
      <c r="FQ19" s="113">
        <v>2.3330000000000002</v>
      </c>
      <c r="FR19" s="79" t="s">
        <v>206</v>
      </c>
      <c r="FS19" s="4">
        <v>9</v>
      </c>
      <c r="FT19" s="93">
        <v>3.556</v>
      </c>
      <c r="FU19" s="14"/>
      <c r="FV19" s="31" t="s">
        <v>284</v>
      </c>
      <c r="FW19" s="31"/>
      <c r="GB19" s="286"/>
      <c r="GC19" s="62"/>
      <c r="GD19" s="79"/>
      <c r="GF19" s="142"/>
      <c r="GG19" s="120" t="s">
        <v>174</v>
      </c>
      <c r="GH19" s="16">
        <v>3</v>
      </c>
      <c r="GI19" s="124">
        <v>4</v>
      </c>
      <c r="GJ19" s="14"/>
      <c r="GK19" s="49" t="s">
        <v>283</v>
      </c>
      <c r="GL19" s="31"/>
      <c r="GQ19" s="286"/>
      <c r="GR19" s="62"/>
      <c r="GS19" s="79" t="s">
        <v>258</v>
      </c>
      <c r="GT19" s="4">
        <v>9</v>
      </c>
      <c r="GU19" s="109">
        <v>3</v>
      </c>
      <c r="GV19" s="79" t="s">
        <v>113</v>
      </c>
      <c r="GW19" s="4">
        <v>4</v>
      </c>
      <c r="GX19" s="109">
        <v>4.25</v>
      </c>
      <c r="GY19" s="14"/>
      <c r="GZ19" s="49" t="s">
        <v>282</v>
      </c>
      <c r="HA19" s="31"/>
      <c r="HH19" s="286"/>
      <c r="HJ19" s="79" t="s">
        <v>281</v>
      </c>
      <c r="HK19" s="4">
        <v>7</v>
      </c>
      <c r="HL19" s="78">
        <v>2857</v>
      </c>
      <c r="HM19" s="89" t="s">
        <v>280</v>
      </c>
      <c r="HN19" s="17">
        <v>8</v>
      </c>
      <c r="HO19" s="78">
        <v>4125</v>
      </c>
      <c r="HP19" s="12"/>
      <c r="HQ19" s="14"/>
      <c r="HR19" s="69" t="s">
        <v>279</v>
      </c>
      <c r="HS19" s="1"/>
      <c r="HX19" s="286"/>
      <c r="HY19" s="145" t="s">
        <v>183</v>
      </c>
      <c r="HZ19" s="138" t="s">
        <v>278</v>
      </c>
      <c r="IA19" s="137">
        <v>4</v>
      </c>
      <c r="IB19" s="136">
        <v>2500</v>
      </c>
      <c r="IC19" s="138" t="s">
        <v>277</v>
      </c>
      <c r="ID19" s="137">
        <v>4</v>
      </c>
      <c r="IE19" s="136">
        <v>3750</v>
      </c>
      <c r="IF19" s="12"/>
      <c r="IG19" s="14"/>
      <c r="IH19" s="56" t="s">
        <v>276</v>
      </c>
      <c r="IN19" s="286"/>
      <c r="IP19" s="133" t="s">
        <v>156</v>
      </c>
      <c r="IQ19" s="68">
        <v>3</v>
      </c>
      <c r="IR19" s="144">
        <v>3333</v>
      </c>
      <c r="IS19" s="79" t="s">
        <v>113</v>
      </c>
      <c r="IT19" s="4">
        <v>4</v>
      </c>
      <c r="IU19" s="78">
        <v>4500</v>
      </c>
      <c r="IW19" s="14"/>
      <c r="IX19" s="52" t="s">
        <v>275</v>
      </c>
      <c r="JD19" s="286"/>
      <c r="JF19" s="89" t="s">
        <v>274</v>
      </c>
      <c r="JG19" s="17">
        <v>17</v>
      </c>
      <c r="JH19" s="78">
        <v>3235</v>
      </c>
      <c r="JI19" s="79"/>
      <c r="JK19" s="142"/>
      <c r="JM19" s="12"/>
      <c r="JN19" s="14"/>
      <c r="JO19" s="16" t="s">
        <v>273</v>
      </c>
    </row>
    <row r="20" spans="1:650" ht="21.75" customHeight="1" x14ac:dyDescent="0.2">
      <c r="A20" s="36"/>
      <c r="B20" s="35" t="s">
        <v>7</v>
      </c>
      <c r="C20" s="44">
        <v>0.15295295005608497</v>
      </c>
      <c r="D20" s="44">
        <v>1</v>
      </c>
      <c r="E20" s="44">
        <v>0.69572923602327874</v>
      </c>
      <c r="F20" s="44">
        <v>114.26810477657935</v>
      </c>
      <c r="G20" s="41"/>
      <c r="H20" s="41"/>
      <c r="I20" s="50"/>
      <c r="J20" s="50"/>
      <c r="K20" s="50"/>
      <c r="L20" s="50"/>
      <c r="M20" s="50"/>
      <c r="N20" s="50"/>
      <c r="O20" s="41"/>
      <c r="P20" s="41"/>
      <c r="Q20" s="41"/>
      <c r="R20" s="41"/>
      <c r="S20" s="41"/>
      <c r="T20" s="41"/>
      <c r="U20" s="41"/>
      <c r="V20" s="286"/>
      <c r="W20" s="135"/>
      <c r="X20" s="79" t="s">
        <v>158</v>
      </c>
      <c r="Y20" s="4">
        <v>14</v>
      </c>
      <c r="Z20" s="93">
        <v>3.2909999999999999</v>
      </c>
      <c r="AA20" s="79"/>
      <c r="AC20" s="93"/>
      <c r="AE20" s="7" t="s">
        <v>272</v>
      </c>
      <c r="AJ20" s="286"/>
      <c r="AL20" s="143" t="s">
        <v>156</v>
      </c>
      <c r="AM20" s="26">
        <v>9</v>
      </c>
      <c r="AN20" s="93">
        <v>2.6669999999999998</v>
      </c>
      <c r="AO20" s="108" t="s">
        <v>208</v>
      </c>
      <c r="AP20" s="11">
        <v>8</v>
      </c>
      <c r="AQ20" s="93">
        <v>4</v>
      </c>
      <c r="AR20" s="14"/>
      <c r="AS20" s="49" t="s">
        <v>271</v>
      </c>
      <c r="AT20" s="31"/>
      <c r="BF20" s="14"/>
      <c r="BG20" s="49" t="s">
        <v>270</v>
      </c>
      <c r="BH20" s="31"/>
      <c r="BL20" s="286"/>
      <c r="BN20" s="79" t="s">
        <v>269</v>
      </c>
      <c r="BO20" s="4">
        <v>5</v>
      </c>
      <c r="BP20" s="109">
        <v>2.4</v>
      </c>
      <c r="BQ20" s="120" t="s">
        <v>79</v>
      </c>
      <c r="BR20" s="16">
        <v>6</v>
      </c>
      <c r="BS20" s="124">
        <v>3.6669999999999998</v>
      </c>
      <c r="BT20" s="14"/>
      <c r="BU20" s="17" t="s">
        <v>268</v>
      </c>
      <c r="BV20" s="17"/>
      <c r="BW20" s="17"/>
      <c r="BX20" s="17"/>
      <c r="BY20" s="17"/>
      <c r="BZ20" s="17"/>
      <c r="CA20" s="286"/>
      <c r="CC20" s="81" t="s">
        <v>95</v>
      </c>
      <c r="CD20" s="15">
        <v>5</v>
      </c>
      <c r="CE20" s="113">
        <v>3.4</v>
      </c>
      <c r="CF20" s="89" t="s">
        <v>117</v>
      </c>
      <c r="CG20" s="17">
        <v>5</v>
      </c>
      <c r="CH20" s="93">
        <v>4.2</v>
      </c>
      <c r="CI20" s="14"/>
      <c r="CJ20" s="49" t="s">
        <v>267</v>
      </c>
      <c r="CK20" s="31"/>
      <c r="CP20" s="286"/>
      <c r="CR20" s="120" t="s">
        <v>126</v>
      </c>
      <c r="CS20" s="16">
        <v>6</v>
      </c>
      <c r="CT20" s="139">
        <v>3.1669999999999998</v>
      </c>
      <c r="CW20" s="109"/>
      <c r="CX20" s="14"/>
      <c r="CY20" s="58" t="s">
        <v>266</v>
      </c>
      <c r="CZ20" s="17"/>
      <c r="DE20" s="286"/>
      <c r="DG20" s="115" t="s">
        <v>206</v>
      </c>
      <c r="DH20" s="114">
        <v>7</v>
      </c>
      <c r="DI20" s="113">
        <v>3.1429999999999998</v>
      </c>
      <c r="DJ20" s="115" t="s">
        <v>208</v>
      </c>
      <c r="DK20" s="114">
        <v>6</v>
      </c>
      <c r="DL20" s="113">
        <v>3.8330000000000002</v>
      </c>
      <c r="DM20" s="14"/>
      <c r="DN20" s="17" t="s">
        <v>265</v>
      </c>
      <c r="DT20" s="286"/>
      <c r="DU20" s="62"/>
      <c r="DV20" s="79" t="s">
        <v>158</v>
      </c>
      <c r="DW20" s="4">
        <v>6</v>
      </c>
      <c r="DX20" s="109">
        <v>2.8330000000000002</v>
      </c>
      <c r="DY20" s="120" t="s">
        <v>97</v>
      </c>
      <c r="DZ20" s="16">
        <v>7</v>
      </c>
      <c r="EA20" s="124">
        <v>4.2859999999999996</v>
      </c>
      <c r="EB20" s="14"/>
      <c r="EC20" s="49" t="s">
        <v>264</v>
      </c>
      <c r="ED20" s="31"/>
      <c r="EI20" s="286"/>
      <c r="EJ20" s="16"/>
      <c r="EK20" s="120" t="s">
        <v>237</v>
      </c>
      <c r="EL20" s="16">
        <v>5</v>
      </c>
      <c r="EM20" s="113">
        <v>3.4</v>
      </c>
      <c r="EN20" s="79" t="s">
        <v>135</v>
      </c>
      <c r="EO20" s="4">
        <v>7</v>
      </c>
      <c r="EP20" s="93">
        <v>4</v>
      </c>
      <c r="EQ20" s="14"/>
      <c r="ER20" s="49" t="s">
        <v>263</v>
      </c>
      <c r="ES20" s="31"/>
      <c r="EX20" s="286"/>
      <c r="EY20" s="107"/>
      <c r="EZ20" s="79" t="s">
        <v>206</v>
      </c>
      <c r="FA20" s="4">
        <v>5</v>
      </c>
      <c r="FB20" s="93">
        <v>3</v>
      </c>
      <c r="FC20" s="143" t="s">
        <v>97</v>
      </c>
      <c r="FD20" s="26">
        <v>8</v>
      </c>
      <c r="FE20" s="93">
        <v>4.125</v>
      </c>
      <c r="FF20" s="14"/>
      <c r="FG20" s="58" t="s">
        <v>262</v>
      </c>
      <c r="FH20" s="17"/>
      <c r="FM20" s="286"/>
      <c r="FN20" s="107"/>
      <c r="FO20" s="120" t="s">
        <v>258</v>
      </c>
      <c r="FP20" s="16">
        <v>6</v>
      </c>
      <c r="FQ20" s="113">
        <v>2.6669999999999998</v>
      </c>
      <c r="FR20" s="133" t="s">
        <v>97</v>
      </c>
      <c r="FS20" s="68">
        <v>8</v>
      </c>
      <c r="FT20" s="132">
        <v>3.625</v>
      </c>
      <c r="FU20" s="14"/>
      <c r="FV20" s="49" t="s">
        <v>261</v>
      </c>
      <c r="FW20" s="31"/>
      <c r="GB20" s="286"/>
      <c r="GC20" s="16"/>
      <c r="GD20" s="120"/>
      <c r="GE20" s="16"/>
      <c r="GF20" s="124"/>
      <c r="GG20" s="79" t="s">
        <v>97</v>
      </c>
      <c r="GH20" s="4">
        <v>3</v>
      </c>
      <c r="GI20" s="109">
        <v>4.6669999999999998</v>
      </c>
      <c r="GJ20" s="14"/>
      <c r="GK20" s="49" t="s">
        <v>260</v>
      </c>
      <c r="GL20" s="31"/>
      <c r="GQ20" s="286"/>
      <c r="GR20" s="16"/>
      <c r="GS20" s="120" t="s">
        <v>190</v>
      </c>
      <c r="GT20" s="16">
        <v>6</v>
      </c>
      <c r="GU20" s="124">
        <v>3.1669999999999998</v>
      </c>
      <c r="GV20" s="79" t="s">
        <v>94</v>
      </c>
      <c r="GW20" s="4">
        <v>4</v>
      </c>
      <c r="GX20" s="109">
        <v>5</v>
      </c>
      <c r="GY20" s="14"/>
      <c r="GZ20" s="49" t="s">
        <v>259</v>
      </c>
      <c r="HA20" s="31"/>
      <c r="HH20" s="286"/>
      <c r="HJ20" s="79" t="s">
        <v>187</v>
      </c>
      <c r="HK20" s="4">
        <v>9</v>
      </c>
      <c r="HL20" s="78">
        <v>2889</v>
      </c>
      <c r="HM20" s="79"/>
      <c r="HO20" s="78"/>
      <c r="HP20" s="12"/>
      <c r="HQ20" s="14"/>
      <c r="HR20" s="69" t="s">
        <v>257</v>
      </c>
      <c r="HS20" s="1"/>
      <c r="HX20" s="286"/>
      <c r="HZ20" s="89" t="s">
        <v>256</v>
      </c>
      <c r="IA20" s="17">
        <v>4</v>
      </c>
      <c r="IB20" s="78">
        <v>2500</v>
      </c>
      <c r="IC20" s="89" t="s">
        <v>255</v>
      </c>
      <c r="ID20" s="17">
        <v>5</v>
      </c>
      <c r="IE20" s="78">
        <v>3800</v>
      </c>
      <c r="IF20" s="12"/>
      <c r="IG20" s="14"/>
      <c r="IH20" s="56" t="s">
        <v>254</v>
      </c>
      <c r="IN20" s="286"/>
      <c r="IP20" s="79"/>
      <c r="IR20" s="142"/>
      <c r="IS20" s="79" t="s">
        <v>116</v>
      </c>
      <c r="IT20" s="4">
        <v>3</v>
      </c>
      <c r="IU20" s="78">
        <v>4667</v>
      </c>
      <c r="IW20" s="14"/>
      <c r="IX20" s="52" t="s">
        <v>253</v>
      </c>
      <c r="JD20" s="286"/>
      <c r="JF20" s="83" t="s">
        <v>174</v>
      </c>
      <c r="JG20" s="82">
        <v>12</v>
      </c>
      <c r="JH20" s="71">
        <v>3417</v>
      </c>
      <c r="JI20" s="73"/>
      <c r="JJ20" s="72"/>
      <c r="JK20" s="118"/>
      <c r="JM20" s="12"/>
      <c r="JN20" s="14"/>
      <c r="JO20" s="52" t="s">
        <v>252</v>
      </c>
    </row>
    <row r="21" spans="1:650" ht="21.75" customHeight="1" x14ac:dyDescent="0.2">
      <c r="A21" s="36"/>
      <c r="B21" s="35" t="s">
        <v>5</v>
      </c>
      <c r="C21" s="44">
        <v>1.1261150610748257E-2</v>
      </c>
      <c r="D21" s="44">
        <v>1</v>
      </c>
      <c r="E21" s="44">
        <v>0.9154882786849079</v>
      </c>
      <c r="F21" s="44">
        <v>120.25538461538461</v>
      </c>
      <c r="G21" s="41"/>
      <c r="H21" s="41"/>
      <c r="I21" s="50"/>
      <c r="J21" s="50"/>
      <c r="K21" s="50"/>
      <c r="L21" s="50"/>
      <c r="M21" s="50"/>
      <c r="N21" s="50"/>
      <c r="P21" s="41"/>
      <c r="Q21" s="41"/>
      <c r="R21" s="41"/>
      <c r="S21" s="41"/>
      <c r="T21" s="41"/>
      <c r="U21" s="41"/>
      <c r="V21" s="286"/>
      <c r="W21" s="135"/>
      <c r="X21" s="141" t="s">
        <v>98</v>
      </c>
      <c r="Y21" s="64">
        <v>13</v>
      </c>
      <c r="Z21" s="140">
        <v>3.3079999999999998</v>
      </c>
      <c r="AA21" s="79"/>
      <c r="AC21" s="93"/>
      <c r="AE21" s="134" t="s">
        <v>251</v>
      </c>
      <c r="AJ21" s="286"/>
      <c r="AK21" s="79"/>
      <c r="AL21" s="79" t="s">
        <v>126</v>
      </c>
      <c r="AM21" s="4">
        <v>8</v>
      </c>
      <c r="AN21" s="93">
        <v>3</v>
      </c>
      <c r="AO21" s="125" t="s">
        <v>158</v>
      </c>
      <c r="AP21" s="32">
        <v>7</v>
      </c>
      <c r="AQ21" s="93">
        <v>4</v>
      </c>
      <c r="AR21" s="14"/>
      <c r="AS21" s="49" t="s">
        <v>250</v>
      </c>
      <c r="AT21" s="31"/>
      <c r="BF21" s="14"/>
      <c r="BG21" s="49" t="s">
        <v>249</v>
      </c>
      <c r="BH21" s="31"/>
      <c r="BL21" s="286"/>
      <c r="BM21" s="131"/>
      <c r="BN21" s="79" t="s">
        <v>182</v>
      </c>
      <c r="BO21" s="4">
        <v>6</v>
      </c>
      <c r="BP21" s="109">
        <v>2.5</v>
      </c>
      <c r="BQ21" s="79" t="s">
        <v>248</v>
      </c>
      <c r="BR21" s="4">
        <v>4</v>
      </c>
      <c r="BS21" s="109">
        <v>4.25</v>
      </c>
      <c r="BT21" s="14"/>
      <c r="BU21" s="58" t="s">
        <v>247</v>
      </c>
      <c r="BV21" s="17"/>
      <c r="BW21" s="17"/>
      <c r="BX21" s="17"/>
      <c r="BY21" s="17"/>
      <c r="BZ21" s="17"/>
      <c r="CA21" s="287"/>
      <c r="CB21" s="77"/>
      <c r="CC21" s="83"/>
      <c r="CD21" s="82"/>
      <c r="CE21" s="87"/>
      <c r="CF21" s="73" t="s">
        <v>94</v>
      </c>
      <c r="CG21" s="72">
        <v>5</v>
      </c>
      <c r="CH21" s="87">
        <v>5</v>
      </c>
      <c r="CI21" s="14"/>
      <c r="CJ21" s="49" t="s">
        <v>246</v>
      </c>
      <c r="CK21" s="60"/>
      <c r="CL21" s="16"/>
      <c r="CM21" s="16"/>
      <c r="CN21" s="16"/>
      <c r="CP21" s="286"/>
      <c r="CR21" s="120" t="s">
        <v>98</v>
      </c>
      <c r="CS21" s="16">
        <v>8</v>
      </c>
      <c r="CT21" s="139">
        <v>3.375</v>
      </c>
      <c r="CU21" s="89"/>
      <c r="CV21" s="17"/>
      <c r="CW21" s="109"/>
      <c r="CX21" s="14"/>
      <c r="CY21" s="58" t="s">
        <v>245</v>
      </c>
      <c r="CZ21" s="17"/>
      <c r="DE21" s="286"/>
      <c r="DG21" s="108" t="s">
        <v>79</v>
      </c>
      <c r="DH21" s="11">
        <v>6</v>
      </c>
      <c r="DI21" s="93">
        <v>3.1669999999999998</v>
      </c>
      <c r="DJ21" s="115" t="s">
        <v>173</v>
      </c>
      <c r="DK21" s="114">
        <v>1</v>
      </c>
      <c r="DL21" s="113">
        <v>4</v>
      </c>
      <c r="DM21" s="14"/>
      <c r="DN21" s="58" t="s">
        <v>244</v>
      </c>
      <c r="DT21" s="286"/>
      <c r="DU21" s="16"/>
      <c r="DV21" s="79" t="s">
        <v>174</v>
      </c>
      <c r="DW21" s="4">
        <v>7</v>
      </c>
      <c r="DX21" s="109">
        <v>3.1429999999999998</v>
      </c>
      <c r="DY21" s="120"/>
      <c r="DZ21" s="16"/>
      <c r="EA21" s="124"/>
      <c r="EB21" s="14"/>
      <c r="EC21" s="49" t="s">
        <v>243</v>
      </c>
      <c r="ED21" s="31"/>
      <c r="EI21" s="286"/>
      <c r="EJ21" s="16"/>
      <c r="EK21" s="79"/>
      <c r="EM21" s="93"/>
      <c r="EN21" s="79" t="s">
        <v>117</v>
      </c>
      <c r="EO21" s="4">
        <v>5</v>
      </c>
      <c r="EP21" s="93">
        <v>4.2</v>
      </c>
      <c r="EQ21" s="14"/>
      <c r="ER21" s="49" t="s">
        <v>242</v>
      </c>
      <c r="ES21" s="31"/>
      <c r="EX21" s="286"/>
      <c r="EY21" s="107"/>
      <c r="EZ21" s="79" t="s">
        <v>79</v>
      </c>
      <c r="FA21" s="4">
        <v>6</v>
      </c>
      <c r="FB21" s="93">
        <v>3.1669999999999998</v>
      </c>
      <c r="FC21" s="79" t="s">
        <v>94</v>
      </c>
      <c r="FD21" s="4">
        <v>5</v>
      </c>
      <c r="FE21" s="93">
        <v>4.8</v>
      </c>
      <c r="FF21" s="14"/>
      <c r="FG21" s="58" t="s">
        <v>241</v>
      </c>
      <c r="FH21" s="17"/>
      <c r="FM21" s="286"/>
      <c r="FN21" s="107"/>
      <c r="FO21" s="120" t="s">
        <v>132</v>
      </c>
      <c r="FP21" s="16">
        <v>5</v>
      </c>
      <c r="FQ21" s="113">
        <v>3</v>
      </c>
      <c r="FR21" s="133" t="s">
        <v>158</v>
      </c>
      <c r="FS21" s="68">
        <v>8</v>
      </c>
      <c r="FT21" s="132">
        <v>3.75</v>
      </c>
      <c r="FU21" s="14"/>
      <c r="FV21" s="49" t="s">
        <v>240</v>
      </c>
      <c r="FW21" s="31"/>
      <c r="GB21" s="286"/>
      <c r="GD21" s="120"/>
      <c r="GE21" s="16"/>
      <c r="GF21" s="124"/>
      <c r="GG21" s="89" t="s">
        <v>206</v>
      </c>
      <c r="GH21" s="17">
        <v>4</v>
      </c>
      <c r="GI21" s="109">
        <v>5</v>
      </c>
      <c r="GJ21" s="14"/>
      <c r="GK21" s="49" t="s">
        <v>239</v>
      </c>
      <c r="GL21" s="31"/>
      <c r="GQ21" s="287"/>
      <c r="GR21" s="77"/>
      <c r="GS21" s="106" t="s">
        <v>182</v>
      </c>
      <c r="GT21" s="105">
        <v>4</v>
      </c>
      <c r="GU21" s="111">
        <v>3.25</v>
      </c>
      <c r="GV21" s="73"/>
      <c r="GW21" s="72"/>
      <c r="GX21" s="118"/>
      <c r="GY21" s="14"/>
      <c r="GZ21" s="49" t="s">
        <v>238</v>
      </c>
      <c r="HA21" s="31"/>
      <c r="HH21" s="286"/>
      <c r="HJ21" s="79" t="s">
        <v>236</v>
      </c>
      <c r="HK21" s="4">
        <v>5</v>
      </c>
      <c r="HL21" s="78">
        <v>3000</v>
      </c>
      <c r="HM21" s="79"/>
      <c r="HO21" s="78"/>
      <c r="HP21" s="12"/>
      <c r="HQ21" s="14"/>
      <c r="HR21" s="69" t="s">
        <v>235</v>
      </c>
      <c r="HS21" s="1"/>
      <c r="HX21" s="286"/>
      <c r="HZ21" s="79" t="s">
        <v>234</v>
      </c>
      <c r="IA21" s="4">
        <v>4</v>
      </c>
      <c r="IB21" s="78">
        <v>3000</v>
      </c>
      <c r="IC21" s="79" t="s">
        <v>233</v>
      </c>
      <c r="ID21" s="4">
        <v>5</v>
      </c>
      <c r="IE21" s="78">
        <v>4000</v>
      </c>
      <c r="IF21" s="12"/>
      <c r="IG21" s="14"/>
      <c r="IH21" s="56" t="s">
        <v>232</v>
      </c>
      <c r="IN21" s="287"/>
      <c r="IO21" s="77"/>
      <c r="IP21" s="73"/>
      <c r="IQ21" s="72"/>
      <c r="IR21" s="118"/>
      <c r="IS21" s="73" t="s">
        <v>208</v>
      </c>
      <c r="IT21" s="72">
        <v>3</v>
      </c>
      <c r="IU21" s="71">
        <v>5000</v>
      </c>
      <c r="IW21" s="14"/>
      <c r="IX21" s="52" t="s">
        <v>231</v>
      </c>
      <c r="JD21" s="286"/>
      <c r="JF21" s="138" t="s">
        <v>230</v>
      </c>
      <c r="JG21" s="137">
        <v>6</v>
      </c>
      <c r="JH21" s="136">
        <v>2000</v>
      </c>
      <c r="JI21" s="138" t="s">
        <v>229</v>
      </c>
      <c r="JJ21" s="137">
        <v>4</v>
      </c>
      <c r="JK21" s="136">
        <v>3500</v>
      </c>
      <c r="JM21" s="12"/>
      <c r="JN21" s="14"/>
      <c r="JO21" s="52" t="s">
        <v>228</v>
      </c>
      <c r="JP21" s="16"/>
    </row>
    <row r="22" spans="1:650" ht="21.75" customHeight="1" x14ac:dyDescent="0.2">
      <c r="A22" s="36"/>
      <c r="B22" s="35" t="s">
        <v>4</v>
      </c>
      <c r="C22" s="44">
        <v>0.11982759846943855</v>
      </c>
      <c r="D22" s="44">
        <v>1</v>
      </c>
      <c r="E22" s="44">
        <v>0.72922154813949125</v>
      </c>
      <c r="F22" s="44">
        <v>107.5925925925926</v>
      </c>
      <c r="G22" s="41"/>
      <c r="H22" s="41"/>
      <c r="I22" s="50"/>
      <c r="J22" s="50"/>
      <c r="K22" s="50"/>
      <c r="L22" s="50"/>
      <c r="M22" s="50"/>
      <c r="N22" s="50"/>
      <c r="P22" s="41"/>
      <c r="Q22" s="41"/>
      <c r="R22" s="41"/>
      <c r="S22" s="41"/>
      <c r="T22" s="41"/>
      <c r="U22" s="41"/>
      <c r="V22" s="286"/>
      <c r="W22" s="135"/>
      <c r="X22" s="79" t="s">
        <v>126</v>
      </c>
      <c r="Y22" s="4">
        <v>12</v>
      </c>
      <c r="Z22" s="93">
        <v>3.3330000000000002</v>
      </c>
      <c r="AA22" s="79"/>
      <c r="AC22" s="93"/>
      <c r="AE22" s="134" t="s">
        <v>227</v>
      </c>
      <c r="AJ22" s="286"/>
      <c r="AK22" s="126"/>
      <c r="AL22" s="133" t="s">
        <v>206</v>
      </c>
      <c r="AM22" s="68">
        <v>11</v>
      </c>
      <c r="AN22" s="132">
        <v>3.2730000000000001</v>
      </c>
      <c r="AO22" s="108" t="s">
        <v>202</v>
      </c>
      <c r="AP22" s="11">
        <v>6</v>
      </c>
      <c r="AQ22" s="93">
        <v>4</v>
      </c>
      <c r="AR22" s="14"/>
      <c r="AS22" s="49" t="s">
        <v>226</v>
      </c>
      <c r="AT22" s="31"/>
      <c r="BF22" s="14"/>
      <c r="BG22" s="49" t="s">
        <v>225</v>
      </c>
      <c r="BH22" s="31"/>
      <c r="BL22" s="286"/>
      <c r="BM22" s="131"/>
      <c r="BN22" s="79" t="s">
        <v>174</v>
      </c>
      <c r="BO22" s="4">
        <v>8</v>
      </c>
      <c r="BP22" s="109">
        <v>3</v>
      </c>
      <c r="BQ22" s="79" t="s">
        <v>116</v>
      </c>
      <c r="BR22" s="4">
        <v>8</v>
      </c>
      <c r="BS22" s="109">
        <v>4.375</v>
      </c>
      <c r="BT22" s="14"/>
      <c r="BU22" s="58" t="s">
        <v>224</v>
      </c>
      <c r="BV22" s="17"/>
      <c r="BW22" s="17"/>
      <c r="BX22" s="17"/>
      <c r="BY22" s="17"/>
      <c r="BZ22" s="17"/>
      <c r="CI22" s="14"/>
      <c r="CJ22" s="49" t="s">
        <v>223</v>
      </c>
      <c r="CK22" s="60"/>
      <c r="CL22" s="16"/>
      <c r="CM22" s="16"/>
      <c r="CN22" s="16"/>
      <c r="CP22" s="287"/>
      <c r="CQ22" s="77"/>
      <c r="CR22" s="73" t="s">
        <v>174</v>
      </c>
      <c r="CS22" s="72">
        <v>7</v>
      </c>
      <c r="CT22" s="118">
        <v>3.4289999999999998</v>
      </c>
      <c r="CU22" s="83"/>
      <c r="CV22" s="82"/>
      <c r="CW22" s="101"/>
      <c r="CX22" s="14"/>
      <c r="CY22" s="58" t="s">
        <v>222</v>
      </c>
      <c r="CZ22" s="17"/>
      <c r="DE22" s="286"/>
      <c r="DG22" s="115" t="s">
        <v>98</v>
      </c>
      <c r="DH22" s="114">
        <v>5</v>
      </c>
      <c r="DI22" s="113">
        <v>3.2</v>
      </c>
      <c r="DJ22" s="115" t="s">
        <v>116</v>
      </c>
      <c r="DK22" s="114">
        <v>8</v>
      </c>
      <c r="DL22" s="113">
        <v>4</v>
      </c>
      <c r="DM22" s="14"/>
      <c r="DN22" s="58" t="s">
        <v>221</v>
      </c>
      <c r="DT22" s="286"/>
      <c r="DU22" s="16"/>
      <c r="DV22" s="120" t="s">
        <v>98</v>
      </c>
      <c r="DW22" s="16">
        <v>6</v>
      </c>
      <c r="DX22" s="124">
        <v>3.3330000000000002</v>
      </c>
      <c r="DY22" s="112"/>
      <c r="DZ22" s="25"/>
      <c r="EA22" s="130"/>
      <c r="EB22" s="14"/>
      <c r="EC22" s="49" t="s">
        <v>220</v>
      </c>
      <c r="ED22" s="31"/>
      <c r="EI22" s="286"/>
      <c r="EK22" s="129"/>
      <c r="EL22" s="20"/>
      <c r="EM22" s="128"/>
      <c r="EN22" s="79" t="s">
        <v>138</v>
      </c>
      <c r="EO22" s="4">
        <v>6</v>
      </c>
      <c r="EP22" s="93">
        <v>4.3330000000000002</v>
      </c>
      <c r="EQ22" s="14"/>
      <c r="ER22" s="49" t="s">
        <v>219</v>
      </c>
      <c r="ES22" s="31"/>
      <c r="EX22" s="286"/>
      <c r="EY22" s="119"/>
      <c r="EZ22" s="120" t="s">
        <v>117</v>
      </c>
      <c r="FA22" s="16">
        <v>5</v>
      </c>
      <c r="FB22" s="113">
        <v>3.2</v>
      </c>
      <c r="FC22" s="79"/>
      <c r="FE22" s="93"/>
      <c r="FF22" s="14"/>
      <c r="FG22" s="58" t="s">
        <v>218</v>
      </c>
      <c r="FH22" s="17"/>
      <c r="FM22" s="286"/>
      <c r="FN22" s="119"/>
      <c r="FO22" s="120" t="s">
        <v>126</v>
      </c>
      <c r="FP22" s="16">
        <v>5</v>
      </c>
      <c r="FQ22" s="113">
        <v>3.2</v>
      </c>
      <c r="FR22" s="89" t="s">
        <v>208</v>
      </c>
      <c r="FS22" s="17">
        <v>9</v>
      </c>
      <c r="FT22" s="93">
        <v>4</v>
      </c>
      <c r="FU22" s="14"/>
      <c r="FV22" s="49" t="s">
        <v>217</v>
      </c>
      <c r="FW22" s="31"/>
      <c r="GB22" s="286"/>
      <c r="GC22" s="16"/>
      <c r="GD22" s="79"/>
      <c r="GF22" s="109"/>
      <c r="GG22" s="79" t="s">
        <v>138</v>
      </c>
      <c r="GH22" s="4">
        <v>3</v>
      </c>
      <c r="GI22" s="109">
        <v>5</v>
      </c>
      <c r="GJ22" s="14"/>
      <c r="GK22" s="49" t="s">
        <v>216</v>
      </c>
      <c r="GL22" s="31"/>
      <c r="GX22" s="14"/>
      <c r="GY22" s="14"/>
      <c r="GZ22" s="49" t="s">
        <v>215</v>
      </c>
      <c r="HA22" s="31"/>
      <c r="HH22" s="286"/>
      <c r="HJ22" s="79" t="s">
        <v>214</v>
      </c>
      <c r="HK22" s="4">
        <v>6</v>
      </c>
      <c r="HL22" s="78">
        <v>3167</v>
      </c>
      <c r="HM22" s="79"/>
      <c r="HO22" s="78"/>
      <c r="HP22" s="12"/>
      <c r="HQ22" s="14"/>
      <c r="HR22" s="69" t="s">
        <v>213</v>
      </c>
      <c r="HS22" s="1"/>
      <c r="HX22" s="286"/>
      <c r="HZ22" s="89" t="s">
        <v>212</v>
      </c>
      <c r="IA22" s="17">
        <v>4</v>
      </c>
      <c r="IB22" s="78">
        <v>3000</v>
      </c>
      <c r="IC22" s="79" t="s">
        <v>211</v>
      </c>
      <c r="ID22" s="4">
        <v>6</v>
      </c>
      <c r="IE22" s="78">
        <v>4167</v>
      </c>
      <c r="IF22" s="12"/>
      <c r="IG22" s="14"/>
      <c r="IH22" s="56" t="s">
        <v>210</v>
      </c>
      <c r="IN22" s="62"/>
      <c r="IO22" s="62"/>
      <c r="IW22" s="14"/>
      <c r="IX22" s="52" t="s">
        <v>209</v>
      </c>
      <c r="JD22" s="286"/>
      <c r="JF22" s="89" t="s">
        <v>156</v>
      </c>
      <c r="JG22" s="17">
        <v>6</v>
      </c>
      <c r="JH22" s="78">
        <v>2333</v>
      </c>
      <c r="JI22" s="79" t="s">
        <v>208</v>
      </c>
      <c r="JJ22" s="4">
        <v>11</v>
      </c>
      <c r="JK22" s="78">
        <v>3727</v>
      </c>
      <c r="JM22" s="12"/>
      <c r="JN22" s="14"/>
      <c r="JO22" s="52" t="s">
        <v>207</v>
      </c>
      <c r="JP22" s="16"/>
    </row>
    <row r="23" spans="1:650" ht="21.75" customHeight="1" x14ac:dyDescent="0.2">
      <c r="A23" s="36"/>
      <c r="B23" s="35" t="s">
        <v>3</v>
      </c>
      <c r="C23" s="44">
        <v>0.1287110062969874</v>
      </c>
      <c r="D23" s="44">
        <v>1</v>
      </c>
      <c r="E23" s="44">
        <v>0.71977227308410341</v>
      </c>
      <c r="F23" s="44">
        <v>61.061635220125787</v>
      </c>
      <c r="G23" s="41"/>
      <c r="H23" s="41"/>
      <c r="I23" s="41"/>
      <c r="J23" s="41"/>
      <c r="K23" s="41"/>
      <c r="L23" s="41"/>
      <c r="M23" s="41"/>
      <c r="N23" s="41"/>
      <c r="P23" s="41"/>
      <c r="Q23" s="41"/>
      <c r="R23" s="41"/>
      <c r="S23" s="41"/>
      <c r="T23" s="41"/>
      <c r="U23" s="41"/>
      <c r="V23" s="286"/>
      <c r="W23" s="127"/>
      <c r="X23" s="83" t="s">
        <v>206</v>
      </c>
      <c r="Y23" s="82">
        <v>14</v>
      </c>
      <c r="Z23" s="87">
        <v>3.4710000000000001</v>
      </c>
      <c r="AA23" s="73"/>
      <c r="AB23" s="72"/>
      <c r="AC23" s="87"/>
      <c r="AE23" s="42" t="s">
        <v>205</v>
      </c>
      <c r="AJ23" s="286"/>
      <c r="AK23" s="126"/>
      <c r="AL23" s="120" t="s">
        <v>95</v>
      </c>
      <c r="AM23" s="16">
        <v>7</v>
      </c>
      <c r="AN23" s="113">
        <v>3.4289999999999998</v>
      </c>
      <c r="AO23" s="125" t="s">
        <v>138</v>
      </c>
      <c r="AP23" s="32">
        <v>8</v>
      </c>
      <c r="AQ23" s="93">
        <v>4.125</v>
      </c>
      <c r="AR23" s="14"/>
      <c r="AS23" s="49" t="s">
        <v>204</v>
      </c>
      <c r="AT23" s="31"/>
      <c r="BF23" s="14"/>
      <c r="BG23" s="49" t="s">
        <v>203</v>
      </c>
      <c r="BH23" s="31"/>
      <c r="BL23" s="286"/>
      <c r="BN23" s="120" t="s">
        <v>98</v>
      </c>
      <c r="BO23" s="16">
        <v>9</v>
      </c>
      <c r="BP23" s="124">
        <v>3.1110000000000002</v>
      </c>
      <c r="BQ23" s="79" t="s">
        <v>202</v>
      </c>
      <c r="BR23" s="4">
        <v>4</v>
      </c>
      <c r="BS23" s="109">
        <v>4.5</v>
      </c>
      <c r="BT23" s="14"/>
      <c r="BU23" s="58" t="s">
        <v>201</v>
      </c>
      <c r="BV23" s="17"/>
      <c r="BW23" s="17"/>
      <c r="BX23" s="17"/>
      <c r="BY23" s="17"/>
      <c r="BZ23" s="17"/>
      <c r="CI23" s="14"/>
      <c r="CJ23" s="49" t="s">
        <v>200</v>
      </c>
      <c r="CK23" s="60"/>
      <c r="CL23" s="16"/>
      <c r="CM23" s="16"/>
      <c r="CN23" s="16"/>
      <c r="CU23" s="17"/>
      <c r="CV23" s="17"/>
      <c r="CW23" s="14"/>
      <c r="CX23" s="14"/>
      <c r="CY23" s="58" t="s">
        <v>199</v>
      </c>
      <c r="CZ23" s="17"/>
      <c r="DE23" s="286"/>
      <c r="DG23" s="115" t="s">
        <v>95</v>
      </c>
      <c r="DH23" s="114">
        <v>5</v>
      </c>
      <c r="DI23" s="113">
        <v>3.2</v>
      </c>
      <c r="DJ23" s="115" t="s">
        <v>132</v>
      </c>
      <c r="DK23" s="114">
        <v>7</v>
      </c>
      <c r="DL23" s="113">
        <v>4</v>
      </c>
      <c r="DM23" s="14"/>
      <c r="DN23" s="58" t="s">
        <v>198</v>
      </c>
      <c r="DT23" s="287"/>
      <c r="DU23" s="77"/>
      <c r="DV23" s="106" t="s">
        <v>132</v>
      </c>
      <c r="DW23" s="105">
        <v>7</v>
      </c>
      <c r="DX23" s="111">
        <v>3.4289999999999998</v>
      </c>
      <c r="DY23" s="86"/>
      <c r="DZ23" s="85"/>
      <c r="EA23" s="84"/>
      <c r="EB23" s="14"/>
      <c r="EC23" s="49" t="s">
        <v>197</v>
      </c>
      <c r="ED23" s="31"/>
      <c r="EI23" s="287"/>
      <c r="EJ23" s="77"/>
      <c r="EK23" s="123"/>
      <c r="EL23" s="122"/>
      <c r="EM23" s="121"/>
      <c r="EN23" s="73" t="s">
        <v>94</v>
      </c>
      <c r="EO23" s="72">
        <v>5</v>
      </c>
      <c r="EP23" s="87">
        <v>5.2</v>
      </c>
      <c r="EQ23" s="14"/>
      <c r="ER23" s="49" t="s">
        <v>196</v>
      </c>
      <c r="ES23" s="31"/>
      <c r="EX23" s="286"/>
      <c r="EY23" s="119"/>
      <c r="EZ23" s="120" t="s">
        <v>174</v>
      </c>
      <c r="FA23" s="16">
        <v>5</v>
      </c>
      <c r="FB23" s="113">
        <v>3.2</v>
      </c>
      <c r="FC23" s="79"/>
      <c r="FE23" s="93"/>
      <c r="FF23" s="14"/>
      <c r="FG23" s="58" t="s">
        <v>195</v>
      </c>
      <c r="FH23" s="17"/>
      <c r="FM23" s="286"/>
      <c r="FN23" s="119"/>
      <c r="FO23" s="79" t="s">
        <v>98</v>
      </c>
      <c r="FP23" s="4">
        <v>8</v>
      </c>
      <c r="FQ23" s="93">
        <v>3.375</v>
      </c>
      <c r="FR23" s="112" t="s">
        <v>138</v>
      </c>
      <c r="FS23" s="25">
        <v>4</v>
      </c>
      <c r="FT23" s="93">
        <v>4.5</v>
      </c>
      <c r="FU23" s="14"/>
      <c r="FV23" s="49" t="s">
        <v>194</v>
      </c>
      <c r="FW23" s="31"/>
      <c r="GB23" s="287"/>
      <c r="GC23" s="77"/>
      <c r="GD23" s="73"/>
      <c r="GE23" s="72"/>
      <c r="GF23" s="118"/>
      <c r="GG23" s="73" t="s">
        <v>193</v>
      </c>
      <c r="GH23" s="72">
        <v>3</v>
      </c>
      <c r="GI23" s="101">
        <v>5</v>
      </c>
      <c r="GJ23" s="14"/>
      <c r="GK23" s="49" t="s">
        <v>192</v>
      </c>
      <c r="GL23" s="31"/>
      <c r="GS23" s="17"/>
      <c r="GT23" s="17"/>
      <c r="GU23" s="14"/>
      <c r="GV23" s="17"/>
      <c r="GW23" s="17"/>
      <c r="GX23" s="14"/>
      <c r="GY23" s="14"/>
      <c r="GZ23" s="49" t="s">
        <v>191</v>
      </c>
      <c r="HA23" s="31"/>
      <c r="HH23" s="286"/>
      <c r="HI23" s="62"/>
      <c r="HJ23" s="79" t="s">
        <v>100</v>
      </c>
      <c r="HK23" s="4">
        <v>6</v>
      </c>
      <c r="HL23" s="78">
        <v>3167</v>
      </c>
      <c r="HM23" s="79"/>
      <c r="HO23" s="78"/>
      <c r="HP23" s="12"/>
      <c r="HQ23" s="14"/>
      <c r="HR23" s="69" t="s">
        <v>189</v>
      </c>
      <c r="HS23" s="1"/>
      <c r="HX23" s="286"/>
      <c r="HZ23" s="89" t="s">
        <v>188</v>
      </c>
      <c r="IA23" s="17">
        <v>4</v>
      </c>
      <c r="IB23" s="78">
        <v>3250</v>
      </c>
      <c r="IC23" s="79" t="s">
        <v>187</v>
      </c>
      <c r="ID23" s="4">
        <v>4</v>
      </c>
      <c r="IE23" s="78">
        <v>4250</v>
      </c>
      <c r="IF23" s="12"/>
      <c r="IG23" s="14"/>
      <c r="IH23" s="56" t="s">
        <v>186</v>
      </c>
      <c r="IN23" s="62"/>
      <c r="IO23" s="62"/>
      <c r="IW23" s="14"/>
      <c r="IX23" s="52" t="s">
        <v>185</v>
      </c>
      <c r="JD23" s="286"/>
      <c r="JF23" s="89" t="s">
        <v>182</v>
      </c>
      <c r="JG23" s="17">
        <v>8</v>
      </c>
      <c r="JH23" s="78">
        <v>2375</v>
      </c>
      <c r="JI23" s="79" t="s">
        <v>132</v>
      </c>
      <c r="JJ23" s="4">
        <v>11</v>
      </c>
      <c r="JK23" s="78">
        <v>3727</v>
      </c>
      <c r="JM23" s="12"/>
      <c r="JN23" s="14"/>
      <c r="JO23" s="52" t="s">
        <v>184</v>
      </c>
      <c r="JP23" s="16"/>
    </row>
    <row r="24" spans="1:650" ht="21.75" customHeight="1" x14ac:dyDescent="0.2">
      <c r="A24" s="36"/>
      <c r="B24" s="35" t="s">
        <v>2</v>
      </c>
      <c r="C24" s="37">
        <v>2.4700719787177715E-2</v>
      </c>
      <c r="D24" s="40">
        <v>1</v>
      </c>
      <c r="E24" s="37">
        <v>0.87511510585019214</v>
      </c>
      <c r="F24" s="37">
        <v>118.89509954058192</v>
      </c>
      <c r="G24" s="41"/>
      <c r="H24" s="41"/>
      <c r="I24" s="41"/>
      <c r="J24" s="41"/>
      <c r="K24" s="41"/>
      <c r="L24" s="41"/>
      <c r="M24" s="41"/>
      <c r="N24" s="41"/>
      <c r="P24" s="41"/>
      <c r="Q24" s="41"/>
      <c r="R24" s="41"/>
      <c r="S24" s="41"/>
      <c r="T24" s="41"/>
      <c r="U24" s="41"/>
      <c r="V24" s="286"/>
      <c r="W24" s="117" t="s">
        <v>183</v>
      </c>
      <c r="X24" s="79" t="s">
        <v>182</v>
      </c>
      <c r="Y24" s="17">
        <v>9</v>
      </c>
      <c r="Z24" s="93">
        <v>2.6669999999999998</v>
      </c>
      <c r="AA24" s="96" t="s">
        <v>181</v>
      </c>
      <c r="AB24" s="95">
        <v>7</v>
      </c>
      <c r="AC24" s="94">
        <v>3.569</v>
      </c>
      <c r="AE24" s="42" t="s">
        <v>180</v>
      </c>
      <c r="AJ24" s="287"/>
      <c r="AK24" s="116"/>
      <c r="AL24" s="106" t="s">
        <v>174</v>
      </c>
      <c r="AM24" s="105">
        <v>9</v>
      </c>
      <c r="AN24" s="104">
        <v>3.444</v>
      </c>
      <c r="AO24" s="100" t="s">
        <v>94</v>
      </c>
      <c r="AP24" s="99">
        <v>7</v>
      </c>
      <c r="AQ24" s="87">
        <v>4.8570000000000002</v>
      </c>
      <c r="AR24" s="14"/>
      <c r="AS24" s="49" t="s">
        <v>179</v>
      </c>
      <c r="AT24" s="31"/>
      <c r="AZ24" s="19"/>
      <c r="BA24" s="19"/>
      <c r="BB24" s="22"/>
      <c r="BF24" s="14"/>
      <c r="BG24" s="49" t="s">
        <v>178</v>
      </c>
      <c r="BH24" s="31"/>
      <c r="BL24" s="286"/>
      <c r="BN24" s="79" t="s">
        <v>114</v>
      </c>
      <c r="BO24" s="4">
        <v>4</v>
      </c>
      <c r="BP24" s="109">
        <v>3.25</v>
      </c>
      <c r="BQ24" s="79" t="s">
        <v>97</v>
      </c>
      <c r="BR24" s="4">
        <v>7</v>
      </c>
      <c r="BS24" s="109">
        <v>4.7140000000000004</v>
      </c>
      <c r="BT24" s="14"/>
      <c r="BU24" s="58" t="s">
        <v>177</v>
      </c>
      <c r="BV24" s="17"/>
      <c r="BW24" s="17"/>
      <c r="BX24" s="17"/>
      <c r="BY24" s="17"/>
      <c r="BZ24" s="17"/>
      <c r="CI24" s="14"/>
      <c r="CJ24" s="49" t="s">
        <v>176</v>
      </c>
      <c r="CK24" s="60"/>
      <c r="CL24" s="16"/>
      <c r="CM24" s="16"/>
      <c r="CN24" s="16"/>
      <c r="CR24" s="17"/>
      <c r="CS24" s="17"/>
      <c r="CT24" s="14"/>
      <c r="CU24" s="17"/>
      <c r="CV24" s="17"/>
      <c r="CW24" s="14"/>
      <c r="CX24" s="14"/>
      <c r="CY24" s="58" t="s">
        <v>175</v>
      </c>
      <c r="CZ24" s="17"/>
      <c r="DE24" s="286"/>
      <c r="DG24" s="115" t="s">
        <v>174</v>
      </c>
      <c r="DH24" s="114">
        <v>6</v>
      </c>
      <c r="DI24" s="113">
        <v>3.3330000000000002</v>
      </c>
      <c r="DJ24" s="108" t="s">
        <v>173</v>
      </c>
      <c r="DK24" s="11">
        <v>1</v>
      </c>
      <c r="DL24" s="93">
        <v>4</v>
      </c>
      <c r="DM24" s="14"/>
      <c r="DN24" s="58" t="s">
        <v>172</v>
      </c>
      <c r="EB24" s="14"/>
      <c r="EC24" s="49" t="s">
        <v>171</v>
      </c>
      <c r="ED24" s="31"/>
      <c r="EQ24" s="14"/>
      <c r="ER24" s="49" t="s">
        <v>170</v>
      </c>
      <c r="ES24" s="31"/>
      <c r="EX24" s="286"/>
      <c r="EY24" s="110"/>
      <c r="EZ24" s="79" t="s">
        <v>98</v>
      </c>
      <c r="FA24" s="4">
        <v>5</v>
      </c>
      <c r="FB24" s="93">
        <v>3.2</v>
      </c>
      <c r="FC24" s="79"/>
      <c r="FE24" s="93"/>
      <c r="FF24" s="14"/>
      <c r="FG24" s="58" t="s">
        <v>169</v>
      </c>
      <c r="FH24" s="17"/>
      <c r="FM24" s="286"/>
      <c r="FN24" s="110"/>
      <c r="FO24" s="79"/>
      <c r="FQ24" s="93"/>
      <c r="FR24" s="112" t="s">
        <v>79</v>
      </c>
      <c r="FS24" s="25">
        <v>5</v>
      </c>
      <c r="FT24" s="93">
        <v>4.5999999999999996</v>
      </c>
      <c r="FU24" s="14"/>
      <c r="FV24" s="49" t="s">
        <v>168</v>
      </c>
      <c r="FW24" s="31"/>
      <c r="GB24" s="62"/>
      <c r="GC24" s="62"/>
      <c r="GJ24" s="14"/>
      <c r="GK24" s="49" t="s">
        <v>167</v>
      </c>
      <c r="GL24" s="31"/>
      <c r="GS24" s="17"/>
      <c r="GT24" s="17"/>
      <c r="GU24" s="14"/>
      <c r="GV24" s="17"/>
      <c r="GW24" s="17"/>
      <c r="GX24" s="14"/>
      <c r="GY24" s="14"/>
      <c r="GZ24" s="49" t="s">
        <v>166</v>
      </c>
      <c r="HA24" s="31"/>
      <c r="HH24" s="287"/>
      <c r="HI24" s="77"/>
      <c r="HJ24" s="73" t="s">
        <v>165</v>
      </c>
      <c r="HK24" s="72">
        <v>7</v>
      </c>
      <c r="HL24" s="71">
        <v>3286</v>
      </c>
      <c r="HM24" s="86"/>
      <c r="HN24" s="85"/>
      <c r="HO24" s="84"/>
      <c r="HP24" s="12"/>
      <c r="HQ24" s="14"/>
      <c r="HR24" s="69" t="s">
        <v>164</v>
      </c>
      <c r="HS24" s="1"/>
      <c r="HX24" s="286"/>
      <c r="HZ24" s="89" t="s">
        <v>163</v>
      </c>
      <c r="IA24" s="17">
        <v>5</v>
      </c>
      <c r="IB24" s="78">
        <v>3400</v>
      </c>
      <c r="IC24" s="89" t="s">
        <v>162</v>
      </c>
      <c r="ID24" s="17">
        <v>4</v>
      </c>
      <c r="IE24" s="78">
        <v>4250</v>
      </c>
      <c r="IF24" s="12"/>
      <c r="IG24" s="14"/>
      <c r="IH24" s="56" t="s">
        <v>161</v>
      </c>
      <c r="IN24" s="62"/>
      <c r="IO24" s="62"/>
      <c r="IW24" s="14"/>
      <c r="IX24" s="52" t="s">
        <v>160</v>
      </c>
      <c r="IY24" s="16"/>
      <c r="JD24" s="286"/>
      <c r="JF24" s="89" t="s">
        <v>159</v>
      </c>
      <c r="JG24" s="17">
        <v>6</v>
      </c>
      <c r="JH24" s="78">
        <v>2500</v>
      </c>
      <c r="JI24" s="89" t="s">
        <v>158</v>
      </c>
      <c r="JJ24" s="17">
        <v>8</v>
      </c>
      <c r="JK24" s="78">
        <v>3750</v>
      </c>
      <c r="JM24" s="12"/>
      <c r="JN24" s="14"/>
      <c r="JO24" s="52" t="s">
        <v>157</v>
      </c>
      <c r="JP24" s="16"/>
    </row>
    <row r="25" spans="1:650" s="62" customFormat="1" ht="21.75" customHeight="1" x14ac:dyDescent="0.2">
      <c r="A25" s="36"/>
      <c r="B25" s="35" t="s">
        <v>1</v>
      </c>
      <c r="C25" s="40">
        <v>0.37629788953536469</v>
      </c>
      <c r="D25" s="40">
        <v>1</v>
      </c>
      <c r="E25" s="40">
        <v>0.53959123315958113</v>
      </c>
      <c r="F25" s="40">
        <v>48.443759630200312</v>
      </c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286"/>
      <c r="W25" s="110"/>
      <c r="X25" s="79" t="s">
        <v>156</v>
      </c>
      <c r="Y25" s="4">
        <v>9</v>
      </c>
      <c r="Z25" s="93">
        <v>2.6669999999999998</v>
      </c>
      <c r="AA25" s="96" t="s">
        <v>117</v>
      </c>
      <c r="AB25" s="95">
        <v>7</v>
      </c>
      <c r="AC25" s="94">
        <v>3.629</v>
      </c>
      <c r="AD25" s="16"/>
      <c r="AE25" s="42" t="s">
        <v>155</v>
      </c>
      <c r="AF25" s="16"/>
      <c r="AG25" s="16"/>
      <c r="AH25" s="16"/>
      <c r="AI25" s="16"/>
      <c r="AS25" s="49" t="s">
        <v>154</v>
      </c>
      <c r="AT25" s="60"/>
      <c r="AU25" s="16"/>
      <c r="AV25" s="16"/>
      <c r="AW25" s="16"/>
      <c r="AX25" s="16"/>
      <c r="AY25" s="98"/>
      <c r="BF25" s="65"/>
      <c r="BH25" s="60"/>
      <c r="BI25" s="16"/>
      <c r="BJ25" s="16"/>
      <c r="BK25" s="16"/>
      <c r="BL25" s="286"/>
      <c r="BM25" s="98"/>
      <c r="BN25" s="79" t="s">
        <v>126</v>
      </c>
      <c r="BO25" s="4">
        <v>7</v>
      </c>
      <c r="BP25" s="109">
        <v>3.286</v>
      </c>
      <c r="BQ25" s="91"/>
      <c r="BS25" s="90"/>
      <c r="BT25" s="65"/>
      <c r="BU25" s="58" t="s">
        <v>153</v>
      </c>
      <c r="BV25" s="15"/>
      <c r="BW25" s="15"/>
      <c r="BX25" s="15"/>
      <c r="BY25" s="15"/>
      <c r="BZ25" s="15"/>
      <c r="CC25" s="17"/>
      <c r="CD25" s="17"/>
      <c r="CE25" s="6"/>
      <c r="CF25" s="17"/>
      <c r="CG25" s="17"/>
      <c r="CH25" s="6"/>
      <c r="CI25" s="65"/>
      <c r="CJ25" s="49" t="s">
        <v>152</v>
      </c>
      <c r="CK25" s="60"/>
      <c r="CL25" s="16"/>
      <c r="CM25" s="16"/>
      <c r="CN25" s="16"/>
      <c r="CO25" s="16"/>
      <c r="CP25" s="16"/>
      <c r="CQ25" s="4"/>
      <c r="CR25" s="25"/>
      <c r="CS25" s="25"/>
      <c r="CT25" s="25"/>
      <c r="CU25" s="25"/>
      <c r="CV25" s="25"/>
      <c r="CW25" s="25"/>
      <c r="CX25" s="65"/>
      <c r="CY25" s="58" t="s">
        <v>151</v>
      </c>
      <c r="CZ25" s="15"/>
      <c r="DA25" s="16"/>
      <c r="DB25" s="16"/>
      <c r="DC25" s="16"/>
      <c r="DD25" s="16"/>
      <c r="DE25" s="286"/>
      <c r="DF25" s="4"/>
      <c r="DG25" s="108" t="s">
        <v>126</v>
      </c>
      <c r="DH25" s="11">
        <v>5</v>
      </c>
      <c r="DI25" s="93">
        <v>3.4</v>
      </c>
      <c r="DJ25" s="108" t="s">
        <v>94</v>
      </c>
      <c r="DK25" s="11">
        <v>5</v>
      </c>
      <c r="DL25" s="93">
        <v>4.8</v>
      </c>
      <c r="DM25" s="65"/>
      <c r="DN25" s="58" t="s">
        <v>150</v>
      </c>
      <c r="DO25" s="16"/>
      <c r="DP25" s="16"/>
      <c r="DQ25" s="16"/>
      <c r="DR25" s="16"/>
      <c r="DS25" s="16"/>
      <c r="EB25" s="65"/>
      <c r="EC25" s="49" t="s">
        <v>149</v>
      </c>
      <c r="ED25" s="60"/>
      <c r="EE25" s="16"/>
      <c r="EF25" s="16"/>
      <c r="EG25" s="16"/>
      <c r="EH25" s="16"/>
      <c r="EI25" s="16"/>
      <c r="EJ25" s="98"/>
      <c r="EQ25" s="65"/>
      <c r="ER25" s="49" t="s">
        <v>144</v>
      </c>
      <c r="ES25" s="60"/>
      <c r="ET25" s="16"/>
      <c r="EU25" s="16"/>
      <c r="EV25" s="16"/>
      <c r="EW25" s="16"/>
      <c r="EX25" s="286"/>
      <c r="EY25" s="107"/>
      <c r="EZ25" s="79" t="s">
        <v>95</v>
      </c>
      <c r="FA25" s="4">
        <v>5</v>
      </c>
      <c r="FB25" s="93">
        <v>3.2</v>
      </c>
      <c r="FC25" s="79"/>
      <c r="FD25" s="4"/>
      <c r="FE25" s="93"/>
      <c r="FF25" s="65"/>
      <c r="FG25" s="58" t="s">
        <v>148</v>
      </c>
      <c r="FH25" s="15"/>
      <c r="FI25" s="16"/>
      <c r="FJ25" s="16"/>
      <c r="FK25" s="16"/>
      <c r="FL25" s="16"/>
      <c r="FM25" s="287"/>
      <c r="FN25" s="88"/>
      <c r="FO25" s="106"/>
      <c r="FP25" s="105"/>
      <c r="FQ25" s="104"/>
      <c r="FR25" s="103" t="s">
        <v>66</v>
      </c>
      <c r="FS25" s="102">
        <v>4</v>
      </c>
      <c r="FT25" s="87">
        <v>4.75</v>
      </c>
      <c r="FU25" s="65"/>
      <c r="FV25" s="49" t="s">
        <v>147</v>
      </c>
      <c r="FW25" s="31"/>
      <c r="FX25" s="4"/>
      <c r="FY25" s="16"/>
      <c r="FZ25" s="16"/>
      <c r="GA25" s="16"/>
      <c r="GD25" s="17"/>
      <c r="GE25" s="17"/>
      <c r="GF25" s="14"/>
      <c r="GG25" s="25"/>
      <c r="GH25" s="25"/>
      <c r="GI25" s="25"/>
      <c r="GJ25" s="65"/>
      <c r="GK25" s="49" t="s">
        <v>146</v>
      </c>
      <c r="GL25" s="60"/>
      <c r="GM25" s="16"/>
      <c r="GN25" s="16"/>
      <c r="GO25" s="16"/>
      <c r="GP25" s="16"/>
      <c r="GQ25" s="16"/>
      <c r="GR25" s="4"/>
      <c r="GS25" s="17"/>
      <c r="GT25" s="17"/>
      <c r="GU25" s="14"/>
      <c r="GV25" s="25"/>
      <c r="GW25" s="25"/>
      <c r="GX25" s="25"/>
      <c r="GY25" s="65"/>
      <c r="GZ25" s="49" t="s">
        <v>145</v>
      </c>
      <c r="HA25" s="60"/>
      <c r="HB25" s="16"/>
      <c r="HC25" s="16"/>
      <c r="HD25" s="16"/>
      <c r="HE25" s="16"/>
      <c r="HF25" s="16"/>
      <c r="HG25" s="16"/>
      <c r="HH25" s="16"/>
      <c r="HI25" s="98"/>
      <c r="HP25" s="66"/>
      <c r="HQ25" s="65"/>
      <c r="HR25" s="69" t="s">
        <v>143</v>
      </c>
      <c r="HT25" s="16"/>
      <c r="HU25" s="16"/>
      <c r="HV25" s="16"/>
      <c r="HW25" s="16"/>
      <c r="HX25" s="286"/>
      <c r="HY25" s="4"/>
      <c r="HZ25" s="79" t="s">
        <v>142</v>
      </c>
      <c r="IA25" s="4">
        <v>7</v>
      </c>
      <c r="IB25" s="78">
        <v>3429</v>
      </c>
      <c r="IC25" s="79" t="s">
        <v>141</v>
      </c>
      <c r="ID25" s="4">
        <v>5</v>
      </c>
      <c r="IE25" s="78">
        <v>4400</v>
      </c>
      <c r="IF25" s="66"/>
      <c r="IG25" s="65"/>
      <c r="IH25" s="56" t="s">
        <v>140</v>
      </c>
      <c r="II25" s="16"/>
      <c r="IJ25" s="16"/>
      <c r="IK25" s="16"/>
      <c r="IL25" s="16"/>
      <c r="IM25" s="16"/>
      <c r="IP25" s="4"/>
      <c r="IQ25" s="4"/>
      <c r="IR25" s="4"/>
      <c r="IW25" s="65"/>
      <c r="IY25" s="16"/>
      <c r="IZ25" s="16"/>
      <c r="JA25" s="16"/>
      <c r="JB25" s="16"/>
      <c r="JC25" s="16"/>
      <c r="JD25" s="286"/>
      <c r="JE25" s="4"/>
      <c r="JF25" s="89" t="s">
        <v>139</v>
      </c>
      <c r="JG25" s="17">
        <v>6</v>
      </c>
      <c r="JH25" s="78">
        <v>2833</v>
      </c>
      <c r="JI25" s="89" t="s">
        <v>138</v>
      </c>
      <c r="JJ25" s="17">
        <v>9</v>
      </c>
      <c r="JK25" s="78">
        <v>3778</v>
      </c>
      <c r="JM25" s="12"/>
      <c r="JN25" s="65"/>
      <c r="JO25" s="52" t="s">
        <v>137</v>
      </c>
      <c r="JP25" s="16"/>
      <c r="JQ25" s="64"/>
      <c r="JR25" s="64"/>
      <c r="JS25" s="64"/>
      <c r="JT25" s="64"/>
      <c r="JU25" s="64"/>
      <c r="JV25" s="64"/>
      <c r="JW25" s="64"/>
      <c r="JX25" s="64"/>
      <c r="JY25" s="64"/>
      <c r="JZ25" s="64"/>
      <c r="KA25" s="64"/>
      <c r="KB25" s="64"/>
      <c r="KC25" s="64"/>
      <c r="KD25" s="64"/>
      <c r="KE25" s="64"/>
      <c r="KF25" s="64"/>
      <c r="KG25" s="64"/>
      <c r="KH25" s="64"/>
      <c r="KI25" s="64"/>
      <c r="KJ25" s="64"/>
      <c r="KK25" s="64"/>
      <c r="KL25" s="64"/>
      <c r="KM25" s="64"/>
      <c r="KN25" s="64"/>
      <c r="KO25" s="63"/>
      <c r="KP25" s="63"/>
      <c r="KQ25" s="63"/>
      <c r="KR25" s="63"/>
      <c r="KS25" s="63"/>
      <c r="KT25" s="63"/>
      <c r="KU25" s="63"/>
      <c r="KV25" s="63"/>
      <c r="KW25" s="63"/>
      <c r="KX25" s="63"/>
      <c r="KY25" s="63"/>
      <c r="KZ25" s="63"/>
      <c r="LA25" s="63"/>
      <c r="LB25" s="63"/>
      <c r="LC25" s="63"/>
      <c r="LD25" s="63"/>
      <c r="LE25" s="63"/>
      <c r="LF25" s="63"/>
      <c r="LG25" s="63"/>
      <c r="LH25" s="63"/>
      <c r="LI25" s="63"/>
      <c r="LJ25" s="63"/>
      <c r="LK25" s="63"/>
      <c r="LL25" s="63"/>
      <c r="LM25" s="63"/>
      <c r="LN25" s="63"/>
      <c r="LO25" s="63"/>
      <c r="LP25" s="63"/>
      <c r="LQ25" s="63"/>
      <c r="LR25" s="63"/>
      <c r="LS25" s="63"/>
      <c r="LT25" s="63"/>
      <c r="LU25" s="63"/>
      <c r="LV25" s="63"/>
      <c r="LW25" s="63"/>
      <c r="LX25" s="63"/>
      <c r="LY25" s="63"/>
      <c r="LZ25" s="63"/>
      <c r="MA25" s="63"/>
      <c r="MB25" s="63"/>
      <c r="MC25" s="63"/>
      <c r="MD25" s="63"/>
      <c r="ME25" s="63"/>
      <c r="MF25" s="63"/>
      <c r="MG25" s="63"/>
      <c r="MH25" s="63"/>
      <c r="MI25" s="63"/>
      <c r="MJ25" s="63"/>
      <c r="MK25" s="63"/>
      <c r="ML25" s="63"/>
      <c r="MM25" s="63"/>
      <c r="MN25" s="63"/>
      <c r="MO25" s="63"/>
      <c r="MP25" s="63"/>
      <c r="MQ25" s="63"/>
      <c r="MR25" s="63"/>
      <c r="MS25" s="63"/>
      <c r="MT25" s="63"/>
      <c r="MU25" s="63"/>
      <c r="MV25" s="63"/>
      <c r="MW25" s="63"/>
      <c r="MX25" s="63"/>
      <c r="MY25" s="63"/>
      <c r="MZ25" s="63"/>
      <c r="NA25" s="63"/>
      <c r="NB25" s="63"/>
      <c r="NC25" s="63"/>
      <c r="ND25" s="63"/>
      <c r="NE25" s="63"/>
      <c r="NF25" s="63"/>
      <c r="NG25" s="63"/>
      <c r="NH25" s="63"/>
      <c r="NI25" s="63"/>
      <c r="NJ25" s="63"/>
      <c r="NK25" s="63"/>
      <c r="NL25" s="63"/>
      <c r="NM25" s="63"/>
      <c r="NN25" s="63"/>
      <c r="NO25" s="63"/>
      <c r="NP25" s="63"/>
      <c r="NQ25" s="63"/>
      <c r="NR25" s="63"/>
      <c r="NS25" s="63"/>
      <c r="NT25" s="63"/>
      <c r="NU25" s="63"/>
      <c r="NV25" s="63"/>
      <c r="NW25" s="63"/>
      <c r="NX25" s="63"/>
      <c r="NY25" s="63"/>
      <c r="NZ25" s="63"/>
      <c r="OA25" s="63"/>
      <c r="OB25" s="63"/>
      <c r="OC25" s="63"/>
      <c r="OD25" s="63"/>
      <c r="OE25" s="63"/>
      <c r="OF25" s="63"/>
      <c r="OG25" s="63"/>
      <c r="OH25" s="63"/>
      <c r="OI25" s="63"/>
      <c r="OJ25" s="63"/>
      <c r="OK25" s="63"/>
      <c r="OL25" s="63"/>
      <c r="OM25" s="63"/>
      <c r="ON25" s="63"/>
      <c r="OO25" s="63"/>
      <c r="OP25" s="63"/>
      <c r="OQ25" s="63"/>
      <c r="OR25" s="63"/>
      <c r="OS25" s="63"/>
      <c r="OT25" s="63"/>
      <c r="OU25" s="63"/>
      <c r="OV25" s="63"/>
      <c r="OW25" s="63"/>
      <c r="OX25" s="63"/>
      <c r="OY25" s="63"/>
      <c r="OZ25" s="63"/>
      <c r="PA25" s="63"/>
      <c r="PB25" s="63"/>
      <c r="PC25" s="63"/>
      <c r="PD25" s="63"/>
      <c r="PE25" s="63"/>
      <c r="PF25" s="63"/>
      <c r="PG25" s="63"/>
      <c r="PH25" s="63"/>
      <c r="PI25" s="63"/>
      <c r="PJ25" s="63"/>
      <c r="PK25" s="63"/>
      <c r="PL25" s="63"/>
      <c r="PM25" s="63"/>
      <c r="PN25" s="63"/>
      <c r="PO25" s="63"/>
      <c r="PP25" s="63"/>
      <c r="PQ25" s="63"/>
      <c r="PR25" s="63"/>
      <c r="PS25" s="63"/>
      <c r="PT25" s="63"/>
      <c r="PU25" s="63"/>
      <c r="PV25" s="63"/>
      <c r="PW25" s="63"/>
      <c r="PX25" s="63"/>
      <c r="PY25" s="63"/>
      <c r="PZ25" s="63"/>
      <c r="QA25" s="63"/>
      <c r="QB25" s="63"/>
      <c r="QC25" s="63"/>
      <c r="QD25" s="63"/>
      <c r="QE25" s="63"/>
      <c r="QF25" s="63"/>
      <c r="QG25" s="63"/>
      <c r="QH25" s="63"/>
      <c r="QI25" s="63"/>
      <c r="QJ25" s="63"/>
      <c r="QK25" s="63"/>
      <c r="QL25" s="63"/>
      <c r="QM25" s="63"/>
      <c r="QN25" s="63"/>
      <c r="QO25" s="63"/>
      <c r="QP25" s="63"/>
      <c r="QQ25" s="63"/>
      <c r="QR25" s="63"/>
      <c r="QS25" s="63"/>
      <c r="QT25" s="63"/>
      <c r="QU25" s="63"/>
      <c r="QV25" s="63"/>
      <c r="QW25" s="63"/>
      <c r="QX25" s="63"/>
      <c r="QY25" s="63"/>
      <c r="QZ25" s="63"/>
      <c r="RA25" s="63"/>
      <c r="RB25" s="63"/>
      <c r="RC25" s="63"/>
      <c r="RD25" s="63"/>
      <c r="RE25" s="63"/>
      <c r="RF25" s="63"/>
      <c r="RG25" s="63"/>
      <c r="RH25" s="63"/>
      <c r="RI25" s="63"/>
      <c r="RJ25" s="63"/>
      <c r="RK25" s="63"/>
      <c r="RL25" s="63"/>
      <c r="RM25" s="63"/>
      <c r="RN25" s="63"/>
      <c r="RO25" s="63"/>
      <c r="RP25" s="63"/>
      <c r="RQ25" s="63"/>
      <c r="RR25" s="63"/>
      <c r="RS25" s="63"/>
      <c r="RT25" s="63"/>
      <c r="RU25" s="63"/>
      <c r="RV25" s="63"/>
      <c r="RW25" s="63"/>
      <c r="RX25" s="63"/>
      <c r="RY25" s="63"/>
      <c r="RZ25" s="63"/>
      <c r="SA25" s="63"/>
      <c r="SB25" s="63"/>
      <c r="SC25" s="63"/>
      <c r="SD25" s="63"/>
      <c r="SE25" s="63"/>
      <c r="SF25" s="63"/>
      <c r="SG25" s="63"/>
      <c r="SH25" s="63"/>
      <c r="SI25" s="63"/>
      <c r="SJ25" s="63"/>
      <c r="SK25" s="63"/>
      <c r="SL25" s="63"/>
      <c r="SM25" s="63"/>
      <c r="SN25" s="63"/>
      <c r="SO25" s="63"/>
      <c r="SP25" s="63"/>
      <c r="SQ25" s="63"/>
      <c r="SR25" s="63"/>
      <c r="SS25" s="63"/>
      <c r="ST25" s="63"/>
      <c r="SU25" s="63"/>
      <c r="SV25" s="63"/>
      <c r="SW25" s="63"/>
      <c r="SX25" s="63"/>
      <c r="SY25" s="63"/>
      <c r="SZ25" s="63"/>
      <c r="TA25" s="63"/>
      <c r="TB25" s="63"/>
      <c r="TC25" s="63"/>
      <c r="TD25" s="63"/>
      <c r="TE25" s="63"/>
      <c r="TF25" s="63"/>
      <c r="TG25" s="63"/>
      <c r="TH25" s="63"/>
      <c r="TI25" s="63"/>
      <c r="TJ25" s="63"/>
      <c r="TK25" s="63"/>
      <c r="TL25" s="63"/>
      <c r="TM25" s="63"/>
      <c r="TN25" s="63"/>
      <c r="TO25" s="63"/>
      <c r="TP25" s="63"/>
      <c r="TQ25" s="63"/>
      <c r="TR25" s="63"/>
      <c r="TS25" s="63"/>
      <c r="TT25" s="63"/>
      <c r="TU25" s="63"/>
      <c r="TV25" s="63"/>
      <c r="TW25" s="63"/>
      <c r="TX25" s="63"/>
      <c r="TY25" s="63"/>
      <c r="TZ25" s="63"/>
      <c r="UA25" s="63"/>
      <c r="UB25" s="63"/>
      <c r="UC25" s="63"/>
      <c r="UD25" s="63"/>
      <c r="UE25" s="63"/>
      <c r="UF25" s="63"/>
      <c r="UG25" s="63"/>
      <c r="UH25" s="63"/>
      <c r="UI25" s="63"/>
      <c r="UJ25" s="63"/>
      <c r="UK25" s="63"/>
      <c r="UL25" s="63"/>
      <c r="UM25" s="63"/>
      <c r="UN25" s="63"/>
      <c r="UO25" s="63"/>
      <c r="UP25" s="63"/>
      <c r="UQ25" s="63"/>
      <c r="UR25" s="63"/>
      <c r="US25" s="63"/>
      <c r="UT25" s="63"/>
      <c r="UU25" s="63"/>
      <c r="UV25" s="63"/>
      <c r="UW25" s="63"/>
      <c r="UX25" s="63"/>
      <c r="UY25" s="63"/>
      <c r="UZ25" s="63"/>
      <c r="VA25" s="63"/>
      <c r="VB25" s="63"/>
      <c r="VC25" s="63"/>
      <c r="VD25" s="63"/>
      <c r="VE25" s="63"/>
      <c r="VF25" s="63"/>
      <c r="VG25" s="63"/>
      <c r="VH25" s="63"/>
      <c r="VI25" s="63"/>
      <c r="VJ25" s="63"/>
      <c r="VK25" s="63"/>
      <c r="VL25" s="63"/>
      <c r="VM25" s="63"/>
      <c r="VN25" s="63"/>
      <c r="VO25" s="63"/>
      <c r="VP25" s="63"/>
      <c r="VQ25" s="63"/>
      <c r="VR25" s="63"/>
      <c r="VS25" s="63"/>
      <c r="VT25" s="63"/>
      <c r="VU25" s="63"/>
      <c r="VV25" s="63"/>
      <c r="VW25" s="63"/>
      <c r="VX25" s="63"/>
      <c r="VY25" s="63"/>
      <c r="VZ25" s="63"/>
      <c r="WA25" s="63"/>
      <c r="WB25" s="63"/>
      <c r="WC25" s="63"/>
      <c r="WD25" s="63"/>
      <c r="WE25" s="63"/>
      <c r="WF25" s="63"/>
      <c r="WG25" s="63"/>
      <c r="WH25" s="63"/>
      <c r="WI25" s="63"/>
      <c r="WJ25" s="63"/>
      <c r="WK25" s="63"/>
      <c r="WL25" s="63"/>
      <c r="WM25" s="63"/>
      <c r="WN25" s="63"/>
      <c r="WO25" s="63"/>
      <c r="WP25" s="63"/>
      <c r="WQ25" s="63"/>
      <c r="WR25" s="63"/>
      <c r="WS25" s="63"/>
      <c r="WT25" s="63"/>
      <c r="WU25" s="63"/>
      <c r="WV25" s="63"/>
      <c r="WW25" s="63"/>
      <c r="WX25" s="63"/>
      <c r="WY25" s="63"/>
      <c r="WZ25" s="63"/>
      <c r="XA25" s="63"/>
      <c r="XB25" s="63"/>
      <c r="XC25" s="63"/>
      <c r="XD25" s="63"/>
      <c r="XE25" s="63"/>
      <c r="XF25" s="63"/>
      <c r="XG25" s="63"/>
      <c r="XH25" s="63"/>
      <c r="XI25" s="63"/>
      <c r="XJ25" s="63"/>
      <c r="XK25" s="63"/>
      <c r="XL25" s="63"/>
      <c r="XM25" s="63"/>
      <c r="XN25" s="63"/>
      <c r="XO25" s="63"/>
      <c r="XP25" s="63"/>
      <c r="XQ25" s="63"/>
      <c r="XR25" s="63"/>
      <c r="XS25" s="63"/>
      <c r="XT25" s="63"/>
      <c r="XU25" s="63"/>
      <c r="XV25" s="63"/>
      <c r="XW25" s="63"/>
      <c r="XX25" s="63"/>
      <c r="XY25" s="63"/>
      <c r="XZ25" s="63"/>
    </row>
    <row r="26" spans="1:650" s="62" customFormat="1" ht="21.75" customHeight="1" x14ac:dyDescent="0.2">
      <c r="A26" s="50"/>
      <c r="B26" s="50"/>
      <c r="C26" s="40"/>
      <c r="D26" s="40"/>
      <c r="E26" s="38"/>
      <c r="F26" s="38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286"/>
      <c r="W26" s="97"/>
      <c r="X26" s="96" t="s">
        <v>136</v>
      </c>
      <c r="Y26" s="95">
        <v>7</v>
      </c>
      <c r="Z26" s="94">
        <v>3.286</v>
      </c>
      <c r="AA26" s="79" t="s">
        <v>135</v>
      </c>
      <c r="AB26" s="4">
        <v>8</v>
      </c>
      <c r="AC26" s="93">
        <v>3.75</v>
      </c>
      <c r="AD26" s="16"/>
      <c r="AE26" s="42" t="s">
        <v>134</v>
      </c>
      <c r="AF26" s="16"/>
      <c r="AG26" s="16"/>
      <c r="AH26" s="16"/>
      <c r="AI26" s="16"/>
      <c r="AS26" s="49" t="s">
        <v>133</v>
      </c>
      <c r="AT26" s="60"/>
      <c r="AU26" s="16"/>
      <c r="AV26" s="16"/>
      <c r="AW26" s="16"/>
      <c r="AX26" s="16"/>
      <c r="AY26" s="16"/>
      <c r="BF26" s="65"/>
      <c r="BH26" s="60"/>
      <c r="BI26" s="16"/>
      <c r="BJ26" s="16"/>
      <c r="BK26" s="16"/>
      <c r="BL26" s="287"/>
      <c r="BM26" s="77"/>
      <c r="BN26" s="73" t="s">
        <v>132</v>
      </c>
      <c r="BO26" s="72">
        <v>7</v>
      </c>
      <c r="BP26" s="101">
        <v>3.4289999999999998</v>
      </c>
      <c r="BQ26" s="86"/>
      <c r="BR26" s="85"/>
      <c r="BS26" s="84"/>
      <c r="BT26" s="65"/>
      <c r="BU26" s="58" t="s">
        <v>131</v>
      </c>
      <c r="BV26" s="15"/>
      <c r="BW26" s="15"/>
      <c r="BX26" s="15"/>
      <c r="BY26" s="15"/>
      <c r="BZ26" s="15"/>
      <c r="CE26" s="70"/>
      <c r="CH26" s="70"/>
      <c r="CI26" s="65"/>
      <c r="CJ26" s="49" t="s">
        <v>130</v>
      </c>
      <c r="CK26" s="60"/>
      <c r="CL26" s="16"/>
      <c r="CM26" s="16"/>
      <c r="CN26" s="16"/>
      <c r="CO26" s="16"/>
      <c r="CP26" s="16"/>
      <c r="CQ26" s="98"/>
      <c r="CX26" s="65"/>
      <c r="CY26" s="58" t="s">
        <v>129</v>
      </c>
      <c r="CZ26" s="15"/>
      <c r="DA26" s="16"/>
      <c r="DB26" s="16"/>
      <c r="DC26" s="16"/>
      <c r="DD26" s="16"/>
      <c r="DE26" s="287"/>
      <c r="DF26" s="77"/>
      <c r="DG26" s="86"/>
      <c r="DH26" s="85"/>
      <c r="DI26" s="84"/>
      <c r="DJ26" s="100"/>
      <c r="DK26" s="99"/>
      <c r="DL26" s="87"/>
      <c r="DM26" s="65"/>
      <c r="DN26" s="58" t="s">
        <v>128</v>
      </c>
      <c r="DO26" s="16"/>
      <c r="DP26" s="16"/>
      <c r="DQ26" s="16"/>
      <c r="DR26" s="16"/>
      <c r="DS26" s="16"/>
      <c r="EB26" s="65"/>
      <c r="EC26" s="49" t="s">
        <v>127</v>
      </c>
      <c r="ED26" s="60"/>
      <c r="EE26" s="16"/>
      <c r="EF26" s="16"/>
      <c r="EG26" s="16"/>
      <c r="EH26" s="16"/>
      <c r="EI26" s="16"/>
      <c r="EJ26" s="16"/>
      <c r="EQ26" s="65"/>
      <c r="ER26" s="49" t="s">
        <v>121</v>
      </c>
      <c r="ES26" s="60"/>
      <c r="ET26" s="16"/>
      <c r="EU26" s="16"/>
      <c r="EV26" s="16"/>
      <c r="EW26" s="16"/>
      <c r="EX26" s="287"/>
      <c r="EY26" s="88"/>
      <c r="EZ26" s="73" t="s">
        <v>126</v>
      </c>
      <c r="FA26" s="72">
        <v>6</v>
      </c>
      <c r="FB26" s="87">
        <v>3.3330000000000002</v>
      </c>
      <c r="FC26" s="86"/>
      <c r="FD26" s="85"/>
      <c r="FE26" s="84"/>
      <c r="FF26" s="65"/>
      <c r="FG26" s="58" t="s">
        <v>125</v>
      </c>
      <c r="FH26" s="15"/>
      <c r="FI26" s="16"/>
      <c r="FJ26" s="16"/>
      <c r="FK26" s="16"/>
      <c r="FL26" s="16"/>
      <c r="FU26" s="65"/>
      <c r="FV26" s="49" t="s">
        <v>124</v>
      </c>
      <c r="FW26" s="60"/>
      <c r="FX26" s="16"/>
      <c r="FY26" s="16"/>
      <c r="FZ26" s="16"/>
      <c r="GA26" s="16"/>
      <c r="GB26" s="16"/>
      <c r="GC26" s="16"/>
      <c r="GJ26" s="65"/>
      <c r="GK26" s="49" t="s">
        <v>123</v>
      </c>
      <c r="GL26" s="60"/>
      <c r="GM26" s="16"/>
      <c r="GN26" s="16"/>
      <c r="GO26" s="16"/>
      <c r="GP26" s="16"/>
      <c r="GQ26" s="16"/>
      <c r="GR26" s="98"/>
      <c r="GY26" s="65"/>
      <c r="GZ26" s="49" t="s">
        <v>122</v>
      </c>
      <c r="HA26" s="60"/>
      <c r="HB26" s="16"/>
      <c r="HC26" s="16"/>
      <c r="HD26" s="16"/>
      <c r="HE26" s="16"/>
      <c r="HF26" s="16"/>
      <c r="HG26" s="16"/>
      <c r="HH26" s="16"/>
      <c r="HI26" s="16"/>
      <c r="HP26" s="66"/>
      <c r="HQ26" s="65"/>
      <c r="HR26" s="69" t="s">
        <v>120</v>
      </c>
      <c r="HT26" s="16"/>
      <c r="HU26" s="16"/>
      <c r="HV26" s="16"/>
      <c r="HW26" s="16"/>
      <c r="HX26" s="286"/>
      <c r="HY26" s="4"/>
      <c r="HZ26" s="91"/>
      <c r="IB26" s="90"/>
      <c r="IC26" s="89" t="s">
        <v>119</v>
      </c>
      <c r="ID26" s="17">
        <v>5</v>
      </c>
      <c r="IE26" s="78">
        <v>4600</v>
      </c>
      <c r="IF26" s="66"/>
      <c r="IG26" s="65"/>
      <c r="IH26" s="56" t="s">
        <v>118</v>
      </c>
      <c r="II26" s="16"/>
      <c r="IJ26" s="16"/>
      <c r="IK26" s="16"/>
      <c r="IL26" s="16"/>
      <c r="IM26" s="16"/>
      <c r="IP26" s="68"/>
      <c r="IQ26" s="68"/>
      <c r="IR26" s="68"/>
      <c r="IW26" s="65"/>
      <c r="IZ26" s="16"/>
      <c r="JA26" s="16"/>
      <c r="JB26" s="16"/>
      <c r="JC26" s="16"/>
      <c r="JD26" s="286"/>
      <c r="JE26" s="4"/>
      <c r="JF26" s="81" t="s">
        <v>117</v>
      </c>
      <c r="JG26" s="15">
        <v>6</v>
      </c>
      <c r="JH26" s="80">
        <v>3333</v>
      </c>
      <c r="JI26" s="89" t="s">
        <v>116</v>
      </c>
      <c r="JJ26" s="17">
        <v>10</v>
      </c>
      <c r="JK26" s="78">
        <v>3800</v>
      </c>
      <c r="JM26" s="66"/>
      <c r="JN26" s="65"/>
      <c r="JO26" s="52" t="s">
        <v>115</v>
      </c>
      <c r="JP26" s="16"/>
      <c r="JQ26" s="64"/>
      <c r="JR26" s="64"/>
      <c r="JS26" s="64"/>
      <c r="JT26" s="64"/>
      <c r="JU26" s="64"/>
      <c r="JV26" s="64"/>
      <c r="JW26" s="64"/>
      <c r="JX26" s="64"/>
      <c r="JY26" s="64"/>
      <c r="JZ26" s="64"/>
      <c r="KA26" s="64"/>
      <c r="KB26" s="64"/>
      <c r="KC26" s="64"/>
      <c r="KD26" s="64"/>
      <c r="KE26" s="64"/>
      <c r="KF26" s="64"/>
      <c r="KG26" s="64"/>
      <c r="KH26" s="64"/>
      <c r="KI26" s="64"/>
      <c r="KJ26" s="64"/>
      <c r="KK26" s="64"/>
      <c r="KL26" s="64"/>
      <c r="KM26" s="64"/>
      <c r="KN26" s="64"/>
      <c r="KO26" s="63"/>
      <c r="KP26" s="63"/>
      <c r="KQ26" s="63"/>
      <c r="KR26" s="63"/>
      <c r="KS26" s="63"/>
      <c r="KT26" s="63"/>
      <c r="KU26" s="63"/>
      <c r="KV26" s="63"/>
      <c r="KW26" s="63"/>
      <c r="KX26" s="63"/>
      <c r="KY26" s="63"/>
      <c r="KZ26" s="63"/>
      <c r="LA26" s="63"/>
      <c r="LB26" s="63"/>
      <c r="LC26" s="63"/>
      <c r="LD26" s="63"/>
      <c r="LE26" s="63"/>
      <c r="LF26" s="63"/>
      <c r="LG26" s="63"/>
      <c r="LH26" s="63"/>
      <c r="LI26" s="63"/>
      <c r="LJ26" s="63"/>
      <c r="LK26" s="63"/>
      <c r="LL26" s="63"/>
      <c r="LM26" s="63"/>
      <c r="LN26" s="63"/>
      <c r="LO26" s="63"/>
      <c r="LP26" s="63"/>
      <c r="LQ26" s="63"/>
      <c r="LR26" s="63"/>
      <c r="LS26" s="63"/>
      <c r="LT26" s="63"/>
      <c r="LU26" s="63"/>
      <c r="LV26" s="63"/>
      <c r="LW26" s="63"/>
      <c r="LX26" s="63"/>
      <c r="LY26" s="63"/>
      <c r="LZ26" s="63"/>
      <c r="MA26" s="63"/>
      <c r="MB26" s="63"/>
      <c r="MC26" s="63"/>
      <c r="MD26" s="63"/>
      <c r="ME26" s="63"/>
      <c r="MF26" s="63"/>
      <c r="MG26" s="63"/>
      <c r="MH26" s="63"/>
      <c r="MI26" s="63"/>
      <c r="MJ26" s="63"/>
      <c r="MK26" s="63"/>
      <c r="ML26" s="63"/>
      <c r="MM26" s="63"/>
      <c r="MN26" s="63"/>
      <c r="MO26" s="63"/>
      <c r="MP26" s="63"/>
      <c r="MQ26" s="63"/>
      <c r="MR26" s="63"/>
      <c r="MS26" s="63"/>
      <c r="MT26" s="63"/>
      <c r="MU26" s="63"/>
      <c r="MV26" s="63"/>
      <c r="MW26" s="63"/>
      <c r="MX26" s="63"/>
      <c r="MY26" s="63"/>
      <c r="MZ26" s="63"/>
      <c r="NA26" s="63"/>
      <c r="NB26" s="63"/>
      <c r="NC26" s="63"/>
      <c r="ND26" s="63"/>
      <c r="NE26" s="63"/>
      <c r="NF26" s="63"/>
      <c r="NG26" s="63"/>
      <c r="NH26" s="63"/>
      <c r="NI26" s="63"/>
      <c r="NJ26" s="63"/>
      <c r="NK26" s="63"/>
      <c r="NL26" s="63"/>
      <c r="NM26" s="63"/>
      <c r="NN26" s="63"/>
      <c r="NO26" s="63"/>
      <c r="NP26" s="63"/>
      <c r="NQ26" s="63"/>
      <c r="NR26" s="63"/>
      <c r="NS26" s="63"/>
      <c r="NT26" s="63"/>
      <c r="NU26" s="63"/>
      <c r="NV26" s="63"/>
      <c r="NW26" s="63"/>
      <c r="NX26" s="63"/>
      <c r="NY26" s="63"/>
      <c r="NZ26" s="63"/>
      <c r="OA26" s="63"/>
      <c r="OB26" s="63"/>
      <c r="OC26" s="63"/>
      <c r="OD26" s="63"/>
      <c r="OE26" s="63"/>
      <c r="OF26" s="63"/>
      <c r="OG26" s="63"/>
      <c r="OH26" s="63"/>
      <c r="OI26" s="63"/>
      <c r="OJ26" s="63"/>
      <c r="OK26" s="63"/>
      <c r="OL26" s="63"/>
      <c r="OM26" s="63"/>
      <c r="ON26" s="63"/>
      <c r="OO26" s="63"/>
      <c r="OP26" s="63"/>
      <c r="OQ26" s="63"/>
      <c r="OR26" s="63"/>
      <c r="OS26" s="63"/>
      <c r="OT26" s="63"/>
      <c r="OU26" s="63"/>
      <c r="OV26" s="63"/>
      <c r="OW26" s="63"/>
      <c r="OX26" s="63"/>
      <c r="OY26" s="63"/>
      <c r="OZ26" s="63"/>
      <c r="PA26" s="63"/>
      <c r="PB26" s="63"/>
      <c r="PC26" s="63"/>
      <c r="PD26" s="63"/>
      <c r="PE26" s="63"/>
      <c r="PF26" s="63"/>
      <c r="PG26" s="63"/>
      <c r="PH26" s="63"/>
      <c r="PI26" s="63"/>
      <c r="PJ26" s="63"/>
      <c r="PK26" s="63"/>
      <c r="PL26" s="63"/>
      <c r="PM26" s="63"/>
      <c r="PN26" s="63"/>
      <c r="PO26" s="63"/>
      <c r="PP26" s="63"/>
      <c r="PQ26" s="63"/>
      <c r="PR26" s="63"/>
      <c r="PS26" s="63"/>
      <c r="PT26" s="63"/>
      <c r="PU26" s="63"/>
      <c r="PV26" s="63"/>
      <c r="PW26" s="63"/>
      <c r="PX26" s="63"/>
      <c r="PY26" s="63"/>
      <c r="PZ26" s="63"/>
      <c r="QA26" s="63"/>
      <c r="QB26" s="63"/>
      <c r="QC26" s="63"/>
      <c r="QD26" s="63"/>
      <c r="QE26" s="63"/>
      <c r="QF26" s="63"/>
      <c r="QG26" s="63"/>
      <c r="QH26" s="63"/>
      <c r="QI26" s="63"/>
      <c r="QJ26" s="63"/>
      <c r="QK26" s="63"/>
      <c r="QL26" s="63"/>
      <c r="QM26" s="63"/>
      <c r="QN26" s="63"/>
      <c r="QO26" s="63"/>
      <c r="QP26" s="63"/>
      <c r="QQ26" s="63"/>
      <c r="QR26" s="63"/>
      <c r="QS26" s="63"/>
      <c r="QT26" s="63"/>
      <c r="QU26" s="63"/>
      <c r="QV26" s="63"/>
      <c r="QW26" s="63"/>
      <c r="QX26" s="63"/>
      <c r="QY26" s="63"/>
      <c r="QZ26" s="63"/>
      <c r="RA26" s="63"/>
      <c r="RB26" s="63"/>
      <c r="RC26" s="63"/>
      <c r="RD26" s="63"/>
      <c r="RE26" s="63"/>
      <c r="RF26" s="63"/>
      <c r="RG26" s="63"/>
      <c r="RH26" s="63"/>
      <c r="RI26" s="63"/>
      <c r="RJ26" s="63"/>
      <c r="RK26" s="63"/>
      <c r="RL26" s="63"/>
      <c r="RM26" s="63"/>
      <c r="RN26" s="63"/>
      <c r="RO26" s="63"/>
      <c r="RP26" s="63"/>
      <c r="RQ26" s="63"/>
      <c r="RR26" s="63"/>
      <c r="RS26" s="63"/>
      <c r="RT26" s="63"/>
      <c r="RU26" s="63"/>
      <c r="RV26" s="63"/>
      <c r="RW26" s="63"/>
      <c r="RX26" s="63"/>
      <c r="RY26" s="63"/>
      <c r="RZ26" s="63"/>
      <c r="SA26" s="63"/>
      <c r="SB26" s="63"/>
      <c r="SC26" s="63"/>
      <c r="SD26" s="63"/>
      <c r="SE26" s="63"/>
      <c r="SF26" s="63"/>
      <c r="SG26" s="63"/>
      <c r="SH26" s="63"/>
      <c r="SI26" s="63"/>
      <c r="SJ26" s="63"/>
      <c r="SK26" s="63"/>
      <c r="SL26" s="63"/>
      <c r="SM26" s="63"/>
      <c r="SN26" s="63"/>
      <c r="SO26" s="63"/>
      <c r="SP26" s="63"/>
      <c r="SQ26" s="63"/>
      <c r="SR26" s="63"/>
      <c r="SS26" s="63"/>
      <c r="ST26" s="63"/>
      <c r="SU26" s="63"/>
      <c r="SV26" s="63"/>
      <c r="SW26" s="63"/>
      <c r="SX26" s="63"/>
      <c r="SY26" s="63"/>
      <c r="SZ26" s="63"/>
      <c r="TA26" s="63"/>
      <c r="TB26" s="63"/>
      <c r="TC26" s="63"/>
      <c r="TD26" s="63"/>
      <c r="TE26" s="63"/>
      <c r="TF26" s="63"/>
      <c r="TG26" s="63"/>
      <c r="TH26" s="63"/>
      <c r="TI26" s="63"/>
      <c r="TJ26" s="63"/>
      <c r="TK26" s="63"/>
      <c r="TL26" s="63"/>
      <c r="TM26" s="63"/>
      <c r="TN26" s="63"/>
      <c r="TO26" s="63"/>
      <c r="TP26" s="63"/>
      <c r="TQ26" s="63"/>
      <c r="TR26" s="63"/>
      <c r="TS26" s="63"/>
      <c r="TT26" s="63"/>
      <c r="TU26" s="63"/>
      <c r="TV26" s="63"/>
      <c r="TW26" s="63"/>
      <c r="TX26" s="63"/>
      <c r="TY26" s="63"/>
      <c r="TZ26" s="63"/>
      <c r="UA26" s="63"/>
      <c r="UB26" s="63"/>
      <c r="UC26" s="63"/>
      <c r="UD26" s="63"/>
      <c r="UE26" s="63"/>
      <c r="UF26" s="63"/>
      <c r="UG26" s="63"/>
      <c r="UH26" s="63"/>
      <c r="UI26" s="63"/>
      <c r="UJ26" s="63"/>
      <c r="UK26" s="63"/>
      <c r="UL26" s="63"/>
      <c r="UM26" s="63"/>
      <c r="UN26" s="63"/>
      <c r="UO26" s="63"/>
      <c r="UP26" s="63"/>
      <c r="UQ26" s="63"/>
      <c r="UR26" s="63"/>
      <c r="US26" s="63"/>
      <c r="UT26" s="63"/>
      <c r="UU26" s="63"/>
      <c r="UV26" s="63"/>
      <c r="UW26" s="63"/>
      <c r="UX26" s="63"/>
      <c r="UY26" s="63"/>
      <c r="UZ26" s="63"/>
      <c r="VA26" s="63"/>
      <c r="VB26" s="63"/>
      <c r="VC26" s="63"/>
      <c r="VD26" s="63"/>
      <c r="VE26" s="63"/>
      <c r="VF26" s="63"/>
      <c r="VG26" s="63"/>
      <c r="VH26" s="63"/>
      <c r="VI26" s="63"/>
      <c r="VJ26" s="63"/>
      <c r="VK26" s="63"/>
      <c r="VL26" s="63"/>
      <c r="VM26" s="63"/>
      <c r="VN26" s="63"/>
      <c r="VO26" s="63"/>
      <c r="VP26" s="63"/>
      <c r="VQ26" s="63"/>
      <c r="VR26" s="63"/>
      <c r="VS26" s="63"/>
      <c r="VT26" s="63"/>
      <c r="VU26" s="63"/>
      <c r="VV26" s="63"/>
      <c r="VW26" s="63"/>
      <c r="VX26" s="63"/>
      <c r="VY26" s="63"/>
      <c r="VZ26" s="63"/>
      <c r="WA26" s="63"/>
      <c r="WB26" s="63"/>
      <c r="WC26" s="63"/>
      <c r="WD26" s="63"/>
      <c r="WE26" s="63"/>
      <c r="WF26" s="63"/>
      <c r="WG26" s="63"/>
      <c r="WH26" s="63"/>
      <c r="WI26" s="63"/>
      <c r="WJ26" s="63"/>
      <c r="WK26" s="63"/>
      <c r="WL26" s="63"/>
      <c r="WM26" s="63"/>
      <c r="WN26" s="63"/>
      <c r="WO26" s="63"/>
      <c r="WP26" s="63"/>
      <c r="WQ26" s="63"/>
      <c r="WR26" s="63"/>
      <c r="WS26" s="63"/>
      <c r="WT26" s="63"/>
      <c r="WU26" s="63"/>
      <c r="WV26" s="63"/>
      <c r="WW26" s="63"/>
      <c r="WX26" s="63"/>
      <c r="WY26" s="63"/>
      <c r="WZ26" s="63"/>
      <c r="XA26" s="63"/>
      <c r="XB26" s="63"/>
      <c r="XC26" s="63"/>
      <c r="XD26" s="63"/>
      <c r="XE26" s="63"/>
      <c r="XF26" s="63"/>
      <c r="XG26" s="63"/>
      <c r="XH26" s="63"/>
      <c r="XI26" s="63"/>
      <c r="XJ26" s="63"/>
      <c r="XK26" s="63"/>
      <c r="XL26" s="63"/>
      <c r="XM26" s="63"/>
      <c r="XN26" s="63"/>
      <c r="XO26" s="63"/>
      <c r="XP26" s="63"/>
      <c r="XQ26" s="63"/>
      <c r="XR26" s="63"/>
      <c r="XS26" s="63"/>
      <c r="XT26" s="63"/>
      <c r="XU26" s="63"/>
      <c r="XV26" s="63"/>
      <c r="XW26" s="63"/>
      <c r="XX26" s="63"/>
      <c r="XY26" s="63"/>
      <c r="XZ26" s="63"/>
    </row>
    <row r="27" spans="1:650" s="62" customFormat="1" ht="21.75" customHeight="1" x14ac:dyDescent="0.2">
      <c r="A27" s="48" t="s">
        <v>489</v>
      </c>
      <c r="B27" s="36"/>
      <c r="C27" s="47" t="s">
        <v>16</v>
      </c>
      <c r="D27" s="46" t="s">
        <v>15</v>
      </c>
      <c r="E27" s="46" t="s">
        <v>14</v>
      </c>
      <c r="F27" s="46" t="s">
        <v>13</v>
      </c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286"/>
      <c r="W27" s="97"/>
      <c r="X27" s="96" t="s">
        <v>114</v>
      </c>
      <c r="Y27" s="95">
        <v>7</v>
      </c>
      <c r="Z27" s="94">
        <v>3.286</v>
      </c>
      <c r="AA27" s="79" t="s">
        <v>113</v>
      </c>
      <c r="AB27" s="4">
        <v>7</v>
      </c>
      <c r="AC27" s="93">
        <v>4</v>
      </c>
      <c r="AD27" s="16"/>
      <c r="AE27" s="42" t="s">
        <v>112</v>
      </c>
      <c r="AF27" s="16"/>
      <c r="AG27" s="16"/>
      <c r="AH27" s="16"/>
      <c r="AI27" s="16"/>
      <c r="AS27" s="49" t="s">
        <v>111</v>
      </c>
      <c r="AT27" s="60"/>
      <c r="AU27" s="16"/>
      <c r="AV27" s="16"/>
      <c r="AW27" s="16"/>
      <c r="AX27" s="16"/>
      <c r="AY27" s="16"/>
      <c r="BF27" s="65"/>
      <c r="BG27" s="60"/>
      <c r="BH27" s="60"/>
      <c r="BI27" s="16"/>
      <c r="BJ27" s="16"/>
      <c r="BK27" s="16"/>
      <c r="BL27" s="16"/>
      <c r="BM27" s="16"/>
      <c r="BQ27" s="4"/>
      <c r="BR27" s="4"/>
      <c r="BS27" s="4"/>
      <c r="BT27" s="65"/>
      <c r="BU27" s="58" t="s">
        <v>110</v>
      </c>
      <c r="BV27" s="15"/>
      <c r="BW27" s="15"/>
      <c r="BX27" s="15"/>
      <c r="BY27" s="15"/>
      <c r="BZ27" s="15"/>
      <c r="CA27" s="15"/>
      <c r="CB27" s="92"/>
      <c r="CE27" s="70"/>
      <c r="CH27" s="70"/>
      <c r="CI27" s="65"/>
      <c r="CJ27" s="49" t="s">
        <v>109</v>
      </c>
      <c r="CK27" s="31"/>
      <c r="CL27" s="4"/>
      <c r="CM27" s="4"/>
      <c r="CN27" s="4"/>
      <c r="CO27" s="16"/>
      <c r="CP27" s="16"/>
      <c r="CQ27" s="16"/>
      <c r="CX27" s="65"/>
      <c r="CY27" s="58" t="s">
        <v>108</v>
      </c>
      <c r="CZ27" s="15"/>
      <c r="DA27" s="16"/>
      <c r="DB27" s="16"/>
      <c r="DC27" s="16"/>
      <c r="DD27" s="16"/>
      <c r="DM27" s="65"/>
      <c r="DN27" s="58" t="s">
        <v>107</v>
      </c>
      <c r="DO27" s="16"/>
      <c r="DP27" s="16"/>
      <c r="DQ27" s="16"/>
      <c r="DR27" s="16"/>
      <c r="DS27" s="16"/>
      <c r="EB27" s="65"/>
      <c r="EC27" s="49" t="s">
        <v>106</v>
      </c>
      <c r="ED27" s="60"/>
      <c r="EE27" s="16"/>
      <c r="EF27" s="16"/>
      <c r="EG27" s="16"/>
      <c r="EH27" s="16"/>
      <c r="EI27" s="16"/>
      <c r="EJ27" s="16"/>
      <c r="EQ27" s="65"/>
      <c r="ER27" s="49" t="s">
        <v>102</v>
      </c>
      <c r="ES27" s="60"/>
      <c r="ET27" s="16"/>
      <c r="EU27" s="16"/>
      <c r="EV27" s="16"/>
      <c r="EW27" s="16"/>
      <c r="EX27" s="16"/>
      <c r="EY27" s="16"/>
      <c r="FF27" s="65"/>
      <c r="FG27" s="58" t="s">
        <v>105</v>
      </c>
      <c r="FH27" s="15"/>
      <c r="FI27" s="16"/>
      <c r="FJ27" s="16"/>
      <c r="FK27" s="16"/>
      <c r="FL27" s="16"/>
      <c r="FM27" s="16"/>
      <c r="FN27" s="16"/>
      <c r="FU27" s="65"/>
      <c r="FV27" s="49" t="s">
        <v>104</v>
      </c>
      <c r="FW27" s="60"/>
      <c r="FX27" s="16"/>
      <c r="FY27" s="16"/>
      <c r="FZ27" s="16"/>
      <c r="GA27" s="16"/>
      <c r="GB27" s="16"/>
      <c r="GC27" s="16"/>
      <c r="GJ27" s="65"/>
      <c r="GK27" s="49" t="s">
        <v>102</v>
      </c>
      <c r="GL27" s="60"/>
      <c r="GM27" s="16"/>
      <c r="GN27" s="16"/>
      <c r="GO27" s="16"/>
      <c r="GP27" s="16"/>
      <c r="GQ27" s="16"/>
      <c r="GR27" s="16"/>
      <c r="GY27" s="65"/>
      <c r="GZ27" s="49" t="s">
        <v>103</v>
      </c>
      <c r="HA27" s="60"/>
      <c r="HB27" s="16"/>
      <c r="HC27" s="16"/>
      <c r="HD27" s="16"/>
      <c r="HE27" s="16"/>
      <c r="HF27" s="16"/>
      <c r="HG27" s="16"/>
      <c r="HH27" s="16"/>
      <c r="HI27" s="16"/>
      <c r="HP27" s="66"/>
      <c r="HQ27" s="65"/>
      <c r="HR27" s="69" t="s">
        <v>101</v>
      </c>
      <c r="HT27" s="16"/>
      <c r="HU27" s="16"/>
      <c r="HV27" s="16"/>
      <c r="HW27" s="16"/>
      <c r="HX27" s="286"/>
      <c r="HZ27" s="91"/>
      <c r="IB27" s="90"/>
      <c r="IC27" s="89" t="s">
        <v>100</v>
      </c>
      <c r="ID27" s="17">
        <v>6</v>
      </c>
      <c r="IE27" s="78">
        <v>4667</v>
      </c>
      <c r="IF27" s="66"/>
      <c r="IG27" s="65"/>
      <c r="IH27" s="56" t="s">
        <v>99</v>
      </c>
      <c r="II27" s="16"/>
      <c r="IJ27" s="16"/>
      <c r="IK27" s="16"/>
      <c r="IL27" s="16"/>
      <c r="IM27" s="16"/>
      <c r="IP27" s="68"/>
      <c r="IQ27" s="68"/>
      <c r="IR27" s="68"/>
      <c r="IS27" s="67"/>
      <c r="IT27" s="17"/>
      <c r="IU27" s="17"/>
      <c r="IV27" s="17"/>
      <c r="IW27" s="65"/>
      <c r="IY27" s="16"/>
      <c r="IZ27" s="16"/>
      <c r="JA27" s="16"/>
      <c r="JB27" s="16"/>
      <c r="JC27" s="16"/>
      <c r="JD27" s="286"/>
      <c r="JE27" s="4"/>
      <c r="JF27" s="81" t="s">
        <v>98</v>
      </c>
      <c r="JG27" s="15">
        <v>9</v>
      </c>
      <c r="JH27" s="80">
        <v>3333</v>
      </c>
      <c r="JI27" s="81" t="s">
        <v>97</v>
      </c>
      <c r="JJ27" s="15">
        <v>10</v>
      </c>
      <c r="JK27" s="80">
        <v>3800</v>
      </c>
      <c r="JM27" s="66"/>
      <c r="JN27" s="65"/>
      <c r="JO27" s="52" t="s">
        <v>96</v>
      </c>
      <c r="JP27" s="16"/>
      <c r="JQ27" s="64"/>
      <c r="JR27" s="64"/>
      <c r="JS27" s="64"/>
      <c r="JT27" s="64"/>
      <c r="JU27" s="64"/>
      <c r="JV27" s="64"/>
      <c r="JW27" s="64"/>
      <c r="JX27" s="64"/>
      <c r="JY27" s="64"/>
      <c r="JZ27" s="64"/>
      <c r="KA27" s="64"/>
      <c r="KB27" s="64"/>
      <c r="KC27" s="64"/>
      <c r="KD27" s="64"/>
      <c r="KE27" s="64"/>
      <c r="KF27" s="64"/>
      <c r="KG27" s="64"/>
      <c r="KH27" s="64"/>
      <c r="KI27" s="64"/>
      <c r="KJ27" s="64"/>
      <c r="KK27" s="64"/>
      <c r="KL27" s="64"/>
      <c r="KM27" s="64"/>
      <c r="KN27" s="64"/>
      <c r="KO27" s="63"/>
      <c r="KP27" s="63"/>
      <c r="KQ27" s="63"/>
      <c r="KR27" s="63"/>
      <c r="KS27" s="63"/>
      <c r="KT27" s="63"/>
      <c r="KU27" s="63"/>
      <c r="KV27" s="63"/>
      <c r="KW27" s="63"/>
      <c r="KX27" s="63"/>
      <c r="KY27" s="63"/>
      <c r="KZ27" s="63"/>
      <c r="LA27" s="63"/>
      <c r="LB27" s="63"/>
      <c r="LC27" s="63"/>
      <c r="LD27" s="63"/>
      <c r="LE27" s="63"/>
      <c r="LF27" s="63"/>
      <c r="LG27" s="63"/>
      <c r="LH27" s="63"/>
      <c r="LI27" s="63"/>
      <c r="LJ27" s="63"/>
      <c r="LK27" s="63"/>
      <c r="LL27" s="63"/>
      <c r="LM27" s="63"/>
      <c r="LN27" s="63"/>
      <c r="LO27" s="63"/>
      <c r="LP27" s="63"/>
      <c r="LQ27" s="63"/>
      <c r="LR27" s="63"/>
      <c r="LS27" s="63"/>
      <c r="LT27" s="63"/>
      <c r="LU27" s="63"/>
      <c r="LV27" s="63"/>
      <c r="LW27" s="63"/>
      <c r="LX27" s="63"/>
      <c r="LY27" s="63"/>
      <c r="LZ27" s="63"/>
      <c r="MA27" s="63"/>
      <c r="MB27" s="63"/>
      <c r="MC27" s="63"/>
      <c r="MD27" s="63"/>
      <c r="ME27" s="63"/>
      <c r="MF27" s="63"/>
      <c r="MG27" s="63"/>
      <c r="MH27" s="63"/>
      <c r="MI27" s="63"/>
      <c r="MJ27" s="63"/>
      <c r="MK27" s="63"/>
      <c r="ML27" s="63"/>
      <c r="MM27" s="63"/>
      <c r="MN27" s="63"/>
      <c r="MO27" s="63"/>
      <c r="MP27" s="63"/>
      <c r="MQ27" s="63"/>
      <c r="MR27" s="63"/>
      <c r="MS27" s="63"/>
      <c r="MT27" s="63"/>
      <c r="MU27" s="63"/>
      <c r="MV27" s="63"/>
      <c r="MW27" s="63"/>
      <c r="MX27" s="63"/>
      <c r="MY27" s="63"/>
      <c r="MZ27" s="63"/>
      <c r="NA27" s="63"/>
      <c r="NB27" s="63"/>
      <c r="NC27" s="63"/>
      <c r="ND27" s="63"/>
      <c r="NE27" s="63"/>
      <c r="NF27" s="63"/>
      <c r="NG27" s="63"/>
      <c r="NH27" s="63"/>
      <c r="NI27" s="63"/>
      <c r="NJ27" s="63"/>
      <c r="NK27" s="63"/>
      <c r="NL27" s="63"/>
      <c r="NM27" s="63"/>
      <c r="NN27" s="63"/>
      <c r="NO27" s="63"/>
      <c r="NP27" s="63"/>
      <c r="NQ27" s="63"/>
      <c r="NR27" s="63"/>
      <c r="NS27" s="63"/>
      <c r="NT27" s="63"/>
      <c r="NU27" s="63"/>
      <c r="NV27" s="63"/>
      <c r="NW27" s="63"/>
      <c r="NX27" s="63"/>
      <c r="NY27" s="63"/>
      <c r="NZ27" s="63"/>
      <c r="OA27" s="63"/>
      <c r="OB27" s="63"/>
      <c r="OC27" s="63"/>
      <c r="OD27" s="63"/>
      <c r="OE27" s="63"/>
      <c r="OF27" s="63"/>
      <c r="OG27" s="63"/>
      <c r="OH27" s="63"/>
      <c r="OI27" s="63"/>
      <c r="OJ27" s="63"/>
      <c r="OK27" s="63"/>
      <c r="OL27" s="63"/>
      <c r="OM27" s="63"/>
      <c r="ON27" s="63"/>
      <c r="OO27" s="63"/>
      <c r="OP27" s="63"/>
      <c r="OQ27" s="63"/>
      <c r="OR27" s="63"/>
      <c r="OS27" s="63"/>
      <c r="OT27" s="63"/>
      <c r="OU27" s="63"/>
      <c r="OV27" s="63"/>
      <c r="OW27" s="63"/>
      <c r="OX27" s="63"/>
      <c r="OY27" s="63"/>
      <c r="OZ27" s="63"/>
      <c r="PA27" s="63"/>
      <c r="PB27" s="63"/>
      <c r="PC27" s="63"/>
      <c r="PD27" s="63"/>
      <c r="PE27" s="63"/>
      <c r="PF27" s="63"/>
      <c r="PG27" s="63"/>
      <c r="PH27" s="63"/>
      <c r="PI27" s="63"/>
      <c r="PJ27" s="63"/>
      <c r="PK27" s="63"/>
      <c r="PL27" s="63"/>
      <c r="PM27" s="63"/>
      <c r="PN27" s="63"/>
      <c r="PO27" s="63"/>
      <c r="PP27" s="63"/>
      <c r="PQ27" s="63"/>
      <c r="PR27" s="63"/>
      <c r="PS27" s="63"/>
      <c r="PT27" s="63"/>
      <c r="PU27" s="63"/>
      <c r="PV27" s="63"/>
      <c r="PW27" s="63"/>
      <c r="PX27" s="63"/>
      <c r="PY27" s="63"/>
      <c r="PZ27" s="63"/>
      <c r="QA27" s="63"/>
      <c r="QB27" s="63"/>
      <c r="QC27" s="63"/>
      <c r="QD27" s="63"/>
      <c r="QE27" s="63"/>
      <c r="QF27" s="63"/>
      <c r="QG27" s="63"/>
      <c r="QH27" s="63"/>
      <c r="QI27" s="63"/>
      <c r="QJ27" s="63"/>
      <c r="QK27" s="63"/>
      <c r="QL27" s="63"/>
      <c r="QM27" s="63"/>
      <c r="QN27" s="63"/>
      <c r="QO27" s="63"/>
      <c r="QP27" s="63"/>
      <c r="QQ27" s="63"/>
      <c r="QR27" s="63"/>
      <c r="QS27" s="63"/>
      <c r="QT27" s="63"/>
      <c r="QU27" s="63"/>
      <c r="QV27" s="63"/>
      <c r="QW27" s="63"/>
      <c r="QX27" s="63"/>
      <c r="QY27" s="63"/>
      <c r="QZ27" s="63"/>
      <c r="RA27" s="63"/>
      <c r="RB27" s="63"/>
      <c r="RC27" s="63"/>
      <c r="RD27" s="63"/>
      <c r="RE27" s="63"/>
      <c r="RF27" s="63"/>
      <c r="RG27" s="63"/>
      <c r="RH27" s="63"/>
      <c r="RI27" s="63"/>
      <c r="RJ27" s="63"/>
      <c r="RK27" s="63"/>
      <c r="RL27" s="63"/>
      <c r="RM27" s="63"/>
      <c r="RN27" s="63"/>
      <c r="RO27" s="63"/>
      <c r="RP27" s="63"/>
      <c r="RQ27" s="63"/>
      <c r="RR27" s="63"/>
      <c r="RS27" s="63"/>
      <c r="RT27" s="63"/>
      <c r="RU27" s="63"/>
      <c r="RV27" s="63"/>
      <c r="RW27" s="63"/>
      <c r="RX27" s="63"/>
      <c r="RY27" s="63"/>
      <c r="RZ27" s="63"/>
      <c r="SA27" s="63"/>
      <c r="SB27" s="63"/>
      <c r="SC27" s="63"/>
      <c r="SD27" s="63"/>
      <c r="SE27" s="63"/>
      <c r="SF27" s="63"/>
      <c r="SG27" s="63"/>
      <c r="SH27" s="63"/>
      <c r="SI27" s="63"/>
      <c r="SJ27" s="63"/>
      <c r="SK27" s="63"/>
      <c r="SL27" s="63"/>
      <c r="SM27" s="63"/>
      <c r="SN27" s="63"/>
      <c r="SO27" s="63"/>
      <c r="SP27" s="63"/>
      <c r="SQ27" s="63"/>
      <c r="SR27" s="63"/>
      <c r="SS27" s="63"/>
      <c r="ST27" s="63"/>
      <c r="SU27" s="63"/>
      <c r="SV27" s="63"/>
      <c r="SW27" s="63"/>
      <c r="SX27" s="63"/>
      <c r="SY27" s="63"/>
      <c r="SZ27" s="63"/>
      <c r="TA27" s="63"/>
      <c r="TB27" s="63"/>
      <c r="TC27" s="63"/>
      <c r="TD27" s="63"/>
      <c r="TE27" s="63"/>
      <c r="TF27" s="63"/>
      <c r="TG27" s="63"/>
      <c r="TH27" s="63"/>
      <c r="TI27" s="63"/>
      <c r="TJ27" s="63"/>
      <c r="TK27" s="63"/>
      <c r="TL27" s="63"/>
      <c r="TM27" s="63"/>
      <c r="TN27" s="63"/>
      <c r="TO27" s="63"/>
      <c r="TP27" s="63"/>
      <c r="TQ27" s="63"/>
      <c r="TR27" s="63"/>
      <c r="TS27" s="63"/>
      <c r="TT27" s="63"/>
      <c r="TU27" s="63"/>
      <c r="TV27" s="63"/>
      <c r="TW27" s="63"/>
      <c r="TX27" s="63"/>
      <c r="TY27" s="63"/>
      <c r="TZ27" s="63"/>
      <c r="UA27" s="63"/>
      <c r="UB27" s="63"/>
      <c r="UC27" s="63"/>
      <c r="UD27" s="63"/>
      <c r="UE27" s="63"/>
      <c r="UF27" s="63"/>
      <c r="UG27" s="63"/>
      <c r="UH27" s="63"/>
      <c r="UI27" s="63"/>
      <c r="UJ27" s="63"/>
      <c r="UK27" s="63"/>
      <c r="UL27" s="63"/>
      <c r="UM27" s="63"/>
      <c r="UN27" s="63"/>
      <c r="UO27" s="63"/>
      <c r="UP27" s="63"/>
      <c r="UQ27" s="63"/>
      <c r="UR27" s="63"/>
      <c r="US27" s="63"/>
      <c r="UT27" s="63"/>
      <c r="UU27" s="63"/>
      <c r="UV27" s="63"/>
      <c r="UW27" s="63"/>
      <c r="UX27" s="63"/>
      <c r="UY27" s="63"/>
      <c r="UZ27" s="63"/>
      <c r="VA27" s="63"/>
      <c r="VB27" s="63"/>
      <c r="VC27" s="63"/>
      <c r="VD27" s="63"/>
      <c r="VE27" s="63"/>
      <c r="VF27" s="63"/>
      <c r="VG27" s="63"/>
      <c r="VH27" s="63"/>
      <c r="VI27" s="63"/>
      <c r="VJ27" s="63"/>
      <c r="VK27" s="63"/>
      <c r="VL27" s="63"/>
      <c r="VM27" s="63"/>
      <c r="VN27" s="63"/>
      <c r="VO27" s="63"/>
      <c r="VP27" s="63"/>
      <c r="VQ27" s="63"/>
      <c r="VR27" s="63"/>
      <c r="VS27" s="63"/>
      <c r="VT27" s="63"/>
      <c r="VU27" s="63"/>
      <c r="VV27" s="63"/>
      <c r="VW27" s="63"/>
      <c r="VX27" s="63"/>
      <c r="VY27" s="63"/>
      <c r="VZ27" s="63"/>
      <c r="WA27" s="63"/>
      <c r="WB27" s="63"/>
      <c r="WC27" s="63"/>
      <c r="WD27" s="63"/>
      <c r="WE27" s="63"/>
      <c r="WF27" s="63"/>
      <c r="WG27" s="63"/>
      <c r="WH27" s="63"/>
      <c r="WI27" s="63"/>
      <c r="WJ27" s="63"/>
      <c r="WK27" s="63"/>
      <c r="WL27" s="63"/>
      <c r="WM27" s="63"/>
      <c r="WN27" s="63"/>
      <c r="WO27" s="63"/>
      <c r="WP27" s="63"/>
      <c r="WQ27" s="63"/>
      <c r="WR27" s="63"/>
      <c r="WS27" s="63"/>
      <c r="WT27" s="63"/>
      <c r="WU27" s="63"/>
      <c r="WV27" s="63"/>
      <c r="WW27" s="63"/>
      <c r="WX27" s="63"/>
      <c r="WY27" s="63"/>
      <c r="WZ27" s="63"/>
      <c r="XA27" s="63"/>
      <c r="XB27" s="63"/>
      <c r="XC27" s="63"/>
      <c r="XD27" s="63"/>
      <c r="XE27" s="63"/>
      <c r="XF27" s="63"/>
      <c r="XG27" s="63"/>
      <c r="XH27" s="63"/>
      <c r="XI27" s="63"/>
      <c r="XJ27" s="63"/>
      <c r="XK27" s="63"/>
      <c r="XL27" s="63"/>
      <c r="XM27" s="63"/>
      <c r="XN27" s="63"/>
      <c r="XO27" s="63"/>
      <c r="XP27" s="63"/>
      <c r="XQ27" s="63"/>
      <c r="XR27" s="63"/>
      <c r="XS27" s="63"/>
      <c r="XT27" s="63"/>
      <c r="XU27" s="63"/>
      <c r="XV27" s="63"/>
      <c r="XW27" s="63"/>
      <c r="XX27" s="63"/>
      <c r="XY27" s="63"/>
      <c r="XZ27" s="63"/>
    </row>
    <row r="28" spans="1:650" s="62" customFormat="1" ht="21.75" customHeight="1" x14ac:dyDescent="0.2">
      <c r="A28" s="36"/>
      <c r="B28" s="35" t="s">
        <v>11</v>
      </c>
      <c r="C28" s="45">
        <v>13.250324464633357</v>
      </c>
      <c r="D28" s="45">
        <v>1</v>
      </c>
      <c r="E28" s="45">
        <v>2.7253269267305051E-4</v>
      </c>
      <c r="F28" s="44">
        <v>61.333333333333336</v>
      </c>
      <c r="G28" s="59"/>
      <c r="H28" s="59"/>
      <c r="J28" s="59"/>
      <c r="K28" s="59"/>
      <c r="L28" s="59"/>
      <c r="M28" s="59"/>
      <c r="N28" s="59"/>
      <c r="O28" s="59"/>
      <c r="Q28" s="59"/>
      <c r="R28" s="59"/>
      <c r="S28" s="59"/>
      <c r="T28" s="59"/>
      <c r="U28" s="59"/>
      <c r="V28" s="287"/>
      <c r="W28" s="88"/>
      <c r="X28" s="73" t="s">
        <v>95</v>
      </c>
      <c r="Y28" s="72">
        <v>7</v>
      </c>
      <c r="Z28" s="87">
        <v>3.4289999999999998</v>
      </c>
      <c r="AA28" s="73" t="s">
        <v>94</v>
      </c>
      <c r="AB28" s="72">
        <v>8</v>
      </c>
      <c r="AC28" s="87">
        <v>4.75</v>
      </c>
      <c r="AD28" s="16"/>
      <c r="AE28" s="42" t="s">
        <v>93</v>
      </c>
      <c r="AF28" s="16"/>
      <c r="AG28" s="16"/>
      <c r="AH28" s="16"/>
      <c r="AI28" s="16"/>
      <c r="AK28" s="16"/>
      <c r="AS28" s="49" t="s">
        <v>92</v>
      </c>
      <c r="AT28" s="60"/>
      <c r="AU28" s="16"/>
      <c r="AV28" s="16"/>
      <c r="AW28" s="16"/>
      <c r="AX28" s="16"/>
      <c r="AY28" s="16"/>
      <c r="BF28" s="65"/>
      <c r="BG28" s="60"/>
      <c r="BH28" s="60"/>
      <c r="BI28" s="16"/>
      <c r="BJ28" s="16"/>
      <c r="BK28" s="16"/>
      <c r="BL28" s="16"/>
      <c r="BM28" s="16"/>
      <c r="BT28" s="65"/>
      <c r="BU28" s="58" t="s">
        <v>91</v>
      </c>
      <c r="BV28" s="15"/>
      <c r="BW28" s="15"/>
      <c r="BX28" s="15"/>
      <c r="BY28" s="15"/>
      <c r="BZ28" s="15"/>
      <c r="CA28" s="15"/>
      <c r="CB28" s="16"/>
      <c r="CE28" s="70"/>
      <c r="CH28" s="70"/>
      <c r="CI28" s="65"/>
      <c r="CJ28" s="49" t="s">
        <v>90</v>
      </c>
      <c r="CK28" s="31"/>
      <c r="CL28" s="4"/>
      <c r="CM28" s="4"/>
      <c r="CN28" s="4"/>
      <c r="CO28" s="16"/>
      <c r="CP28" s="16"/>
      <c r="CQ28" s="16"/>
      <c r="CX28" s="65"/>
      <c r="CY28" s="58" t="s">
        <v>89</v>
      </c>
      <c r="CZ28" s="15"/>
      <c r="DA28" s="16"/>
      <c r="DB28" s="16"/>
      <c r="DC28" s="16"/>
      <c r="DM28" s="65"/>
      <c r="DN28" s="58" t="s">
        <v>88</v>
      </c>
      <c r="DO28" s="16"/>
      <c r="DP28" s="16"/>
      <c r="DQ28" s="16"/>
      <c r="DR28" s="16"/>
      <c r="DS28" s="16"/>
      <c r="EB28" s="65"/>
      <c r="EC28" s="49" t="s">
        <v>87</v>
      </c>
      <c r="ED28" s="60"/>
      <c r="EE28" s="16"/>
      <c r="EF28" s="16"/>
      <c r="EG28" s="16"/>
      <c r="EH28" s="16"/>
      <c r="EI28" s="16"/>
      <c r="EJ28" s="16"/>
      <c r="EM28" s="70"/>
      <c r="EP28" s="70"/>
      <c r="EQ28" s="65"/>
      <c r="ER28" s="49" t="s">
        <v>83</v>
      </c>
      <c r="ES28" s="60"/>
      <c r="ET28" s="16"/>
      <c r="EU28" s="16"/>
      <c r="EV28" s="16"/>
      <c r="EW28" s="16"/>
      <c r="EX28" s="16"/>
      <c r="EY28" s="16"/>
      <c r="FF28" s="65"/>
      <c r="FG28" s="58" t="s">
        <v>86</v>
      </c>
      <c r="FH28" s="15"/>
      <c r="FI28" s="16"/>
      <c r="FJ28" s="16"/>
      <c r="FK28" s="16"/>
      <c r="FL28" s="16"/>
      <c r="FM28" s="16"/>
      <c r="FN28" s="16"/>
      <c r="FU28" s="65"/>
      <c r="FV28" s="49" t="s">
        <v>85</v>
      </c>
      <c r="FW28" s="60"/>
      <c r="FX28" s="16"/>
      <c r="FY28" s="16"/>
      <c r="FZ28" s="16"/>
      <c r="GA28" s="16"/>
      <c r="GB28" s="16"/>
      <c r="GC28" s="16"/>
      <c r="GJ28" s="65"/>
      <c r="GK28" s="49" t="s">
        <v>83</v>
      </c>
      <c r="GL28" s="60"/>
      <c r="GM28" s="16"/>
      <c r="GN28" s="16"/>
      <c r="GO28" s="16"/>
      <c r="GP28" s="16"/>
      <c r="GQ28" s="16"/>
      <c r="GR28" s="16"/>
      <c r="GY28" s="65"/>
      <c r="GZ28" s="49" t="s">
        <v>84</v>
      </c>
      <c r="HA28" s="60"/>
      <c r="HB28" s="16"/>
      <c r="HC28" s="16"/>
      <c r="HD28" s="16"/>
      <c r="HE28" s="16"/>
      <c r="HF28" s="16"/>
      <c r="HG28" s="16"/>
      <c r="HH28" s="16"/>
      <c r="HI28" s="16"/>
      <c r="HP28" s="66"/>
      <c r="HQ28" s="65"/>
      <c r="HR28" s="69" t="s">
        <v>82</v>
      </c>
      <c r="HT28" s="16"/>
      <c r="HU28" s="16"/>
      <c r="HV28" s="16"/>
      <c r="HW28" s="16"/>
      <c r="HX28" s="287"/>
      <c r="HY28" s="77"/>
      <c r="HZ28" s="86"/>
      <c r="IA28" s="85"/>
      <c r="IB28" s="84"/>
      <c r="IC28" s="83" t="s">
        <v>81</v>
      </c>
      <c r="ID28" s="82">
        <v>5</v>
      </c>
      <c r="IE28" s="71">
        <v>5200</v>
      </c>
      <c r="IF28" s="66"/>
      <c r="IG28" s="65"/>
      <c r="IH28" s="56" t="s">
        <v>80</v>
      </c>
      <c r="II28" s="16"/>
      <c r="IJ28" s="16"/>
      <c r="IK28" s="16"/>
      <c r="IL28" s="16"/>
      <c r="IM28" s="16"/>
      <c r="IP28" s="68"/>
      <c r="IQ28" s="68"/>
      <c r="IR28" s="68"/>
      <c r="IS28" s="67"/>
      <c r="IT28" s="17"/>
      <c r="IU28" s="17"/>
      <c r="IV28" s="17"/>
      <c r="IW28" s="65"/>
      <c r="IX28" s="16"/>
      <c r="IY28" s="16"/>
      <c r="IZ28" s="16"/>
      <c r="JA28" s="16"/>
      <c r="JB28" s="16"/>
      <c r="JC28" s="16"/>
      <c r="JD28" s="286"/>
      <c r="JE28" s="4"/>
      <c r="JF28" s="81"/>
      <c r="JG28" s="15"/>
      <c r="JH28" s="80"/>
      <c r="JI28" s="79" t="s">
        <v>79</v>
      </c>
      <c r="JJ28" s="4">
        <v>11</v>
      </c>
      <c r="JK28" s="78">
        <v>3818</v>
      </c>
      <c r="JM28" s="66"/>
      <c r="JN28" s="65"/>
      <c r="JO28" s="52" t="s">
        <v>78</v>
      </c>
      <c r="JP28" s="16"/>
      <c r="JQ28" s="64"/>
      <c r="JR28" s="64"/>
      <c r="JS28" s="64"/>
      <c r="JT28" s="64"/>
      <c r="JU28" s="64"/>
      <c r="JV28" s="64"/>
      <c r="JW28" s="64"/>
      <c r="JX28" s="64"/>
      <c r="JY28" s="64"/>
      <c r="JZ28" s="64"/>
      <c r="KA28" s="64"/>
      <c r="KB28" s="64"/>
      <c r="KC28" s="64"/>
      <c r="KD28" s="64"/>
      <c r="KE28" s="64"/>
      <c r="KF28" s="64"/>
      <c r="KG28" s="64"/>
      <c r="KH28" s="64"/>
      <c r="KI28" s="64"/>
      <c r="KJ28" s="64"/>
      <c r="KK28" s="64"/>
      <c r="KL28" s="64"/>
      <c r="KM28" s="64"/>
      <c r="KN28" s="64"/>
      <c r="KO28" s="63"/>
      <c r="KP28" s="63"/>
      <c r="KQ28" s="63"/>
      <c r="KR28" s="63"/>
      <c r="KS28" s="63"/>
      <c r="KT28" s="63"/>
      <c r="KU28" s="63"/>
      <c r="KV28" s="63"/>
      <c r="KW28" s="63"/>
      <c r="KX28" s="63"/>
      <c r="KY28" s="63"/>
      <c r="KZ28" s="63"/>
      <c r="LA28" s="63"/>
      <c r="LB28" s="63"/>
      <c r="LC28" s="63"/>
      <c r="LD28" s="63"/>
      <c r="LE28" s="63"/>
      <c r="LF28" s="63"/>
      <c r="LG28" s="63"/>
      <c r="LH28" s="63"/>
      <c r="LI28" s="63"/>
      <c r="LJ28" s="63"/>
      <c r="LK28" s="63"/>
      <c r="LL28" s="63"/>
      <c r="LM28" s="63"/>
      <c r="LN28" s="63"/>
      <c r="LO28" s="63"/>
      <c r="LP28" s="63"/>
      <c r="LQ28" s="63"/>
      <c r="LR28" s="63"/>
      <c r="LS28" s="63"/>
      <c r="LT28" s="63"/>
      <c r="LU28" s="63"/>
      <c r="LV28" s="63"/>
      <c r="LW28" s="63"/>
      <c r="LX28" s="63"/>
      <c r="LY28" s="63"/>
      <c r="LZ28" s="63"/>
      <c r="MA28" s="63"/>
      <c r="MB28" s="63"/>
      <c r="MC28" s="63"/>
      <c r="MD28" s="63"/>
      <c r="ME28" s="63"/>
      <c r="MF28" s="63"/>
      <c r="MG28" s="63"/>
      <c r="MH28" s="63"/>
      <c r="MI28" s="63"/>
      <c r="MJ28" s="63"/>
      <c r="MK28" s="63"/>
      <c r="ML28" s="63"/>
      <c r="MM28" s="63"/>
      <c r="MN28" s="63"/>
      <c r="MO28" s="63"/>
      <c r="MP28" s="63"/>
      <c r="MQ28" s="63"/>
      <c r="MR28" s="63"/>
      <c r="MS28" s="63"/>
      <c r="MT28" s="63"/>
      <c r="MU28" s="63"/>
      <c r="MV28" s="63"/>
      <c r="MW28" s="63"/>
      <c r="MX28" s="63"/>
      <c r="MY28" s="63"/>
      <c r="MZ28" s="63"/>
      <c r="NA28" s="63"/>
      <c r="NB28" s="63"/>
      <c r="NC28" s="63"/>
      <c r="ND28" s="63"/>
      <c r="NE28" s="63"/>
      <c r="NF28" s="63"/>
      <c r="NG28" s="63"/>
      <c r="NH28" s="63"/>
      <c r="NI28" s="63"/>
      <c r="NJ28" s="63"/>
      <c r="NK28" s="63"/>
      <c r="NL28" s="63"/>
      <c r="NM28" s="63"/>
      <c r="NN28" s="63"/>
      <c r="NO28" s="63"/>
      <c r="NP28" s="63"/>
      <c r="NQ28" s="63"/>
      <c r="NR28" s="63"/>
      <c r="NS28" s="63"/>
      <c r="NT28" s="63"/>
      <c r="NU28" s="63"/>
      <c r="NV28" s="63"/>
      <c r="NW28" s="63"/>
      <c r="NX28" s="63"/>
      <c r="NY28" s="63"/>
      <c r="NZ28" s="63"/>
      <c r="OA28" s="63"/>
      <c r="OB28" s="63"/>
      <c r="OC28" s="63"/>
      <c r="OD28" s="63"/>
      <c r="OE28" s="63"/>
      <c r="OF28" s="63"/>
      <c r="OG28" s="63"/>
      <c r="OH28" s="63"/>
      <c r="OI28" s="63"/>
      <c r="OJ28" s="63"/>
      <c r="OK28" s="63"/>
      <c r="OL28" s="63"/>
      <c r="OM28" s="63"/>
      <c r="ON28" s="63"/>
      <c r="OO28" s="63"/>
      <c r="OP28" s="63"/>
      <c r="OQ28" s="63"/>
      <c r="OR28" s="63"/>
      <c r="OS28" s="63"/>
      <c r="OT28" s="63"/>
      <c r="OU28" s="63"/>
      <c r="OV28" s="63"/>
      <c r="OW28" s="63"/>
      <c r="OX28" s="63"/>
      <c r="OY28" s="63"/>
      <c r="OZ28" s="63"/>
      <c r="PA28" s="63"/>
      <c r="PB28" s="63"/>
      <c r="PC28" s="63"/>
      <c r="PD28" s="63"/>
      <c r="PE28" s="63"/>
      <c r="PF28" s="63"/>
      <c r="PG28" s="63"/>
      <c r="PH28" s="63"/>
      <c r="PI28" s="63"/>
      <c r="PJ28" s="63"/>
      <c r="PK28" s="63"/>
      <c r="PL28" s="63"/>
      <c r="PM28" s="63"/>
      <c r="PN28" s="63"/>
      <c r="PO28" s="63"/>
      <c r="PP28" s="63"/>
      <c r="PQ28" s="63"/>
      <c r="PR28" s="63"/>
      <c r="PS28" s="63"/>
      <c r="PT28" s="63"/>
      <c r="PU28" s="63"/>
      <c r="PV28" s="63"/>
      <c r="PW28" s="63"/>
      <c r="PX28" s="63"/>
      <c r="PY28" s="63"/>
      <c r="PZ28" s="63"/>
      <c r="QA28" s="63"/>
      <c r="QB28" s="63"/>
      <c r="QC28" s="63"/>
      <c r="QD28" s="63"/>
      <c r="QE28" s="63"/>
      <c r="QF28" s="63"/>
      <c r="QG28" s="63"/>
      <c r="QH28" s="63"/>
      <c r="QI28" s="63"/>
      <c r="QJ28" s="63"/>
      <c r="QK28" s="63"/>
      <c r="QL28" s="63"/>
      <c r="QM28" s="63"/>
      <c r="QN28" s="63"/>
      <c r="QO28" s="63"/>
      <c r="QP28" s="63"/>
      <c r="QQ28" s="63"/>
      <c r="QR28" s="63"/>
      <c r="QS28" s="63"/>
      <c r="QT28" s="63"/>
      <c r="QU28" s="63"/>
      <c r="QV28" s="63"/>
      <c r="QW28" s="63"/>
      <c r="QX28" s="63"/>
      <c r="QY28" s="63"/>
      <c r="QZ28" s="63"/>
      <c r="RA28" s="63"/>
      <c r="RB28" s="63"/>
      <c r="RC28" s="63"/>
      <c r="RD28" s="63"/>
      <c r="RE28" s="63"/>
      <c r="RF28" s="63"/>
      <c r="RG28" s="63"/>
      <c r="RH28" s="63"/>
      <c r="RI28" s="63"/>
      <c r="RJ28" s="63"/>
      <c r="RK28" s="63"/>
      <c r="RL28" s="63"/>
      <c r="RM28" s="63"/>
      <c r="RN28" s="63"/>
      <c r="RO28" s="63"/>
      <c r="RP28" s="63"/>
      <c r="RQ28" s="63"/>
      <c r="RR28" s="63"/>
      <c r="RS28" s="63"/>
      <c r="RT28" s="63"/>
      <c r="RU28" s="63"/>
      <c r="RV28" s="63"/>
      <c r="RW28" s="63"/>
      <c r="RX28" s="63"/>
      <c r="RY28" s="63"/>
      <c r="RZ28" s="63"/>
      <c r="SA28" s="63"/>
      <c r="SB28" s="63"/>
      <c r="SC28" s="63"/>
      <c r="SD28" s="63"/>
      <c r="SE28" s="63"/>
      <c r="SF28" s="63"/>
      <c r="SG28" s="63"/>
      <c r="SH28" s="63"/>
      <c r="SI28" s="63"/>
      <c r="SJ28" s="63"/>
      <c r="SK28" s="63"/>
      <c r="SL28" s="63"/>
      <c r="SM28" s="63"/>
      <c r="SN28" s="63"/>
      <c r="SO28" s="63"/>
      <c r="SP28" s="63"/>
      <c r="SQ28" s="63"/>
      <c r="SR28" s="63"/>
      <c r="SS28" s="63"/>
      <c r="ST28" s="63"/>
      <c r="SU28" s="63"/>
      <c r="SV28" s="63"/>
      <c r="SW28" s="63"/>
      <c r="SX28" s="63"/>
      <c r="SY28" s="63"/>
      <c r="SZ28" s="63"/>
      <c r="TA28" s="63"/>
      <c r="TB28" s="63"/>
      <c r="TC28" s="63"/>
      <c r="TD28" s="63"/>
      <c r="TE28" s="63"/>
      <c r="TF28" s="63"/>
      <c r="TG28" s="63"/>
      <c r="TH28" s="63"/>
      <c r="TI28" s="63"/>
      <c r="TJ28" s="63"/>
      <c r="TK28" s="63"/>
      <c r="TL28" s="63"/>
      <c r="TM28" s="63"/>
      <c r="TN28" s="63"/>
      <c r="TO28" s="63"/>
      <c r="TP28" s="63"/>
      <c r="TQ28" s="63"/>
      <c r="TR28" s="63"/>
      <c r="TS28" s="63"/>
      <c r="TT28" s="63"/>
      <c r="TU28" s="63"/>
      <c r="TV28" s="63"/>
      <c r="TW28" s="63"/>
      <c r="TX28" s="63"/>
      <c r="TY28" s="63"/>
      <c r="TZ28" s="63"/>
      <c r="UA28" s="63"/>
      <c r="UB28" s="63"/>
      <c r="UC28" s="63"/>
      <c r="UD28" s="63"/>
      <c r="UE28" s="63"/>
      <c r="UF28" s="63"/>
      <c r="UG28" s="63"/>
      <c r="UH28" s="63"/>
      <c r="UI28" s="63"/>
      <c r="UJ28" s="63"/>
      <c r="UK28" s="63"/>
      <c r="UL28" s="63"/>
      <c r="UM28" s="63"/>
      <c r="UN28" s="63"/>
      <c r="UO28" s="63"/>
      <c r="UP28" s="63"/>
      <c r="UQ28" s="63"/>
      <c r="UR28" s="63"/>
      <c r="US28" s="63"/>
      <c r="UT28" s="63"/>
      <c r="UU28" s="63"/>
      <c r="UV28" s="63"/>
      <c r="UW28" s="63"/>
      <c r="UX28" s="63"/>
      <c r="UY28" s="63"/>
      <c r="UZ28" s="63"/>
      <c r="VA28" s="63"/>
      <c r="VB28" s="63"/>
      <c r="VC28" s="63"/>
      <c r="VD28" s="63"/>
      <c r="VE28" s="63"/>
      <c r="VF28" s="63"/>
      <c r="VG28" s="63"/>
      <c r="VH28" s="63"/>
      <c r="VI28" s="63"/>
      <c r="VJ28" s="63"/>
      <c r="VK28" s="63"/>
      <c r="VL28" s="63"/>
      <c r="VM28" s="63"/>
      <c r="VN28" s="63"/>
      <c r="VO28" s="63"/>
      <c r="VP28" s="63"/>
      <c r="VQ28" s="63"/>
      <c r="VR28" s="63"/>
      <c r="VS28" s="63"/>
      <c r="VT28" s="63"/>
      <c r="VU28" s="63"/>
      <c r="VV28" s="63"/>
      <c r="VW28" s="63"/>
      <c r="VX28" s="63"/>
      <c r="VY28" s="63"/>
      <c r="VZ28" s="63"/>
      <c r="WA28" s="63"/>
      <c r="WB28" s="63"/>
      <c r="WC28" s="63"/>
      <c r="WD28" s="63"/>
      <c r="WE28" s="63"/>
      <c r="WF28" s="63"/>
      <c r="WG28" s="63"/>
      <c r="WH28" s="63"/>
      <c r="WI28" s="63"/>
      <c r="WJ28" s="63"/>
      <c r="WK28" s="63"/>
      <c r="WL28" s="63"/>
      <c r="WM28" s="63"/>
      <c r="WN28" s="63"/>
      <c r="WO28" s="63"/>
      <c r="WP28" s="63"/>
      <c r="WQ28" s="63"/>
      <c r="WR28" s="63"/>
      <c r="WS28" s="63"/>
      <c r="WT28" s="63"/>
      <c r="WU28" s="63"/>
      <c r="WV28" s="63"/>
      <c r="WW28" s="63"/>
      <c r="WX28" s="63"/>
      <c r="WY28" s="63"/>
      <c r="WZ28" s="63"/>
      <c r="XA28" s="63"/>
      <c r="XB28" s="63"/>
      <c r="XC28" s="63"/>
      <c r="XD28" s="63"/>
      <c r="XE28" s="63"/>
      <c r="XF28" s="63"/>
      <c r="XG28" s="63"/>
      <c r="XH28" s="63"/>
      <c r="XI28" s="63"/>
      <c r="XJ28" s="63"/>
      <c r="XK28" s="63"/>
      <c r="XL28" s="63"/>
      <c r="XM28" s="63"/>
      <c r="XN28" s="63"/>
      <c r="XO28" s="63"/>
      <c r="XP28" s="63"/>
      <c r="XQ28" s="63"/>
      <c r="XR28" s="63"/>
      <c r="XS28" s="63"/>
      <c r="XT28" s="63"/>
      <c r="XU28" s="63"/>
      <c r="XV28" s="63"/>
      <c r="XW28" s="63"/>
      <c r="XX28" s="63"/>
      <c r="XY28" s="63"/>
      <c r="XZ28" s="63"/>
    </row>
    <row r="29" spans="1:650" s="62" customFormat="1" ht="21.75" customHeight="1" x14ac:dyDescent="0.2">
      <c r="A29" s="36"/>
      <c r="B29" s="35" t="s">
        <v>9</v>
      </c>
      <c r="C29" s="44">
        <v>0.29768902443210166</v>
      </c>
      <c r="D29" s="44">
        <v>1</v>
      </c>
      <c r="E29" s="44">
        <v>0.58533483506120287</v>
      </c>
      <c r="F29" s="44">
        <v>110.83636363636364</v>
      </c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AD29" s="16"/>
      <c r="AE29" s="42" t="s">
        <v>77</v>
      </c>
      <c r="AF29" s="16"/>
      <c r="AG29" s="16"/>
      <c r="AH29" s="16"/>
      <c r="AI29" s="16"/>
      <c r="AK29" s="16"/>
      <c r="AS29" s="49" t="s">
        <v>76</v>
      </c>
      <c r="AT29" s="60"/>
      <c r="AU29" s="16"/>
      <c r="AV29" s="16"/>
      <c r="AW29" s="16"/>
      <c r="AX29" s="16"/>
      <c r="AY29" s="16"/>
      <c r="BF29" s="65"/>
      <c r="BG29" s="60"/>
      <c r="BH29" s="60"/>
      <c r="BI29" s="16"/>
      <c r="BJ29" s="16"/>
      <c r="BK29" s="16"/>
      <c r="BL29" s="16"/>
      <c r="BM29" s="16"/>
      <c r="BT29" s="65"/>
      <c r="BU29" s="58" t="s">
        <v>75</v>
      </c>
      <c r="BV29" s="15"/>
      <c r="BW29" s="15"/>
      <c r="BX29" s="15"/>
      <c r="BY29" s="15"/>
      <c r="BZ29" s="15"/>
      <c r="CA29" s="15"/>
      <c r="CB29" s="16"/>
      <c r="CE29" s="70"/>
      <c r="CH29" s="70"/>
      <c r="CI29" s="65"/>
      <c r="CJ29" s="49" t="s">
        <v>74</v>
      </c>
      <c r="CK29" s="31"/>
      <c r="CL29" s="4"/>
      <c r="CM29" s="4"/>
      <c r="CN29" s="4"/>
      <c r="CO29" s="16"/>
      <c r="CP29" s="16"/>
      <c r="CQ29" s="16"/>
      <c r="CU29" s="4"/>
      <c r="CV29" s="4"/>
      <c r="CW29" s="14"/>
      <c r="CX29" s="65"/>
      <c r="CY29" s="58" t="s">
        <v>73</v>
      </c>
      <c r="CZ29" s="15"/>
      <c r="DA29" s="16"/>
      <c r="DB29" s="16"/>
      <c r="DC29" s="16"/>
      <c r="DD29" s="16"/>
      <c r="DM29" s="65"/>
      <c r="DN29" s="58" t="s">
        <v>72</v>
      </c>
      <c r="DO29" s="16"/>
      <c r="DP29" s="16"/>
      <c r="DQ29" s="16"/>
      <c r="DR29" s="16"/>
      <c r="DS29" s="16"/>
      <c r="EB29" s="65"/>
      <c r="EC29" s="49" t="s">
        <v>71</v>
      </c>
      <c r="ED29" s="60"/>
      <c r="EE29" s="16"/>
      <c r="EF29" s="16"/>
      <c r="EG29" s="16"/>
      <c r="EH29" s="16"/>
      <c r="EI29" s="16"/>
      <c r="EJ29" s="16"/>
      <c r="EM29" s="70"/>
      <c r="EP29" s="70"/>
      <c r="EQ29" s="65"/>
      <c r="ER29" s="49" t="s">
        <v>69</v>
      </c>
      <c r="ES29" s="60"/>
      <c r="ET29" s="16"/>
      <c r="EU29" s="16"/>
      <c r="EV29" s="16"/>
      <c r="EW29" s="16"/>
      <c r="EX29" s="16"/>
      <c r="EY29" s="16"/>
      <c r="FF29" s="65"/>
      <c r="FG29" s="58" t="s">
        <v>48</v>
      </c>
      <c r="FH29" s="15"/>
      <c r="FI29" s="16"/>
      <c r="FJ29" s="16"/>
      <c r="FK29" s="16"/>
      <c r="FL29" s="16"/>
      <c r="FM29" s="16"/>
      <c r="FN29" s="16"/>
      <c r="FU29" s="65"/>
      <c r="FV29" s="49" t="s">
        <v>70</v>
      </c>
      <c r="FW29" s="60"/>
      <c r="FX29" s="16"/>
      <c r="FY29" s="16"/>
      <c r="FZ29" s="16"/>
      <c r="GA29" s="16"/>
      <c r="GB29" s="16"/>
      <c r="GC29" s="16"/>
      <c r="GJ29" s="65"/>
      <c r="GK29" s="49" t="s">
        <v>69</v>
      </c>
      <c r="GL29" s="60"/>
      <c r="GM29" s="16"/>
      <c r="GN29" s="16"/>
      <c r="GO29" s="16"/>
      <c r="GP29" s="16"/>
      <c r="GQ29" s="16"/>
      <c r="GR29" s="16"/>
      <c r="GY29" s="65"/>
      <c r="GZ29" s="49" t="s">
        <v>69</v>
      </c>
      <c r="HA29" s="60"/>
      <c r="HB29" s="16"/>
      <c r="HC29" s="16"/>
      <c r="HD29" s="16"/>
      <c r="HE29" s="16"/>
      <c r="HF29" s="16"/>
      <c r="HG29" s="16"/>
      <c r="HH29" s="16"/>
      <c r="HI29" s="16"/>
      <c r="HP29" s="66"/>
      <c r="HQ29" s="65"/>
      <c r="HR29" s="69" t="s">
        <v>68</v>
      </c>
      <c r="HT29" s="16"/>
      <c r="HU29" s="16"/>
      <c r="HV29" s="16"/>
      <c r="HW29" s="16"/>
      <c r="HX29" s="16"/>
      <c r="HY29" s="16"/>
      <c r="HZ29" s="15"/>
      <c r="IA29" s="15"/>
      <c r="IB29" s="15"/>
      <c r="IF29" s="66"/>
      <c r="IG29" s="65"/>
      <c r="IH29" s="56" t="s">
        <v>67</v>
      </c>
      <c r="II29" s="16"/>
      <c r="IJ29" s="16"/>
      <c r="IK29" s="16"/>
      <c r="IL29" s="16"/>
      <c r="IM29" s="16"/>
      <c r="IN29" s="16"/>
      <c r="IO29" s="16"/>
      <c r="IP29" s="68"/>
      <c r="IQ29" s="68"/>
      <c r="IR29" s="68"/>
      <c r="IS29" s="67"/>
      <c r="IT29" s="17"/>
      <c r="IU29" s="17"/>
      <c r="IV29" s="17"/>
      <c r="IW29" s="65"/>
      <c r="IX29" s="16"/>
      <c r="IY29" s="16"/>
      <c r="IZ29" s="16"/>
      <c r="JA29" s="16"/>
      <c r="JB29" s="16"/>
      <c r="JC29" s="16"/>
      <c r="JD29" s="287"/>
      <c r="JE29" s="77"/>
      <c r="JF29" s="76"/>
      <c r="JG29" s="75"/>
      <c r="JH29" s="74"/>
      <c r="JI29" s="73" t="s">
        <v>66</v>
      </c>
      <c r="JJ29" s="72">
        <v>6</v>
      </c>
      <c r="JK29" s="71">
        <v>4167</v>
      </c>
      <c r="JL29" s="15"/>
      <c r="JM29" s="66"/>
      <c r="JN29" s="65"/>
      <c r="JO29" s="52" t="s">
        <v>65</v>
      </c>
      <c r="JP29" s="16"/>
      <c r="JQ29" s="64"/>
      <c r="JR29" s="64"/>
      <c r="JS29" s="64"/>
      <c r="JT29" s="64"/>
      <c r="JU29" s="64"/>
      <c r="JV29" s="64"/>
      <c r="JW29" s="64"/>
      <c r="JX29" s="64"/>
      <c r="JY29" s="64"/>
      <c r="JZ29" s="64"/>
      <c r="KA29" s="64"/>
      <c r="KB29" s="64"/>
      <c r="KC29" s="64"/>
      <c r="KD29" s="64"/>
      <c r="KE29" s="64"/>
      <c r="KF29" s="64"/>
      <c r="KG29" s="64"/>
      <c r="KH29" s="64"/>
      <c r="KI29" s="64"/>
      <c r="KJ29" s="64"/>
      <c r="KK29" s="64"/>
      <c r="KL29" s="64"/>
      <c r="KM29" s="64"/>
      <c r="KN29" s="64"/>
      <c r="KO29" s="63"/>
      <c r="KP29" s="63"/>
      <c r="KQ29" s="63"/>
      <c r="KR29" s="63"/>
      <c r="KS29" s="63"/>
      <c r="KT29" s="63"/>
      <c r="KU29" s="63"/>
      <c r="KV29" s="63"/>
      <c r="KW29" s="63"/>
      <c r="KX29" s="63"/>
      <c r="KY29" s="63"/>
      <c r="KZ29" s="63"/>
      <c r="LA29" s="63"/>
      <c r="LB29" s="63"/>
      <c r="LC29" s="63"/>
      <c r="LD29" s="63"/>
      <c r="LE29" s="63"/>
      <c r="LF29" s="63"/>
      <c r="LG29" s="63"/>
      <c r="LH29" s="63"/>
      <c r="LI29" s="63"/>
      <c r="LJ29" s="63"/>
      <c r="LK29" s="63"/>
      <c r="LL29" s="63"/>
      <c r="LM29" s="63"/>
      <c r="LN29" s="63"/>
      <c r="LO29" s="63"/>
      <c r="LP29" s="63"/>
      <c r="LQ29" s="63"/>
      <c r="LR29" s="63"/>
      <c r="LS29" s="63"/>
      <c r="LT29" s="63"/>
      <c r="LU29" s="63"/>
      <c r="LV29" s="63"/>
      <c r="LW29" s="63"/>
      <c r="LX29" s="63"/>
      <c r="LY29" s="63"/>
      <c r="LZ29" s="63"/>
      <c r="MA29" s="63"/>
      <c r="MB29" s="63"/>
      <c r="MC29" s="63"/>
      <c r="MD29" s="63"/>
      <c r="ME29" s="63"/>
      <c r="MF29" s="63"/>
      <c r="MG29" s="63"/>
      <c r="MH29" s="63"/>
      <c r="MI29" s="63"/>
      <c r="MJ29" s="63"/>
      <c r="MK29" s="63"/>
      <c r="ML29" s="63"/>
      <c r="MM29" s="63"/>
      <c r="MN29" s="63"/>
      <c r="MO29" s="63"/>
      <c r="MP29" s="63"/>
      <c r="MQ29" s="63"/>
      <c r="MR29" s="63"/>
      <c r="MS29" s="63"/>
      <c r="MT29" s="63"/>
      <c r="MU29" s="63"/>
      <c r="MV29" s="63"/>
      <c r="MW29" s="63"/>
      <c r="MX29" s="63"/>
      <c r="MY29" s="63"/>
      <c r="MZ29" s="63"/>
      <c r="NA29" s="63"/>
      <c r="NB29" s="63"/>
      <c r="NC29" s="63"/>
      <c r="ND29" s="63"/>
      <c r="NE29" s="63"/>
      <c r="NF29" s="63"/>
      <c r="NG29" s="63"/>
      <c r="NH29" s="63"/>
      <c r="NI29" s="63"/>
      <c r="NJ29" s="63"/>
      <c r="NK29" s="63"/>
      <c r="NL29" s="63"/>
      <c r="NM29" s="63"/>
      <c r="NN29" s="63"/>
      <c r="NO29" s="63"/>
      <c r="NP29" s="63"/>
      <c r="NQ29" s="63"/>
      <c r="NR29" s="63"/>
      <c r="NS29" s="63"/>
      <c r="NT29" s="63"/>
      <c r="NU29" s="63"/>
      <c r="NV29" s="63"/>
      <c r="NW29" s="63"/>
      <c r="NX29" s="63"/>
      <c r="NY29" s="63"/>
      <c r="NZ29" s="63"/>
      <c r="OA29" s="63"/>
      <c r="OB29" s="63"/>
      <c r="OC29" s="63"/>
      <c r="OD29" s="63"/>
      <c r="OE29" s="63"/>
      <c r="OF29" s="63"/>
      <c r="OG29" s="63"/>
      <c r="OH29" s="63"/>
      <c r="OI29" s="63"/>
      <c r="OJ29" s="63"/>
      <c r="OK29" s="63"/>
      <c r="OL29" s="63"/>
      <c r="OM29" s="63"/>
      <c r="ON29" s="63"/>
      <c r="OO29" s="63"/>
      <c r="OP29" s="63"/>
      <c r="OQ29" s="63"/>
      <c r="OR29" s="63"/>
      <c r="OS29" s="63"/>
      <c r="OT29" s="63"/>
      <c r="OU29" s="63"/>
      <c r="OV29" s="63"/>
      <c r="OW29" s="63"/>
      <c r="OX29" s="63"/>
      <c r="OY29" s="63"/>
      <c r="OZ29" s="63"/>
      <c r="PA29" s="63"/>
      <c r="PB29" s="63"/>
      <c r="PC29" s="63"/>
      <c r="PD29" s="63"/>
      <c r="PE29" s="63"/>
      <c r="PF29" s="63"/>
      <c r="PG29" s="63"/>
      <c r="PH29" s="63"/>
      <c r="PI29" s="63"/>
      <c r="PJ29" s="63"/>
      <c r="PK29" s="63"/>
      <c r="PL29" s="63"/>
      <c r="PM29" s="63"/>
      <c r="PN29" s="63"/>
      <c r="PO29" s="63"/>
      <c r="PP29" s="63"/>
      <c r="PQ29" s="63"/>
      <c r="PR29" s="63"/>
      <c r="PS29" s="63"/>
      <c r="PT29" s="63"/>
      <c r="PU29" s="63"/>
      <c r="PV29" s="63"/>
      <c r="PW29" s="63"/>
      <c r="PX29" s="63"/>
      <c r="PY29" s="63"/>
      <c r="PZ29" s="63"/>
      <c r="QA29" s="63"/>
      <c r="QB29" s="63"/>
      <c r="QC29" s="63"/>
      <c r="QD29" s="63"/>
      <c r="QE29" s="63"/>
      <c r="QF29" s="63"/>
      <c r="QG29" s="63"/>
      <c r="QH29" s="63"/>
      <c r="QI29" s="63"/>
      <c r="QJ29" s="63"/>
      <c r="QK29" s="63"/>
      <c r="QL29" s="63"/>
      <c r="QM29" s="63"/>
      <c r="QN29" s="63"/>
      <c r="QO29" s="63"/>
      <c r="QP29" s="63"/>
      <c r="QQ29" s="63"/>
      <c r="QR29" s="63"/>
      <c r="QS29" s="63"/>
      <c r="QT29" s="63"/>
      <c r="QU29" s="63"/>
      <c r="QV29" s="63"/>
      <c r="QW29" s="63"/>
      <c r="QX29" s="63"/>
      <c r="QY29" s="63"/>
      <c r="QZ29" s="63"/>
      <c r="RA29" s="63"/>
      <c r="RB29" s="63"/>
      <c r="RC29" s="63"/>
      <c r="RD29" s="63"/>
      <c r="RE29" s="63"/>
      <c r="RF29" s="63"/>
      <c r="RG29" s="63"/>
      <c r="RH29" s="63"/>
      <c r="RI29" s="63"/>
      <c r="RJ29" s="63"/>
      <c r="RK29" s="63"/>
      <c r="RL29" s="63"/>
      <c r="RM29" s="63"/>
      <c r="RN29" s="63"/>
      <c r="RO29" s="63"/>
      <c r="RP29" s="63"/>
      <c r="RQ29" s="63"/>
      <c r="RR29" s="63"/>
      <c r="RS29" s="63"/>
      <c r="RT29" s="63"/>
      <c r="RU29" s="63"/>
      <c r="RV29" s="63"/>
      <c r="RW29" s="63"/>
      <c r="RX29" s="63"/>
      <c r="RY29" s="63"/>
      <c r="RZ29" s="63"/>
      <c r="SA29" s="63"/>
      <c r="SB29" s="63"/>
      <c r="SC29" s="63"/>
      <c r="SD29" s="63"/>
      <c r="SE29" s="63"/>
      <c r="SF29" s="63"/>
      <c r="SG29" s="63"/>
      <c r="SH29" s="63"/>
      <c r="SI29" s="63"/>
      <c r="SJ29" s="63"/>
      <c r="SK29" s="63"/>
      <c r="SL29" s="63"/>
      <c r="SM29" s="63"/>
      <c r="SN29" s="63"/>
      <c r="SO29" s="63"/>
      <c r="SP29" s="63"/>
      <c r="SQ29" s="63"/>
      <c r="SR29" s="63"/>
      <c r="SS29" s="63"/>
      <c r="ST29" s="63"/>
      <c r="SU29" s="63"/>
      <c r="SV29" s="63"/>
      <c r="SW29" s="63"/>
      <c r="SX29" s="63"/>
      <c r="SY29" s="63"/>
      <c r="SZ29" s="63"/>
      <c r="TA29" s="63"/>
      <c r="TB29" s="63"/>
      <c r="TC29" s="63"/>
      <c r="TD29" s="63"/>
      <c r="TE29" s="63"/>
      <c r="TF29" s="63"/>
      <c r="TG29" s="63"/>
      <c r="TH29" s="63"/>
      <c r="TI29" s="63"/>
      <c r="TJ29" s="63"/>
      <c r="TK29" s="63"/>
      <c r="TL29" s="63"/>
      <c r="TM29" s="63"/>
      <c r="TN29" s="63"/>
      <c r="TO29" s="63"/>
      <c r="TP29" s="63"/>
      <c r="TQ29" s="63"/>
      <c r="TR29" s="63"/>
      <c r="TS29" s="63"/>
      <c r="TT29" s="63"/>
      <c r="TU29" s="63"/>
      <c r="TV29" s="63"/>
      <c r="TW29" s="63"/>
      <c r="TX29" s="63"/>
      <c r="TY29" s="63"/>
      <c r="TZ29" s="63"/>
      <c r="UA29" s="63"/>
      <c r="UB29" s="63"/>
      <c r="UC29" s="63"/>
      <c r="UD29" s="63"/>
      <c r="UE29" s="63"/>
      <c r="UF29" s="63"/>
      <c r="UG29" s="63"/>
      <c r="UH29" s="63"/>
      <c r="UI29" s="63"/>
      <c r="UJ29" s="63"/>
      <c r="UK29" s="63"/>
      <c r="UL29" s="63"/>
      <c r="UM29" s="63"/>
      <c r="UN29" s="63"/>
      <c r="UO29" s="63"/>
      <c r="UP29" s="63"/>
      <c r="UQ29" s="63"/>
      <c r="UR29" s="63"/>
      <c r="US29" s="63"/>
      <c r="UT29" s="63"/>
      <c r="UU29" s="63"/>
      <c r="UV29" s="63"/>
      <c r="UW29" s="63"/>
      <c r="UX29" s="63"/>
      <c r="UY29" s="63"/>
      <c r="UZ29" s="63"/>
      <c r="VA29" s="63"/>
      <c r="VB29" s="63"/>
      <c r="VC29" s="63"/>
      <c r="VD29" s="63"/>
      <c r="VE29" s="63"/>
      <c r="VF29" s="63"/>
      <c r="VG29" s="63"/>
      <c r="VH29" s="63"/>
      <c r="VI29" s="63"/>
      <c r="VJ29" s="63"/>
      <c r="VK29" s="63"/>
      <c r="VL29" s="63"/>
      <c r="VM29" s="63"/>
      <c r="VN29" s="63"/>
      <c r="VO29" s="63"/>
      <c r="VP29" s="63"/>
      <c r="VQ29" s="63"/>
      <c r="VR29" s="63"/>
      <c r="VS29" s="63"/>
      <c r="VT29" s="63"/>
      <c r="VU29" s="63"/>
      <c r="VV29" s="63"/>
      <c r="VW29" s="63"/>
      <c r="VX29" s="63"/>
      <c r="VY29" s="63"/>
      <c r="VZ29" s="63"/>
      <c r="WA29" s="63"/>
      <c r="WB29" s="63"/>
      <c r="WC29" s="63"/>
      <c r="WD29" s="63"/>
      <c r="WE29" s="63"/>
      <c r="WF29" s="63"/>
      <c r="WG29" s="63"/>
      <c r="WH29" s="63"/>
      <c r="WI29" s="63"/>
      <c r="WJ29" s="63"/>
      <c r="WK29" s="63"/>
      <c r="WL29" s="63"/>
      <c r="WM29" s="63"/>
      <c r="WN29" s="63"/>
      <c r="WO29" s="63"/>
      <c r="WP29" s="63"/>
      <c r="WQ29" s="63"/>
      <c r="WR29" s="63"/>
      <c r="WS29" s="63"/>
      <c r="WT29" s="63"/>
      <c r="WU29" s="63"/>
      <c r="WV29" s="63"/>
      <c r="WW29" s="63"/>
      <c r="WX29" s="63"/>
      <c r="WY29" s="63"/>
      <c r="WZ29" s="63"/>
      <c r="XA29" s="63"/>
      <c r="XB29" s="63"/>
      <c r="XC29" s="63"/>
      <c r="XD29" s="63"/>
      <c r="XE29" s="63"/>
      <c r="XF29" s="63"/>
      <c r="XG29" s="63"/>
      <c r="XH29" s="63"/>
      <c r="XI29" s="63"/>
      <c r="XJ29" s="63"/>
      <c r="XK29" s="63"/>
      <c r="XL29" s="63"/>
      <c r="XM29" s="63"/>
      <c r="XN29" s="63"/>
      <c r="XO29" s="63"/>
      <c r="XP29" s="63"/>
      <c r="XQ29" s="63"/>
      <c r="XR29" s="63"/>
      <c r="XS29" s="63"/>
      <c r="XT29" s="63"/>
      <c r="XU29" s="63"/>
      <c r="XV29" s="63"/>
      <c r="XW29" s="63"/>
      <c r="XX29" s="63"/>
      <c r="XY29" s="63"/>
      <c r="XZ29" s="63"/>
    </row>
    <row r="30" spans="1:650" s="62" customFormat="1" ht="21.75" customHeight="1" x14ac:dyDescent="0.2">
      <c r="A30" s="36"/>
      <c r="B30" s="35" t="s">
        <v>7</v>
      </c>
      <c r="C30" s="39">
        <v>4.5171849427170004E-3</v>
      </c>
      <c r="D30" s="39">
        <v>1</v>
      </c>
      <c r="E30" s="37">
        <v>0.94641451928770182</v>
      </c>
      <c r="F30" s="37">
        <v>117.39130434782609</v>
      </c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1"/>
      <c r="W30" s="4"/>
      <c r="X30" s="4"/>
      <c r="Y30" s="4"/>
      <c r="Z30" s="6"/>
      <c r="AC30" s="70"/>
      <c r="AD30" s="16"/>
      <c r="AE30" s="42" t="s">
        <v>64</v>
      </c>
      <c r="AF30" s="16"/>
      <c r="AG30" s="16"/>
      <c r="AH30" s="16"/>
      <c r="AI30" s="16"/>
      <c r="AK30" s="16"/>
      <c r="AS30" s="49" t="s">
        <v>63</v>
      </c>
      <c r="AT30" s="60"/>
      <c r="AU30" s="16"/>
      <c r="AV30" s="16"/>
      <c r="AW30" s="16"/>
      <c r="AX30" s="16"/>
      <c r="AY30" s="16"/>
      <c r="BF30" s="65"/>
      <c r="BG30" s="60"/>
      <c r="BH30" s="60"/>
      <c r="BI30" s="16"/>
      <c r="BJ30" s="16"/>
      <c r="BK30" s="16"/>
      <c r="BL30" s="16"/>
      <c r="BM30" s="16"/>
      <c r="BT30" s="65"/>
      <c r="BU30" s="58" t="s">
        <v>62</v>
      </c>
      <c r="BV30" s="15"/>
      <c r="BW30" s="15"/>
      <c r="BX30" s="15"/>
      <c r="BY30" s="15"/>
      <c r="BZ30" s="15"/>
      <c r="CA30" s="15"/>
      <c r="CB30" s="16"/>
      <c r="CC30" s="15"/>
      <c r="CD30" s="15"/>
      <c r="CE30" s="61"/>
      <c r="CH30" s="70"/>
      <c r="CI30" s="65"/>
      <c r="CJ30" s="49" t="s">
        <v>61</v>
      </c>
      <c r="CK30" s="31"/>
      <c r="CL30" s="4"/>
      <c r="CM30" s="4"/>
      <c r="CN30" s="4"/>
      <c r="CO30" s="16"/>
      <c r="CP30" s="16"/>
      <c r="CQ30" s="16"/>
      <c r="CU30" s="4"/>
      <c r="CV30" s="4"/>
      <c r="CW30" s="14"/>
      <c r="CX30" s="65"/>
      <c r="CY30" s="58" t="s">
        <v>40</v>
      </c>
      <c r="CZ30" s="15"/>
      <c r="DA30" s="16"/>
      <c r="DB30" s="16"/>
      <c r="DC30" s="16"/>
      <c r="DD30" s="16"/>
      <c r="DE30" s="16"/>
      <c r="DF30" s="16"/>
      <c r="DM30" s="65"/>
      <c r="DN30" s="58" t="s">
        <v>60</v>
      </c>
      <c r="DO30" s="16"/>
      <c r="DP30" s="16"/>
      <c r="DQ30" s="16"/>
      <c r="DR30" s="16"/>
      <c r="DS30" s="16"/>
      <c r="DT30" s="16"/>
      <c r="DU30" s="16"/>
      <c r="EB30" s="65"/>
      <c r="EC30" s="49" t="s">
        <v>59</v>
      </c>
      <c r="ED30" s="60"/>
      <c r="EE30" s="16"/>
      <c r="EF30" s="16"/>
      <c r="EG30" s="16"/>
      <c r="EH30" s="16"/>
      <c r="EI30" s="16"/>
      <c r="EJ30" s="16"/>
      <c r="EM30" s="70"/>
      <c r="EP30" s="70"/>
      <c r="EQ30" s="65"/>
      <c r="ER30" s="49" t="s">
        <v>57</v>
      </c>
      <c r="ES30" s="60"/>
      <c r="ET30" s="16"/>
      <c r="EU30" s="16"/>
      <c r="EV30" s="16"/>
      <c r="EW30" s="16"/>
      <c r="EX30" s="16"/>
      <c r="EY30" s="16"/>
      <c r="FF30" s="65"/>
      <c r="FG30" s="58" t="s">
        <v>40</v>
      </c>
      <c r="FH30" s="15"/>
      <c r="FI30" s="16"/>
      <c r="FJ30" s="16"/>
      <c r="FK30" s="16"/>
      <c r="FL30" s="16"/>
      <c r="FM30" s="16"/>
      <c r="FN30" s="16"/>
      <c r="FU30" s="65"/>
      <c r="FV30" s="49" t="s">
        <v>58</v>
      </c>
      <c r="FW30" s="60"/>
      <c r="FX30" s="16"/>
      <c r="FY30" s="16"/>
      <c r="FZ30" s="16"/>
      <c r="GA30" s="16"/>
      <c r="GB30" s="16"/>
      <c r="GC30" s="16"/>
      <c r="GJ30" s="65"/>
      <c r="GK30" s="49" t="s">
        <v>57</v>
      </c>
      <c r="GL30" s="60"/>
      <c r="GM30" s="16"/>
      <c r="GN30" s="16"/>
      <c r="GO30" s="16"/>
      <c r="GP30" s="16"/>
      <c r="GQ30" s="16"/>
      <c r="GR30" s="16"/>
      <c r="GY30" s="65"/>
      <c r="GZ30" s="49" t="s">
        <v>57</v>
      </c>
      <c r="HA30" s="60"/>
      <c r="HB30" s="16"/>
      <c r="HC30" s="16"/>
      <c r="HD30" s="16"/>
      <c r="HE30" s="16"/>
      <c r="HF30" s="16"/>
      <c r="HG30" s="16"/>
      <c r="HH30" s="16"/>
      <c r="HI30" s="16"/>
      <c r="HP30" s="66"/>
      <c r="HQ30" s="65"/>
      <c r="HR30" s="69" t="s">
        <v>56</v>
      </c>
      <c r="HT30" s="16"/>
      <c r="HU30" s="16"/>
      <c r="HV30" s="16"/>
      <c r="HW30" s="16"/>
      <c r="HX30" s="16"/>
      <c r="HY30" s="16"/>
      <c r="HZ30" s="15"/>
      <c r="IA30" s="15"/>
      <c r="IB30" s="15"/>
      <c r="IF30" s="66"/>
      <c r="IG30" s="65"/>
      <c r="IH30" s="56" t="s">
        <v>55</v>
      </c>
      <c r="II30" s="16"/>
      <c r="IJ30" s="16"/>
      <c r="IK30" s="16"/>
      <c r="IL30" s="16"/>
      <c r="IM30" s="16"/>
      <c r="IN30" s="16"/>
      <c r="IO30" s="16"/>
      <c r="IP30" s="68"/>
      <c r="IQ30" s="68"/>
      <c r="IR30" s="68"/>
      <c r="IS30" s="67"/>
      <c r="IT30" s="17"/>
      <c r="IU30" s="17"/>
      <c r="IV30" s="17"/>
      <c r="IW30" s="65"/>
      <c r="IX30" s="16"/>
      <c r="IY30" s="16"/>
      <c r="IZ30" s="16"/>
      <c r="JA30" s="16"/>
      <c r="JB30" s="16"/>
      <c r="JC30" s="16"/>
      <c r="JD30" s="16"/>
      <c r="JE30" s="16"/>
      <c r="JF30" s="15"/>
      <c r="JG30" s="15"/>
      <c r="JH30" s="15"/>
      <c r="JI30" s="66"/>
      <c r="JJ30" s="15"/>
      <c r="JK30" s="15"/>
      <c r="JL30" s="15"/>
      <c r="JM30" s="66"/>
      <c r="JN30" s="65"/>
      <c r="JO30" s="52" t="s">
        <v>54</v>
      </c>
      <c r="JP30" s="16"/>
      <c r="JQ30" s="64"/>
      <c r="JR30" s="64"/>
      <c r="JS30" s="64"/>
      <c r="JT30" s="64"/>
      <c r="JU30" s="64"/>
      <c r="JV30" s="64"/>
      <c r="JW30" s="64"/>
      <c r="JX30" s="64"/>
      <c r="JY30" s="64"/>
      <c r="JZ30" s="64"/>
      <c r="KA30" s="64"/>
      <c r="KB30" s="64"/>
      <c r="KC30" s="64"/>
      <c r="KD30" s="64"/>
      <c r="KE30" s="64"/>
      <c r="KF30" s="64"/>
      <c r="KG30" s="64"/>
      <c r="KH30" s="64"/>
      <c r="KI30" s="64"/>
      <c r="KJ30" s="64"/>
      <c r="KK30" s="64"/>
      <c r="KL30" s="64"/>
      <c r="KM30" s="64"/>
      <c r="KN30" s="64"/>
      <c r="KO30" s="63"/>
      <c r="KP30" s="63"/>
      <c r="KQ30" s="63"/>
      <c r="KR30" s="63"/>
      <c r="KS30" s="63"/>
      <c r="KT30" s="63"/>
      <c r="KU30" s="63"/>
      <c r="KV30" s="63"/>
      <c r="KW30" s="63"/>
      <c r="KX30" s="63"/>
      <c r="KY30" s="63"/>
      <c r="KZ30" s="63"/>
      <c r="LA30" s="63"/>
      <c r="LB30" s="63"/>
      <c r="LC30" s="63"/>
      <c r="LD30" s="63"/>
      <c r="LE30" s="63"/>
      <c r="LF30" s="63"/>
      <c r="LG30" s="63"/>
      <c r="LH30" s="63"/>
      <c r="LI30" s="63"/>
      <c r="LJ30" s="63"/>
      <c r="LK30" s="63"/>
      <c r="LL30" s="63"/>
      <c r="LM30" s="63"/>
      <c r="LN30" s="63"/>
      <c r="LO30" s="63"/>
      <c r="LP30" s="63"/>
      <c r="LQ30" s="63"/>
      <c r="LR30" s="63"/>
      <c r="LS30" s="63"/>
      <c r="LT30" s="63"/>
      <c r="LU30" s="63"/>
      <c r="LV30" s="63"/>
      <c r="LW30" s="63"/>
      <c r="LX30" s="63"/>
      <c r="LY30" s="63"/>
      <c r="LZ30" s="63"/>
      <c r="MA30" s="63"/>
      <c r="MB30" s="63"/>
      <c r="MC30" s="63"/>
      <c r="MD30" s="63"/>
      <c r="ME30" s="63"/>
      <c r="MF30" s="63"/>
      <c r="MG30" s="63"/>
      <c r="MH30" s="63"/>
      <c r="MI30" s="63"/>
      <c r="MJ30" s="63"/>
      <c r="MK30" s="63"/>
      <c r="ML30" s="63"/>
      <c r="MM30" s="63"/>
      <c r="MN30" s="63"/>
      <c r="MO30" s="63"/>
      <c r="MP30" s="63"/>
      <c r="MQ30" s="63"/>
      <c r="MR30" s="63"/>
      <c r="MS30" s="63"/>
      <c r="MT30" s="63"/>
      <c r="MU30" s="63"/>
      <c r="MV30" s="63"/>
      <c r="MW30" s="63"/>
      <c r="MX30" s="63"/>
      <c r="MY30" s="63"/>
      <c r="MZ30" s="63"/>
      <c r="NA30" s="63"/>
      <c r="NB30" s="63"/>
      <c r="NC30" s="63"/>
      <c r="ND30" s="63"/>
      <c r="NE30" s="63"/>
      <c r="NF30" s="63"/>
      <c r="NG30" s="63"/>
      <c r="NH30" s="63"/>
      <c r="NI30" s="63"/>
      <c r="NJ30" s="63"/>
      <c r="NK30" s="63"/>
      <c r="NL30" s="63"/>
      <c r="NM30" s="63"/>
      <c r="NN30" s="63"/>
      <c r="NO30" s="63"/>
      <c r="NP30" s="63"/>
      <c r="NQ30" s="63"/>
      <c r="NR30" s="63"/>
      <c r="NS30" s="63"/>
      <c r="NT30" s="63"/>
      <c r="NU30" s="63"/>
      <c r="NV30" s="63"/>
      <c r="NW30" s="63"/>
      <c r="NX30" s="63"/>
      <c r="NY30" s="63"/>
      <c r="NZ30" s="63"/>
      <c r="OA30" s="63"/>
      <c r="OB30" s="63"/>
      <c r="OC30" s="63"/>
      <c r="OD30" s="63"/>
      <c r="OE30" s="63"/>
      <c r="OF30" s="63"/>
      <c r="OG30" s="63"/>
      <c r="OH30" s="63"/>
      <c r="OI30" s="63"/>
      <c r="OJ30" s="63"/>
      <c r="OK30" s="63"/>
      <c r="OL30" s="63"/>
      <c r="OM30" s="63"/>
      <c r="ON30" s="63"/>
      <c r="OO30" s="63"/>
      <c r="OP30" s="63"/>
      <c r="OQ30" s="63"/>
      <c r="OR30" s="63"/>
      <c r="OS30" s="63"/>
      <c r="OT30" s="63"/>
      <c r="OU30" s="63"/>
      <c r="OV30" s="63"/>
      <c r="OW30" s="63"/>
      <c r="OX30" s="63"/>
      <c r="OY30" s="63"/>
      <c r="OZ30" s="63"/>
      <c r="PA30" s="63"/>
      <c r="PB30" s="63"/>
      <c r="PC30" s="63"/>
      <c r="PD30" s="63"/>
      <c r="PE30" s="63"/>
      <c r="PF30" s="63"/>
      <c r="PG30" s="63"/>
      <c r="PH30" s="63"/>
      <c r="PI30" s="63"/>
      <c r="PJ30" s="63"/>
      <c r="PK30" s="63"/>
      <c r="PL30" s="63"/>
      <c r="PM30" s="63"/>
      <c r="PN30" s="63"/>
      <c r="PO30" s="63"/>
      <c r="PP30" s="63"/>
      <c r="PQ30" s="63"/>
      <c r="PR30" s="63"/>
      <c r="PS30" s="63"/>
      <c r="PT30" s="63"/>
      <c r="PU30" s="63"/>
      <c r="PV30" s="63"/>
      <c r="PW30" s="63"/>
      <c r="PX30" s="63"/>
      <c r="PY30" s="63"/>
      <c r="PZ30" s="63"/>
      <c r="QA30" s="63"/>
      <c r="QB30" s="63"/>
      <c r="QC30" s="63"/>
      <c r="QD30" s="63"/>
      <c r="QE30" s="63"/>
      <c r="QF30" s="63"/>
      <c r="QG30" s="63"/>
      <c r="QH30" s="63"/>
      <c r="QI30" s="63"/>
      <c r="QJ30" s="63"/>
      <c r="QK30" s="63"/>
      <c r="QL30" s="63"/>
      <c r="QM30" s="63"/>
      <c r="QN30" s="63"/>
      <c r="QO30" s="63"/>
      <c r="QP30" s="63"/>
      <c r="QQ30" s="63"/>
      <c r="QR30" s="63"/>
      <c r="QS30" s="63"/>
      <c r="QT30" s="63"/>
      <c r="QU30" s="63"/>
      <c r="QV30" s="63"/>
      <c r="QW30" s="63"/>
      <c r="QX30" s="63"/>
      <c r="QY30" s="63"/>
      <c r="QZ30" s="63"/>
      <c r="RA30" s="63"/>
      <c r="RB30" s="63"/>
      <c r="RC30" s="63"/>
      <c r="RD30" s="63"/>
      <c r="RE30" s="63"/>
      <c r="RF30" s="63"/>
      <c r="RG30" s="63"/>
      <c r="RH30" s="63"/>
      <c r="RI30" s="63"/>
      <c r="RJ30" s="63"/>
      <c r="RK30" s="63"/>
      <c r="RL30" s="63"/>
      <c r="RM30" s="63"/>
      <c r="RN30" s="63"/>
      <c r="RO30" s="63"/>
      <c r="RP30" s="63"/>
      <c r="RQ30" s="63"/>
      <c r="RR30" s="63"/>
      <c r="RS30" s="63"/>
      <c r="RT30" s="63"/>
      <c r="RU30" s="63"/>
      <c r="RV30" s="63"/>
      <c r="RW30" s="63"/>
      <c r="RX30" s="63"/>
      <c r="RY30" s="63"/>
      <c r="RZ30" s="63"/>
      <c r="SA30" s="63"/>
      <c r="SB30" s="63"/>
      <c r="SC30" s="63"/>
      <c r="SD30" s="63"/>
      <c r="SE30" s="63"/>
      <c r="SF30" s="63"/>
      <c r="SG30" s="63"/>
      <c r="SH30" s="63"/>
      <c r="SI30" s="63"/>
      <c r="SJ30" s="63"/>
      <c r="SK30" s="63"/>
      <c r="SL30" s="63"/>
      <c r="SM30" s="63"/>
      <c r="SN30" s="63"/>
      <c r="SO30" s="63"/>
      <c r="SP30" s="63"/>
      <c r="SQ30" s="63"/>
      <c r="SR30" s="63"/>
      <c r="SS30" s="63"/>
      <c r="ST30" s="63"/>
      <c r="SU30" s="63"/>
      <c r="SV30" s="63"/>
      <c r="SW30" s="63"/>
      <c r="SX30" s="63"/>
      <c r="SY30" s="63"/>
      <c r="SZ30" s="63"/>
      <c r="TA30" s="63"/>
      <c r="TB30" s="63"/>
      <c r="TC30" s="63"/>
      <c r="TD30" s="63"/>
      <c r="TE30" s="63"/>
      <c r="TF30" s="63"/>
      <c r="TG30" s="63"/>
      <c r="TH30" s="63"/>
      <c r="TI30" s="63"/>
      <c r="TJ30" s="63"/>
      <c r="TK30" s="63"/>
      <c r="TL30" s="63"/>
      <c r="TM30" s="63"/>
      <c r="TN30" s="63"/>
      <c r="TO30" s="63"/>
      <c r="TP30" s="63"/>
      <c r="TQ30" s="63"/>
      <c r="TR30" s="63"/>
      <c r="TS30" s="63"/>
      <c r="TT30" s="63"/>
      <c r="TU30" s="63"/>
      <c r="TV30" s="63"/>
      <c r="TW30" s="63"/>
      <c r="TX30" s="63"/>
      <c r="TY30" s="63"/>
      <c r="TZ30" s="63"/>
      <c r="UA30" s="63"/>
      <c r="UB30" s="63"/>
      <c r="UC30" s="63"/>
      <c r="UD30" s="63"/>
      <c r="UE30" s="63"/>
      <c r="UF30" s="63"/>
      <c r="UG30" s="63"/>
      <c r="UH30" s="63"/>
      <c r="UI30" s="63"/>
      <c r="UJ30" s="63"/>
      <c r="UK30" s="63"/>
      <c r="UL30" s="63"/>
      <c r="UM30" s="63"/>
      <c r="UN30" s="63"/>
      <c r="UO30" s="63"/>
      <c r="UP30" s="63"/>
      <c r="UQ30" s="63"/>
      <c r="UR30" s="63"/>
      <c r="US30" s="63"/>
      <c r="UT30" s="63"/>
      <c r="UU30" s="63"/>
      <c r="UV30" s="63"/>
      <c r="UW30" s="63"/>
      <c r="UX30" s="63"/>
      <c r="UY30" s="63"/>
      <c r="UZ30" s="63"/>
      <c r="VA30" s="63"/>
      <c r="VB30" s="63"/>
      <c r="VC30" s="63"/>
      <c r="VD30" s="63"/>
      <c r="VE30" s="63"/>
      <c r="VF30" s="63"/>
      <c r="VG30" s="63"/>
      <c r="VH30" s="63"/>
      <c r="VI30" s="63"/>
      <c r="VJ30" s="63"/>
      <c r="VK30" s="63"/>
      <c r="VL30" s="63"/>
      <c r="VM30" s="63"/>
      <c r="VN30" s="63"/>
      <c r="VO30" s="63"/>
      <c r="VP30" s="63"/>
      <c r="VQ30" s="63"/>
      <c r="VR30" s="63"/>
      <c r="VS30" s="63"/>
      <c r="VT30" s="63"/>
      <c r="VU30" s="63"/>
      <c r="VV30" s="63"/>
      <c r="VW30" s="63"/>
      <c r="VX30" s="63"/>
      <c r="VY30" s="63"/>
      <c r="VZ30" s="63"/>
      <c r="WA30" s="63"/>
      <c r="WB30" s="63"/>
      <c r="WC30" s="63"/>
      <c r="WD30" s="63"/>
      <c r="WE30" s="63"/>
      <c r="WF30" s="63"/>
      <c r="WG30" s="63"/>
      <c r="WH30" s="63"/>
      <c r="WI30" s="63"/>
      <c r="WJ30" s="63"/>
      <c r="WK30" s="63"/>
      <c r="WL30" s="63"/>
      <c r="WM30" s="63"/>
      <c r="WN30" s="63"/>
      <c r="WO30" s="63"/>
      <c r="WP30" s="63"/>
      <c r="WQ30" s="63"/>
      <c r="WR30" s="63"/>
      <c r="WS30" s="63"/>
      <c r="WT30" s="63"/>
      <c r="WU30" s="63"/>
      <c r="WV30" s="63"/>
      <c r="WW30" s="63"/>
      <c r="WX30" s="63"/>
      <c r="WY30" s="63"/>
      <c r="WZ30" s="63"/>
      <c r="XA30" s="63"/>
      <c r="XB30" s="63"/>
      <c r="XC30" s="63"/>
      <c r="XD30" s="63"/>
      <c r="XE30" s="63"/>
      <c r="XF30" s="63"/>
      <c r="XG30" s="63"/>
      <c r="XH30" s="63"/>
      <c r="XI30" s="63"/>
      <c r="XJ30" s="63"/>
      <c r="XK30" s="63"/>
      <c r="XL30" s="63"/>
      <c r="XM30" s="63"/>
      <c r="XN30" s="63"/>
      <c r="XO30" s="63"/>
      <c r="XP30" s="63"/>
      <c r="XQ30" s="63"/>
      <c r="XR30" s="63"/>
      <c r="XS30" s="63"/>
      <c r="XT30" s="63"/>
      <c r="XU30" s="63"/>
      <c r="XV30" s="63"/>
      <c r="XW30" s="63"/>
      <c r="XX30" s="63"/>
      <c r="XY30" s="63"/>
      <c r="XZ30" s="63"/>
    </row>
    <row r="31" spans="1:650" ht="21.75" customHeight="1" x14ac:dyDescent="0.2">
      <c r="A31" s="36"/>
      <c r="B31" s="35" t="s">
        <v>5</v>
      </c>
      <c r="C31" s="39">
        <v>1.2538143738601824E-2</v>
      </c>
      <c r="D31" s="39">
        <v>1</v>
      </c>
      <c r="E31" s="37">
        <v>0.91084413851106483</v>
      </c>
      <c r="F31" s="37">
        <v>120.34594594594594</v>
      </c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AE31" s="42" t="s">
        <v>53</v>
      </c>
      <c r="AJ31" s="1"/>
      <c r="AR31" s="1"/>
      <c r="AS31" s="49" t="s">
        <v>52</v>
      </c>
      <c r="AT31" s="31"/>
      <c r="BF31" s="14"/>
      <c r="BG31" s="31"/>
      <c r="BH31" s="31"/>
      <c r="BT31" s="14"/>
      <c r="BU31" s="58" t="s">
        <v>51</v>
      </c>
      <c r="BV31" s="17"/>
      <c r="BW31" s="17"/>
      <c r="BX31" s="17"/>
      <c r="BY31" s="17"/>
      <c r="BZ31" s="17"/>
      <c r="CA31" s="17"/>
      <c r="CC31" s="15"/>
      <c r="CD31" s="15"/>
      <c r="CE31" s="61"/>
      <c r="CI31" s="14"/>
      <c r="CK31" s="31"/>
      <c r="CQ31" s="16"/>
      <c r="CW31" s="14"/>
      <c r="CX31" s="14"/>
      <c r="CY31" s="58" t="s">
        <v>34</v>
      </c>
      <c r="CZ31" s="17"/>
      <c r="DM31" s="14"/>
      <c r="DN31" s="58" t="s">
        <v>50</v>
      </c>
      <c r="DU31" s="16"/>
      <c r="EB31" s="14"/>
      <c r="EC31" s="49" t="s">
        <v>49</v>
      </c>
      <c r="ED31" s="31"/>
      <c r="EQ31" s="14"/>
      <c r="ER31" s="49" t="s">
        <v>47</v>
      </c>
      <c r="ES31" s="31"/>
      <c r="EY31" s="16"/>
      <c r="FF31" s="14"/>
      <c r="FG31" s="58" t="s">
        <v>34</v>
      </c>
      <c r="FH31" s="17"/>
      <c r="FU31" s="14"/>
      <c r="FV31" s="49" t="s">
        <v>48</v>
      </c>
      <c r="FW31" s="60"/>
      <c r="FX31" s="16"/>
      <c r="GJ31" s="14"/>
      <c r="GK31" s="49" t="s">
        <v>47</v>
      </c>
      <c r="GL31" s="31"/>
      <c r="GR31" s="16"/>
      <c r="GY31" s="14"/>
      <c r="GZ31" s="49" t="s">
        <v>47</v>
      </c>
      <c r="HA31" s="31"/>
      <c r="HP31" s="12"/>
      <c r="HQ31" s="14"/>
      <c r="HS31" s="1"/>
      <c r="HZ31" s="15"/>
      <c r="IA31" s="15"/>
      <c r="IB31" s="15"/>
      <c r="IF31" s="12"/>
      <c r="IG31" s="14"/>
      <c r="IH31" s="56" t="s">
        <v>46</v>
      </c>
      <c r="IS31" s="13"/>
      <c r="IT31" s="17"/>
      <c r="IU31" s="17"/>
      <c r="IV31" s="17"/>
      <c r="IW31" s="14"/>
      <c r="JF31" s="17"/>
      <c r="JG31" s="17"/>
      <c r="JH31" s="17"/>
      <c r="JI31" s="12"/>
      <c r="JM31" s="12"/>
      <c r="JN31" s="14"/>
      <c r="JO31" s="52" t="s">
        <v>45</v>
      </c>
      <c r="JP31" s="16"/>
    </row>
    <row r="32" spans="1:650" ht="21.75" customHeight="1" x14ac:dyDescent="0.2">
      <c r="A32" s="36"/>
      <c r="B32" s="35" t="s">
        <v>4</v>
      </c>
      <c r="C32" s="39">
        <v>5.755364706977642E-2</v>
      </c>
      <c r="D32" s="39">
        <v>1</v>
      </c>
      <c r="E32" s="37">
        <v>0.81040513573087369</v>
      </c>
      <c r="F32" s="37">
        <v>108.61313868613139</v>
      </c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AE32" s="42" t="s">
        <v>44</v>
      </c>
      <c r="AJ32" s="1"/>
      <c r="AR32" s="1"/>
      <c r="AS32" s="49" t="s">
        <v>43</v>
      </c>
      <c r="AT32" s="31"/>
      <c r="BF32" s="14"/>
      <c r="BG32" s="31"/>
      <c r="BH32" s="31"/>
      <c r="BT32" s="14"/>
      <c r="BU32" s="58" t="s">
        <v>42</v>
      </c>
      <c r="BV32" s="17"/>
      <c r="BW32" s="17"/>
      <c r="BX32" s="17"/>
      <c r="BY32" s="17"/>
      <c r="BZ32" s="17"/>
      <c r="CA32" s="17"/>
      <c r="CC32" s="19"/>
      <c r="CD32" s="19"/>
      <c r="CE32" s="18"/>
      <c r="CI32" s="14"/>
      <c r="CK32" s="31"/>
      <c r="CW32" s="14"/>
      <c r="CX32" s="14"/>
      <c r="CY32" s="58" t="s">
        <v>28</v>
      </c>
      <c r="CZ32" s="17"/>
      <c r="DM32" s="14"/>
      <c r="DN32" s="58" t="s">
        <v>41</v>
      </c>
      <c r="DV32" s="23"/>
      <c r="DW32" s="23"/>
      <c r="DX32" s="22"/>
      <c r="DY32" s="7"/>
      <c r="DZ32" s="7"/>
      <c r="EA32" s="14"/>
      <c r="EB32" s="14"/>
      <c r="EC32" s="49" t="s">
        <v>29</v>
      </c>
      <c r="ED32" s="31"/>
      <c r="EQ32" s="14"/>
      <c r="ER32" s="49" t="s">
        <v>29</v>
      </c>
      <c r="ES32" s="31"/>
      <c r="FF32" s="14"/>
      <c r="FG32" s="58" t="s">
        <v>28</v>
      </c>
      <c r="FH32" s="17"/>
      <c r="FO32" s="23"/>
      <c r="FP32" s="23"/>
      <c r="FQ32" s="24"/>
      <c r="FU32" s="14"/>
      <c r="FV32" s="49" t="s">
        <v>40</v>
      </c>
      <c r="FW32" s="31"/>
      <c r="GJ32" s="14"/>
      <c r="GK32" s="49" t="s">
        <v>29</v>
      </c>
      <c r="GL32" s="31"/>
      <c r="GY32" s="14"/>
      <c r="GZ32" s="49" t="s">
        <v>29</v>
      </c>
      <c r="HA32" s="31"/>
      <c r="HP32" s="12"/>
      <c r="HQ32" s="14"/>
      <c r="HS32" s="1"/>
      <c r="HZ32" s="17"/>
      <c r="IA32" s="17"/>
      <c r="IB32" s="17"/>
      <c r="IE32" s="17"/>
      <c r="IF32" s="12"/>
      <c r="IG32" s="14"/>
      <c r="IH32" s="56" t="s">
        <v>39</v>
      </c>
      <c r="IS32" s="13"/>
      <c r="IT32" s="17"/>
      <c r="IU32" s="17"/>
      <c r="IV32" s="17"/>
      <c r="IW32" s="14"/>
      <c r="JF32" s="17"/>
      <c r="JG32" s="17"/>
      <c r="JH32" s="17"/>
      <c r="JI32" s="12"/>
      <c r="JM32" s="12"/>
      <c r="JN32" s="14"/>
      <c r="JO32" s="52" t="s">
        <v>38</v>
      </c>
      <c r="JP32" s="16"/>
    </row>
    <row r="33" spans="1:276" ht="21.75" customHeight="1" x14ac:dyDescent="0.2">
      <c r="A33" s="36"/>
      <c r="B33" s="35" t="s">
        <v>3</v>
      </c>
      <c r="C33" s="39">
        <v>0.37684372587072246</v>
      </c>
      <c r="D33" s="39">
        <v>1</v>
      </c>
      <c r="E33" s="37">
        <v>0.53929728015168266</v>
      </c>
      <c r="F33" s="37">
        <v>60.113110539845756</v>
      </c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AE33" s="42" t="s">
        <v>37</v>
      </c>
      <c r="AJ33" s="1"/>
      <c r="AL33" s="21"/>
      <c r="AM33" s="21"/>
      <c r="AN33" s="18"/>
      <c r="AO33" s="21"/>
      <c r="AP33" s="21"/>
      <c r="AQ33" s="18"/>
      <c r="AR33" s="1"/>
      <c r="AS33" s="49" t="s">
        <v>36</v>
      </c>
      <c r="AT33" s="31"/>
      <c r="BF33" s="14"/>
      <c r="BG33" s="31"/>
      <c r="BH33" s="31"/>
      <c r="BT33" s="14"/>
      <c r="BU33" s="14"/>
      <c r="BV33" s="14"/>
      <c r="BW33" s="17"/>
      <c r="BX33" s="17"/>
      <c r="BY33" s="17"/>
      <c r="BZ33" s="17"/>
      <c r="CA33" s="17"/>
      <c r="CC33" s="19"/>
      <c r="CD33" s="19"/>
      <c r="CE33" s="18"/>
      <c r="CI33" s="14"/>
      <c r="CJ33" s="1"/>
      <c r="CK33" s="1"/>
      <c r="CL33" s="1"/>
      <c r="CM33" s="1"/>
      <c r="CN33" s="1"/>
      <c r="CR33" s="23"/>
      <c r="CS33" s="23"/>
      <c r="CT33" s="22"/>
      <c r="CX33" s="14"/>
      <c r="CZ33" s="17"/>
      <c r="DG33" s="21"/>
      <c r="DH33" s="21"/>
      <c r="DI33" s="18"/>
      <c r="DJ33" s="21"/>
      <c r="DK33" s="21"/>
      <c r="DL33" s="18"/>
      <c r="DM33" s="14"/>
      <c r="DN33" s="58" t="s">
        <v>35</v>
      </c>
      <c r="DV33" s="23"/>
      <c r="DW33" s="23"/>
      <c r="DX33" s="22"/>
      <c r="DY33" s="7"/>
      <c r="DZ33" s="7"/>
      <c r="EA33" s="14"/>
      <c r="EB33" s="14"/>
      <c r="EC33" s="31"/>
      <c r="ED33" s="31"/>
      <c r="EQ33" s="14"/>
      <c r="ES33" s="31"/>
      <c r="FF33" s="14"/>
      <c r="FH33" s="17"/>
      <c r="FO33" s="23"/>
      <c r="FP33" s="23"/>
      <c r="FQ33" s="24"/>
      <c r="FU33" s="14"/>
      <c r="FV33" s="49" t="s">
        <v>34</v>
      </c>
      <c r="FW33" s="31"/>
      <c r="GF33" s="14"/>
      <c r="GI33" s="14"/>
      <c r="GJ33" s="14"/>
      <c r="GL33" s="31"/>
      <c r="GR33" s="20"/>
      <c r="GS33" s="20"/>
      <c r="GT33" s="22"/>
      <c r="GU33" s="20"/>
      <c r="GV33" s="20"/>
      <c r="GW33" s="22"/>
      <c r="GX33" s="14"/>
      <c r="GY33" s="14"/>
      <c r="HA33" s="31"/>
      <c r="HP33" s="12"/>
      <c r="HQ33" s="14"/>
      <c r="HR33" s="1"/>
      <c r="HS33" s="1"/>
      <c r="IE33" s="17"/>
      <c r="IF33" s="12"/>
      <c r="IG33" s="14"/>
      <c r="IH33" s="56" t="s">
        <v>33</v>
      </c>
      <c r="IS33" s="13"/>
      <c r="IT33" s="17"/>
      <c r="IU33" s="17"/>
      <c r="IV33" s="17"/>
      <c r="IW33" s="14"/>
      <c r="JF33" s="17"/>
      <c r="JG33" s="17"/>
      <c r="JH33" s="17"/>
      <c r="JI33" s="12"/>
      <c r="JM33" s="12"/>
      <c r="JN33" s="14"/>
      <c r="JO33" s="52" t="s">
        <v>32</v>
      </c>
      <c r="JP33" s="16"/>
    </row>
    <row r="34" spans="1:276" ht="21.75" customHeight="1" x14ac:dyDescent="0.2">
      <c r="A34" s="36"/>
      <c r="B34" s="35" t="s">
        <v>2</v>
      </c>
      <c r="C34" s="54">
        <v>0.1066052277145095</v>
      </c>
      <c r="D34" s="54">
        <v>1</v>
      </c>
      <c r="E34" s="53">
        <v>0.74404263978147456</v>
      </c>
      <c r="F34" s="53">
        <v>3.9493114292281701</v>
      </c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AE34" s="42" t="s">
        <v>31</v>
      </c>
      <c r="AJ34" s="1"/>
      <c r="AL34" s="21"/>
      <c r="AM34" s="21"/>
      <c r="AN34" s="18"/>
      <c r="AR34" s="1"/>
      <c r="AS34" s="49" t="s">
        <v>30</v>
      </c>
      <c r="AT34" s="31"/>
      <c r="AZ34" s="19"/>
      <c r="BA34" s="19"/>
      <c r="BB34" s="22"/>
      <c r="BF34" s="14"/>
      <c r="BG34" s="31"/>
      <c r="BH34" s="31"/>
      <c r="BT34" s="14"/>
      <c r="BU34" s="17"/>
      <c r="BV34" s="17"/>
      <c r="BW34" s="17"/>
      <c r="BX34" s="17"/>
      <c r="BY34" s="17"/>
      <c r="BZ34" s="17"/>
      <c r="CA34" s="17"/>
      <c r="CC34" s="19"/>
      <c r="CD34" s="19"/>
      <c r="CE34" s="18"/>
      <c r="CF34" s="17"/>
      <c r="CG34" s="17"/>
      <c r="CI34" s="14"/>
      <c r="CJ34" s="1"/>
      <c r="CK34" s="1"/>
      <c r="CL34" s="1"/>
      <c r="CM34" s="1"/>
      <c r="CN34" s="1"/>
      <c r="CR34" s="23"/>
      <c r="CS34" s="23"/>
      <c r="CT34" s="22"/>
      <c r="CX34" s="14"/>
      <c r="CZ34" s="17"/>
      <c r="DG34" s="21"/>
      <c r="DH34" s="21"/>
      <c r="DI34" s="18"/>
      <c r="DJ34" s="21"/>
      <c r="DK34" s="21"/>
      <c r="DL34" s="18"/>
      <c r="DM34" s="14"/>
      <c r="DN34" s="57" t="s">
        <v>29</v>
      </c>
      <c r="DV34" s="23"/>
      <c r="DW34" s="23"/>
      <c r="DX34" s="22"/>
      <c r="DY34" s="7"/>
      <c r="DZ34" s="7"/>
      <c r="EA34" s="14"/>
      <c r="EB34" s="14"/>
      <c r="EC34" s="31"/>
      <c r="ED34" s="31"/>
      <c r="EQ34" s="14"/>
      <c r="ES34" s="31"/>
      <c r="FF34" s="14"/>
      <c r="FH34" s="17"/>
      <c r="FO34" s="23"/>
      <c r="FP34" s="23"/>
      <c r="FQ34" s="24"/>
      <c r="FU34" s="14"/>
      <c r="FV34" s="49" t="s">
        <v>28</v>
      </c>
      <c r="FW34" s="31"/>
      <c r="GF34" s="14"/>
      <c r="GJ34" s="14"/>
      <c r="GL34" s="31"/>
      <c r="GT34" s="4"/>
      <c r="GU34" s="20"/>
      <c r="GV34" s="20"/>
      <c r="GW34" s="22"/>
      <c r="GX34" s="14"/>
      <c r="GY34" s="14"/>
      <c r="HA34" s="31"/>
      <c r="HP34" s="12"/>
      <c r="HQ34" s="14"/>
      <c r="HR34" s="1"/>
      <c r="HS34" s="1"/>
      <c r="IB34" s="17"/>
      <c r="IE34" s="17"/>
      <c r="IF34" s="12"/>
      <c r="IG34" s="14"/>
      <c r="IH34" s="56"/>
      <c r="IS34" s="13"/>
      <c r="IW34" s="14"/>
      <c r="JF34" s="17"/>
      <c r="JG34" s="17"/>
      <c r="JH34" s="17"/>
      <c r="JI34" s="12"/>
      <c r="JM34" s="12"/>
      <c r="JN34" s="14"/>
      <c r="JO34" s="52" t="s">
        <v>27</v>
      </c>
      <c r="JP34" s="16"/>
    </row>
    <row r="35" spans="1:276" ht="21.75" customHeight="1" x14ac:dyDescent="0.2">
      <c r="A35" s="36"/>
      <c r="B35" s="35" t="s">
        <v>1</v>
      </c>
      <c r="C35" s="34">
        <v>12.462286314141721</v>
      </c>
      <c r="D35" s="34">
        <v>1</v>
      </c>
      <c r="E35" s="51">
        <v>4.1525135925979346E-4</v>
      </c>
      <c r="F35" s="51">
        <v>62.899628252788105</v>
      </c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55"/>
      <c r="AE35" s="42" t="s">
        <v>26</v>
      </c>
      <c r="AJ35" s="1"/>
      <c r="AL35" s="21"/>
      <c r="AM35" s="21"/>
      <c r="AN35" s="18"/>
      <c r="AR35" s="1"/>
      <c r="AS35" s="49" t="s">
        <v>25</v>
      </c>
      <c r="AT35" s="31"/>
      <c r="AZ35" s="19"/>
      <c r="BA35" s="19"/>
      <c r="BB35" s="22"/>
      <c r="BC35" s="19"/>
      <c r="BD35" s="19"/>
      <c r="BE35" s="22"/>
      <c r="BF35" s="14"/>
      <c r="BG35" s="31"/>
      <c r="BH35" s="31"/>
      <c r="BP35" s="14"/>
      <c r="BT35" s="14"/>
      <c r="BU35" s="17"/>
      <c r="BV35" s="17"/>
      <c r="BW35" s="17"/>
      <c r="BX35" s="17"/>
      <c r="BY35" s="17"/>
      <c r="BZ35" s="17"/>
      <c r="CA35" s="17"/>
      <c r="CC35" s="19"/>
      <c r="CD35" s="19"/>
      <c r="CE35" s="18"/>
      <c r="CI35" s="14"/>
      <c r="CJ35" s="1"/>
      <c r="CK35" s="1"/>
      <c r="CL35" s="1"/>
      <c r="CM35" s="1"/>
      <c r="CN35" s="1"/>
      <c r="CR35" s="23"/>
      <c r="CS35" s="23"/>
      <c r="CT35" s="22"/>
      <c r="CX35" s="14"/>
      <c r="CY35" s="17"/>
      <c r="CZ35" s="17"/>
      <c r="DG35" s="21"/>
      <c r="DH35" s="21"/>
      <c r="DI35" s="18"/>
      <c r="DM35" s="14"/>
      <c r="DN35" s="17"/>
      <c r="DV35" s="23"/>
      <c r="DW35" s="23"/>
      <c r="DX35" s="22"/>
      <c r="DY35" s="7"/>
      <c r="DZ35" s="7"/>
      <c r="EA35" s="14"/>
      <c r="EB35" s="14"/>
      <c r="ED35" s="31"/>
      <c r="EK35" s="23"/>
      <c r="EL35" s="23"/>
      <c r="EM35" s="18"/>
      <c r="EN35" s="7"/>
      <c r="EO35" s="7"/>
      <c r="EQ35" s="14"/>
      <c r="ER35" s="31"/>
      <c r="ES35" s="31"/>
      <c r="EZ35" s="20"/>
      <c r="FA35" s="20"/>
      <c r="FB35" s="18"/>
      <c r="FF35" s="14"/>
      <c r="FG35" s="17"/>
      <c r="FH35" s="17"/>
      <c r="FO35" s="23"/>
      <c r="FP35" s="23"/>
      <c r="FQ35" s="24"/>
      <c r="FR35" s="7"/>
      <c r="FS35" s="7"/>
      <c r="FT35" s="9"/>
      <c r="FU35" s="14"/>
      <c r="FV35" s="31"/>
      <c r="FW35" s="31"/>
      <c r="GF35" s="14"/>
      <c r="GI35" s="14"/>
      <c r="GJ35" s="14"/>
      <c r="GK35" s="31"/>
      <c r="GL35" s="31"/>
      <c r="GR35" s="20"/>
      <c r="GS35" s="20"/>
      <c r="GT35" s="22"/>
      <c r="GU35" s="20"/>
      <c r="GV35" s="20"/>
      <c r="GW35" s="22"/>
      <c r="GX35" s="14"/>
      <c r="GY35" s="14"/>
      <c r="GZ35" s="31"/>
      <c r="HA35" s="31"/>
      <c r="HP35" s="12"/>
      <c r="HQ35" s="14"/>
      <c r="HR35" s="31"/>
      <c r="HS35" s="31"/>
      <c r="IB35" s="17"/>
      <c r="IC35" s="15"/>
      <c r="ID35" s="15"/>
      <c r="IE35" s="15"/>
      <c r="IF35" s="12"/>
      <c r="IG35" s="14"/>
      <c r="IS35" s="13"/>
      <c r="IW35" s="14"/>
      <c r="JF35" s="17"/>
      <c r="JG35" s="17"/>
      <c r="JH35" s="17"/>
      <c r="JI35" s="12"/>
      <c r="JM35" s="12"/>
      <c r="JN35" s="14"/>
      <c r="JO35" s="52" t="s">
        <v>24</v>
      </c>
      <c r="JP35" s="16"/>
    </row>
    <row r="36" spans="1:276" ht="21.75" customHeight="1" x14ac:dyDescent="0.2">
      <c r="A36" s="50"/>
      <c r="B36" s="50"/>
      <c r="C36" s="40"/>
      <c r="D36" s="40"/>
      <c r="E36" s="38"/>
      <c r="F36" s="38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AA36" s="20"/>
      <c r="AB36" s="20"/>
      <c r="AC36" s="18"/>
      <c r="AE36" s="42" t="s">
        <v>23</v>
      </c>
      <c r="AJ36" s="1"/>
      <c r="AL36" s="21"/>
      <c r="AM36" s="21"/>
      <c r="AN36" s="18"/>
      <c r="AR36" s="1"/>
      <c r="AS36" s="49" t="s">
        <v>22</v>
      </c>
      <c r="AT36" s="31"/>
      <c r="AZ36" s="19"/>
      <c r="BA36" s="19"/>
      <c r="BB36" s="22"/>
      <c r="BC36" s="19"/>
      <c r="BD36" s="19"/>
      <c r="BE36" s="22"/>
      <c r="BF36" s="14"/>
      <c r="BG36" s="31"/>
      <c r="BH36" s="31"/>
      <c r="BP36" s="14"/>
      <c r="BT36" s="14"/>
      <c r="BU36" s="17"/>
      <c r="BV36" s="17"/>
      <c r="BW36" s="17"/>
      <c r="BX36" s="17"/>
      <c r="BY36" s="17"/>
      <c r="BZ36" s="17"/>
      <c r="CA36" s="17"/>
      <c r="CC36" s="19"/>
      <c r="CD36" s="19"/>
      <c r="CE36" s="18"/>
      <c r="CI36" s="14"/>
      <c r="CJ36" s="1"/>
      <c r="CK36" s="1"/>
      <c r="CL36" s="1"/>
      <c r="CM36" s="1"/>
      <c r="CN36" s="1"/>
      <c r="CR36" s="23"/>
      <c r="CS36" s="23"/>
      <c r="CT36" s="22"/>
      <c r="CX36" s="14"/>
      <c r="CY36" s="17"/>
      <c r="CZ36" s="17"/>
      <c r="DG36" s="21"/>
      <c r="DH36" s="21"/>
      <c r="DI36" s="18"/>
      <c r="DM36" s="14"/>
      <c r="DN36" s="17"/>
      <c r="DV36" s="23"/>
      <c r="DW36" s="23"/>
      <c r="DX36" s="22"/>
      <c r="EB36" s="14"/>
      <c r="ED36" s="31"/>
      <c r="EK36" s="23"/>
      <c r="EL36" s="23"/>
      <c r="EM36" s="18"/>
      <c r="EN36" s="7"/>
      <c r="EO36" s="7"/>
      <c r="EQ36" s="14"/>
      <c r="ER36" s="31"/>
      <c r="ES36" s="31"/>
      <c r="EZ36" s="20"/>
      <c r="FA36" s="20"/>
      <c r="FB36" s="18"/>
      <c r="FF36" s="14"/>
      <c r="FG36" s="17"/>
      <c r="FH36" s="17"/>
      <c r="FO36" s="23"/>
      <c r="FP36" s="23"/>
      <c r="FQ36" s="24"/>
      <c r="FR36" s="7"/>
      <c r="FS36" s="7"/>
      <c r="FT36" s="9"/>
      <c r="FU36" s="14"/>
      <c r="FV36" s="31"/>
      <c r="FW36" s="31"/>
      <c r="GF36" s="14"/>
      <c r="GJ36" s="14"/>
      <c r="GK36" s="31"/>
      <c r="GL36" s="31"/>
      <c r="GR36" s="20"/>
      <c r="GS36" s="20"/>
      <c r="GT36" s="22"/>
      <c r="GU36" s="20"/>
      <c r="GV36" s="20"/>
      <c r="GW36" s="22"/>
      <c r="GX36" s="14"/>
      <c r="GY36" s="14"/>
      <c r="GZ36" s="31"/>
      <c r="HA36" s="31"/>
      <c r="HO36" s="17"/>
      <c r="HP36" s="12"/>
      <c r="HQ36" s="14"/>
      <c r="HR36" s="31"/>
      <c r="HS36" s="31"/>
      <c r="IB36" s="17"/>
      <c r="IC36" s="17"/>
      <c r="ID36" s="17"/>
      <c r="IE36" s="17"/>
      <c r="IF36" s="12"/>
      <c r="IG36" s="14"/>
      <c r="IS36" s="13"/>
      <c r="IW36" s="14"/>
      <c r="JF36" s="17"/>
      <c r="JG36" s="17"/>
      <c r="JH36" s="17"/>
      <c r="JI36" s="12"/>
      <c r="JM36" s="12"/>
      <c r="JN36" s="14"/>
      <c r="JO36" s="52" t="s">
        <v>21</v>
      </c>
      <c r="JP36" s="16"/>
    </row>
    <row r="37" spans="1:276" ht="21.75" customHeight="1" x14ac:dyDescent="0.2">
      <c r="A37" s="48" t="s">
        <v>381</v>
      </c>
      <c r="B37" s="36"/>
      <c r="C37" s="47" t="s">
        <v>16</v>
      </c>
      <c r="D37" s="46" t="s">
        <v>15</v>
      </c>
      <c r="E37" s="46" t="s">
        <v>14</v>
      </c>
      <c r="F37" s="46" t="s">
        <v>13</v>
      </c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AA37" s="20"/>
      <c r="AB37" s="20"/>
      <c r="AC37" s="18"/>
      <c r="AE37" s="42" t="s">
        <v>20</v>
      </c>
      <c r="AJ37" s="1"/>
      <c r="AL37" s="21"/>
      <c r="AM37" s="21"/>
      <c r="AN37" s="18"/>
      <c r="AR37" s="1"/>
      <c r="AS37" s="49" t="s">
        <v>19</v>
      </c>
      <c r="AT37" s="31"/>
      <c r="AZ37" s="19"/>
      <c r="BA37" s="19"/>
      <c r="BB37" s="22"/>
      <c r="BC37" s="19"/>
      <c r="BD37" s="19"/>
      <c r="BE37" s="22"/>
      <c r="BF37" s="14"/>
      <c r="BG37" s="31"/>
      <c r="BH37" s="31"/>
      <c r="BP37" s="14"/>
      <c r="BT37" s="14"/>
      <c r="BU37" s="17"/>
      <c r="BV37" s="17"/>
      <c r="BW37" s="17"/>
      <c r="BX37" s="17"/>
      <c r="BY37" s="17"/>
      <c r="BZ37" s="17"/>
      <c r="CA37" s="17"/>
      <c r="CC37" s="19"/>
      <c r="CD37" s="19"/>
      <c r="CE37" s="18"/>
      <c r="CI37" s="14"/>
      <c r="CJ37" s="31"/>
      <c r="CK37" s="31"/>
      <c r="CR37" s="23"/>
      <c r="CS37" s="23"/>
      <c r="CT37" s="22"/>
      <c r="CX37" s="14"/>
      <c r="CY37" s="17"/>
      <c r="CZ37" s="17"/>
      <c r="DG37" s="21"/>
      <c r="DH37" s="21"/>
      <c r="DI37" s="18"/>
      <c r="DM37" s="14"/>
      <c r="DN37" s="17"/>
      <c r="DV37" s="23"/>
      <c r="DW37" s="23"/>
      <c r="DX37" s="22"/>
      <c r="EB37" s="14"/>
      <c r="EC37" s="31"/>
      <c r="ED37" s="31"/>
      <c r="EK37" s="23"/>
      <c r="EL37" s="23"/>
      <c r="EM37" s="18"/>
      <c r="EN37" s="7"/>
      <c r="EO37" s="7"/>
      <c r="EQ37" s="14"/>
      <c r="ER37" s="31"/>
      <c r="ES37" s="31"/>
      <c r="EZ37" s="20"/>
      <c r="FA37" s="20"/>
      <c r="FB37" s="18"/>
      <c r="FF37" s="14"/>
      <c r="FG37" s="17"/>
      <c r="FH37" s="17"/>
      <c r="FO37" s="23"/>
      <c r="FP37" s="23"/>
      <c r="FQ37" s="24"/>
      <c r="FR37" s="23"/>
      <c r="FS37" s="23"/>
      <c r="FT37" s="27"/>
      <c r="FU37" s="14"/>
      <c r="FV37" s="31"/>
      <c r="FW37" s="31"/>
      <c r="GF37" s="14"/>
      <c r="GI37" s="14"/>
      <c r="GJ37" s="14"/>
      <c r="GK37" s="31"/>
      <c r="GL37" s="31"/>
      <c r="GR37" s="20"/>
      <c r="GS37" s="20"/>
      <c r="GT37" s="22"/>
      <c r="GX37" s="17"/>
      <c r="GY37" s="14"/>
      <c r="GZ37" s="31"/>
      <c r="HA37" s="31"/>
      <c r="HL37" s="17"/>
      <c r="HO37" s="17"/>
      <c r="HP37" s="12"/>
      <c r="HQ37" s="14"/>
      <c r="HR37" s="31"/>
      <c r="HS37" s="31"/>
      <c r="IB37" s="17"/>
      <c r="IE37" s="17"/>
      <c r="IF37" s="12"/>
      <c r="IG37" s="14"/>
      <c r="IS37" s="13"/>
      <c r="IW37" s="14"/>
      <c r="JF37" s="17"/>
      <c r="JG37" s="17"/>
      <c r="JH37" s="17"/>
      <c r="JI37" s="12"/>
      <c r="JM37" s="12"/>
      <c r="JN37" s="14"/>
      <c r="JP37" s="16"/>
    </row>
    <row r="38" spans="1:276" ht="21.75" customHeight="1" x14ac:dyDescent="0.2">
      <c r="A38" s="36"/>
      <c r="B38" s="35" t="s">
        <v>11</v>
      </c>
      <c r="C38" s="45">
        <v>6.4493654456147773</v>
      </c>
      <c r="D38" s="45">
        <v>1</v>
      </c>
      <c r="E38" s="45">
        <v>1.1099197727258292E-2</v>
      </c>
      <c r="F38" s="44">
        <v>1.7277244305198098</v>
      </c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AA38" s="20"/>
      <c r="AB38" s="20"/>
      <c r="AC38" s="18"/>
      <c r="AE38" s="42" t="s">
        <v>18</v>
      </c>
      <c r="AJ38" s="1"/>
      <c r="AL38" s="21"/>
      <c r="AM38" s="21"/>
      <c r="AN38" s="18"/>
      <c r="AR38" s="1"/>
      <c r="AS38" s="49" t="s">
        <v>17</v>
      </c>
      <c r="AT38" s="31"/>
      <c r="BC38" s="19"/>
      <c r="BD38" s="19"/>
      <c r="BE38" s="22"/>
      <c r="BF38" s="14"/>
      <c r="BG38" s="31"/>
      <c r="BH38" s="31"/>
      <c r="BP38" s="14"/>
      <c r="BT38" s="14"/>
      <c r="BU38" s="17"/>
      <c r="BV38" s="17"/>
      <c r="BW38" s="17"/>
      <c r="BX38" s="17"/>
      <c r="BY38" s="17"/>
      <c r="BZ38" s="17"/>
      <c r="CA38" s="17"/>
      <c r="CC38" s="19"/>
      <c r="CD38" s="19"/>
      <c r="CE38" s="18"/>
      <c r="CI38" s="14"/>
      <c r="CJ38" s="31"/>
      <c r="CK38" s="31"/>
      <c r="CR38" s="23"/>
      <c r="CS38" s="23"/>
      <c r="CT38" s="22"/>
      <c r="CX38" s="14"/>
      <c r="CY38" s="17"/>
      <c r="CZ38" s="17"/>
      <c r="DG38" s="21"/>
      <c r="DH38" s="21"/>
      <c r="DI38" s="18"/>
      <c r="DM38" s="14"/>
      <c r="DV38" s="23"/>
      <c r="DW38" s="23"/>
      <c r="DX38" s="22"/>
      <c r="EB38" s="14"/>
      <c r="EC38" s="31"/>
      <c r="ED38" s="31"/>
      <c r="EK38" s="23"/>
      <c r="EL38" s="23"/>
      <c r="EM38" s="18"/>
      <c r="EQ38" s="14"/>
      <c r="ER38" s="31"/>
      <c r="ES38" s="31"/>
      <c r="EZ38" s="20"/>
      <c r="FA38" s="20"/>
      <c r="FB38" s="18"/>
      <c r="FF38" s="14"/>
      <c r="FG38" s="17"/>
      <c r="FH38" s="17"/>
      <c r="FO38" s="23"/>
      <c r="FP38" s="23"/>
      <c r="FQ38" s="24"/>
      <c r="FR38" s="23"/>
      <c r="FS38" s="23"/>
      <c r="FT38" s="27"/>
      <c r="FU38" s="14"/>
      <c r="FV38" s="31"/>
      <c r="FW38" s="31"/>
      <c r="GD38" s="20"/>
      <c r="GE38" s="20"/>
      <c r="GF38" s="22"/>
      <c r="GI38" s="14"/>
      <c r="GJ38" s="14"/>
      <c r="GK38" s="31"/>
      <c r="GL38" s="31"/>
      <c r="GR38" s="20"/>
      <c r="GS38" s="20"/>
      <c r="GT38" s="22"/>
      <c r="GX38" s="17"/>
      <c r="GY38" s="14"/>
      <c r="GZ38" s="31"/>
      <c r="HA38" s="31"/>
      <c r="HL38" s="17"/>
      <c r="HO38" s="17"/>
      <c r="HP38" s="12"/>
      <c r="HQ38" s="14"/>
      <c r="HR38" s="31"/>
      <c r="HS38" s="31"/>
      <c r="IB38" s="17"/>
      <c r="IE38" s="17"/>
      <c r="IF38" s="12"/>
      <c r="IG38" s="14"/>
      <c r="IS38" s="13"/>
      <c r="IW38" s="14"/>
      <c r="JF38" s="17"/>
      <c r="JG38" s="17"/>
      <c r="JH38" s="17"/>
      <c r="JI38" s="12"/>
      <c r="JM38" s="12"/>
      <c r="JN38" s="14"/>
      <c r="JP38" s="16"/>
    </row>
    <row r="39" spans="1:276" ht="21.75" customHeight="1" x14ac:dyDescent="0.2">
      <c r="A39" s="36"/>
      <c r="B39" s="35" t="s">
        <v>9</v>
      </c>
      <c r="C39" s="39">
        <v>1.3277738653752468E-2</v>
      </c>
      <c r="D39" s="39">
        <v>1</v>
      </c>
      <c r="E39" s="37">
        <v>0.90826355733253905</v>
      </c>
      <c r="F39" s="37">
        <v>4.1918744340604919</v>
      </c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AE39" s="42" t="s">
        <v>12</v>
      </c>
      <c r="AJ39" s="1"/>
      <c r="AL39" s="21"/>
      <c r="AM39" s="21"/>
      <c r="AN39" s="18"/>
      <c r="AR39" s="1"/>
      <c r="AT39" s="31"/>
      <c r="BC39" s="19"/>
      <c r="BD39" s="19"/>
      <c r="BE39" s="22"/>
      <c r="BF39" s="14"/>
      <c r="BG39" s="31"/>
      <c r="BH39" s="31"/>
      <c r="BP39" s="14"/>
      <c r="BT39" s="14"/>
      <c r="BU39" s="17"/>
      <c r="BV39" s="17"/>
      <c r="BW39" s="17"/>
      <c r="BX39" s="17"/>
      <c r="BY39" s="17"/>
      <c r="BZ39" s="17"/>
      <c r="CA39" s="17"/>
      <c r="CC39" s="20"/>
      <c r="CD39" s="20"/>
      <c r="CE39" s="18"/>
      <c r="CI39" s="14"/>
      <c r="CJ39" s="31"/>
      <c r="CK39" s="31"/>
      <c r="CR39" s="23"/>
      <c r="CS39" s="23"/>
      <c r="CT39" s="22"/>
      <c r="CX39" s="14"/>
      <c r="CY39" s="17"/>
      <c r="CZ39" s="17"/>
      <c r="DG39" s="21"/>
      <c r="DH39" s="21"/>
      <c r="DI39" s="18"/>
      <c r="DM39" s="14"/>
      <c r="DV39" s="23"/>
      <c r="DW39" s="23"/>
      <c r="DX39" s="22"/>
      <c r="EB39" s="14"/>
      <c r="EC39" s="31"/>
      <c r="ED39" s="31"/>
      <c r="EK39" s="23"/>
      <c r="EL39" s="23"/>
      <c r="EM39" s="18"/>
      <c r="EN39" s="23"/>
      <c r="EO39" s="23"/>
      <c r="EP39" s="18"/>
      <c r="EQ39" s="14"/>
      <c r="ER39" s="31"/>
      <c r="ES39" s="31"/>
      <c r="EZ39" s="20"/>
      <c r="FA39" s="20"/>
      <c r="FB39" s="18"/>
      <c r="FF39" s="14"/>
      <c r="FG39" s="17"/>
      <c r="FH39" s="17"/>
      <c r="FO39" s="23"/>
      <c r="FP39" s="23"/>
      <c r="FQ39" s="24"/>
      <c r="FR39" s="7"/>
      <c r="FS39" s="7"/>
      <c r="FT39" s="9"/>
      <c r="FU39" s="14"/>
      <c r="FV39" s="31"/>
      <c r="FW39" s="31"/>
      <c r="GD39" s="20"/>
      <c r="GE39" s="20"/>
      <c r="GF39" s="22"/>
      <c r="GG39" s="20"/>
      <c r="GH39" s="20"/>
      <c r="GI39" s="22"/>
      <c r="GJ39" s="14"/>
      <c r="GK39" s="31"/>
      <c r="GL39" s="31"/>
      <c r="GY39" s="14"/>
      <c r="GZ39" s="31"/>
      <c r="HA39" s="31"/>
      <c r="HJ39" s="16"/>
      <c r="HK39" s="16"/>
      <c r="HL39" s="15"/>
      <c r="HO39" s="17"/>
      <c r="HP39" s="12"/>
      <c r="HQ39" s="14"/>
      <c r="HR39" s="31"/>
      <c r="HS39" s="31"/>
      <c r="IB39" s="17"/>
      <c r="IC39" s="17"/>
      <c r="ID39" s="17"/>
      <c r="IE39" s="17"/>
      <c r="IF39" s="12"/>
      <c r="IG39" s="14"/>
      <c r="IR39" s="17"/>
      <c r="IS39" s="13"/>
      <c r="IW39" s="14"/>
      <c r="JH39" s="17"/>
      <c r="JI39" s="12"/>
      <c r="JJ39" s="17"/>
      <c r="JK39" s="17"/>
      <c r="JL39" s="17"/>
      <c r="JM39" s="12"/>
      <c r="JN39" s="14"/>
      <c r="JP39" s="16"/>
    </row>
    <row r="40" spans="1:276" ht="21.75" customHeight="1" x14ac:dyDescent="0.2">
      <c r="A40" s="36"/>
      <c r="B40" s="35" t="s">
        <v>7</v>
      </c>
      <c r="C40" s="39">
        <v>7.4863665904891766E-5</v>
      </c>
      <c r="D40" s="39">
        <v>1</v>
      </c>
      <c r="E40" s="37">
        <v>0.99309648635538528</v>
      </c>
      <c r="F40" s="37">
        <v>4.2946591121773601</v>
      </c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X40" s="20"/>
      <c r="Y40" s="20"/>
      <c r="Z40" s="18"/>
      <c r="AE40" s="42" t="s">
        <v>10</v>
      </c>
      <c r="AJ40" s="1"/>
      <c r="AL40" s="21"/>
      <c r="AM40" s="21"/>
      <c r="AN40" s="18"/>
      <c r="AO40" s="32"/>
      <c r="AP40" s="32"/>
      <c r="AR40" s="1"/>
      <c r="AT40" s="31"/>
      <c r="BC40" s="19"/>
      <c r="BD40" s="19"/>
      <c r="BE40" s="22"/>
      <c r="BF40" s="14"/>
      <c r="BG40" s="31"/>
      <c r="BH40" s="31"/>
      <c r="BS40" s="14"/>
      <c r="BT40" s="17"/>
      <c r="BU40" s="17"/>
      <c r="BV40" s="17"/>
      <c r="BW40" s="17"/>
      <c r="BX40" s="17"/>
      <c r="BY40" s="17"/>
      <c r="BZ40" s="17"/>
      <c r="CA40" s="17"/>
      <c r="CC40" s="20"/>
      <c r="CD40" s="20"/>
      <c r="CE40" s="18"/>
      <c r="CI40" s="14"/>
      <c r="CJ40" s="31"/>
      <c r="CK40" s="31"/>
      <c r="CR40" s="23"/>
      <c r="CS40" s="23"/>
      <c r="CT40" s="22"/>
      <c r="CX40" s="14"/>
      <c r="CY40" s="17"/>
      <c r="CZ40" s="17"/>
      <c r="DG40" s="21"/>
      <c r="DH40" s="21"/>
      <c r="DI40" s="18"/>
      <c r="DM40" s="14"/>
      <c r="DV40" s="23"/>
      <c r="DW40" s="23"/>
      <c r="DX40" s="22"/>
      <c r="DY40" s="23"/>
      <c r="DZ40" s="23"/>
      <c r="EA40" s="22"/>
      <c r="EB40" s="14"/>
      <c r="EC40" s="31"/>
      <c r="ED40" s="31"/>
      <c r="EK40" s="23"/>
      <c r="EL40" s="23"/>
      <c r="EM40" s="18"/>
      <c r="EQ40" s="14"/>
      <c r="ER40" s="31"/>
      <c r="ES40" s="31"/>
      <c r="EZ40" s="20"/>
      <c r="FA40" s="20"/>
      <c r="FB40" s="18"/>
      <c r="FF40" s="14"/>
      <c r="FG40" s="17"/>
      <c r="FH40" s="17"/>
      <c r="FO40" s="23"/>
      <c r="FP40" s="23"/>
      <c r="FQ40" s="24"/>
      <c r="FR40" s="7"/>
      <c r="FS40" s="7"/>
      <c r="FT40" s="9"/>
      <c r="FU40" s="14"/>
      <c r="GD40" s="20"/>
      <c r="GE40" s="20"/>
      <c r="GF40" s="22"/>
      <c r="GG40" s="20"/>
      <c r="GH40" s="20"/>
      <c r="GI40" s="22"/>
      <c r="GJ40" s="14"/>
      <c r="GK40" s="31"/>
      <c r="GL40" s="31"/>
      <c r="GR40" s="23"/>
      <c r="GS40" s="33"/>
      <c r="GT40" s="22"/>
      <c r="GU40" s="23"/>
      <c r="GV40" s="23"/>
      <c r="GW40" s="22"/>
      <c r="GX40" s="17"/>
      <c r="GY40" s="14"/>
      <c r="GZ40" s="31"/>
      <c r="HA40" s="31"/>
      <c r="HL40" s="17"/>
      <c r="HO40" s="17"/>
      <c r="HP40" s="12"/>
      <c r="HQ40" s="14"/>
      <c r="HR40" s="31"/>
      <c r="HS40" s="31"/>
      <c r="IB40" s="17"/>
      <c r="IC40" s="17"/>
      <c r="ID40" s="17"/>
      <c r="IE40" s="17"/>
      <c r="IF40" s="12"/>
      <c r="IG40" s="14"/>
      <c r="IR40" s="17"/>
      <c r="IS40" s="13"/>
      <c r="IW40" s="14"/>
      <c r="JH40" s="17"/>
      <c r="JI40" s="12"/>
      <c r="JJ40" s="17"/>
      <c r="JK40" s="17"/>
      <c r="JL40" s="17"/>
      <c r="JM40" s="12"/>
      <c r="JN40" s="14"/>
      <c r="JP40" s="16"/>
    </row>
    <row r="41" spans="1:276" ht="21.75" customHeight="1" x14ac:dyDescent="0.2">
      <c r="A41" s="36"/>
      <c r="B41" s="35" t="s">
        <v>5</v>
      </c>
      <c r="C41" s="39">
        <v>4.8249645407570034E-4</v>
      </c>
      <c r="D41" s="39">
        <v>1</v>
      </c>
      <c r="E41" s="37">
        <v>0.98247523506495216</v>
      </c>
      <c r="F41" s="37">
        <v>4.370748051014127</v>
      </c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X41" s="20"/>
      <c r="Y41" s="20"/>
      <c r="Z41" s="18"/>
      <c r="AE41" s="42" t="s">
        <v>8</v>
      </c>
      <c r="AJ41" s="1"/>
      <c r="AL41" s="21"/>
      <c r="AM41" s="21"/>
      <c r="AN41" s="18"/>
      <c r="AO41" s="43"/>
      <c r="AP41" s="43"/>
      <c r="AR41" s="1"/>
      <c r="AS41" s="17"/>
      <c r="AT41" s="17"/>
      <c r="BC41" s="19"/>
      <c r="BD41" s="19"/>
      <c r="BE41" s="22"/>
      <c r="BF41" s="14"/>
      <c r="BG41" s="31"/>
      <c r="BH41" s="31"/>
      <c r="BS41" s="14"/>
      <c r="BT41" s="17"/>
      <c r="BU41" s="17"/>
      <c r="BV41" s="17"/>
      <c r="BW41" s="17"/>
      <c r="BX41" s="17"/>
      <c r="BY41" s="17"/>
      <c r="BZ41" s="17"/>
      <c r="CA41" s="17"/>
      <c r="CC41" s="20"/>
      <c r="CD41" s="20"/>
      <c r="CE41" s="18"/>
      <c r="CI41" s="14"/>
      <c r="CJ41" s="31"/>
      <c r="CK41" s="31"/>
      <c r="CR41" s="23"/>
      <c r="CS41" s="23"/>
      <c r="CT41" s="22"/>
      <c r="CX41" s="14"/>
      <c r="CY41" s="17"/>
      <c r="CZ41" s="17"/>
      <c r="DG41" s="21"/>
      <c r="DH41" s="21"/>
      <c r="DI41" s="18"/>
      <c r="DM41" s="14"/>
      <c r="DV41" s="23"/>
      <c r="DW41" s="23"/>
      <c r="DX41" s="22"/>
      <c r="DY41" s="23"/>
      <c r="DZ41" s="23"/>
      <c r="EA41" s="22"/>
      <c r="EB41" s="14"/>
      <c r="EC41" s="31"/>
      <c r="ED41" s="31"/>
      <c r="EK41" s="23"/>
      <c r="EL41" s="23"/>
      <c r="EM41" s="18"/>
      <c r="EQ41" s="14"/>
      <c r="ER41" s="31"/>
      <c r="ES41" s="31"/>
      <c r="EZ41" s="20"/>
      <c r="FA41" s="20"/>
      <c r="FB41" s="18"/>
      <c r="FF41" s="14"/>
      <c r="FG41" s="17"/>
      <c r="FH41" s="17"/>
      <c r="FO41" s="23"/>
      <c r="FP41" s="23"/>
      <c r="FQ41" s="24"/>
      <c r="FR41" s="23"/>
      <c r="FS41" s="23"/>
      <c r="FT41" s="27"/>
      <c r="FU41" s="14"/>
      <c r="GD41" s="20"/>
      <c r="GE41" s="20"/>
      <c r="GF41" s="22"/>
      <c r="GG41" s="20"/>
      <c r="GH41" s="20"/>
      <c r="GI41" s="22"/>
      <c r="GJ41" s="14"/>
      <c r="GK41" s="31"/>
      <c r="GL41" s="31"/>
      <c r="GR41" s="23"/>
      <c r="GS41" s="33"/>
      <c r="GT41" s="22"/>
      <c r="GU41" s="23"/>
      <c r="GV41" s="23"/>
      <c r="GW41" s="22"/>
      <c r="GY41" s="14"/>
      <c r="GZ41" s="31"/>
      <c r="HA41" s="31"/>
      <c r="HL41" s="17"/>
      <c r="HO41" s="17"/>
      <c r="HP41" s="12"/>
      <c r="HQ41" s="14"/>
      <c r="HR41" s="31"/>
      <c r="HS41" s="31"/>
      <c r="IC41" s="17"/>
      <c r="ID41" s="17"/>
      <c r="IE41" s="17"/>
      <c r="IF41" s="12"/>
      <c r="IG41" s="14"/>
      <c r="IR41" s="17"/>
      <c r="IS41" s="13"/>
      <c r="IW41" s="14"/>
      <c r="JH41" s="17"/>
      <c r="JI41" s="12"/>
      <c r="JJ41" s="17"/>
      <c r="JK41" s="17"/>
      <c r="JL41" s="17"/>
      <c r="JM41" s="12"/>
      <c r="JN41" s="14"/>
      <c r="JP41" s="16"/>
    </row>
    <row r="42" spans="1:276" ht="21.75" customHeight="1" x14ac:dyDescent="0.2">
      <c r="A42" s="36"/>
      <c r="B42" s="35" t="s">
        <v>4</v>
      </c>
      <c r="C42" s="39">
        <v>2.9174105313169368E-2</v>
      </c>
      <c r="D42" s="39">
        <v>1</v>
      </c>
      <c r="E42" s="37">
        <v>0.8643776561054366</v>
      </c>
      <c r="F42" s="37">
        <v>4.0340654960036666</v>
      </c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X42" s="20"/>
      <c r="Y42" s="20"/>
      <c r="Z42" s="18"/>
      <c r="AE42" s="42" t="s">
        <v>6</v>
      </c>
      <c r="AJ42" s="1"/>
      <c r="AL42" s="21"/>
      <c r="AM42" s="21"/>
      <c r="AN42" s="18"/>
      <c r="AR42" s="1"/>
      <c r="AS42" s="17"/>
      <c r="AT42" s="17"/>
      <c r="BC42" s="19"/>
      <c r="BD42" s="19"/>
      <c r="BE42" s="22"/>
      <c r="BF42" s="14"/>
      <c r="BG42" s="31"/>
      <c r="BH42" s="31"/>
      <c r="BS42" s="14"/>
      <c r="BT42" s="17"/>
      <c r="BU42" s="17"/>
      <c r="BV42" s="17"/>
      <c r="BW42" s="17"/>
      <c r="BX42" s="17"/>
      <c r="BY42" s="17"/>
      <c r="BZ42" s="17"/>
      <c r="CA42" s="17"/>
      <c r="CC42" s="20"/>
      <c r="CD42" s="20"/>
      <c r="CE42" s="18"/>
      <c r="CI42" s="14"/>
      <c r="CJ42" s="31"/>
      <c r="CK42" s="31"/>
      <c r="CR42" s="23"/>
      <c r="CS42" s="23"/>
      <c r="CT42" s="22"/>
      <c r="CU42" s="23"/>
      <c r="CV42" s="23"/>
      <c r="CW42" s="22"/>
      <c r="CX42" s="14"/>
      <c r="CY42" s="17"/>
      <c r="CZ42" s="17"/>
      <c r="DG42" s="21"/>
      <c r="DH42" s="21"/>
      <c r="DM42" s="14"/>
      <c r="DV42" s="23"/>
      <c r="DW42" s="23"/>
      <c r="DX42" s="22"/>
      <c r="DY42" s="23"/>
      <c r="DZ42" s="23"/>
      <c r="EA42" s="22"/>
      <c r="EB42" s="14"/>
      <c r="EC42" s="31"/>
      <c r="ED42" s="31"/>
      <c r="EK42" s="23"/>
      <c r="EL42" s="23"/>
      <c r="EM42" s="18"/>
      <c r="EQ42" s="14"/>
      <c r="ER42" s="31"/>
      <c r="ES42" s="31"/>
      <c r="EZ42" s="20"/>
      <c r="FA42" s="20"/>
      <c r="FB42" s="18"/>
      <c r="FF42" s="14"/>
      <c r="FG42" s="17"/>
      <c r="FH42" s="17"/>
      <c r="FO42" s="23"/>
      <c r="FP42" s="23"/>
      <c r="FQ42" s="24"/>
      <c r="FR42" s="23"/>
      <c r="FS42" s="23"/>
      <c r="FT42" s="27"/>
      <c r="FU42" s="14"/>
      <c r="GD42" s="20"/>
      <c r="GE42" s="20"/>
      <c r="GF42" s="22"/>
      <c r="GG42" s="20"/>
      <c r="GH42" s="20"/>
      <c r="GI42" s="22"/>
      <c r="GJ42" s="14"/>
      <c r="GK42" s="31"/>
      <c r="GL42" s="31"/>
      <c r="GR42" s="23"/>
      <c r="GS42" s="33"/>
      <c r="GT42" s="22"/>
      <c r="GU42" s="23"/>
      <c r="GV42" s="23"/>
      <c r="GW42" s="22"/>
      <c r="GY42" s="14"/>
      <c r="GZ42" s="31"/>
      <c r="HA42" s="31"/>
      <c r="HJ42" s="16"/>
      <c r="HK42" s="16"/>
      <c r="HL42" s="15"/>
      <c r="HO42" s="17"/>
      <c r="HP42" s="12"/>
      <c r="HQ42" s="14"/>
      <c r="HR42" s="31"/>
      <c r="HS42" s="31"/>
      <c r="IC42" s="17"/>
      <c r="ID42" s="17"/>
      <c r="IE42" s="17"/>
      <c r="IF42" s="12"/>
      <c r="IG42" s="14"/>
      <c r="IR42" s="17"/>
      <c r="IS42" s="13"/>
      <c r="JH42" s="17"/>
      <c r="JI42" s="12"/>
      <c r="JJ42" s="17"/>
      <c r="JK42" s="17"/>
      <c r="JL42" s="17"/>
      <c r="JM42" s="12"/>
      <c r="JP42" s="16"/>
    </row>
    <row r="43" spans="1:276" ht="21.75" customHeight="1" x14ac:dyDescent="0.2">
      <c r="A43" s="36"/>
      <c r="B43" s="35" t="s">
        <v>3</v>
      </c>
      <c r="C43" s="39">
        <v>0.11202810588762621</v>
      </c>
      <c r="D43" s="39">
        <v>1</v>
      </c>
      <c r="E43" s="37">
        <v>0.7378468755397678</v>
      </c>
      <c r="F43" s="37">
        <v>3.7314924795687636</v>
      </c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X43" s="20"/>
      <c r="Y43" s="20"/>
      <c r="Z43" s="18"/>
      <c r="AA43" s="20"/>
      <c r="AB43" s="19"/>
      <c r="AC43" s="18"/>
      <c r="AJ43" s="1"/>
      <c r="AL43" s="21"/>
      <c r="AM43" s="21"/>
      <c r="AN43" s="18"/>
      <c r="AR43" s="1"/>
      <c r="AS43" s="17"/>
      <c r="AT43" s="17"/>
      <c r="BF43" s="14"/>
      <c r="BG43" s="31"/>
      <c r="BH43" s="31"/>
      <c r="BT43" s="17"/>
      <c r="BU43" s="17"/>
      <c r="BV43" s="17"/>
      <c r="BW43" s="17"/>
      <c r="BX43" s="17"/>
      <c r="BY43" s="17"/>
      <c r="BZ43" s="17"/>
      <c r="CA43" s="17"/>
      <c r="CC43" s="20"/>
      <c r="CD43" s="20"/>
      <c r="CE43" s="18"/>
      <c r="CF43" s="19"/>
      <c r="CG43" s="19"/>
      <c r="CH43" s="18"/>
      <c r="CI43" s="14"/>
      <c r="CJ43" s="31"/>
      <c r="CK43" s="31"/>
      <c r="CR43" s="23"/>
      <c r="CS43" s="23"/>
      <c r="CT43" s="22"/>
      <c r="CU43" s="23"/>
      <c r="CV43" s="23"/>
      <c r="CW43" s="22"/>
      <c r="CX43" s="14"/>
      <c r="CY43" s="17"/>
      <c r="CZ43" s="17"/>
      <c r="DG43" s="21"/>
      <c r="DH43" s="21"/>
      <c r="DM43" s="14"/>
      <c r="DV43" s="23"/>
      <c r="DW43" s="23"/>
      <c r="DX43" s="22"/>
      <c r="DY43" s="23"/>
      <c r="DZ43" s="23"/>
      <c r="EA43" s="22"/>
      <c r="EB43" s="14"/>
      <c r="EC43" s="31"/>
      <c r="ED43" s="31"/>
      <c r="EK43" s="23"/>
      <c r="EL43" s="23"/>
      <c r="EM43" s="18"/>
      <c r="EQ43" s="14"/>
      <c r="ER43" s="31"/>
      <c r="ES43" s="31"/>
      <c r="EZ43" s="20"/>
      <c r="FA43" s="20"/>
      <c r="FB43" s="18"/>
      <c r="FF43" s="14"/>
      <c r="FG43" s="17"/>
      <c r="FH43" s="17"/>
      <c r="FO43" s="23"/>
      <c r="FP43" s="23"/>
      <c r="FQ43" s="24"/>
      <c r="FR43" s="23"/>
      <c r="FS43" s="23"/>
      <c r="FT43" s="27"/>
      <c r="FU43" s="14"/>
      <c r="GD43" s="20"/>
      <c r="GE43" s="20"/>
      <c r="GF43" s="22"/>
      <c r="GJ43" s="14"/>
      <c r="GK43" s="31"/>
      <c r="GL43" s="31"/>
      <c r="GR43" s="23"/>
      <c r="GS43" s="33"/>
      <c r="GT43" s="22"/>
      <c r="GU43" s="23"/>
      <c r="GV43" s="23"/>
      <c r="GW43" s="22"/>
      <c r="GY43" s="14"/>
      <c r="GZ43" s="31"/>
      <c r="HA43" s="31"/>
      <c r="HL43" s="17"/>
      <c r="HO43" s="17"/>
      <c r="HP43" s="12"/>
      <c r="HQ43" s="14"/>
      <c r="HR43" s="31"/>
      <c r="HS43" s="31"/>
      <c r="IF43" s="12"/>
      <c r="IG43" s="14"/>
      <c r="IR43" s="17"/>
      <c r="IS43" s="13"/>
      <c r="IT43" s="17"/>
      <c r="IU43" s="17"/>
      <c r="IV43" s="17"/>
      <c r="JH43" s="17"/>
      <c r="JI43" s="12"/>
      <c r="JJ43" s="17"/>
      <c r="JK43" s="17"/>
      <c r="JL43" s="17"/>
      <c r="JM43" s="12"/>
    </row>
    <row r="44" spans="1:276" ht="21.75" customHeight="1" x14ac:dyDescent="0.2">
      <c r="A44" s="36"/>
      <c r="B44" s="35" t="s">
        <v>2</v>
      </c>
      <c r="C44" s="40">
        <v>1.1555893874890241E-5</v>
      </c>
      <c r="D44" s="39">
        <v>1</v>
      </c>
      <c r="E44" s="38">
        <v>0.9972876795560951</v>
      </c>
      <c r="F44" s="37">
        <v>4.3200613556122702</v>
      </c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X44" s="20"/>
      <c r="Y44" s="20"/>
      <c r="Z44" s="18"/>
      <c r="AA44" s="20"/>
      <c r="AB44" s="19"/>
      <c r="AC44" s="18"/>
      <c r="AJ44" s="1"/>
      <c r="AL44" s="21"/>
      <c r="AM44" s="21"/>
      <c r="AN44" s="18"/>
      <c r="AR44" s="1"/>
      <c r="AS44" s="17"/>
      <c r="AT44" s="17"/>
      <c r="BF44" s="14"/>
      <c r="BG44" s="31"/>
      <c r="BH44" s="31"/>
      <c r="BP44" s="14"/>
      <c r="BS44" s="14"/>
      <c r="BT44" s="17"/>
      <c r="BU44" s="17"/>
      <c r="BV44" s="17"/>
      <c r="BW44" s="17"/>
      <c r="BX44" s="17"/>
      <c r="BY44" s="17"/>
      <c r="BZ44" s="17"/>
      <c r="CA44" s="17"/>
      <c r="CC44" s="20"/>
      <c r="CD44" s="20"/>
      <c r="CE44" s="18"/>
      <c r="CF44" s="19"/>
      <c r="CG44" s="19"/>
      <c r="CH44" s="18"/>
      <c r="CI44" s="14"/>
      <c r="CJ44" s="31"/>
      <c r="CK44" s="31"/>
      <c r="CR44" s="23"/>
      <c r="CS44" s="23"/>
      <c r="CT44" s="22"/>
      <c r="CU44" s="23"/>
      <c r="CV44" s="23"/>
      <c r="CW44" s="22"/>
      <c r="CX44" s="14"/>
      <c r="CY44" s="17"/>
      <c r="CZ44" s="17"/>
      <c r="DG44" s="21"/>
      <c r="DH44" s="21"/>
      <c r="DM44" s="14"/>
      <c r="DV44" s="23"/>
      <c r="DW44" s="23"/>
      <c r="DX44" s="22"/>
      <c r="DY44" s="23"/>
      <c r="DZ44" s="23"/>
      <c r="EA44" s="22"/>
      <c r="EB44" s="14"/>
      <c r="EC44" s="31"/>
      <c r="ED44" s="31"/>
      <c r="EK44" s="23"/>
      <c r="EL44" s="23"/>
      <c r="EM44" s="18"/>
      <c r="EQ44" s="14"/>
      <c r="ER44" s="31"/>
      <c r="ES44" s="31"/>
      <c r="EZ44" s="20"/>
      <c r="FA44" s="20"/>
      <c r="FB44" s="18"/>
      <c r="FC44" s="20"/>
      <c r="FD44" s="20"/>
      <c r="FE44" s="18"/>
      <c r="FF44" s="14"/>
      <c r="FG44" s="17"/>
      <c r="FH44" s="17"/>
      <c r="FO44" s="23"/>
      <c r="FP44" s="23"/>
      <c r="FQ44" s="24"/>
      <c r="FR44" s="23"/>
      <c r="FS44" s="23"/>
      <c r="FT44" s="27"/>
      <c r="FU44" s="14"/>
      <c r="GD44" s="20"/>
      <c r="GE44" s="20"/>
      <c r="GF44" s="22"/>
      <c r="GJ44" s="14"/>
      <c r="GK44" s="31"/>
      <c r="GL44" s="31"/>
      <c r="GR44" s="23"/>
      <c r="GS44" s="33"/>
      <c r="GT44" s="22"/>
      <c r="GU44" s="23"/>
      <c r="GV44" s="23"/>
      <c r="GW44" s="22"/>
      <c r="GY44" s="14"/>
      <c r="GZ44" s="31"/>
      <c r="HA44" s="31"/>
      <c r="HL44" s="17"/>
      <c r="HO44" s="17"/>
      <c r="HP44" s="12"/>
      <c r="HQ44" s="14"/>
      <c r="HR44" s="31"/>
      <c r="HS44" s="31"/>
      <c r="IF44" s="12"/>
      <c r="IG44" s="14"/>
      <c r="IR44" s="17"/>
      <c r="IS44" s="13"/>
      <c r="JH44" s="17"/>
      <c r="JI44" s="12"/>
      <c r="JJ44" s="17"/>
      <c r="JK44" s="17"/>
      <c r="JL44" s="17"/>
      <c r="JM44" s="12"/>
    </row>
    <row r="45" spans="1:276" ht="21.75" customHeight="1" x14ac:dyDescent="0.2">
      <c r="A45" s="36"/>
      <c r="B45" s="35" t="s">
        <v>1</v>
      </c>
      <c r="C45" s="34">
        <v>6.3728076952543393</v>
      </c>
      <c r="D45" s="34">
        <v>1</v>
      </c>
      <c r="E45" s="34">
        <v>1.1588210687870313E-2</v>
      </c>
      <c r="F45" s="34">
        <v>1.8268330466815483</v>
      </c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X45" s="20"/>
      <c r="Y45" s="20"/>
      <c r="Z45" s="18"/>
      <c r="AA45" s="20"/>
      <c r="AB45" s="20"/>
      <c r="AC45" s="18"/>
      <c r="AJ45" s="1"/>
      <c r="AL45" s="21"/>
      <c r="AM45" s="21"/>
      <c r="AN45" s="18"/>
      <c r="AR45" s="1"/>
      <c r="AS45" s="17"/>
      <c r="AT45" s="17"/>
      <c r="BF45" s="14"/>
      <c r="BG45" s="31"/>
      <c r="BH45" s="31"/>
      <c r="BP45" s="14"/>
      <c r="BS45" s="14"/>
      <c r="BT45" s="17"/>
      <c r="BU45" s="17"/>
      <c r="BV45" s="17"/>
      <c r="BW45" s="17"/>
      <c r="BX45" s="17"/>
      <c r="BY45" s="17"/>
      <c r="BZ45" s="17"/>
      <c r="CA45" s="17"/>
      <c r="CC45" s="20"/>
      <c r="CD45" s="20"/>
      <c r="CE45" s="18"/>
      <c r="CF45" s="19"/>
      <c r="CG45" s="19"/>
      <c r="CH45" s="18"/>
      <c r="CI45" s="14"/>
      <c r="CJ45" s="31"/>
      <c r="CK45" s="31"/>
      <c r="CR45" s="23"/>
      <c r="CS45" s="23"/>
      <c r="CT45" s="22"/>
      <c r="CU45" s="23"/>
      <c r="CV45" s="23"/>
      <c r="CW45" s="22"/>
      <c r="CX45" s="14"/>
      <c r="CY45" s="17"/>
      <c r="CZ45" s="17"/>
      <c r="DG45" s="21"/>
      <c r="DH45" s="21"/>
      <c r="DM45" s="14"/>
      <c r="DV45" s="23"/>
      <c r="DW45" s="23"/>
      <c r="DX45" s="22"/>
      <c r="DY45" s="23"/>
      <c r="DZ45" s="23"/>
      <c r="EA45" s="22"/>
      <c r="EB45" s="14"/>
      <c r="EC45" s="31"/>
      <c r="ED45" s="31"/>
      <c r="EQ45" s="14"/>
      <c r="ER45" s="31"/>
      <c r="ES45" s="31"/>
      <c r="EZ45" s="20"/>
      <c r="FA45" s="20"/>
      <c r="FB45" s="18"/>
      <c r="FC45" s="20"/>
      <c r="FD45" s="20"/>
      <c r="FE45" s="18"/>
      <c r="FF45" s="14"/>
      <c r="FG45" s="17"/>
      <c r="FH45" s="17"/>
      <c r="FO45" s="23"/>
      <c r="FP45" s="23"/>
      <c r="FQ45" s="24"/>
      <c r="FR45" s="23"/>
      <c r="FS45" s="23"/>
      <c r="FT45" s="27"/>
      <c r="FU45" s="14"/>
      <c r="GF45" s="14"/>
      <c r="GJ45" s="14"/>
      <c r="GK45" s="31"/>
      <c r="GL45" s="31"/>
      <c r="GR45" s="23"/>
      <c r="GS45" s="33"/>
      <c r="GT45" s="22"/>
      <c r="GU45" s="23"/>
      <c r="GV45" s="23"/>
      <c r="GW45" s="22"/>
      <c r="GY45" s="14"/>
      <c r="GZ45" s="31"/>
      <c r="HA45" s="31"/>
      <c r="HJ45" s="16"/>
      <c r="HK45" s="16"/>
      <c r="HL45" s="15"/>
      <c r="HO45" s="17"/>
      <c r="HP45" s="12"/>
      <c r="HQ45" s="14"/>
      <c r="HR45" s="31"/>
      <c r="HS45" s="31"/>
      <c r="IF45" s="12"/>
      <c r="IG45" s="14"/>
      <c r="IR45" s="17"/>
      <c r="IS45" s="13"/>
      <c r="IT45" s="17"/>
      <c r="IU45" s="17"/>
      <c r="IV45" s="17"/>
      <c r="JH45" s="17"/>
      <c r="JI45" s="12"/>
      <c r="JJ45" s="17"/>
      <c r="JK45" s="17"/>
      <c r="JL45" s="17"/>
      <c r="JM45" s="12"/>
    </row>
    <row r="46" spans="1:276" ht="21.75" customHeight="1" x14ac:dyDescent="0.2">
      <c r="X46" s="20"/>
      <c r="Y46" s="20"/>
      <c r="Z46" s="18"/>
      <c r="AA46" s="20"/>
      <c r="AB46" s="20"/>
      <c r="AC46" s="18"/>
      <c r="AJ46" s="1"/>
      <c r="AL46" s="21"/>
      <c r="AM46" s="21"/>
      <c r="AN46" s="18"/>
      <c r="AR46" s="1"/>
      <c r="AS46" s="17"/>
      <c r="AT46" s="17"/>
      <c r="BF46" s="14"/>
      <c r="BG46" s="31"/>
      <c r="BH46" s="31"/>
      <c r="BP46" s="14"/>
      <c r="BS46" s="14"/>
      <c r="BT46" s="14"/>
      <c r="BU46" s="17"/>
      <c r="BV46" s="17"/>
      <c r="BW46" s="17"/>
      <c r="BX46" s="17"/>
      <c r="BY46" s="17"/>
      <c r="BZ46" s="17"/>
      <c r="CA46" s="17"/>
      <c r="CC46" s="20"/>
      <c r="CD46" s="20"/>
      <c r="CE46" s="18"/>
      <c r="CF46" s="19"/>
      <c r="CG46" s="19"/>
      <c r="CH46" s="18"/>
      <c r="CI46" s="14"/>
      <c r="CJ46" s="31"/>
      <c r="CK46" s="31"/>
      <c r="CR46" s="23"/>
      <c r="CS46" s="23"/>
      <c r="CT46" s="22"/>
      <c r="CU46" s="23"/>
      <c r="CV46" s="23"/>
      <c r="CW46" s="22"/>
      <c r="CX46" s="14"/>
      <c r="CY46" s="17"/>
      <c r="CZ46" s="17"/>
      <c r="DG46" s="21"/>
      <c r="DH46" s="21"/>
      <c r="DM46" s="14"/>
      <c r="DV46" s="23"/>
      <c r="DW46" s="23"/>
      <c r="DX46" s="22"/>
      <c r="DY46" s="23"/>
      <c r="DZ46" s="23"/>
      <c r="EA46" s="22"/>
      <c r="EB46" s="14"/>
      <c r="EC46" s="31"/>
      <c r="ED46" s="31"/>
      <c r="EQ46" s="14"/>
      <c r="ER46" s="31"/>
      <c r="ES46" s="31"/>
      <c r="EZ46" s="20"/>
      <c r="FA46" s="20"/>
      <c r="FB46" s="18"/>
      <c r="FC46" s="20"/>
      <c r="FD46" s="20"/>
      <c r="FE46" s="18"/>
      <c r="FF46" s="14"/>
      <c r="FG46" s="17"/>
      <c r="FH46" s="17"/>
      <c r="FO46" s="23"/>
      <c r="FP46" s="23"/>
      <c r="FQ46" s="24"/>
      <c r="FR46" s="23"/>
      <c r="FS46" s="23"/>
      <c r="FT46" s="27"/>
      <c r="FU46" s="14"/>
      <c r="GD46" s="20"/>
      <c r="GE46" s="20"/>
      <c r="GF46" s="22"/>
      <c r="GJ46" s="14"/>
      <c r="GK46" s="31"/>
      <c r="GL46" s="31"/>
      <c r="GR46" s="23"/>
      <c r="GS46" s="33"/>
      <c r="GT46" s="22"/>
      <c r="GU46" s="23"/>
      <c r="GV46" s="23"/>
      <c r="GW46" s="22"/>
      <c r="GY46" s="14"/>
      <c r="GZ46" s="31"/>
      <c r="HA46" s="31"/>
      <c r="HL46" s="17"/>
      <c r="HO46" s="17"/>
      <c r="HP46" s="12"/>
      <c r="HQ46" s="14"/>
      <c r="HR46" s="31"/>
      <c r="HS46" s="31"/>
      <c r="IF46" s="12"/>
      <c r="IG46" s="14"/>
      <c r="IR46" s="17"/>
      <c r="IS46" s="13"/>
      <c r="IT46" s="17"/>
      <c r="IU46" s="17"/>
      <c r="IV46" s="17"/>
      <c r="JH46" s="17"/>
      <c r="JI46" s="12"/>
      <c r="JJ46" s="17"/>
      <c r="JK46" s="17"/>
      <c r="JL46" s="17"/>
      <c r="JM46" s="12"/>
    </row>
    <row r="47" spans="1:276" ht="21.75" customHeight="1" x14ac:dyDescent="0.2">
      <c r="X47" s="20"/>
      <c r="Y47" s="20"/>
      <c r="Z47" s="18"/>
      <c r="AA47" s="20"/>
      <c r="AB47" s="20"/>
      <c r="AC47" s="18"/>
      <c r="AJ47" s="1"/>
      <c r="AL47" s="21"/>
      <c r="AM47" s="21"/>
      <c r="AN47" s="18"/>
      <c r="AR47" s="1"/>
      <c r="AS47" s="17"/>
      <c r="AT47" s="17"/>
      <c r="BF47" s="14"/>
      <c r="BG47" s="31"/>
      <c r="BH47" s="31"/>
      <c r="BP47" s="14"/>
      <c r="BS47" s="14"/>
      <c r="BT47" s="14"/>
      <c r="BU47" s="17"/>
      <c r="BV47" s="17"/>
      <c r="BW47" s="17"/>
      <c r="BX47" s="17"/>
      <c r="BY47" s="17"/>
      <c r="BZ47" s="17"/>
      <c r="CA47" s="17"/>
      <c r="CC47" s="20"/>
      <c r="CD47" s="20"/>
      <c r="CE47" s="18"/>
      <c r="CF47" s="19"/>
      <c r="CG47" s="19"/>
      <c r="CH47" s="18"/>
      <c r="CI47" s="14"/>
      <c r="CJ47" s="31"/>
      <c r="CK47" s="31"/>
      <c r="CR47" s="23"/>
      <c r="CS47" s="23"/>
      <c r="CT47" s="22"/>
      <c r="CU47" s="23"/>
      <c r="CV47" s="23"/>
      <c r="CW47" s="22"/>
      <c r="CX47" s="14"/>
      <c r="CY47" s="17"/>
      <c r="CZ47" s="17"/>
      <c r="DM47" s="14"/>
      <c r="DV47" s="23"/>
      <c r="DW47" s="23"/>
      <c r="DX47" s="22"/>
      <c r="DY47" s="23"/>
      <c r="DZ47" s="23"/>
      <c r="EA47" s="22"/>
      <c r="EB47" s="14"/>
      <c r="EC47" s="31"/>
      <c r="ED47" s="31"/>
      <c r="EQ47" s="14"/>
      <c r="ER47" s="31"/>
      <c r="ES47" s="31"/>
      <c r="EZ47" s="20"/>
      <c r="FA47" s="20"/>
      <c r="FB47" s="18"/>
      <c r="FC47" s="20"/>
      <c r="FD47" s="20"/>
      <c r="FE47" s="18"/>
      <c r="FF47" s="14"/>
      <c r="FG47" s="17"/>
      <c r="FH47" s="17"/>
      <c r="FO47" s="23"/>
      <c r="FP47" s="23"/>
      <c r="FQ47" s="24"/>
      <c r="FR47" s="23"/>
      <c r="FS47" s="23"/>
      <c r="FT47" s="27"/>
      <c r="FU47" s="14"/>
      <c r="GD47" s="20"/>
      <c r="GE47" s="20"/>
      <c r="GF47" s="22"/>
      <c r="GJ47" s="14"/>
      <c r="GK47" s="31"/>
      <c r="GL47" s="31"/>
      <c r="GR47" s="23"/>
      <c r="GS47" s="33"/>
      <c r="GT47" s="22"/>
      <c r="GU47" s="23"/>
      <c r="GV47" s="23"/>
      <c r="GW47" s="22"/>
      <c r="GY47" s="14"/>
      <c r="GZ47" s="31"/>
      <c r="HA47" s="31"/>
      <c r="HL47" s="17"/>
      <c r="HO47" s="17"/>
      <c r="HP47" s="12"/>
      <c r="HQ47" s="14"/>
      <c r="HR47" s="31"/>
      <c r="HS47" s="31"/>
      <c r="IF47" s="12"/>
      <c r="IG47" s="14"/>
      <c r="IR47" s="17"/>
      <c r="IS47" s="13"/>
      <c r="IT47" s="17"/>
      <c r="IU47" s="17"/>
      <c r="IV47" s="17"/>
      <c r="JH47" s="17"/>
      <c r="JI47" s="12"/>
      <c r="JJ47" s="17"/>
      <c r="JK47" s="17"/>
      <c r="JL47" s="17"/>
      <c r="JM47" s="12"/>
    </row>
    <row r="48" spans="1:276" ht="21.75" customHeight="1" x14ac:dyDescent="0.2">
      <c r="X48" s="20"/>
      <c r="Y48" s="20"/>
      <c r="Z48" s="18"/>
      <c r="AA48" s="20"/>
      <c r="AB48" s="20"/>
      <c r="AC48" s="18"/>
      <c r="AJ48" s="1"/>
      <c r="AL48" s="21"/>
      <c r="AM48" s="21"/>
      <c r="AN48" s="18"/>
      <c r="AR48" s="1"/>
      <c r="AS48" s="17"/>
      <c r="AT48" s="17"/>
      <c r="BF48" s="14"/>
      <c r="BG48" s="31"/>
      <c r="BH48" s="31"/>
      <c r="BP48" s="14"/>
      <c r="BS48" s="14"/>
      <c r="BT48" s="14"/>
      <c r="BU48" s="17"/>
      <c r="BV48" s="17"/>
      <c r="BW48" s="17"/>
      <c r="BX48" s="17"/>
      <c r="BY48" s="17"/>
      <c r="BZ48" s="17"/>
      <c r="CA48" s="17"/>
      <c r="CC48" s="20"/>
      <c r="CD48" s="20"/>
      <c r="CE48" s="18"/>
      <c r="CI48" s="14"/>
      <c r="CJ48" s="31"/>
      <c r="CK48" s="31"/>
      <c r="CR48" s="23"/>
      <c r="CS48" s="23"/>
      <c r="CT48" s="22"/>
      <c r="CU48" s="23"/>
      <c r="CV48" s="23"/>
      <c r="CW48" s="22"/>
      <c r="CX48" s="14"/>
      <c r="CY48" s="17"/>
      <c r="CZ48" s="17"/>
      <c r="DG48" s="21"/>
      <c r="DH48" s="21"/>
      <c r="DI48" s="18"/>
      <c r="DJ48" s="21"/>
      <c r="DK48" s="21"/>
      <c r="DL48" s="18"/>
      <c r="DM48" s="14"/>
      <c r="DV48" s="23"/>
      <c r="DW48" s="23"/>
      <c r="DX48" s="22"/>
      <c r="DY48" s="23"/>
      <c r="DZ48" s="23"/>
      <c r="EA48" s="22"/>
      <c r="EB48" s="14"/>
      <c r="EC48" s="31"/>
      <c r="ED48" s="31"/>
      <c r="EK48" s="23"/>
      <c r="EL48" s="23"/>
      <c r="EM48" s="18"/>
      <c r="EQ48" s="14"/>
      <c r="ER48" s="31"/>
      <c r="ES48" s="31"/>
      <c r="FC48" s="20"/>
      <c r="FD48" s="20"/>
      <c r="FE48" s="18"/>
      <c r="FF48" s="14"/>
      <c r="FG48" s="17"/>
      <c r="FH48" s="17"/>
      <c r="FO48" s="23"/>
      <c r="FP48" s="23"/>
      <c r="FQ48" s="24"/>
      <c r="FR48" s="23"/>
      <c r="FS48" s="23"/>
      <c r="FT48" s="27"/>
      <c r="FU48" s="14"/>
      <c r="GD48" s="20"/>
      <c r="GE48" s="20"/>
      <c r="GF48" s="22"/>
      <c r="GJ48" s="14"/>
      <c r="GK48" s="31"/>
      <c r="GL48" s="31"/>
      <c r="GR48" s="23"/>
      <c r="GS48" s="33"/>
      <c r="GT48" s="22"/>
      <c r="GU48" s="23"/>
      <c r="GV48" s="23"/>
      <c r="GW48" s="22"/>
      <c r="GY48" s="14"/>
      <c r="GZ48" s="31"/>
      <c r="HA48" s="31"/>
      <c r="HJ48" s="16"/>
      <c r="HK48" s="16"/>
      <c r="HL48" s="15"/>
      <c r="HO48" s="17"/>
      <c r="HP48" s="12"/>
      <c r="HQ48" s="14"/>
      <c r="HR48" s="31"/>
      <c r="HS48" s="31"/>
      <c r="IE48" s="17"/>
      <c r="IF48" s="12"/>
      <c r="IG48" s="14"/>
      <c r="IR48" s="17"/>
      <c r="IS48" s="13"/>
      <c r="IT48" s="17"/>
      <c r="IU48" s="17"/>
      <c r="IV48" s="17"/>
      <c r="JH48" s="17"/>
      <c r="JI48" s="12"/>
      <c r="JJ48" s="17"/>
      <c r="JK48" s="17"/>
      <c r="JL48" s="17"/>
      <c r="JM48" s="12"/>
    </row>
    <row r="49" spans="24:273" ht="21.75" customHeight="1" x14ac:dyDescent="0.2">
      <c r="X49" s="20"/>
      <c r="Y49" s="20"/>
      <c r="Z49" s="18"/>
      <c r="AA49" s="20"/>
      <c r="AB49" s="20"/>
      <c r="AC49" s="18"/>
      <c r="AJ49" s="1"/>
      <c r="AL49" s="21"/>
      <c r="AM49" s="21"/>
      <c r="AN49" s="18"/>
      <c r="AR49" s="1"/>
      <c r="AS49" s="17"/>
      <c r="AT49" s="17"/>
      <c r="BF49" s="14"/>
      <c r="BG49" s="31"/>
      <c r="BH49" s="31"/>
      <c r="BP49" s="14"/>
      <c r="BS49" s="14"/>
      <c r="BT49" s="14"/>
      <c r="BU49" s="17"/>
      <c r="BV49" s="17"/>
      <c r="BW49" s="17"/>
      <c r="BX49" s="17"/>
      <c r="BY49" s="17"/>
      <c r="BZ49" s="17"/>
      <c r="CA49" s="17"/>
      <c r="CC49" s="20"/>
      <c r="CD49" s="20"/>
      <c r="CE49" s="18"/>
      <c r="CI49" s="14"/>
      <c r="CJ49" s="31"/>
      <c r="CK49" s="31"/>
      <c r="CR49" s="23"/>
      <c r="CS49" s="23"/>
      <c r="CT49" s="22"/>
      <c r="CU49" s="23"/>
      <c r="CV49" s="23"/>
      <c r="CW49" s="22"/>
      <c r="CX49" s="14"/>
      <c r="CY49" s="17"/>
      <c r="CZ49" s="17"/>
      <c r="DG49" s="21"/>
      <c r="DH49" s="21"/>
      <c r="DI49" s="18"/>
      <c r="DJ49" s="21"/>
      <c r="DK49" s="21"/>
      <c r="DL49" s="18"/>
      <c r="DM49" s="14"/>
      <c r="DV49" s="23"/>
      <c r="DW49" s="23"/>
      <c r="DX49" s="22"/>
      <c r="DY49" s="23"/>
      <c r="DZ49" s="23"/>
      <c r="EA49" s="22"/>
      <c r="EB49" s="14"/>
      <c r="EC49" s="31"/>
      <c r="ED49" s="31"/>
      <c r="EQ49" s="14"/>
      <c r="ER49" s="31"/>
      <c r="ES49" s="31"/>
      <c r="FC49" s="20"/>
      <c r="FD49" s="20"/>
      <c r="FE49" s="18"/>
      <c r="FF49" s="14"/>
      <c r="FG49" s="17"/>
      <c r="FH49" s="17"/>
      <c r="FO49" s="23"/>
      <c r="FP49" s="23"/>
      <c r="FQ49" s="24"/>
      <c r="FR49" s="23"/>
      <c r="FS49" s="23"/>
      <c r="FT49" s="27"/>
      <c r="FU49" s="14"/>
      <c r="FV49" s="31"/>
      <c r="FW49" s="31"/>
      <c r="GD49" s="20"/>
      <c r="GE49" s="20"/>
      <c r="GF49" s="22"/>
      <c r="GJ49" s="14"/>
      <c r="GK49" s="31"/>
      <c r="GL49" s="31"/>
      <c r="GR49" s="23"/>
      <c r="GS49" s="33"/>
      <c r="GT49" s="22"/>
      <c r="GU49" s="23"/>
      <c r="GV49" s="23"/>
      <c r="GW49" s="22"/>
      <c r="GY49" s="14"/>
      <c r="GZ49" s="31"/>
      <c r="HA49" s="31"/>
      <c r="HL49" s="17"/>
      <c r="HO49" s="17"/>
      <c r="HP49" s="12"/>
      <c r="HQ49" s="14"/>
      <c r="HR49" s="31"/>
      <c r="HS49" s="31"/>
      <c r="IE49" s="17"/>
      <c r="IF49" s="12"/>
      <c r="IG49" s="14"/>
      <c r="IR49" s="17"/>
      <c r="IS49" s="13"/>
      <c r="IT49" s="17"/>
      <c r="IU49" s="17"/>
      <c r="IV49" s="17"/>
      <c r="JH49" s="17"/>
      <c r="JI49" s="12"/>
      <c r="JJ49" s="17"/>
      <c r="JK49" s="17"/>
      <c r="JL49" s="17"/>
      <c r="JM49" s="12"/>
    </row>
    <row r="50" spans="24:273" ht="21.75" customHeight="1" x14ac:dyDescent="0.2">
      <c r="X50" s="20"/>
      <c r="Y50" s="20"/>
      <c r="Z50" s="18"/>
      <c r="AJ50" s="1"/>
      <c r="AL50" s="21"/>
      <c r="AM50" s="21"/>
      <c r="AN50" s="18"/>
      <c r="AR50" s="1"/>
      <c r="AS50" s="17"/>
      <c r="AT50" s="17"/>
      <c r="BC50" s="19"/>
      <c r="BD50" s="19"/>
      <c r="BE50" s="22"/>
      <c r="BF50" s="14"/>
      <c r="BG50" s="31"/>
      <c r="BH50" s="31"/>
      <c r="BP50" s="14"/>
      <c r="BS50" s="14"/>
      <c r="BT50" s="14"/>
      <c r="BU50" s="17"/>
      <c r="BV50" s="17"/>
      <c r="BW50" s="17"/>
      <c r="BX50" s="17"/>
      <c r="BY50" s="17"/>
      <c r="BZ50" s="17"/>
      <c r="CA50" s="17"/>
      <c r="CC50" s="20"/>
      <c r="CD50" s="20"/>
      <c r="CE50" s="18"/>
      <c r="CF50" s="19"/>
      <c r="CG50" s="19"/>
      <c r="CH50" s="18"/>
      <c r="CI50" s="14"/>
      <c r="CJ50" s="31"/>
      <c r="CK50" s="31"/>
      <c r="CR50" s="23"/>
      <c r="CS50" s="23"/>
      <c r="CT50" s="22"/>
      <c r="CU50" s="23"/>
      <c r="CV50" s="23"/>
      <c r="CW50" s="22"/>
      <c r="CX50" s="14"/>
      <c r="CY50" s="17"/>
      <c r="CZ50" s="17"/>
      <c r="DG50" s="21"/>
      <c r="DH50" s="21"/>
      <c r="DI50" s="18"/>
      <c r="DJ50" s="21"/>
      <c r="DK50" s="21"/>
      <c r="DL50" s="18"/>
      <c r="DM50" s="14"/>
      <c r="DV50" s="23"/>
      <c r="DW50" s="23"/>
      <c r="DX50" s="22"/>
      <c r="DY50" s="23"/>
      <c r="DZ50" s="23"/>
      <c r="EA50" s="22"/>
      <c r="EB50" s="14"/>
      <c r="EC50" s="31"/>
      <c r="ED50" s="31"/>
      <c r="EK50" s="23"/>
      <c r="EL50" s="23"/>
      <c r="EM50" s="18"/>
      <c r="EQ50" s="14"/>
      <c r="ER50" s="31"/>
      <c r="ES50" s="31"/>
      <c r="FC50" s="20"/>
      <c r="FD50" s="20"/>
      <c r="FE50" s="18"/>
      <c r="FF50" s="14"/>
      <c r="FG50" s="17"/>
      <c r="FH50" s="17"/>
      <c r="FO50" s="23"/>
      <c r="FP50" s="23"/>
      <c r="FQ50" s="24"/>
      <c r="FR50" s="23"/>
      <c r="FS50" s="23"/>
      <c r="FT50" s="27"/>
      <c r="FU50" s="14"/>
      <c r="FV50" s="31"/>
      <c r="FW50" s="31"/>
      <c r="GD50" s="20"/>
      <c r="GE50" s="20"/>
      <c r="GF50" s="22"/>
      <c r="GG50" s="20"/>
      <c r="GH50" s="20"/>
      <c r="GI50" s="22"/>
      <c r="GJ50" s="14"/>
      <c r="GK50" s="31"/>
      <c r="GL50" s="31"/>
      <c r="GR50" s="23"/>
      <c r="GS50" s="33"/>
      <c r="GT50" s="22"/>
      <c r="GU50" s="23"/>
      <c r="GV50" s="23"/>
      <c r="GW50" s="22"/>
      <c r="GY50" s="14"/>
      <c r="GZ50" s="31"/>
      <c r="HA50" s="31"/>
      <c r="HL50" s="17"/>
      <c r="HO50" s="17"/>
      <c r="HP50" s="12"/>
      <c r="HQ50" s="14"/>
      <c r="HR50" s="31"/>
      <c r="HS50" s="31"/>
      <c r="IF50" s="12"/>
      <c r="IG50" s="14"/>
      <c r="IR50" s="17"/>
      <c r="IS50" s="13"/>
      <c r="IT50" s="17"/>
      <c r="IU50" s="17"/>
      <c r="IV50" s="17"/>
      <c r="JH50" s="17"/>
      <c r="JI50" s="12"/>
      <c r="JJ50" s="17"/>
      <c r="JK50" s="17"/>
      <c r="JL50" s="17"/>
      <c r="JM50" s="12"/>
    </row>
    <row r="51" spans="24:273" ht="21.75" customHeight="1" x14ac:dyDescent="0.2">
      <c r="X51" s="20"/>
      <c r="Y51" s="20"/>
      <c r="Z51" s="18"/>
      <c r="AA51" s="20"/>
      <c r="AB51" s="20"/>
      <c r="AC51" s="18"/>
      <c r="AJ51" s="1"/>
      <c r="AL51" s="21"/>
      <c r="AM51" s="21"/>
      <c r="AN51" s="18"/>
      <c r="AR51" s="1"/>
      <c r="AS51" s="17"/>
      <c r="AT51" s="17"/>
      <c r="BC51" s="19"/>
      <c r="BD51" s="19"/>
      <c r="BE51" s="22"/>
      <c r="BF51" s="14"/>
      <c r="BG51" s="31"/>
      <c r="BH51" s="31"/>
      <c r="BP51" s="14"/>
      <c r="BS51" s="14"/>
      <c r="BT51" s="14"/>
      <c r="BU51" s="17"/>
      <c r="BV51" s="17"/>
      <c r="BW51" s="17"/>
      <c r="BX51" s="17"/>
      <c r="BY51" s="17"/>
      <c r="BZ51" s="17"/>
      <c r="CA51" s="17"/>
      <c r="CC51" s="20"/>
      <c r="CD51" s="20"/>
      <c r="CE51" s="18"/>
      <c r="CF51" s="19"/>
      <c r="CG51" s="19"/>
      <c r="CH51" s="18"/>
      <c r="CI51" s="14"/>
      <c r="CJ51" s="31"/>
      <c r="CK51" s="31"/>
      <c r="CR51" s="23"/>
      <c r="CS51" s="23"/>
      <c r="CT51" s="22"/>
      <c r="CU51" s="23"/>
      <c r="CV51" s="23"/>
      <c r="CW51" s="22"/>
      <c r="CX51" s="14"/>
      <c r="CY51" s="17"/>
      <c r="CZ51" s="17"/>
      <c r="DG51" s="21"/>
      <c r="DH51" s="21"/>
      <c r="DI51" s="18"/>
      <c r="DJ51" s="21"/>
      <c r="DK51" s="21"/>
      <c r="DL51" s="18"/>
      <c r="DM51" s="14"/>
      <c r="DV51" s="23"/>
      <c r="DW51" s="23"/>
      <c r="DX51" s="22"/>
      <c r="DY51" s="23"/>
      <c r="DZ51" s="23"/>
      <c r="EA51" s="22"/>
      <c r="EB51" s="14"/>
      <c r="EC51" s="31"/>
      <c r="ED51" s="31"/>
      <c r="EK51" s="23"/>
      <c r="EL51" s="23"/>
      <c r="EM51" s="18"/>
      <c r="EQ51" s="14"/>
      <c r="ER51" s="31"/>
      <c r="ES51" s="31"/>
      <c r="FF51" s="14"/>
      <c r="FG51" s="17"/>
      <c r="FH51" s="17"/>
      <c r="FO51" s="23"/>
      <c r="FP51" s="23"/>
      <c r="FQ51" s="24"/>
      <c r="FR51" s="23"/>
      <c r="FS51" s="23"/>
      <c r="FT51" s="27"/>
      <c r="FU51" s="14"/>
      <c r="FV51" s="31"/>
      <c r="FW51" s="31"/>
      <c r="GD51" s="20"/>
      <c r="GE51" s="20"/>
      <c r="GF51" s="22"/>
      <c r="GG51" s="20"/>
      <c r="GH51" s="20"/>
      <c r="GI51" s="22"/>
      <c r="GJ51" s="14"/>
      <c r="GK51" s="31"/>
      <c r="GL51" s="31"/>
      <c r="GR51" s="23"/>
      <c r="GS51" s="33"/>
      <c r="GT51" s="22"/>
      <c r="GY51" s="14"/>
      <c r="GZ51" s="31"/>
      <c r="HA51" s="31"/>
      <c r="HJ51" s="16"/>
      <c r="HK51" s="16"/>
      <c r="HL51" s="15"/>
      <c r="HO51" s="17"/>
      <c r="HP51" s="12"/>
      <c r="HQ51" s="14"/>
      <c r="HR51" s="31"/>
      <c r="HS51" s="31"/>
      <c r="IF51" s="12"/>
      <c r="IG51" s="14"/>
      <c r="IR51" s="17"/>
      <c r="IS51" s="13"/>
      <c r="IT51" s="17"/>
      <c r="IU51" s="17"/>
      <c r="IV51" s="17"/>
      <c r="JH51" s="17"/>
      <c r="JI51" s="12"/>
      <c r="JJ51" s="17"/>
      <c r="JK51" s="17"/>
      <c r="JL51" s="17"/>
      <c r="JM51" s="12"/>
    </row>
    <row r="52" spans="24:273" ht="21.75" customHeight="1" x14ac:dyDescent="0.2">
      <c r="X52" s="20"/>
      <c r="Y52" s="20"/>
      <c r="Z52" s="18"/>
      <c r="AA52" s="20"/>
      <c r="AB52" s="20"/>
      <c r="AC52" s="18"/>
      <c r="AJ52" s="1"/>
      <c r="AL52" s="21"/>
      <c r="AM52" s="21"/>
      <c r="AN52" s="18"/>
      <c r="AR52" s="1"/>
      <c r="AS52" s="17"/>
      <c r="AT52" s="17"/>
      <c r="BC52" s="19"/>
      <c r="BD52" s="19"/>
      <c r="BE52" s="22"/>
      <c r="BF52" s="14"/>
      <c r="BG52" s="31"/>
      <c r="BH52" s="31"/>
      <c r="BP52" s="14"/>
      <c r="BU52" s="17"/>
      <c r="BV52" s="17"/>
      <c r="BW52" s="17"/>
      <c r="BX52" s="17"/>
      <c r="BY52" s="17"/>
      <c r="BZ52" s="17"/>
      <c r="CA52" s="17"/>
      <c r="CC52" s="20"/>
      <c r="CD52" s="20"/>
      <c r="CE52" s="18"/>
      <c r="CI52" s="14"/>
      <c r="CJ52" s="31"/>
      <c r="CK52" s="31"/>
      <c r="CR52" s="23"/>
      <c r="CS52" s="23"/>
      <c r="CT52" s="22"/>
      <c r="CU52" s="23"/>
      <c r="CV52" s="23"/>
      <c r="CW52" s="22"/>
      <c r="CX52" s="14"/>
      <c r="CY52" s="17"/>
      <c r="CZ52" s="17"/>
      <c r="DG52" s="21"/>
      <c r="DH52" s="21"/>
      <c r="DI52" s="18"/>
      <c r="DJ52" s="21"/>
      <c r="DK52" s="21"/>
      <c r="DL52" s="18"/>
      <c r="DM52" s="14"/>
      <c r="DV52" s="23"/>
      <c r="DW52" s="23"/>
      <c r="DX52" s="22"/>
      <c r="DY52" s="23"/>
      <c r="DZ52" s="23"/>
      <c r="EA52" s="22"/>
      <c r="EB52" s="14"/>
      <c r="EC52" s="31"/>
      <c r="ED52" s="31"/>
      <c r="EK52" s="23"/>
      <c r="EL52" s="23"/>
      <c r="EM52" s="18"/>
      <c r="EQ52" s="14"/>
      <c r="ER52" s="31"/>
      <c r="ES52" s="31"/>
      <c r="FF52" s="14"/>
      <c r="FG52" s="17"/>
      <c r="FH52" s="17"/>
      <c r="FO52" s="23"/>
      <c r="FP52" s="23"/>
      <c r="FQ52" s="24"/>
      <c r="FR52" s="23"/>
      <c r="FS52" s="23"/>
      <c r="FT52" s="27"/>
      <c r="FU52" s="14"/>
      <c r="FV52" s="31"/>
      <c r="FW52" s="31"/>
      <c r="GF52" s="14"/>
      <c r="GG52" s="20"/>
      <c r="GH52" s="20"/>
      <c r="GI52" s="22"/>
      <c r="GJ52" s="14"/>
      <c r="GK52" s="31"/>
      <c r="GL52" s="31"/>
      <c r="GR52" s="23"/>
      <c r="GS52" s="33"/>
      <c r="GT52" s="22"/>
      <c r="GU52" s="23"/>
      <c r="GV52" s="23"/>
      <c r="GW52" s="22"/>
      <c r="GY52" s="14"/>
      <c r="GZ52" s="31"/>
      <c r="HA52" s="31"/>
      <c r="HL52" s="17"/>
      <c r="HO52" s="17"/>
      <c r="HP52" s="12"/>
      <c r="HQ52" s="14"/>
      <c r="HR52" s="31"/>
      <c r="HS52" s="31"/>
      <c r="IF52" s="12"/>
      <c r="IG52" s="14"/>
      <c r="IR52" s="17"/>
      <c r="IS52" s="13"/>
      <c r="IT52" s="17"/>
      <c r="IU52" s="17"/>
      <c r="IV52" s="17"/>
      <c r="JH52" s="17"/>
      <c r="JI52" s="12"/>
      <c r="JJ52" s="17"/>
      <c r="JK52" s="17"/>
      <c r="JL52" s="17"/>
      <c r="JM52" s="12"/>
    </row>
    <row r="53" spans="24:273" ht="21.75" customHeight="1" x14ac:dyDescent="0.2">
      <c r="X53" s="20"/>
      <c r="Y53" s="20"/>
      <c r="Z53" s="18"/>
      <c r="AA53" s="20"/>
      <c r="AB53" s="20"/>
      <c r="AC53" s="18"/>
      <c r="AJ53" s="1"/>
      <c r="AL53" s="21"/>
      <c r="AM53" s="21"/>
      <c r="AN53" s="18"/>
      <c r="AR53" s="1"/>
      <c r="AS53" s="17"/>
      <c r="AT53" s="17"/>
      <c r="BC53" s="19"/>
      <c r="BD53" s="19"/>
      <c r="BE53" s="22"/>
      <c r="BF53" s="14"/>
      <c r="BG53" s="31"/>
      <c r="BH53" s="31"/>
      <c r="BP53" s="14"/>
      <c r="BU53" s="17"/>
      <c r="BV53" s="17"/>
      <c r="BW53" s="17"/>
      <c r="BX53" s="17"/>
      <c r="BY53" s="17"/>
      <c r="BZ53" s="17"/>
      <c r="CA53" s="17"/>
      <c r="CC53" s="20"/>
      <c r="CD53" s="20"/>
      <c r="CE53" s="18"/>
      <c r="CF53" s="19"/>
      <c r="CG53" s="19"/>
      <c r="CH53" s="18"/>
      <c r="CI53" s="14"/>
      <c r="CJ53" s="31"/>
      <c r="CK53" s="31"/>
      <c r="CR53" s="23"/>
      <c r="CS53" s="23"/>
      <c r="CT53" s="22"/>
      <c r="CU53" s="23"/>
      <c r="CV53" s="23"/>
      <c r="CW53" s="22"/>
      <c r="CX53" s="14"/>
      <c r="CY53" s="17"/>
      <c r="CZ53" s="17"/>
      <c r="DG53" s="21"/>
      <c r="DH53" s="21"/>
      <c r="DI53" s="18"/>
      <c r="DJ53" s="21"/>
      <c r="DK53" s="21"/>
      <c r="DL53" s="18"/>
      <c r="DM53" s="14"/>
      <c r="DV53" s="23"/>
      <c r="DW53" s="23"/>
      <c r="DX53" s="22"/>
      <c r="DY53" s="23"/>
      <c r="DZ53" s="23"/>
      <c r="EA53" s="22"/>
      <c r="EB53" s="14"/>
      <c r="EC53" s="31"/>
      <c r="ED53" s="31"/>
      <c r="EK53" s="23"/>
      <c r="EL53" s="23"/>
      <c r="EM53" s="18"/>
      <c r="EQ53" s="14"/>
      <c r="ER53" s="31"/>
      <c r="ES53" s="31"/>
      <c r="FF53" s="14"/>
      <c r="FG53" s="17"/>
      <c r="FH53" s="17"/>
      <c r="FO53" s="23"/>
      <c r="FP53" s="23"/>
      <c r="FQ53" s="24"/>
      <c r="FR53" s="23"/>
      <c r="FS53" s="23"/>
      <c r="FT53" s="27"/>
      <c r="FU53" s="14"/>
      <c r="FV53" s="31"/>
      <c r="FW53" s="31"/>
      <c r="GD53" s="20"/>
      <c r="GE53" s="20"/>
      <c r="GF53" s="22"/>
      <c r="GG53" s="20"/>
      <c r="GH53" s="20"/>
      <c r="GI53" s="22"/>
      <c r="GJ53" s="14"/>
      <c r="GK53" s="31"/>
      <c r="GL53" s="31"/>
      <c r="GR53" s="23"/>
      <c r="GS53" s="33"/>
      <c r="GT53" s="22"/>
      <c r="GU53" s="23"/>
      <c r="GV53" s="23"/>
      <c r="GW53" s="22"/>
      <c r="GY53" s="14"/>
      <c r="GZ53" s="31"/>
      <c r="HA53" s="31"/>
      <c r="HL53" s="17"/>
      <c r="HO53" s="17"/>
      <c r="HP53" s="12"/>
      <c r="HQ53" s="14"/>
      <c r="HR53" s="31"/>
      <c r="HS53" s="31"/>
      <c r="IE53" s="17"/>
      <c r="IF53" s="12"/>
      <c r="IG53" s="14"/>
      <c r="IS53" s="13"/>
      <c r="IT53" s="17"/>
      <c r="IU53" s="17"/>
      <c r="IV53" s="17"/>
      <c r="JH53" s="17"/>
      <c r="JI53" s="12"/>
      <c r="JJ53" s="17"/>
      <c r="JK53" s="17"/>
      <c r="JL53" s="17"/>
      <c r="JM53" s="12"/>
    </row>
    <row r="54" spans="24:273" ht="21.75" customHeight="1" x14ac:dyDescent="0.2">
      <c r="X54" s="20"/>
      <c r="Y54" s="20"/>
      <c r="Z54" s="18"/>
      <c r="AA54" s="20"/>
      <c r="AB54" s="20"/>
      <c r="AC54" s="18"/>
      <c r="AJ54" s="1"/>
      <c r="AL54" s="21"/>
      <c r="AM54" s="21"/>
      <c r="AN54" s="18"/>
      <c r="AO54" s="21"/>
      <c r="AP54" s="21"/>
      <c r="AQ54" s="18"/>
      <c r="AR54" s="1"/>
      <c r="AS54" s="17"/>
      <c r="AT54" s="17"/>
      <c r="BC54" s="19"/>
      <c r="BD54" s="19"/>
      <c r="BE54" s="22"/>
      <c r="BF54" s="14"/>
      <c r="BG54" s="31"/>
      <c r="BH54" s="31"/>
      <c r="BU54" s="17"/>
      <c r="BV54" s="17"/>
      <c r="BW54" s="17"/>
      <c r="BX54" s="17"/>
      <c r="BY54" s="17"/>
      <c r="BZ54" s="17"/>
      <c r="CA54" s="17"/>
      <c r="CC54" s="20"/>
      <c r="CD54" s="20"/>
      <c r="CE54" s="18"/>
      <c r="CF54" s="19"/>
      <c r="CG54" s="19"/>
      <c r="CH54" s="18"/>
      <c r="CI54" s="14"/>
      <c r="CJ54" s="31"/>
      <c r="CK54" s="31"/>
      <c r="CR54" s="23"/>
      <c r="CS54" s="23"/>
      <c r="CT54" s="22"/>
      <c r="CU54" s="23"/>
      <c r="CV54" s="23"/>
      <c r="CW54" s="22"/>
      <c r="CX54" s="14"/>
      <c r="CY54" s="17"/>
      <c r="CZ54" s="17"/>
      <c r="DG54" s="21"/>
      <c r="DH54" s="21"/>
      <c r="DI54" s="18"/>
      <c r="DM54" s="14"/>
      <c r="DV54" s="23"/>
      <c r="DW54" s="23"/>
      <c r="DX54" s="22"/>
      <c r="EB54" s="14"/>
      <c r="EC54" s="31"/>
      <c r="ED54" s="31"/>
      <c r="EQ54" s="14"/>
      <c r="ER54" s="31"/>
      <c r="ES54" s="31"/>
      <c r="EZ54" s="20"/>
      <c r="FA54" s="20"/>
      <c r="FB54" s="18"/>
      <c r="FC54" s="20"/>
      <c r="FD54" s="20"/>
      <c r="FE54" s="18"/>
      <c r="FF54" s="14"/>
      <c r="FG54" s="17"/>
      <c r="FH54" s="17"/>
      <c r="FO54" s="7"/>
      <c r="FP54" s="7"/>
      <c r="FQ54" s="28"/>
      <c r="FR54" s="23"/>
      <c r="FS54" s="23"/>
      <c r="FT54" s="27"/>
      <c r="FU54" s="14"/>
      <c r="FV54" s="31"/>
      <c r="FW54" s="31"/>
      <c r="GD54" s="20"/>
      <c r="GE54" s="20"/>
      <c r="GF54" s="22"/>
      <c r="GG54" s="20"/>
      <c r="GH54" s="20"/>
      <c r="GI54" s="22"/>
      <c r="GJ54" s="14"/>
      <c r="GK54" s="31"/>
      <c r="GL54" s="31"/>
      <c r="GR54" s="23"/>
      <c r="GS54" s="33"/>
      <c r="GT54" s="22"/>
      <c r="GU54" s="23"/>
      <c r="GV54" s="23"/>
      <c r="GW54" s="22"/>
      <c r="GY54" s="14"/>
      <c r="GZ54" s="31"/>
      <c r="HA54" s="31"/>
      <c r="HJ54" s="16"/>
      <c r="HK54" s="16"/>
      <c r="HL54" s="15"/>
      <c r="HO54" s="17"/>
      <c r="HP54" s="12"/>
      <c r="HQ54" s="14"/>
      <c r="HR54" s="31"/>
      <c r="HS54" s="31"/>
      <c r="HZ54" s="17"/>
      <c r="IA54" s="17"/>
      <c r="IB54" s="17"/>
      <c r="IF54" s="12"/>
      <c r="IG54" s="14"/>
      <c r="IS54" s="13"/>
      <c r="IT54" s="17"/>
      <c r="IU54" s="17"/>
      <c r="IV54" s="17"/>
      <c r="JH54" s="17"/>
      <c r="JI54" s="12"/>
      <c r="JJ54" s="17"/>
      <c r="JK54" s="17"/>
      <c r="JL54" s="17"/>
      <c r="JM54" s="12"/>
    </row>
    <row r="55" spans="24:273" ht="21.75" customHeight="1" x14ac:dyDescent="0.2">
      <c r="X55" s="20"/>
      <c r="Y55" s="20"/>
      <c r="Z55" s="18"/>
      <c r="AA55" s="20"/>
      <c r="AB55" s="20"/>
      <c r="AC55" s="18"/>
      <c r="AJ55" s="1"/>
      <c r="AL55" s="21"/>
      <c r="AM55" s="21"/>
      <c r="AN55" s="18"/>
      <c r="AO55" s="21"/>
      <c r="AP55" s="21"/>
      <c r="AQ55" s="18"/>
      <c r="AR55" s="1"/>
      <c r="AS55" s="17"/>
      <c r="AT55" s="17"/>
      <c r="AZ55" s="20"/>
      <c r="BA55" s="20"/>
      <c r="BB55" s="22"/>
      <c r="BC55" s="19"/>
      <c r="BD55" s="19"/>
      <c r="BE55" s="22"/>
      <c r="BF55" s="14"/>
      <c r="BG55" s="31"/>
      <c r="BH55" s="31"/>
      <c r="BU55" s="17"/>
      <c r="BV55" s="17"/>
      <c r="BW55" s="17"/>
      <c r="BX55" s="17"/>
      <c r="BY55" s="17"/>
      <c r="BZ55" s="17"/>
      <c r="CA55" s="17"/>
      <c r="CF55" s="19"/>
      <c r="CG55" s="19"/>
      <c r="CH55" s="18"/>
      <c r="CI55" s="14"/>
      <c r="CJ55" s="31"/>
      <c r="CK55" s="31"/>
      <c r="CR55" s="23"/>
      <c r="CS55" s="23"/>
      <c r="CT55" s="22"/>
      <c r="CU55" s="23"/>
      <c r="CV55" s="23"/>
      <c r="CW55" s="22"/>
      <c r="CX55" s="14"/>
      <c r="CY55" s="17"/>
      <c r="CZ55" s="17"/>
      <c r="DG55" s="21"/>
      <c r="DH55" s="21"/>
      <c r="DI55" s="18"/>
      <c r="DM55" s="14"/>
      <c r="DV55" s="23"/>
      <c r="DW55" s="23"/>
      <c r="DX55" s="22"/>
      <c r="EB55" s="14"/>
      <c r="EC55" s="31"/>
      <c r="ED55" s="31"/>
      <c r="EK55" s="23"/>
      <c r="EL55" s="23"/>
      <c r="EM55" s="18"/>
      <c r="EQ55" s="14"/>
      <c r="ER55" s="31"/>
      <c r="ES55" s="31"/>
      <c r="EZ55" s="20"/>
      <c r="FA55" s="20"/>
      <c r="FB55" s="18"/>
      <c r="FC55" s="20"/>
      <c r="FD55" s="20"/>
      <c r="FE55" s="18"/>
      <c r="FF55" s="14"/>
      <c r="FG55" s="17"/>
      <c r="FH55" s="17"/>
      <c r="FO55" s="23"/>
      <c r="FP55" s="23"/>
      <c r="FQ55" s="24"/>
      <c r="FR55" s="23"/>
      <c r="FS55" s="23"/>
      <c r="FT55" s="27"/>
      <c r="FU55" s="14"/>
      <c r="FV55" s="31"/>
      <c r="FW55" s="31"/>
      <c r="GD55" s="20"/>
      <c r="GE55" s="20"/>
      <c r="GF55" s="22"/>
      <c r="GG55" s="20"/>
      <c r="GH55" s="20"/>
      <c r="GI55" s="22"/>
      <c r="GJ55" s="14"/>
      <c r="GK55" s="31"/>
      <c r="GL55" s="31"/>
      <c r="GU55" s="23"/>
      <c r="GV55" s="23"/>
      <c r="GW55" s="22"/>
      <c r="GY55" s="14"/>
      <c r="GZ55" s="31"/>
      <c r="HA55" s="31"/>
      <c r="HL55" s="17"/>
      <c r="HO55" s="17"/>
      <c r="HP55" s="12"/>
      <c r="HQ55" s="14"/>
      <c r="HR55" s="31"/>
      <c r="HS55" s="31"/>
      <c r="HZ55" s="17"/>
      <c r="IA55" s="17"/>
      <c r="IB55" s="17"/>
      <c r="IF55" s="12"/>
      <c r="IG55" s="14"/>
      <c r="IS55" s="13"/>
      <c r="IT55" s="17"/>
      <c r="IU55" s="17"/>
      <c r="IV55" s="17"/>
      <c r="JH55" s="17"/>
      <c r="JI55" s="12"/>
      <c r="JJ55" s="17"/>
      <c r="JK55" s="17"/>
      <c r="JL55" s="17"/>
      <c r="JM55" s="12"/>
    </row>
    <row r="56" spans="24:273" ht="21.75" customHeight="1" x14ac:dyDescent="0.2">
      <c r="X56" s="20"/>
      <c r="Y56" s="20"/>
      <c r="Z56" s="18"/>
      <c r="AA56" s="20"/>
      <c r="AB56" s="20"/>
      <c r="AC56" s="18"/>
      <c r="AJ56" s="1"/>
      <c r="AL56" s="21"/>
      <c r="AM56" s="21"/>
      <c r="AN56" s="18"/>
      <c r="AO56" s="21"/>
      <c r="AP56" s="21"/>
      <c r="AQ56" s="18"/>
      <c r="AR56" s="1"/>
      <c r="AS56" s="17"/>
      <c r="AT56" s="17"/>
      <c r="AZ56" s="20"/>
      <c r="BA56" s="20"/>
      <c r="BB56" s="22"/>
      <c r="BC56" s="19"/>
      <c r="BD56" s="19"/>
      <c r="BE56" s="22"/>
      <c r="BF56" s="14"/>
      <c r="BG56" s="31"/>
      <c r="BH56" s="31"/>
      <c r="BU56" s="17"/>
      <c r="BV56" s="17"/>
      <c r="BW56" s="17"/>
      <c r="BX56" s="17"/>
      <c r="BY56" s="17"/>
      <c r="BZ56" s="17"/>
      <c r="CA56" s="17"/>
      <c r="CF56" s="19"/>
      <c r="CG56" s="19"/>
      <c r="CH56" s="18"/>
      <c r="CI56" s="14"/>
      <c r="CJ56" s="31"/>
      <c r="CK56" s="31"/>
      <c r="CR56" s="23"/>
      <c r="CS56" s="23"/>
      <c r="CT56" s="22"/>
      <c r="CU56" s="23"/>
      <c r="CV56" s="23"/>
      <c r="CW56" s="22"/>
      <c r="CX56" s="14"/>
      <c r="CY56" s="17"/>
      <c r="CZ56" s="17"/>
      <c r="DG56" s="21"/>
      <c r="DH56" s="21"/>
      <c r="DI56" s="18"/>
      <c r="DJ56" s="21"/>
      <c r="DK56" s="21"/>
      <c r="DL56" s="18"/>
      <c r="DM56" s="14"/>
      <c r="DV56" s="23"/>
      <c r="DW56" s="23"/>
      <c r="DX56" s="22"/>
      <c r="EB56" s="14"/>
      <c r="EC56" s="31"/>
      <c r="ED56" s="31"/>
      <c r="EK56" s="23"/>
      <c r="EL56" s="23"/>
      <c r="EM56" s="18"/>
      <c r="EQ56" s="14"/>
      <c r="ER56" s="31"/>
      <c r="ES56" s="31"/>
      <c r="EZ56" s="20"/>
      <c r="FA56" s="20"/>
      <c r="FB56" s="18"/>
      <c r="FC56" s="20"/>
      <c r="FD56" s="20"/>
      <c r="FE56" s="18"/>
      <c r="FF56" s="14"/>
      <c r="FG56" s="17"/>
      <c r="FH56" s="17"/>
      <c r="FO56" s="23"/>
      <c r="FP56" s="23"/>
      <c r="FQ56" s="24"/>
      <c r="FR56" s="23"/>
      <c r="FS56" s="23"/>
      <c r="FT56" s="27"/>
      <c r="FU56" s="14"/>
      <c r="FV56" s="31"/>
      <c r="FW56" s="31"/>
      <c r="GD56" s="20"/>
      <c r="GE56" s="20"/>
      <c r="GF56" s="22"/>
      <c r="GG56" s="20"/>
      <c r="GH56" s="20"/>
      <c r="GI56" s="22"/>
      <c r="GJ56" s="14"/>
      <c r="GK56" s="31"/>
      <c r="GL56" s="31"/>
      <c r="GR56" s="23"/>
      <c r="GS56" s="33"/>
      <c r="GT56" s="22"/>
      <c r="GU56" s="23"/>
      <c r="GV56" s="23"/>
      <c r="GW56" s="22"/>
      <c r="GY56" s="14"/>
      <c r="GZ56" s="31"/>
      <c r="HA56" s="31"/>
      <c r="HL56" s="17"/>
      <c r="HO56" s="17"/>
      <c r="HP56" s="12"/>
      <c r="HQ56" s="14"/>
      <c r="HR56" s="31"/>
      <c r="HS56" s="31"/>
      <c r="IB56" s="17"/>
      <c r="IF56" s="12"/>
      <c r="IG56" s="14"/>
      <c r="IS56" s="13"/>
      <c r="IT56" s="17"/>
      <c r="IU56" s="17"/>
      <c r="IV56" s="17"/>
      <c r="JH56" s="17"/>
      <c r="JI56" s="12"/>
      <c r="JJ56" s="17"/>
      <c r="JK56" s="17"/>
      <c r="JL56" s="17"/>
      <c r="JM56" s="12"/>
    </row>
    <row r="57" spans="24:273" ht="21.75" customHeight="1" x14ac:dyDescent="0.2">
      <c r="X57" s="20"/>
      <c r="Y57" s="20"/>
      <c r="Z57" s="18"/>
      <c r="AJ57" s="1"/>
      <c r="AL57" s="21"/>
      <c r="AM57" s="21"/>
      <c r="AN57" s="18"/>
      <c r="AO57" s="21"/>
      <c r="AP57" s="21"/>
      <c r="AQ57" s="18"/>
      <c r="AR57" s="1"/>
      <c r="AS57" s="17"/>
      <c r="AT57" s="17"/>
      <c r="AZ57" s="20"/>
      <c r="BA57" s="20"/>
      <c r="BB57" s="22"/>
      <c r="BC57" s="19"/>
      <c r="BD57" s="19"/>
      <c r="BE57" s="22"/>
      <c r="BF57" s="14"/>
      <c r="BG57" s="31"/>
      <c r="BH57" s="31"/>
      <c r="BP57" s="14"/>
      <c r="BU57" s="17"/>
      <c r="BV57" s="17"/>
      <c r="BW57" s="17"/>
      <c r="BX57" s="17"/>
      <c r="BY57" s="17"/>
      <c r="BZ57" s="17"/>
      <c r="CA57" s="17"/>
      <c r="CC57" s="20"/>
      <c r="CD57" s="20"/>
      <c r="CE57" s="18"/>
      <c r="CF57" s="19"/>
      <c r="CG57" s="19"/>
      <c r="CH57" s="18"/>
      <c r="CI57" s="14"/>
      <c r="CJ57" s="31"/>
      <c r="CK57" s="31"/>
      <c r="CR57" s="23"/>
      <c r="CS57" s="23"/>
      <c r="CT57" s="22"/>
      <c r="CU57" s="23"/>
      <c r="CV57" s="23"/>
      <c r="CW57" s="22"/>
      <c r="CX57" s="14"/>
      <c r="CY57" s="17"/>
      <c r="CZ57" s="17"/>
      <c r="DG57" s="21"/>
      <c r="DH57" s="21"/>
      <c r="DI57" s="18"/>
      <c r="DJ57" s="21"/>
      <c r="DK57" s="21"/>
      <c r="DL57" s="18"/>
      <c r="DM57" s="14"/>
      <c r="DV57" s="23"/>
      <c r="DW57" s="23"/>
      <c r="DX57" s="22"/>
      <c r="EB57" s="14"/>
      <c r="EC57" s="31"/>
      <c r="ED57" s="31"/>
      <c r="EK57" s="23"/>
      <c r="EL57" s="23"/>
      <c r="EM57" s="18"/>
      <c r="EN57" s="23"/>
      <c r="EO57" s="23"/>
      <c r="EP57" s="18"/>
      <c r="EQ57" s="14"/>
      <c r="ER57" s="31"/>
      <c r="ES57" s="31"/>
      <c r="EZ57" s="20"/>
      <c r="FA57" s="20"/>
      <c r="FB57" s="18"/>
      <c r="FC57" s="20"/>
      <c r="FD57" s="20"/>
      <c r="FE57" s="18"/>
      <c r="FF57" s="14"/>
      <c r="FG57" s="17"/>
      <c r="FH57" s="17"/>
      <c r="FO57" s="23"/>
      <c r="FP57" s="23"/>
      <c r="FQ57" s="24"/>
      <c r="FR57" s="23"/>
      <c r="FS57" s="23"/>
      <c r="FT57" s="27"/>
      <c r="FU57" s="14"/>
      <c r="FV57" s="31"/>
      <c r="FW57" s="31"/>
      <c r="GD57" s="20"/>
      <c r="GE57" s="20"/>
      <c r="GF57" s="22"/>
      <c r="GG57" s="20"/>
      <c r="GH57" s="20"/>
      <c r="GI57" s="22"/>
      <c r="GJ57" s="14"/>
      <c r="GK57" s="31"/>
      <c r="GL57" s="31"/>
      <c r="GR57" s="23"/>
      <c r="GS57" s="33"/>
      <c r="GT57" s="22"/>
      <c r="GU57" s="23"/>
      <c r="GV57" s="23"/>
      <c r="GW57" s="22"/>
      <c r="GY57" s="14"/>
      <c r="GZ57" s="31"/>
      <c r="HA57" s="31"/>
      <c r="HJ57" s="16"/>
      <c r="HK57" s="16"/>
      <c r="HL57" s="15"/>
      <c r="HO57" s="17"/>
      <c r="HP57" s="12"/>
      <c r="HQ57" s="14"/>
      <c r="HR57" s="31"/>
      <c r="HS57" s="31"/>
      <c r="IB57" s="17"/>
      <c r="IF57" s="12"/>
      <c r="IG57" s="14"/>
      <c r="IS57" s="13"/>
      <c r="IT57" s="17"/>
      <c r="IU57" s="17"/>
      <c r="IV57" s="17"/>
      <c r="JH57" s="17"/>
      <c r="JI57" s="12"/>
      <c r="JJ57" s="17"/>
      <c r="JK57" s="17"/>
      <c r="JL57" s="17"/>
      <c r="JM57" s="12"/>
    </row>
    <row r="58" spans="24:273" ht="21.75" customHeight="1" x14ac:dyDescent="0.2">
      <c r="X58" s="20"/>
      <c r="Y58" s="20"/>
      <c r="Z58" s="18"/>
      <c r="AJ58" s="1"/>
      <c r="AL58" s="21"/>
      <c r="AM58" s="21"/>
      <c r="AN58" s="18"/>
      <c r="AR58" s="1"/>
      <c r="AZ58" s="20"/>
      <c r="BA58" s="20"/>
      <c r="BB58" s="22"/>
      <c r="BC58" s="19"/>
      <c r="BD58" s="19"/>
      <c r="BE58" s="22"/>
      <c r="BF58" s="14"/>
      <c r="BG58" s="31"/>
      <c r="BH58" s="31"/>
      <c r="BP58" s="14"/>
      <c r="BU58" s="17"/>
      <c r="BV58" s="17"/>
      <c r="BW58" s="17"/>
      <c r="BX58" s="17"/>
      <c r="BY58" s="17"/>
      <c r="BZ58" s="17"/>
      <c r="CA58" s="17"/>
      <c r="CF58" s="19"/>
      <c r="CG58" s="19"/>
      <c r="CH58" s="18"/>
      <c r="CI58" s="14"/>
      <c r="CJ58" s="31"/>
      <c r="CK58" s="31"/>
      <c r="CR58" s="23"/>
      <c r="CS58" s="23"/>
      <c r="CT58" s="22"/>
      <c r="CU58" s="23"/>
      <c r="CV58" s="23"/>
      <c r="CW58" s="22"/>
      <c r="CX58" s="14"/>
      <c r="CY58" s="17"/>
      <c r="CZ58" s="17"/>
      <c r="DG58" s="21"/>
      <c r="DH58" s="21"/>
      <c r="DI58" s="18"/>
      <c r="DJ58" s="21"/>
      <c r="DK58" s="21"/>
      <c r="DL58" s="18"/>
      <c r="DM58" s="14"/>
      <c r="DY58" s="23"/>
      <c r="DZ58" s="23"/>
      <c r="EA58" s="22"/>
      <c r="EB58" s="14"/>
      <c r="EC58" s="31"/>
      <c r="ED58" s="31"/>
      <c r="EK58" s="23"/>
      <c r="EL58" s="23"/>
      <c r="EM58" s="18"/>
      <c r="EN58" s="23"/>
      <c r="EO58" s="23"/>
      <c r="EP58" s="18"/>
      <c r="EQ58" s="14"/>
      <c r="ER58" s="31"/>
      <c r="ES58" s="31"/>
      <c r="EZ58" s="20"/>
      <c r="FA58" s="20"/>
      <c r="FB58" s="18"/>
      <c r="FC58" s="20"/>
      <c r="FD58" s="20"/>
      <c r="FE58" s="18"/>
      <c r="FF58" s="14"/>
      <c r="FG58" s="17"/>
      <c r="FH58" s="17"/>
      <c r="FO58" s="23"/>
      <c r="FP58" s="23"/>
      <c r="FQ58" s="24"/>
      <c r="FR58" s="23"/>
      <c r="FS58" s="23"/>
      <c r="FT58" s="27"/>
      <c r="FU58" s="14"/>
      <c r="FV58" s="31"/>
      <c r="FW58" s="31"/>
      <c r="GD58" s="20"/>
      <c r="GE58" s="20"/>
      <c r="GF58" s="22"/>
      <c r="GG58" s="20"/>
      <c r="GH58" s="20"/>
      <c r="GI58" s="22"/>
      <c r="GJ58" s="14"/>
      <c r="GK58" s="31"/>
      <c r="GL58" s="31"/>
      <c r="GR58" s="23"/>
      <c r="GS58" s="33"/>
      <c r="GT58" s="22"/>
      <c r="GU58" s="23"/>
      <c r="GV58" s="23"/>
      <c r="GW58" s="22"/>
      <c r="GY58" s="14"/>
      <c r="GZ58" s="31"/>
      <c r="HA58" s="31"/>
      <c r="HL58" s="17"/>
      <c r="HO58" s="17"/>
      <c r="HP58" s="12"/>
      <c r="HQ58" s="14"/>
      <c r="HR58" s="31"/>
      <c r="HS58" s="31"/>
      <c r="IB58" s="17"/>
      <c r="IF58" s="12"/>
      <c r="IG58" s="14"/>
      <c r="IS58" s="13"/>
      <c r="IT58" s="17"/>
      <c r="IU58" s="17"/>
      <c r="IV58" s="17"/>
      <c r="JH58" s="17"/>
      <c r="JI58" s="12"/>
      <c r="JJ58" s="17"/>
      <c r="JK58" s="17"/>
      <c r="JL58" s="17"/>
      <c r="JM58" s="12"/>
    </row>
    <row r="59" spans="24:273" ht="21.75" customHeight="1" x14ac:dyDescent="0.2">
      <c r="X59" s="20"/>
      <c r="Y59" s="20"/>
      <c r="Z59" s="18"/>
      <c r="AA59" s="20"/>
      <c r="AB59" s="20"/>
      <c r="AC59" s="18"/>
      <c r="AJ59" s="1"/>
      <c r="AL59" s="21"/>
      <c r="AM59" s="21"/>
      <c r="AN59" s="18"/>
      <c r="AO59" s="21"/>
      <c r="AP59" s="21"/>
      <c r="AQ59" s="18"/>
      <c r="AR59" s="1"/>
      <c r="AZ59" s="20"/>
      <c r="BA59" s="20"/>
      <c r="BB59" s="22"/>
      <c r="BC59" s="19"/>
      <c r="BD59" s="19"/>
      <c r="BE59" s="22"/>
      <c r="BF59" s="17"/>
      <c r="BG59" s="31"/>
      <c r="BH59" s="31"/>
      <c r="BP59" s="14"/>
      <c r="CC59" s="20"/>
      <c r="CD59" s="20"/>
      <c r="CE59" s="18"/>
      <c r="CF59" s="19"/>
      <c r="CG59" s="19"/>
      <c r="CH59" s="18"/>
      <c r="CI59" s="17"/>
      <c r="CJ59" s="31"/>
      <c r="CK59" s="31"/>
      <c r="CR59" s="7"/>
      <c r="CS59" s="7"/>
      <c r="CT59" s="14"/>
      <c r="CU59" s="7"/>
      <c r="CV59" s="7"/>
      <c r="CW59" s="14"/>
      <c r="CX59" s="17"/>
      <c r="DG59" s="21"/>
      <c r="DH59" s="21"/>
      <c r="DI59" s="18"/>
      <c r="DJ59" s="21"/>
      <c r="DK59" s="21"/>
      <c r="DL59" s="18"/>
      <c r="DM59" s="17"/>
      <c r="DY59" s="23"/>
      <c r="DZ59" s="23"/>
      <c r="EA59" s="22"/>
      <c r="EB59" s="17"/>
      <c r="EC59" s="31"/>
      <c r="ED59" s="31"/>
      <c r="EK59" s="23"/>
      <c r="EL59" s="23"/>
      <c r="EM59" s="18"/>
      <c r="EN59" s="23"/>
      <c r="EO59" s="23"/>
      <c r="EP59" s="18"/>
      <c r="EQ59" s="14"/>
      <c r="ER59" s="31"/>
      <c r="ES59" s="31"/>
      <c r="EZ59" s="20"/>
      <c r="FA59" s="20"/>
      <c r="FB59" s="18"/>
      <c r="FC59" s="20"/>
      <c r="FD59" s="20"/>
      <c r="FE59" s="18"/>
      <c r="FF59" s="14"/>
      <c r="FO59" s="7"/>
      <c r="FP59" s="7"/>
      <c r="FQ59" s="28"/>
      <c r="FR59" s="23"/>
      <c r="FS59" s="23"/>
      <c r="FT59" s="27"/>
      <c r="FU59" s="14"/>
      <c r="FV59" s="31"/>
      <c r="FW59" s="31"/>
      <c r="GD59" s="20"/>
      <c r="GE59" s="20"/>
      <c r="GF59" s="22"/>
      <c r="GG59" s="20"/>
      <c r="GH59" s="20"/>
      <c r="GI59" s="22"/>
      <c r="GJ59" s="14"/>
      <c r="GK59" s="31"/>
      <c r="GL59" s="31"/>
      <c r="GR59" s="7"/>
      <c r="GS59" s="8"/>
      <c r="GT59" s="14"/>
      <c r="GU59" s="23"/>
      <c r="GV59" s="23"/>
      <c r="GW59" s="22"/>
      <c r="GZ59" s="31"/>
      <c r="HA59" s="31"/>
      <c r="HL59" s="17"/>
      <c r="HO59" s="17"/>
      <c r="HP59" s="12"/>
      <c r="HQ59" s="14"/>
      <c r="HR59" s="31"/>
      <c r="HS59" s="31"/>
      <c r="IB59" s="17"/>
      <c r="IF59" s="12"/>
      <c r="IG59" s="14"/>
      <c r="IS59" s="13"/>
      <c r="IT59" s="17"/>
      <c r="IU59" s="17"/>
      <c r="IV59" s="17"/>
      <c r="JH59" s="17"/>
      <c r="JI59" s="12"/>
      <c r="JJ59" s="17"/>
      <c r="JK59" s="17"/>
      <c r="JL59" s="17"/>
      <c r="JM59" s="12"/>
    </row>
    <row r="60" spans="24:273" ht="21.75" customHeight="1" x14ac:dyDescent="0.2">
      <c r="X60" s="20"/>
      <c r="Y60" s="20"/>
      <c r="Z60" s="18"/>
      <c r="AA60" s="20"/>
      <c r="AB60" s="20"/>
      <c r="AC60" s="18"/>
      <c r="AJ60" s="1"/>
      <c r="AL60" s="21"/>
      <c r="AM60" s="21"/>
      <c r="AN60" s="18"/>
      <c r="AO60" s="21"/>
      <c r="AP60" s="21"/>
      <c r="AQ60" s="18"/>
      <c r="AR60" s="1"/>
      <c r="AZ60" s="20"/>
      <c r="BA60" s="20"/>
      <c r="BB60" s="22"/>
      <c r="BF60" s="17"/>
      <c r="BG60" s="31"/>
      <c r="BH60" s="31"/>
      <c r="BN60" s="23"/>
      <c r="BO60" s="23"/>
      <c r="BP60" s="22"/>
      <c r="CC60" s="20"/>
      <c r="CD60" s="20"/>
      <c r="CE60" s="18"/>
      <c r="CF60" s="19"/>
      <c r="CG60" s="19"/>
      <c r="CH60" s="18"/>
      <c r="CI60" s="17"/>
      <c r="CJ60" s="31"/>
      <c r="CK60" s="31"/>
      <c r="CR60" s="7"/>
      <c r="CS60" s="7"/>
      <c r="CT60" s="14"/>
      <c r="CU60" s="7"/>
      <c r="CV60" s="7"/>
      <c r="CW60" s="14"/>
      <c r="CX60" s="17"/>
      <c r="DG60" s="21"/>
      <c r="DH60" s="21"/>
      <c r="DI60" s="18"/>
      <c r="DJ60" s="21"/>
      <c r="DK60" s="21"/>
      <c r="DL60" s="18"/>
      <c r="DM60" s="17"/>
      <c r="DV60" s="23"/>
      <c r="DW60" s="23"/>
      <c r="DX60" s="22"/>
      <c r="DY60" s="23"/>
      <c r="DZ60" s="23"/>
      <c r="EA60" s="22"/>
      <c r="EB60" s="17"/>
      <c r="EC60" s="31"/>
      <c r="ED60" s="31"/>
      <c r="EK60" s="23"/>
      <c r="EL60" s="23"/>
      <c r="EM60" s="18"/>
      <c r="EN60" s="23"/>
      <c r="EO60" s="23"/>
      <c r="EP60" s="18"/>
      <c r="EQ60" s="14"/>
      <c r="ER60" s="31"/>
      <c r="ES60" s="31"/>
      <c r="EZ60" s="20"/>
      <c r="FA60" s="20"/>
      <c r="FB60" s="18"/>
      <c r="FC60" s="20"/>
      <c r="FD60" s="20"/>
      <c r="FE60" s="18"/>
      <c r="FF60" s="14"/>
      <c r="FO60" s="23"/>
      <c r="FP60" s="23"/>
      <c r="FQ60" s="24"/>
      <c r="FR60" s="7"/>
      <c r="FS60" s="7"/>
      <c r="FT60" s="9"/>
      <c r="FU60" s="14"/>
      <c r="FV60" s="31"/>
      <c r="FW60" s="31"/>
      <c r="GD60" s="20"/>
      <c r="GE60" s="20"/>
      <c r="GF60" s="22"/>
      <c r="GG60" s="20"/>
      <c r="GH60" s="20"/>
      <c r="GI60" s="22"/>
      <c r="GJ60" s="14"/>
      <c r="GK60" s="31"/>
      <c r="GL60" s="31"/>
      <c r="GR60" s="7"/>
      <c r="GS60" s="8"/>
      <c r="GT60" s="14"/>
      <c r="GU60" s="23"/>
      <c r="GV60" s="23"/>
      <c r="GW60" s="22"/>
      <c r="GZ60" s="31"/>
      <c r="HA60" s="31"/>
      <c r="HJ60" s="16"/>
      <c r="HK60" s="16"/>
      <c r="HL60" s="15"/>
      <c r="HO60" s="17"/>
      <c r="HP60" s="12"/>
      <c r="HQ60" s="14"/>
      <c r="HR60" s="31"/>
      <c r="HS60" s="31"/>
      <c r="IB60" s="17"/>
      <c r="IF60" s="12"/>
      <c r="IG60" s="14"/>
      <c r="IS60" s="13"/>
      <c r="IT60" s="17"/>
      <c r="IU60" s="17"/>
      <c r="IV60" s="17"/>
      <c r="JH60" s="17"/>
      <c r="JI60" s="12"/>
      <c r="JJ60" s="17"/>
      <c r="JK60" s="17"/>
      <c r="JL60" s="17"/>
      <c r="JM60" s="12"/>
    </row>
    <row r="61" spans="24:273" ht="21.75" customHeight="1" x14ac:dyDescent="0.2">
      <c r="X61" s="20"/>
      <c r="Y61" s="20"/>
      <c r="Z61" s="18"/>
      <c r="AA61" s="20"/>
      <c r="AB61" s="20"/>
      <c r="AC61" s="18"/>
      <c r="AJ61" s="1"/>
      <c r="AL61" s="21"/>
      <c r="AM61" s="21"/>
      <c r="AN61" s="18"/>
      <c r="AO61" s="21"/>
      <c r="AP61" s="21"/>
      <c r="AQ61" s="18"/>
      <c r="AR61" s="1"/>
      <c r="AZ61" s="20"/>
      <c r="BA61" s="20"/>
      <c r="BB61" s="22"/>
      <c r="BC61" s="20"/>
      <c r="BD61" s="20"/>
      <c r="BE61" s="22"/>
      <c r="BF61" s="17"/>
      <c r="BG61" s="31"/>
      <c r="BH61" s="31"/>
      <c r="BN61" s="23"/>
      <c r="BO61" s="23"/>
      <c r="BP61" s="22"/>
      <c r="CC61" s="20"/>
      <c r="CD61" s="20"/>
      <c r="CE61" s="18"/>
      <c r="CF61" s="20"/>
      <c r="CG61" s="20"/>
      <c r="CH61" s="18"/>
      <c r="CI61" s="17"/>
      <c r="CJ61" s="31"/>
      <c r="CK61" s="31"/>
      <c r="CR61" s="23"/>
      <c r="CS61" s="23"/>
      <c r="CT61" s="22"/>
      <c r="CU61" s="23"/>
      <c r="CV61" s="23"/>
      <c r="CW61" s="22"/>
      <c r="CX61" s="17"/>
      <c r="DG61" s="21"/>
      <c r="DH61" s="21"/>
      <c r="DI61" s="18"/>
      <c r="DJ61" s="21"/>
      <c r="DK61" s="21"/>
      <c r="DL61" s="18"/>
      <c r="DM61" s="17"/>
      <c r="DV61" s="23"/>
      <c r="DW61" s="23"/>
      <c r="DX61" s="22"/>
      <c r="DY61" s="23"/>
      <c r="DZ61" s="23"/>
      <c r="EA61" s="22"/>
      <c r="EB61" s="17"/>
      <c r="EC61" s="31"/>
      <c r="ED61" s="31"/>
      <c r="EK61" s="23"/>
      <c r="EL61" s="23"/>
      <c r="EM61" s="18"/>
      <c r="EN61" s="23"/>
      <c r="EO61" s="23"/>
      <c r="EP61" s="18"/>
      <c r="EQ61" s="14"/>
      <c r="ER61" s="31"/>
      <c r="ES61" s="31"/>
      <c r="EZ61" s="20"/>
      <c r="FA61" s="20"/>
      <c r="FB61" s="18"/>
      <c r="FC61" s="20"/>
      <c r="FD61" s="20"/>
      <c r="FE61" s="18"/>
      <c r="FF61" s="14"/>
      <c r="FO61" s="23"/>
      <c r="FP61" s="23"/>
      <c r="FQ61" s="24"/>
      <c r="FR61" s="23"/>
      <c r="FS61" s="23"/>
      <c r="FT61" s="27"/>
      <c r="FU61" s="14"/>
      <c r="FV61" s="31"/>
      <c r="FW61" s="31"/>
      <c r="GD61" s="20"/>
      <c r="GE61" s="20"/>
      <c r="GF61" s="22"/>
      <c r="GG61" s="20"/>
      <c r="GH61" s="20"/>
      <c r="GI61" s="22"/>
      <c r="GJ61" s="14"/>
      <c r="GK61" s="31"/>
      <c r="GL61" s="31"/>
      <c r="GR61" s="7"/>
      <c r="GS61" s="8"/>
      <c r="GT61" s="14"/>
      <c r="GU61" s="23"/>
      <c r="GV61" s="23"/>
      <c r="GW61" s="22"/>
      <c r="GZ61" s="31"/>
      <c r="HA61" s="31"/>
      <c r="HL61" s="17"/>
      <c r="HO61" s="17"/>
      <c r="HP61" s="12"/>
      <c r="HQ61" s="14"/>
      <c r="HR61" s="31"/>
      <c r="HS61" s="31"/>
      <c r="IB61" s="17"/>
      <c r="IF61" s="12"/>
      <c r="IG61" s="14"/>
      <c r="IS61" s="13"/>
      <c r="IV61" s="17"/>
      <c r="JH61" s="17"/>
      <c r="JI61" s="12"/>
      <c r="JL61" s="17"/>
      <c r="JM61" s="12"/>
    </row>
    <row r="62" spans="24:273" ht="21.75" customHeight="1" x14ac:dyDescent="0.2">
      <c r="X62" s="20"/>
      <c r="Y62" s="20"/>
      <c r="Z62" s="18"/>
      <c r="AA62" s="20"/>
      <c r="AB62" s="20"/>
      <c r="AC62" s="18"/>
      <c r="AJ62" s="1"/>
      <c r="AL62" s="11"/>
      <c r="AM62" s="11"/>
      <c r="AO62" s="21"/>
      <c r="AP62" s="21"/>
      <c r="AQ62" s="18"/>
      <c r="AR62" s="1"/>
      <c r="AZ62" s="20"/>
      <c r="BA62" s="20"/>
      <c r="BB62" s="22"/>
      <c r="BC62" s="20"/>
      <c r="BD62" s="20"/>
      <c r="BE62" s="22"/>
      <c r="BF62" s="17"/>
      <c r="BG62" s="31"/>
      <c r="BH62" s="31"/>
      <c r="BN62" s="23"/>
      <c r="BO62" s="23"/>
      <c r="BP62" s="22"/>
      <c r="CC62" s="20"/>
      <c r="CD62" s="20"/>
      <c r="CE62" s="18"/>
      <c r="CF62" s="20"/>
      <c r="CG62" s="20"/>
      <c r="CH62" s="18"/>
      <c r="CI62" s="17"/>
      <c r="CJ62" s="31"/>
      <c r="CK62" s="31"/>
      <c r="CR62" s="23"/>
      <c r="CS62" s="23"/>
      <c r="CT62" s="22"/>
      <c r="CU62" s="23"/>
      <c r="CV62" s="23"/>
      <c r="CW62" s="22"/>
      <c r="CX62" s="17"/>
      <c r="DG62" s="21"/>
      <c r="DH62" s="21"/>
      <c r="DI62" s="18"/>
      <c r="DJ62" s="21"/>
      <c r="DK62" s="21"/>
      <c r="DL62" s="18"/>
      <c r="DM62" s="17"/>
      <c r="DY62" s="23"/>
      <c r="DZ62" s="23"/>
      <c r="EA62" s="22"/>
      <c r="EB62" s="17"/>
      <c r="EC62" s="31"/>
      <c r="ED62" s="31"/>
      <c r="EK62" s="23"/>
      <c r="EL62" s="23"/>
      <c r="EM62" s="18"/>
      <c r="EN62" s="23"/>
      <c r="EO62" s="23"/>
      <c r="EP62" s="18"/>
      <c r="EQ62" s="14"/>
      <c r="ER62" s="31"/>
      <c r="ES62" s="31"/>
      <c r="FC62" s="20"/>
      <c r="FD62" s="20"/>
      <c r="FE62" s="18"/>
      <c r="FF62" s="14"/>
      <c r="FO62" s="23"/>
      <c r="FP62" s="23"/>
      <c r="FQ62" s="24"/>
      <c r="FR62" s="23"/>
      <c r="FS62" s="23"/>
      <c r="FT62" s="27"/>
      <c r="FU62" s="14"/>
      <c r="FV62" s="31"/>
      <c r="FW62" s="31"/>
      <c r="GD62" s="20"/>
      <c r="GE62" s="20"/>
      <c r="GF62" s="22"/>
      <c r="GG62" s="20"/>
      <c r="GH62" s="20"/>
      <c r="GI62" s="22"/>
      <c r="GJ62" s="14"/>
      <c r="GK62" s="31"/>
      <c r="GL62" s="31"/>
      <c r="GZ62" s="31"/>
      <c r="HA62" s="31"/>
      <c r="HL62" s="17"/>
      <c r="HO62" s="17"/>
      <c r="HP62" s="12"/>
      <c r="HQ62" s="14"/>
      <c r="HR62" s="31"/>
      <c r="HS62" s="31"/>
      <c r="IB62" s="17"/>
      <c r="IC62" s="17"/>
      <c r="ID62" s="17"/>
      <c r="IE62" s="17"/>
      <c r="IF62" s="12"/>
      <c r="IG62" s="14"/>
      <c r="IS62" s="13"/>
      <c r="IV62" s="17"/>
      <c r="JH62" s="17"/>
      <c r="JI62" s="12"/>
      <c r="JL62" s="17"/>
      <c r="JM62" s="12"/>
    </row>
    <row r="63" spans="24:273" ht="21.75" customHeight="1" x14ac:dyDescent="0.2">
      <c r="X63" s="20"/>
      <c r="Y63" s="20"/>
      <c r="Z63" s="18"/>
      <c r="AA63" s="20"/>
      <c r="AB63" s="20"/>
      <c r="AC63" s="18"/>
      <c r="AJ63" s="1"/>
      <c r="AL63" s="32"/>
      <c r="AM63" s="32"/>
      <c r="AO63" s="21"/>
      <c r="AP63" s="21"/>
      <c r="AQ63" s="18"/>
      <c r="AR63" s="1"/>
      <c r="AZ63" s="20"/>
      <c r="BA63" s="20"/>
      <c r="BB63" s="22"/>
      <c r="BC63" s="20"/>
      <c r="BD63" s="20"/>
      <c r="BE63" s="22"/>
      <c r="BF63" s="17"/>
      <c r="BG63" s="31"/>
      <c r="BH63" s="31"/>
      <c r="BN63" s="23"/>
      <c r="BO63" s="23"/>
      <c r="BP63" s="22"/>
      <c r="CC63" s="20"/>
      <c r="CD63" s="20"/>
      <c r="CE63" s="18"/>
      <c r="CF63" s="20"/>
      <c r="CG63" s="20"/>
      <c r="CH63" s="18"/>
      <c r="CI63" s="17"/>
      <c r="CJ63" s="31"/>
      <c r="CK63" s="31"/>
      <c r="CR63" s="7"/>
      <c r="CS63" s="7"/>
      <c r="CT63" s="14"/>
      <c r="CU63" s="23"/>
      <c r="CV63" s="23"/>
      <c r="CW63" s="22"/>
      <c r="CX63" s="17"/>
      <c r="DG63" s="21"/>
      <c r="DH63" s="21"/>
      <c r="DI63" s="18"/>
      <c r="DJ63" s="21"/>
      <c r="DK63" s="21"/>
      <c r="DL63" s="18"/>
      <c r="DM63" s="17"/>
      <c r="DV63" s="23"/>
      <c r="DW63" s="23"/>
      <c r="DX63" s="22"/>
      <c r="DY63" s="23"/>
      <c r="DZ63" s="23"/>
      <c r="EA63" s="22"/>
      <c r="EB63" s="17"/>
      <c r="EC63" s="31"/>
      <c r="ED63" s="31"/>
      <c r="EK63" s="23"/>
      <c r="EL63" s="23"/>
      <c r="EM63" s="18"/>
      <c r="EN63" s="23"/>
      <c r="EO63" s="23"/>
      <c r="EP63" s="18"/>
      <c r="EQ63" s="17"/>
      <c r="ER63" s="31"/>
      <c r="ES63" s="31"/>
      <c r="FC63" s="20"/>
      <c r="FD63" s="20"/>
      <c r="FE63" s="18"/>
      <c r="FF63" s="17"/>
      <c r="FO63" s="23"/>
      <c r="FP63" s="23"/>
      <c r="FQ63" s="24"/>
      <c r="FR63" s="23"/>
      <c r="FS63" s="23"/>
      <c r="FT63" s="27"/>
      <c r="FU63" s="17"/>
      <c r="FV63" s="31"/>
      <c r="FW63" s="31"/>
      <c r="GD63" s="20"/>
      <c r="GE63" s="20"/>
      <c r="GF63" s="22"/>
      <c r="GG63" s="20"/>
      <c r="GH63" s="20"/>
      <c r="GI63" s="22"/>
      <c r="GJ63" s="17"/>
      <c r="GK63" s="31"/>
      <c r="GL63" s="31"/>
      <c r="GZ63" s="31"/>
      <c r="HA63" s="31"/>
      <c r="HJ63" s="16"/>
      <c r="HK63" s="16"/>
      <c r="HL63" s="15"/>
      <c r="HO63" s="17"/>
      <c r="HP63" s="12"/>
      <c r="HQ63" s="17"/>
      <c r="HR63" s="31"/>
      <c r="HS63" s="31"/>
      <c r="IB63" s="17"/>
      <c r="IE63" s="17"/>
      <c r="IF63" s="12"/>
      <c r="IG63" s="17"/>
      <c r="IS63" s="13"/>
      <c r="IV63" s="17"/>
      <c r="JH63" s="17"/>
      <c r="JI63" s="12"/>
      <c r="JL63" s="17"/>
      <c r="JM63" s="12"/>
    </row>
    <row r="64" spans="24:273" ht="21.75" customHeight="1" x14ac:dyDescent="0.2">
      <c r="X64" s="20"/>
      <c r="Y64" s="20"/>
      <c r="Z64" s="18"/>
      <c r="AA64" s="20"/>
      <c r="AB64" s="20"/>
      <c r="AC64" s="18"/>
      <c r="AJ64" s="1"/>
      <c r="AL64" s="21"/>
      <c r="AM64" s="21"/>
      <c r="AN64" s="18"/>
      <c r="AO64" s="21"/>
      <c r="AP64" s="21"/>
      <c r="AQ64" s="18"/>
      <c r="AR64" s="1"/>
      <c r="AZ64" s="20"/>
      <c r="BA64" s="20"/>
      <c r="BB64" s="22"/>
      <c r="BC64" s="20"/>
      <c r="BD64" s="20"/>
      <c r="BE64" s="22"/>
      <c r="BF64" s="17"/>
      <c r="BG64" s="31"/>
      <c r="BH64" s="31"/>
      <c r="BN64" s="23"/>
      <c r="BO64" s="23"/>
      <c r="BP64" s="22"/>
      <c r="CC64" s="20"/>
      <c r="CD64" s="20"/>
      <c r="CE64" s="18"/>
      <c r="CF64" s="20"/>
      <c r="CG64" s="20"/>
      <c r="CH64" s="18"/>
      <c r="CI64" s="17"/>
      <c r="CJ64" s="31"/>
      <c r="CK64" s="31"/>
      <c r="CR64" s="23"/>
      <c r="CS64" s="23"/>
      <c r="CT64" s="22"/>
      <c r="CU64" s="7"/>
      <c r="CV64" s="7"/>
      <c r="CW64" s="14"/>
      <c r="CX64" s="17"/>
      <c r="DG64" s="21"/>
      <c r="DH64" s="21"/>
      <c r="DI64" s="18"/>
      <c r="DJ64" s="21"/>
      <c r="DK64" s="21"/>
      <c r="DL64" s="18"/>
      <c r="DM64" s="17"/>
      <c r="DV64" s="23"/>
      <c r="DW64" s="23"/>
      <c r="DX64" s="22"/>
      <c r="DY64" s="23"/>
      <c r="DZ64" s="23"/>
      <c r="EA64" s="22"/>
      <c r="EB64" s="17"/>
      <c r="EC64" s="31"/>
      <c r="ED64" s="31"/>
      <c r="EK64" s="23"/>
      <c r="EL64" s="23"/>
      <c r="EM64" s="18"/>
      <c r="EN64" s="23"/>
      <c r="EO64" s="23"/>
      <c r="EP64" s="18"/>
      <c r="EQ64" s="17"/>
      <c r="ER64" s="31"/>
      <c r="ES64" s="31"/>
      <c r="EZ64" s="20"/>
      <c r="FA64" s="20"/>
      <c r="FB64" s="18"/>
      <c r="FC64" s="20"/>
      <c r="FD64" s="20"/>
      <c r="FE64" s="18"/>
      <c r="FF64" s="17"/>
      <c r="FO64" s="23"/>
      <c r="FP64" s="23"/>
      <c r="FQ64" s="24"/>
      <c r="FR64" s="23"/>
      <c r="FS64" s="23"/>
      <c r="FT64" s="27"/>
      <c r="FU64" s="17"/>
      <c r="FV64" s="31"/>
      <c r="FW64" s="31"/>
      <c r="GD64" s="20"/>
      <c r="GE64" s="20"/>
      <c r="GF64" s="22"/>
      <c r="GG64" s="19"/>
      <c r="GH64" s="19"/>
      <c r="GI64" s="22"/>
      <c r="GJ64" s="17"/>
      <c r="GK64" s="31"/>
      <c r="GL64" s="31"/>
      <c r="GZ64" s="31"/>
      <c r="HA64" s="31"/>
      <c r="HL64" s="17"/>
      <c r="HO64" s="17"/>
      <c r="HP64" s="12"/>
      <c r="HQ64" s="17"/>
      <c r="HR64" s="31"/>
      <c r="HS64" s="31"/>
      <c r="IB64" s="17"/>
      <c r="IC64" s="17"/>
      <c r="ID64" s="17"/>
      <c r="IE64" s="17"/>
      <c r="IF64" s="12"/>
      <c r="IG64" s="17"/>
      <c r="IS64" s="13"/>
      <c r="IV64" s="17"/>
      <c r="JH64" s="17"/>
      <c r="JI64" s="12"/>
      <c r="JL64" s="17"/>
      <c r="JM64" s="12"/>
    </row>
    <row r="65" spans="24:273" ht="21.75" customHeight="1" x14ac:dyDescent="0.2">
      <c r="X65" s="20"/>
      <c r="Y65" s="20"/>
      <c r="Z65" s="18"/>
      <c r="AA65" s="20"/>
      <c r="AB65" s="20"/>
      <c r="AC65" s="18"/>
      <c r="AJ65" s="1"/>
      <c r="AL65" s="21"/>
      <c r="AM65" s="21"/>
      <c r="AN65" s="18"/>
      <c r="AO65" s="21"/>
      <c r="AP65" s="21"/>
      <c r="AQ65" s="18"/>
      <c r="AR65" s="1"/>
      <c r="BC65" s="20"/>
      <c r="BD65" s="20"/>
      <c r="BE65" s="22"/>
      <c r="BF65" s="17"/>
      <c r="BG65" s="31"/>
      <c r="BH65" s="31"/>
      <c r="BN65" s="23"/>
      <c r="BO65" s="23"/>
      <c r="BP65" s="22"/>
      <c r="BQ65" s="23"/>
      <c r="BR65" s="23"/>
      <c r="BS65" s="22"/>
      <c r="BT65" s="17"/>
      <c r="CC65" s="20"/>
      <c r="CD65" s="20"/>
      <c r="CE65" s="18"/>
      <c r="CF65" s="20"/>
      <c r="CG65" s="20"/>
      <c r="CH65" s="18"/>
      <c r="CI65" s="17"/>
      <c r="CJ65" s="31"/>
      <c r="CK65" s="31"/>
      <c r="CR65" s="7"/>
      <c r="CS65" s="7"/>
      <c r="CT65" s="14"/>
      <c r="CU65" s="7"/>
      <c r="CV65" s="7"/>
      <c r="CW65" s="14"/>
      <c r="CX65" s="17"/>
      <c r="DG65" s="21"/>
      <c r="DH65" s="21"/>
      <c r="DI65" s="18"/>
      <c r="DJ65" s="21"/>
      <c r="DK65" s="21"/>
      <c r="DL65" s="18"/>
      <c r="DM65" s="17"/>
      <c r="DV65" s="23"/>
      <c r="DW65" s="23"/>
      <c r="DX65" s="22"/>
      <c r="DY65" s="23"/>
      <c r="DZ65" s="23"/>
      <c r="EA65" s="22"/>
      <c r="EB65" s="17"/>
      <c r="EC65" s="31"/>
      <c r="ED65" s="31"/>
      <c r="EK65" s="23"/>
      <c r="EL65" s="23"/>
      <c r="EM65" s="18"/>
      <c r="EN65" s="23"/>
      <c r="EO65" s="23"/>
      <c r="EP65" s="18"/>
      <c r="EQ65" s="17"/>
      <c r="ER65" s="31"/>
      <c r="ES65" s="31"/>
      <c r="EZ65" s="20"/>
      <c r="FA65" s="20"/>
      <c r="FB65" s="18"/>
      <c r="FC65" s="20"/>
      <c r="FD65" s="20"/>
      <c r="FE65" s="18"/>
      <c r="FF65" s="17"/>
      <c r="FO65" s="23"/>
      <c r="FP65" s="23"/>
      <c r="FQ65" s="24"/>
      <c r="FR65" s="23"/>
      <c r="FS65" s="23"/>
      <c r="FT65" s="27"/>
      <c r="FU65" s="17"/>
      <c r="FV65" s="7"/>
      <c r="FW65" s="7"/>
      <c r="GD65" s="20"/>
      <c r="GE65" s="20"/>
      <c r="GF65" s="22"/>
      <c r="GI65" s="14"/>
      <c r="GJ65" s="17"/>
      <c r="GK65" s="31"/>
      <c r="GL65" s="31"/>
      <c r="GZ65" s="31"/>
      <c r="HA65" s="31"/>
      <c r="HL65" s="17"/>
      <c r="HO65" s="17"/>
      <c r="HP65" s="12"/>
      <c r="HQ65" s="17"/>
      <c r="HR65" s="31"/>
      <c r="HS65" s="31"/>
      <c r="IB65" s="17"/>
      <c r="IC65" s="17"/>
      <c r="ID65" s="17"/>
      <c r="IE65" s="17"/>
      <c r="IF65" s="12"/>
      <c r="IG65" s="17"/>
      <c r="IS65" s="13"/>
      <c r="IV65" s="17"/>
      <c r="JH65" s="17"/>
      <c r="JI65" s="12"/>
      <c r="JM65" s="12"/>
    </row>
    <row r="66" spans="24:273" ht="21.75" customHeight="1" x14ac:dyDescent="0.2">
      <c r="X66" s="20"/>
      <c r="Y66" s="20"/>
      <c r="Z66" s="18"/>
      <c r="AA66" s="20"/>
      <c r="AB66" s="20"/>
      <c r="AC66" s="18"/>
      <c r="AJ66" s="1"/>
      <c r="AO66" s="21"/>
      <c r="AP66" s="21"/>
      <c r="AQ66" s="18"/>
      <c r="AR66" s="1"/>
      <c r="AZ66" s="20"/>
      <c r="BA66" s="20"/>
      <c r="BB66" s="22"/>
      <c r="BC66" s="20"/>
      <c r="BD66" s="20"/>
      <c r="BE66" s="22"/>
      <c r="BF66" s="17"/>
      <c r="BG66" s="7"/>
      <c r="BH66" s="7"/>
      <c r="BN66" s="23"/>
      <c r="BO66" s="23"/>
      <c r="BP66" s="22"/>
      <c r="BQ66" s="23"/>
      <c r="BR66" s="23"/>
      <c r="BS66" s="22"/>
      <c r="BT66" s="17"/>
      <c r="CC66" s="20"/>
      <c r="CD66" s="20"/>
      <c r="CE66" s="18"/>
      <c r="CF66" s="20"/>
      <c r="CG66" s="20"/>
      <c r="CH66" s="18"/>
      <c r="CI66" s="17"/>
      <c r="CJ66" s="31"/>
      <c r="CK66" s="31"/>
      <c r="CR66" s="30"/>
      <c r="CS66" s="30"/>
      <c r="CT66" s="29"/>
      <c r="CU66" s="23"/>
      <c r="CV66" s="23"/>
      <c r="CW66" s="22"/>
      <c r="CX66" s="17"/>
      <c r="DG66" s="21"/>
      <c r="DH66" s="21"/>
      <c r="DI66" s="18"/>
      <c r="DJ66" s="21"/>
      <c r="DK66" s="21"/>
      <c r="DL66" s="18"/>
      <c r="DM66" s="17"/>
      <c r="DV66" s="23"/>
      <c r="DW66" s="23"/>
      <c r="DX66" s="22"/>
      <c r="DY66" s="23"/>
      <c r="DZ66" s="23"/>
      <c r="EA66" s="22"/>
      <c r="EB66" s="17"/>
      <c r="EC66" s="7"/>
      <c r="ED66" s="7"/>
      <c r="EK66" s="23"/>
      <c r="EL66" s="23"/>
      <c r="EM66" s="18"/>
      <c r="EN66" s="23"/>
      <c r="EO66" s="23"/>
      <c r="EP66" s="18"/>
      <c r="EQ66" s="17"/>
      <c r="ER66" s="7"/>
      <c r="ES66" s="7"/>
      <c r="EZ66" s="20"/>
      <c r="FA66" s="20"/>
      <c r="FB66" s="18"/>
      <c r="FC66" s="20"/>
      <c r="FD66" s="20"/>
      <c r="FE66" s="18"/>
      <c r="FF66" s="17"/>
      <c r="FO66" s="23"/>
      <c r="FP66" s="23"/>
      <c r="FQ66" s="24"/>
      <c r="FR66" s="23"/>
      <c r="FS66" s="23"/>
      <c r="FT66" s="27"/>
      <c r="FU66" s="17"/>
      <c r="FV66" s="7"/>
      <c r="FW66" s="7"/>
      <c r="GD66" s="20"/>
      <c r="GE66" s="20"/>
      <c r="GF66" s="22"/>
      <c r="GI66" s="14"/>
      <c r="GJ66" s="17"/>
      <c r="GK66" s="7"/>
      <c r="GL66" s="7"/>
      <c r="GZ66" s="7"/>
      <c r="HA66" s="7"/>
      <c r="HJ66" s="16"/>
      <c r="HK66" s="16"/>
      <c r="HL66" s="15"/>
      <c r="HO66" s="17"/>
      <c r="HP66" s="12"/>
      <c r="HQ66" s="17"/>
      <c r="HR66" s="7"/>
      <c r="HS66" s="7"/>
      <c r="IC66" s="17"/>
      <c r="ID66" s="17"/>
      <c r="IE66" s="17"/>
      <c r="IF66" s="12"/>
      <c r="IG66" s="17"/>
      <c r="IS66" s="13"/>
      <c r="IV66" s="17"/>
      <c r="JH66" s="17"/>
      <c r="JI66" s="12"/>
      <c r="JL66" s="17"/>
      <c r="JM66" s="12"/>
    </row>
    <row r="67" spans="24:273" ht="21.75" customHeight="1" x14ac:dyDescent="0.2">
      <c r="X67" s="20"/>
      <c r="Y67" s="20"/>
      <c r="Z67" s="18"/>
      <c r="AA67" s="20"/>
      <c r="AB67" s="20"/>
      <c r="AC67" s="18"/>
      <c r="AJ67" s="1"/>
      <c r="AO67" s="21"/>
      <c r="AP67" s="21"/>
      <c r="AQ67" s="18"/>
      <c r="AR67" s="1"/>
      <c r="AZ67" s="20"/>
      <c r="BA67" s="20"/>
      <c r="BB67" s="22"/>
      <c r="BC67" s="20"/>
      <c r="BD67" s="20"/>
      <c r="BE67" s="22"/>
      <c r="BF67" s="17"/>
      <c r="BG67" s="7"/>
      <c r="BH67" s="7"/>
      <c r="BN67" s="23"/>
      <c r="BO67" s="23"/>
      <c r="BP67" s="22"/>
      <c r="BQ67" s="23"/>
      <c r="BR67" s="23"/>
      <c r="BS67" s="22"/>
      <c r="BT67" s="17"/>
      <c r="CC67" s="20"/>
      <c r="CD67" s="20"/>
      <c r="CE67" s="18"/>
      <c r="CF67" s="20"/>
      <c r="CG67" s="20"/>
      <c r="CH67" s="18"/>
      <c r="CI67" s="17"/>
      <c r="CJ67" s="31"/>
      <c r="CK67" s="31"/>
      <c r="CR67" s="23"/>
      <c r="CS67" s="23"/>
      <c r="CT67" s="22"/>
      <c r="CU67" s="23"/>
      <c r="CV67" s="23"/>
      <c r="CW67" s="22"/>
      <c r="CX67" s="17"/>
      <c r="DG67" s="21"/>
      <c r="DH67" s="21"/>
      <c r="DI67" s="18"/>
      <c r="DJ67" s="21"/>
      <c r="DK67" s="21"/>
      <c r="DL67" s="18"/>
      <c r="DM67" s="17"/>
      <c r="DY67" s="23"/>
      <c r="DZ67" s="23"/>
      <c r="EA67" s="22"/>
      <c r="EB67" s="17"/>
      <c r="EC67" s="7"/>
      <c r="ED67" s="7"/>
      <c r="EK67" s="23"/>
      <c r="EL67" s="23"/>
      <c r="EM67" s="18"/>
      <c r="EN67" s="23"/>
      <c r="EO67" s="23"/>
      <c r="EP67" s="18"/>
      <c r="EQ67" s="17"/>
      <c r="ER67" s="7"/>
      <c r="ES67" s="7"/>
      <c r="FC67" s="20"/>
      <c r="FD67" s="20"/>
      <c r="FE67" s="18"/>
      <c r="FF67" s="17"/>
      <c r="FO67" s="23"/>
      <c r="FP67" s="23"/>
      <c r="FQ67" s="24"/>
      <c r="FR67" s="23"/>
      <c r="FS67" s="23"/>
      <c r="FT67" s="27"/>
      <c r="FU67" s="17"/>
      <c r="FV67" s="7"/>
      <c r="FW67" s="7"/>
      <c r="GD67" s="20"/>
      <c r="GE67" s="20"/>
      <c r="GF67" s="22"/>
      <c r="GI67" s="14"/>
      <c r="GJ67" s="17"/>
      <c r="GK67" s="7"/>
      <c r="GL67" s="7"/>
      <c r="GZ67" s="7"/>
      <c r="HA67" s="7"/>
      <c r="HL67" s="17"/>
      <c r="HO67" s="17"/>
      <c r="HP67" s="12"/>
      <c r="HQ67" s="17"/>
      <c r="HR67" s="7"/>
      <c r="HS67" s="7"/>
      <c r="IC67" s="17"/>
      <c r="ID67" s="17"/>
      <c r="IE67" s="17"/>
      <c r="IF67" s="12"/>
      <c r="IG67" s="17"/>
      <c r="IS67" s="13"/>
      <c r="IV67" s="17"/>
      <c r="JH67" s="17"/>
      <c r="JI67" s="12"/>
      <c r="JL67" s="17"/>
      <c r="JM67" s="12"/>
    </row>
    <row r="68" spans="24:273" ht="21.75" customHeight="1" x14ac:dyDescent="0.2">
      <c r="X68" s="20"/>
      <c r="Y68" s="20"/>
      <c r="Z68" s="18"/>
      <c r="AA68" s="20"/>
      <c r="AB68" s="20"/>
      <c r="AC68" s="18"/>
      <c r="AJ68" s="1"/>
      <c r="AL68" s="21"/>
      <c r="AM68" s="21"/>
      <c r="AN68" s="18"/>
      <c r="AO68" s="21"/>
      <c r="AP68" s="21"/>
      <c r="AQ68" s="18"/>
      <c r="AR68" s="1"/>
      <c r="AZ68" s="20"/>
      <c r="BA68" s="20"/>
      <c r="BB68" s="22"/>
      <c r="BC68" s="20"/>
      <c r="BD68" s="20"/>
      <c r="BE68" s="22"/>
      <c r="BG68" s="7"/>
      <c r="BH68" s="7"/>
      <c r="BN68" s="23"/>
      <c r="BO68" s="23"/>
      <c r="BP68" s="22"/>
      <c r="BQ68" s="23"/>
      <c r="BR68" s="23"/>
      <c r="BS68" s="22"/>
      <c r="CC68" s="20"/>
      <c r="CD68" s="20"/>
      <c r="CE68" s="18"/>
      <c r="CF68" s="20"/>
      <c r="CG68" s="20"/>
      <c r="CH68" s="18"/>
      <c r="CJ68" s="7"/>
      <c r="CK68" s="7"/>
      <c r="CR68" s="23"/>
      <c r="CS68" s="23"/>
      <c r="CT68" s="22"/>
      <c r="CU68" s="30"/>
      <c r="CV68" s="30"/>
      <c r="CW68" s="29"/>
      <c r="DG68" s="21"/>
      <c r="DH68" s="21"/>
      <c r="DI68" s="18"/>
      <c r="DJ68" s="21"/>
      <c r="DK68" s="21"/>
      <c r="DL68" s="18"/>
      <c r="DV68" s="23"/>
      <c r="DW68" s="23"/>
      <c r="DX68" s="22"/>
      <c r="DY68" s="23"/>
      <c r="DZ68" s="23"/>
      <c r="EA68" s="22"/>
      <c r="EC68" s="7"/>
      <c r="ED68" s="7"/>
      <c r="EK68" s="23"/>
      <c r="EL68" s="23"/>
      <c r="EM68" s="18"/>
      <c r="EN68" s="23"/>
      <c r="EO68" s="23"/>
      <c r="EP68" s="18"/>
      <c r="ER68" s="7"/>
      <c r="ES68" s="7"/>
      <c r="EZ68" s="20"/>
      <c r="FA68" s="20"/>
      <c r="FB68" s="18"/>
      <c r="FC68" s="20"/>
      <c r="FD68" s="20"/>
      <c r="FE68" s="18"/>
      <c r="FO68" s="23"/>
      <c r="FP68" s="23"/>
      <c r="FQ68" s="24"/>
      <c r="FR68" s="23"/>
      <c r="FS68" s="23"/>
      <c r="FT68" s="27"/>
      <c r="FV68" s="7"/>
      <c r="FW68" s="7"/>
      <c r="GD68" s="20"/>
      <c r="GE68" s="20"/>
      <c r="GF68" s="22"/>
      <c r="GI68" s="14"/>
      <c r="GK68" s="7"/>
      <c r="GL68" s="7"/>
      <c r="GZ68" s="7"/>
      <c r="HA68" s="7"/>
      <c r="HL68" s="17"/>
      <c r="HO68" s="17"/>
      <c r="HP68" s="12"/>
      <c r="HR68" s="7"/>
      <c r="HS68" s="7"/>
      <c r="IC68" s="15"/>
      <c r="ID68" s="15"/>
      <c r="IE68" s="15"/>
      <c r="IF68" s="12"/>
      <c r="IS68" s="13"/>
      <c r="IV68" s="17"/>
      <c r="JH68" s="17"/>
      <c r="JI68" s="12"/>
      <c r="JL68" s="17"/>
      <c r="JM68" s="12"/>
    </row>
    <row r="69" spans="24:273" ht="21.75" customHeight="1" x14ac:dyDescent="0.2">
      <c r="X69" s="20"/>
      <c r="Y69" s="20"/>
      <c r="Z69" s="18"/>
      <c r="AA69" s="20"/>
      <c r="AB69" s="20"/>
      <c r="AC69" s="18"/>
      <c r="AJ69" s="1"/>
      <c r="AL69" s="21"/>
      <c r="AM69" s="21"/>
      <c r="AN69" s="18"/>
      <c r="AO69" s="21"/>
      <c r="AP69" s="21"/>
      <c r="AQ69" s="18"/>
      <c r="AR69" s="1"/>
      <c r="AZ69" s="20"/>
      <c r="BA69" s="20"/>
      <c r="BB69" s="22"/>
      <c r="BC69" s="20"/>
      <c r="BD69" s="20"/>
      <c r="BE69" s="22"/>
      <c r="BG69" s="7"/>
      <c r="BH69" s="7"/>
      <c r="BN69" s="23"/>
      <c r="BO69" s="23"/>
      <c r="BP69" s="22"/>
      <c r="BQ69" s="23"/>
      <c r="BR69" s="23"/>
      <c r="BS69" s="22"/>
      <c r="CC69" s="20"/>
      <c r="CD69" s="20"/>
      <c r="CE69" s="18"/>
      <c r="CJ69" s="7"/>
      <c r="CK69" s="7"/>
      <c r="CR69" s="23"/>
      <c r="CS69" s="23"/>
      <c r="CT69" s="22"/>
      <c r="CU69" s="23"/>
      <c r="CV69" s="23"/>
      <c r="CW69" s="22"/>
      <c r="DG69" s="21"/>
      <c r="DH69" s="21"/>
      <c r="DI69" s="18"/>
      <c r="DJ69" s="21"/>
      <c r="DK69" s="21"/>
      <c r="DL69" s="18"/>
      <c r="DV69" s="23"/>
      <c r="DW69" s="23"/>
      <c r="DX69" s="22"/>
      <c r="DY69" s="23"/>
      <c r="DZ69" s="23"/>
      <c r="EA69" s="22"/>
      <c r="EC69" s="7"/>
      <c r="ED69" s="7"/>
      <c r="EK69" s="23"/>
      <c r="EL69" s="23"/>
      <c r="EM69" s="18"/>
      <c r="EN69" s="23"/>
      <c r="EO69" s="23"/>
      <c r="EP69" s="18"/>
      <c r="ER69" s="7"/>
      <c r="ES69" s="7"/>
      <c r="EZ69" s="20"/>
      <c r="FA69" s="20"/>
      <c r="FB69" s="18"/>
      <c r="FC69" s="20"/>
      <c r="FD69" s="20"/>
      <c r="FE69" s="18"/>
      <c r="FO69" s="23"/>
      <c r="FP69" s="23"/>
      <c r="FQ69" s="24"/>
      <c r="FR69" s="23"/>
      <c r="FS69" s="23"/>
      <c r="FT69" s="27"/>
      <c r="FV69" s="7"/>
      <c r="FW69" s="7"/>
      <c r="GD69" s="20"/>
      <c r="GE69" s="20"/>
      <c r="GF69" s="22"/>
      <c r="GI69" s="14"/>
      <c r="GK69" s="7"/>
      <c r="GL69" s="7"/>
      <c r="GZ69" s="7"/>
      <c r="HA69" s="7"/>
      <c r="HJ69" s="16"/>
      <c r="HK69" s="16"/>
      <c r="HL69" s="15"/>
      <c r="HO69" s="17"/>
      <c r="HP69" s="12"/>
      <c r="HR69" s="7"/>
      <c r="HS69" s="7"/>
      <c r="IC69" s="17"/>
      <c r="ID69" s="17"/>
      <c r="IE69" s="17"/>
      <c r="IF69" s="12"/>
      <c r="IS69" s="13"/>
      <c r="IV69" s="17"/>
      <c r="JH69" s="17"/>
      <c r="JI69" s="12"/>
      <c r="JL69" s="17"/>
      <c r="JM69" s="12"/>
    </row>
    <row r="70" spans="24:273" ht="21.75" customHeight="1" x14ac:dyDescent="0.2">
      <c r="X70" s="20"/>
      <c r="Y70" s="20"/>
      <c r="Z70" s="18"/>
      <c r="AA70" s="20"/>
      <c r="AB70" s="20"/>
      <c r="AC70" s="18"/>
      <c r="AJ70" s="1"/>
      <c r="AL70" s="21"/>
      <c r="AM70" s="21"/>
      <c r="AN70" s="18"/>
      <c r="AO70" s="21"/>
      <c r="AP70" s="21"/>
      <c r="AQ70" s="18"/>
      <c r="AR70" s="1"/>
      <c r="AZ70" s="20"/>
      <c r="BA70" s="20"/>
      <c r="BB70" s="22"/>
      <c r="BE70" s="14"/>
      <c r="BG70" s="7"/>
      <c r="BH70" s="7"/>
      <c r="BN70" s="23"/>
      <c r="BO70" s="23"/>
      <c r="BP70" s="22"/>
      <c r="BQ70" s="23"/>
      <c r="BR70" s="23"/>
      <c r="BS70" s="22"/>
      <c r="CC70" s="20"/>
      <c r="CD70" s="20"/>
      <c r="CE70" s="18"/>
      <c r="CJ70" s="7"/>
      <c r="CK70" s="7"/>
      <c r="CR70" s="23"/>
      <c r="CS70" s="23"/>
      <c r="CT70" s="22"/>
      <c r="CU70" s="23"/>
      <c r="CV70" s="23"/>
      <c r="CW70" s="22"/>
      <c r="DG70" s="21"/>
      <c r="DH70" s="21"/>
      <c r="DI70" s="18"/>
      <c r="DJ70" s="21"/>
      <c r="DK70" s="21"/>
      <c r="DL70" s="18"/>
      <c r="DV70" s="23"/>
      <c r="DW70" s="23"/>
      <c r="DX70" s="22"/>
      <c r="DY70" s="23"/>
      <c r="DZ70" s="23"/>
      <c r="EA70" s="22"/>
      <c r="EC70" s="7"/>
      <c r="ED70" s="7"/>
      <c r="EK70" s="23"/>
      <c r="EL70" s="23"/>
      <c r="EM70" s="18"/>
      <c r="ER70" s="7"/>
      <c r="ES70" s="7"/>
      <c r="EZ70" s="20"/>
      <c r="FA70" s="20"/>
      <c r="FB70" s="18"/>
      <c r="FC70" s="20"/>
      <c r="FD70" s="20"/>
      <c r="FE70" s="18"/>
      <c r="FO70" s="23"/>
      <c r="FP70" s="23"/>
      <c r="FQ70" s="24"/>
      <c r="FR70" s="23"/>
      <c r="FS70" s="23"/>
      <c r="FT70" s="27"/>
      <c r="FV70" s="7"/>
      <c r="FW70" s="7"/>
      <c r="GD70" s="20"/>
      <c r="GE70" s="20"/>
      <c r="GF70" s="22"/>
      <c r="GI70" s="14"/>
      <c r="GK70" s="7"/>
      <c r="GL70" s="7"/>
      <c r="GZ70" s="7"/>
      <c r="HA70" s="7"/>
      <c r="HL70" s="17"/>
      <c r="HO70" s="17"/>
      <c r="HP70" s="12"/>
      <c r="HR70" s="7"/>
      <c r="HS70" s="7"/>
      <c r="IC70" s="17"/>
      <c r="ID70" s="17"/>
      <c r="IE70" s="17"/>
      <c r="IF70" s="12"/>
      <c r="IS70" s="13"/>
      <c r="IV70" s="17"/>
      <c r="JH70" s="17"/>
      <c r="JI70" s="12"/>
      <c r="JL70" s="17"/>
      <c r="JM70" s="12"/>
    </row>
    <row r="71" spans="24:273" ht="21.75" customHeight="1" x14ac:dyDescent="0.2">
      <c r="X71" s="20"/>
      <c r="Y71" s="20"/>
      <c r="Z71" s="18"/>
      <c r="AA71" s="20"/>
      <c r="AB71" s="20"/>
      <c r="AC71" s="18"/>
      <c r="AJ71" s="1"/>
      <c r="AL71" s="21"/>
      <c r="AM71" s="21"/>
      <c r="AN71" s="18"/>
      <c r="AO71" s="21"/>
      <c r="AP71" s="21"/>
      <c r="AQ71" s="18"/>
      <c r="AR71" s="1"/>
      <c r="BB71" s="14"/>
      <c r="BE71" s="14"/>
      <c r="BG71" s="7"/>
      <c r="BH71" s="7"/>
      <c r="BN71" s="23"/>
      <c r="BO71" s="23"/>
      <c r="BP71" s="22"/>
      <c r="BQ71" s="23"/>
      <c r="BR71" s="23"/>
      <c r="BS71" s="22"/>
      <c r="CC71" s="20"/>
      <c r="CD71" s="20"/>
      <c r="CE71" s="18"/>
      <c r="CJ71" s="7"/>
      <c r="CK71" s="7"/>
      <c r="CR71" s="23"/>
      <c r="CS71" s="23"/>
      <c r="CT71" s="22"/>
      <c r="CU71" s="23"/>
      <c r="CV71" s="23"/>
      <c r="CW71" s="22"/>
      <c r="DG71" s="21"/>
      <c r="DH71" s="21"/>
      <c r="DI71" s="18"/>
      <c r="DJ71" s="21"/>
      <c r="DK71" s="21"/>
      <c r="DL71" s="18"/>
      <c r="DV71" s="23"/>
      <c r="DW71" s="23"/>
      <c r="DX71" s="22"/>
      <c r="DY71" s="23"/>
      <c r="DZ71" s="23"/>
      <c r="EA71" s="22"/>
      <c r="EC71" s="7"/>
      <c r="ED71" s="7"/>
      <c r="EK71" s="23"/>
      <c r="EL71" s="23"/>
      <c r="EM71" s="18"/>
      <c r="ER71" s="7"/>
      <c r="ES71" s="7"/>
      <c r="EZ71" s="20"/>
      <c r="FA71" s="20"/>
      <c r="FB71" s="18"/>
      <c r="FC71" s="20"/>
      <c r="FD71" s="20"/>
      <c r="FE71" s="18"/>
      <c r="FO71" s="7"/>
      <c r="FP71" s="7"/>
      <c r="FQ71" s="28"/>
      <c r="FR71" s="23"/>
      <c r="FS71" s="23"/>
      <c r="FT71" s="27"/>
      <c r="FV71" s="7"/>
      <c r="FW71" s="7"/>
      <c r="GD71" s="20"/>
      <c r="GE71" s="20"/>
      <c r="GF71" s="22"/>
      <c r="GI71" s="14"/>
      <c r="GK71" s="7"/>
      <c r="GL71" s="7"/>
      <c r="GZ71" s="7"/>
      <c r="HA71" s="7"/>
      <c r="HL71" s="17"/>
      <c r="HO71" s="17"/>
      <c r="HP71" s="12"/>
      <c r="HR71" s="7"/>
      <c r="HS71" s="7"/>
      <c r="IC71" s="17"/>
      <c r="ID71" s="17"/>
      <c r="IE71" s="17"/>
      <c r="IF71" s="12"/>
      <c r="IS71" s="13"/>
      <c r="IV71" s="17"/>
      <c r="JH71" s="17"/>
      <c r="JI71" s="12"/>
      <c r="JL71" s="17"/>
      <c r="JM71" s="12"/>
    </row>
    <row r="72" spans="24:273" ht="21.75" customHeight="1" x14ac:dyDescent="0.2">
      <c r="X72" s="20"/>
      <c r="Y72" s="20"/>
      <c r="Z72" s="18"/>
      <c r="AA72" s="20"/>
      <c r="AB72" s="20"/>
      <c r="AC72" s="18"/>
      <c r="AJ72" s="1"/>
      <c r="AL72" s="21"/>
      <c r="AM72" s="21"/>
      <c r="AN72" s="18"/>
      <c r="AO72" s="21"/>
      <c r="AP72" s="21"/>
      <c r="AQ72" s="18"/>
      <c r="AR72" s="1"/>
      <c r="BB72" s="14"/>
      <c r="BE72" s="14"/>
      <c r="BG72" s="7"/>
      <c r="BH72" s="7"/>
      <c r="BN72" s="23"/>
      <c r="BO72" s="23"/>
      <c r="BP72" s="22"/>
      <c r="BQ72" s="23"/>
      <c r="BR72" s="23"/>
      <c r="BS72" s="22"/>
      <c r="CC72" s="20"/>
      <c r="CD72" s="20"/>
      <c r="CE72" s="18"/>
      <c r="CF72" s="20"/>
      <c r="CG72" s="20"/>
      <c r="CH72" s="18"/>
      <c r="CJ72" s="7"/>
      <c r="CK72" s="7"/>
      <c r="CR72" s="23"/>
      <c r="CS72" s="23"/>
      <c r="CT72" s="22"/>
      <c r="CU72" s="23"/>
      <c r="CV72" s="23"/>
      <c r="CW72" s="22"/>
      <c r="DG72" s="21"/>
      <c r="DH72" s="21"/>
      <c r="DI72" s="18"/>
      <c r="DJ72" s="21"/>
      <c r="DK72" s="21"/>
      <c r="DL72" s="18"/>
      <c r="DV72" s="23"/>
      <c r="DW72" s="23"/>
      <c r="DX72" s="22"/>
      <c r="DY72" s="23"/>
      <c r="DZ72" s="23"/>
      <c r="EA72" s="22"/>
      <c r="EC72" s="7"/>
      <c r="ED72" s="7"/>
      <c r="EK72" s="23"/>
      <c r="EL72" s="23"/>
      <c r="EM72" s="18"/>
      <c r="ER72" s="7"/>
      <c r="ES72" s="7"/>
      <c r="EZ72" s="20"/>
      <c r="FA72" s="20"/>
      <c r="FB72" s="18"/>
      <c r="FC72" s="20"/>
      <c r="FD72" s="20"/>
      <c r="FE72" s="18"/>
      <c r="FO72" s="23"/>
      <c r="FP72" s="23"/>
      <c r="FQ72" s="24"/>
      <c r="FR72" s="23"/>
      <c r="FS72" s="23"/>
      <c r="FT72" s="27"/>
      <c r="FV72" s="7"/>
      <c r="FW72" s="7"/>
      <c r="GD72" s="20"/>
      <c r="GE72" s="20"/>
      <c r="GF72" s="22"/>
      <c r="GK72" s="7"/>
      <c r="GL72" s="7"/>
      <c r="GZ72" s="7"/>
      <c r="HA72" s="7"/>
      <c r="HJ72" s="16"/>
      <c r="HK72" s="16"/>
      <c r="HL72" s="15"/>
      <c r="HO72" s="17"/>
      <c r="HP72" s="12"/>
      <c r="HR72" s="7"/>
      <c r="HS72" s="7"/>
      <c r="IC72" s="17"/>
      <c r="ID72" s="17"/>
      <c r="IE72" s="17"/>
      <c r="IF72" s="12"/>
      <c r="IS72" s="13"/>
      <c r="JH72" s="17"/>
      <c r="JI72" s="12"/>
      <c r="JL72" s="17"/>
      <c r="JM72" s="12"/>
    </row>
    <row r="73" spans="24:273" ht="21.75" customHeight="1" x14ac:dyDescent="0.2">
      <c r="X73" s="20"/>
      <c r="Y73" s="20"/>
      <c r="Z73" s="18"/>
      <c r="AA73" s="20"/>
      <c r="AB73" s="20"/>
      <c r="AC73" s="18"/>
      <c r="AJ73" s="1"/>
      <c r="AL73" s="21"/>
      <c r="AM73" s="21"/>
      <c r="AN73" s="18"/>
      <c r="AO73" s="21"/>
      <c r="AP73" s="21"/>
      <c r="AQ73" s="18"/>
      <c r="AR73" s="1"/>
      <c r="BB73" s="14"/>
      <c r="BE73" s="14"/>
      <c r="BG73" s="7"/>
      <c r="BH73" s="7"/>
      <c r="BN73" s="23"/>
      <c r="BO73" s="23"/>
      <c r="BP73" s="22"/>
      <c r="BQ73" s="23"/>
      <c r="BR73" s="23"/>
      <c r="BS73" s="22"/>
      <c r="CC73" s="20"/>
      <c r="CD73" s="20"/>
      <c r="CE73" s="18"/>
      <c r="CF73" s="20"/>
      <c r="CG73" s="20"/>
      <c r="CH73" s="18"/>
      <c r="CJ73" s="7"/>
      <c r="CK73" s="7"/>
      <c r="CR73" s="23"/>
      <c r="CS73" s="23"/>
      <c r="CT73" s="22"/>
      <c r="CU73" s="23"/>
      <c r="CV73" s="23"/>
      <c r="CW73" s="22"/>
      <c r="DG73" s="21"/>
      <c r="DH73" s="21"/>
      <c r="DI73" s="18"/>
      <c r="DJ73" s="21"/>
      <c r="DK73" s="21"/>
      <c r="DL73" s="18"/>
      <c r="DV73" s="23"/>
      <c r="DW73" s="23"/>
      <c r="DX73" s="22"/>
      <c r="DY73" s="23"/>
      <c r="DZ73" s="23"/>
      <c r="EA73" s="22"/>
      <c r="EC73" s="7"/>
      <c r="ED73" s="7"/>
      <c r="EK73" s="23"/>
      <c r="EL73" s="23"/>
      <c r="EM73" s="18"/>
      <c r="ER73" s="7"/>
      <c r="ES73" s="7"/>
      <c r="EZ73" s="20"/>
      <c r="FA73" s="20"/>
      <c r="FB73" s="18"/>
      <c r="FO73" s="23"/>
      <c r="FP73" s="23"/>
      <c r="FQ73" s="24"/>
      <c r="FR73" s="23"/>
      <c r="FS73" s="23"/>
      <c r="FT73" s="27"/>
      <c r="FV73" s="7"/>
      <c r="FW73" s="7"/>
      <c r="GF73" s="14"/>
      <c r="GK73" s="7"/>
      <c r="GL73" s="7"/>
      <c r="GZ73" s="7"/>
      <c r="HA73" s="7"/>
      <c r="HL73" s="17"/>
      <c r="HO73" s="17"/>
      <c r="HP73" s="12"/>
      <c r="HR73" s="7"/>
      <c r="HS73" s="7"/>
      <c r="IE73" s="17"/>
      <c r="IF73" s="12"/>
      <c r="IS73" s="13"/>
      <c r="JH73" s="17"/>
      <c r="JI73" s="12"/>
      <c r="JL73" s="17"/>
      <c r="JM73" s="12"/>
    </row>
    <row r="74" spans="24:273" ht="21.75" customHeight="1" x14ac:dyDescent="0.2">
      <c r="AA74" s="20"/>
      <c r="AB74" s="20"/>
      <c r="AC74" s="18"/>
      <c r="AJ74" s="1"/>
      <c r="AL74" s="21"/>
      <c r="AM74" s="21"/>
      <c r="AN74" s="18"/>
      <c r="AR74" s="1"/>
      <c r="BB74" s="14"/>
      <c r="BE74" s="14"/>
      <c r="BG74" s="7"/>
      <c r="BH74" s="7"/>
      <c r="BQ74" s="23"/>
      <c r="BR74" s="23"/>
      <c r="BS74" s="22"/>
      <c r="CC74" s="20"/>
      <c r="CD74" s="20"/>
      <c r="CE74" s="18"/>
      <c r="CF74" s="20"/>
      <c r="CG74" s="20"/>
      <c r="CH74" s="18"/>
      <c r="CJ74" s="7"/>
      <c r="CK74" s="7"/>
      <c r="CR74" s="23"/>
      <c r="CS74" s="23"/>
      <c r="CT74" s="22"/>
      <c r="CU74" s="23"/>
      <c r="CV74" s="23"/>
      <c r="CW74" s="22"/>
      <c r="DG74" s="11"/>
      <c r="DH74" s="11"/>
      <c r="DJ74" s="21"/>
      <c r="DK74" s="21"/>
      <c r="DL74" s="18"/>
      <c r="DV74" s="23"/>
      <c r="DW74" s="23"/>
      <c r="DX74" s="22"/>
      <c r="DY74" s="23"/>
      <c r="DZ74" s="23"/>
      <c r="EA74" s="22"/>
      <c r="EC74" s="7"/>
      <c r="ED74" s="7"/>
      <c r="EK74" s="23"/>
      <c r="EL74" s="23"/>
      <c r="EM74" s="18"/>
      <c r="ER74" s="7"/>
      <c r="ES74" s="7"/>
      <c r="EZ74" s="20"/>
      <c r="FA74" s="20"/>
      <c r="FB74" s="18"/>
      <c r="FO74" s="23"/>
      <c r="FP74" s="23"/>
      <c r="FQ74" s="24"/>
      <c r="FR74" s="23"/>
      <c r="FS74" s="23"/>
      <c r="FT74" s="27"/>
      <c r="FV74" s="7"/>
      <c r="FW74" s="7"/>
      <c r="GF74" s="14"/>
      <c r="GK74" s="7"/>
      <c r="GL74" s="7"/>
      <c r="GZ74" s="7"/>
      <c r="HA74" s="7"/>
      <c r="HL74" s="17"/>
      <c r="HO74" s="17"/>
      <c r="HP74" s="12"/>
      <c r="HR74" s="7"/>
      <c r="HS74" s="7"/>
      <c r="IE74" s="17"/>
      <c r="IF74" s="12"/>
      <c r="IS74" s="13"/>
      <c r="JH74" s="17"/>
      <c r="JI74" s="12"/>
      <c r="JL74" s="17"/>
      <c r="JM74" s="12"/>
    </row>
    <row r="75" spans="24:273" ht="21.75" customHeight="1" x14ac:dyDescent="0.2">
      <c r="AA75" s="20"/>
      <c r="AB75" s="20"/>
      <c r="AC75" s="18"/>
      <c r="AJ75" s="1"/>
      <c r="AL75" s="21"/>
      <c r="AM75" s="21"/>
      <c r="AN75" s="18"/>
      <c r="AR75" s="1"/>
      <c r="BB75" s="14"/>
      <c r="BE75" s="14"/>
      <c r="BG75" s="7"/>
      <c r="BH75" s="7"/>
      <c r="BN75" s="23"/>
      <c r="BO75" s="23"/>
      <c r="BP75" s="22"/>
      <c r="BQ75" s="23"/>
      <c r="BR75" s="23"/>
      <c r="BS75" s="22"/>
      <c r="CC75" s="20"/>
      <c r="CD75" s="20"/>
      <c r="CE75" s="18"/>
      <c r="CF75" s="20"/>
      <c r="CG75" s="20"/>
      <c r="CH75" s="18"/>
      <c r="CJ75" s="7"/>
      <c r="CK75" s="7"/>
      <c r="CR75" s="23"/>
      <c r="CS75" s="23"/>
      <c r="CT75" s="22"/>
      <c r="CU75" s="23"/>
      <c r="CV75" s="23"/>
      <c r="CW75" s="22"/>
      <c r="DG75" s="11"/>
      <c r="DH75" s="11"/>
      <c r="DJ75" s="21"/>
      <c r="DK75" s="21"/>
      <c r="DL75" s="18"/>
      <c r="DV75" s="23"/>
      <c r="DW75" s="23"/>
      <c r="DX75" s="22"/>
      <c r="DY75" s="23"/>
      <c r="DZ75" s="23"/>
      <c r="EA75" s="22"/>
      <c r="EC75" s="7"/>
      <c r="ED75" s="7"/>
      <c r="EK75" s="23"/>
      <c r="EL75" s="23"/>
      <c r="EM75" s="18"/>
      <c r="EN75" s="23"/>
      <c r="EO75" s="23"/>
      <c r="EP75" s="18"/>
      <c r="ER75" s="7"/>
      <c r="ES75" s="7"/>
      <c r="EZ75" s="20"/>
      <c r="FA75" s="20"/>
      <c r="FB75" s="18"/>
      <c r="FC75" s="20"/>
      <c r="FD75" s="20"/>
      <c r="FE75" s="18"/>
      <c r="FO75" s="23"/>
      <c r="FP75" s="23"/>
      <c r="FQ75" s="24"/>
      <c r="FR75" s="23"/>
      <c r="FS75" s="23"/>
      <c r="FT75" s="27"/>
      <c r="FV75" s="7"/>
      <c r="FW75" s="7"/>
      <c r="GF75" s="14"/>
      <c r="GK75" s="7"/>
      <c r="GL75" s="7"/>
      <c r="GZ75" s="7"/>
      <c r="HA75" s="7"/>
      <c r="HJ75" s="16"/>
      <c r="HK75" s="16"/>
      <c r="HL75" s="15"/>
      <c r="HO75" s="17"/>
      <c r="HP75" s="12"/>
      <c r="HR75" s="7"/>
      <c r="HS75" s="7"/>
      <c r="IE75" s="17"/>
      <c r="IF75" s="12"/>
      <c r="IS75" s="13"/>
      <c r="JH75" s="17"/>
      <c r="JI75" s="12"/>
      <c r="JL75" s="17"/>
      <c r="JM75" s="12"/>
    </row>
    <row r="76" spans="24:273" ht="21.75" customHeight="1" x14ac:dyDescent="0.2">
      <c r="AJ76" s="1"/>
      <c r="AL76" s="21"/>
      <c r="AM76" s="21"/>
      <c r="AN76" s="18"/>
      <c r="AR76" s="1"/>
      <c r="BB76" s="14"/>
      <c r="BE76" s="14"/>
      <c r="BG76" s="7"/>
      <c r="BH76" s="7"/>
      <c r="BN76" s="23"/>
      <c r="BO76" s="23"/>
      <c r="BP76" s="22"/>
      <c r="BQ76" s="23"/>
      <c r="BR76" s="23"/>
      <c r="BS76" s="22"/>
      <c r="CC76" s="20"/>
      <c r="CD76" s="20"/>
      <c r="CE76" s="18"/>
      <c r="CF76" s="20"/>
      <c r="CG76" s="20"/>
      <c r="CH76" s="18"/>
      <c r="CJ76" s="7"/>
      <c r="CK76" s="7"/>
      <c r="CR76" s="23"/>
      <c r="CS76" s="23"/>
      <c r="CT76" s="22"/>
      <c r="CU76" s="23"/>
      <c r="CV76" s="23"/>
      <c r="CW76" s="22"/>
      <c r="DG76" s="11"/>
      <c r="DH76" s="11"/>
      <c r="DJ76" s="21"/>
      <c r="DK76" s="21"/>
      <c r="DL76" s="18"/>
      <c r="DV76" s="23"/>
      <c r="DW76" s="23"/>
      <c r="DX76" s="22"/>
      <c r="DY76" s="23"/>
      <c r="DZ76" s="23"/>
      <c r="EA76" s="22"/>
      <c r="EC76" s="7"/>
      <c r="ED76" s="7"/>
      <c r="EK76" s="23"/>
      <c r="EL76" s="23"/>
      <c r="EM76" s="18"/>
      <c r="EN76" s="23"/>
      <c r="EO76" s="23"/>
      <c r="EP76" s="18"/>
      <c r="ER76" s="7"/>
      <c r="ES76" s="7"/>
      <c r="EZ76" s="20"/>
      <c r="FA76" s="20"/>
      <c r="FB76" s="18"/>
      <c r="FC76" s="20"/>
      <c r="FD76" s="20"/>
      <c r="FE76" s="18"/>
      <c r="FO76" s="23"/>
      <c r="FP76" s="23"/>
      <c r="FQ76" s="24"/>
      <c r="FR76" s="23"/>
      <c r="FS76" s="23"/>
      <c r="FT76" s="27"/>
      <c r="FV76" s="7"/>
      <c r="FW76" s="7"/>
      <c r="GF76" s="14"/>
      <c r="GK76" s="7"/>
      <c r="GL76" s="7"/>
      <c r="GZ76" s="7"/>
      <c r="HA76" s="7"/>
      <c r="HL76" s="17"/>
      <c r="HO76" s="17"/>
      <c r="HP76" s="12"/>
      <c r="HR76" s="7"/>
      <c r="HS76" s="7"/>
      <c r="IE76" s="17"/>
      <c r="IF76" s="12"/>
      <c r="IS76" s="13"/>
      <c r="JH76" s="17"/>
      <c r="JI76" s="12"/>
      <c r="JL76" s="17"/>
      <c r="JM76" s="12"/>
    </row>
    <row r="77" spans="24:273" ht="21.75" customHeight="1" x14ac:dyDescent="0.2">
      <c r="AJ77" s="1"/>
      <c r="AL77" s="21"/>
      <c r="AM77" s="21"/>
      <c r="AN77" s="18"/>
      <c r="AR77" s="1"/>
      <c r="BB77" s="14"/>
      <c r="BE77" s="14"/>
      <c r="BG77" s="7"/>
      <c r="BH77" s="7"/>
      <c r="BN77" s="23"/>
      <c r="BO77" s="23"/>
      <c r="BP77" s="22"/>
      <c r="BQ77" s="23"/>
      <c r="BR77" s="23"/>
      <c r="BS77" s="22"/>
      <c r="CC77" s="20"/>
      <c r="CD77" s="20"/>
      <c r="CE77" s="18"/>
      <c r="CF77" s="20"/>
      <c r="CG77" s="20"/>
      <c r="CH77" s="18"/>
      <c r="CJ77" s="7"/>
      <c r="CK77" s="7"/>
      <c r="CR77" s="23"/>
      <c r="CS77" s="23"/>
      <c r="CT77" s="22"/>
      <c r="CU77" s="23"/>
      <c r="CV77" s="23"/>
      <c r="CW77" s="22"/>
      <c r="DG77" s="11"/>
      <c r="DH77" s="11"/>
      <c r="DJ77" s="21"/>
      <c r="DK77" s="21"/>
      <c r="DL77" s="18"/>
      <c r="DV77" s="23"/>
      <c r="DW77" s="23"/>
      <c r="DX77" s="22"/>
      <c r="DY77" s="23"/>
      <c r="DZ77" s="23"/>
      <c r="EA77" s="22"/>
      <c r="EC77" s="7"/>
      <c r="ED77" s="7"/>
      <c r="EK77" s="23"/>
      <c r="EL77" s="23"/>
      <c r="EM77" s="18"/>
      <c r="EN77" s="23"/>
      <c r="EO77" s="23"/>
      <c r="EP77" s="18"/>
      <c r="ER77" s="7"/>
      <c r="ES77" s="7"/>
      <c r="EZ77" s="20"/>
      <c r="FA77" s="20"/>
      <c r="FB77" s="18"/>
      <c r="FC77" s="20"/>
      <c r="FD77" s="20"/>
      <c r="FE77" s="18"/>
      <c r="FO77" s="23"/>
      <c r="FP77" s="23"/>
      <c r="FQ77" s="24"/>
      <c r="FR77" s="23"/>
      <c r="FS77" s="23"/>
      <c r="FT77" s="27"/>
      <c r="FV77" s="7"/>
      <c r="FW77" s="7"/>
      <c r="GF77" s="14"/>
      <c r="GK77" s="7"/>
      <c r="GL77" s="7"/>
      <c r="GZ77" s="7"/>
      <c r="HA77" s="7"/>
      <c r="HL77" s="17"/>
      <c r="HO77" s="17"/>
      <c r="HP77" s="12"/>
      <c r="HR77" s="7"/>
      <c r="HS77" s="7"/>
      <c r="IC77" s="15"/>
      <c r="ID77" s="15"/>
      <c r="IE77" s="15"/>
      <c r="IF77" s="12"/>
      <c r="IS77" s="13"/>
      <c r="JH77" s="17"/>
      <c r="JI77" s="12"/>
      <c r="JL77" s="17"/>
      <c r="JM77" s="12"/>
    </row>
    <row r="78" spans="24:273" ht="21.75" customHeight="1" x14ac:dyDescent="0.2">
      <c r="AA78" s="20"/>
      <c r="AB78" s="20"/>
      <c r="AC78" s="18"/>
      <c r="AJ78" s="1"/>
      <c r="AL78" s="21"/>
      <c r="AM78" s="21"/>
      <c r="AN78" s="18"/>
      <c r="AR78" s="1"/>
      <c r="BB78" s="14"/>
      <c r="BE78" s="14"/>
      <c r="BG78" s="7"/>
      <c r="BH78" s="7"/>
      <c r="BN78" s="23"/>
      <c r="BO78" s="23"/>
      <c r="BP78" s="22"/>
      <c r="BQ78" s="23"/>
      <c r="BR78" s="23"/>
      <c r="BS78" s="22"/>
      <c r="CC78" s="20"/>
      <c r="CD78" s="20"/>
      <c r="CE78" s="18"/>
      <c r="CF78" s="20"/>
      <c r="CG78" s="20"/>
      <c r="CH78" s="18"/>
      <c r="CJ78" s="7"/>
      <c r="CK78" s="7"/>
      <c r="CR78" s="7"/>
      <c r="CS78" s="7"/>
      <c r="CT78" s="14"/>
      <c r="CU78" s="23"/>
      <c r="CV78" s="23"/>
      <c r="CW78" s="22"/>
      <c r="DG78" s="11"/>
      <c r="DH78" s="11"/>
      <c r="DJ78" s="21"/>
      <c r="DK78" s="21"/>
      <c r="DL78" s="18"/>
      <c r="DV78" s="23"/>
      <c r="DW78" s="23"/>
      <c r="DX78" s="22"/>
      <c r="DY78" s="23"/>
      <c r="DZ78" s="23"/>
      <c r="EA78" s="22"/>
      <c r="EC78" s="7"/>
      <c r="ED78" s="7"/>
      <c r="EK78" s="23"/>
      <c r="EL78" s="23"/>
      <c r="EM78" s="18"/>
      <c r="EN78" s="23"/>
      <c r="EO78" s="23"/>
      <c r="EP78" s="18"/>
      <c r="ER78" s="7"/>
      <c r="ES78" s="7"/>
      <c r="EZ78" s="20"/>
      <c r="FA78" s="20"/>
      <c r="FB78" s="18"/>
      <c r="FC78" s="20"/>
      <c r="FD78" s="20"/>
      <c r="FE78" s="18"/>
      <c r="FO78" s="23"/>
      <c r="FP78" s="23"/>
      <c r="FQ78" s="24"/>
      <c r="FR78" s="23"/>
      <c r="FS78" s="23"/>
      <c r="FT78" s="27"/>
      <c r="FV78" s="7"/>
      <c r="FW78" s="7"/>
      <c r="GF78" s="14"/>
      <c r="GK78" s="7"/>
      <c r="GL78" s="7"/>
      <c r="GZ78" s="7"/>
      <c r="HA78" s="7"/>
      <c r="HJ78" s="16"/>
      <c r="HK78" s="16"/>
      <c r="HL78" s="15"/>
      <c r="HO78" s="17"/>
      <c r="HP78" s="12"/>
      <c r="HR78" s="7"/>
      <c r="HS78" s="7"/>
      <c r="IE78" s="17"/>
      <c r="IF78" s="12"/>
      <c r="IS78" s="13"/>
      <c r="JH78" s="17"/>
      <c r="JI78" s="12"/>
      <c r="JL78" s="17"/>
      <c r="JM78" s="12"/>
    </row>
    <row r="79" spans="24:273" ht="21.75" customHeight="1" x14ac:dyDescent="0.2">
      <c r="AJ79" s="1"/>
      <c r="AL79" s="21"/>
      <c r="AM79" s="21"/>
      <c r="AN79" s="18"/>
      <c r="AR79" s="1"/>
      <c r="BB79" s="14"/>
      <c r="BE79" s="14"/>
      <c r="BG79" s="7"/>
      <c r="BH79" s="7"/>
      <c r="BN79" s="23"/>
      <c r="BO79" s="23"/>
      <c r="BP79" s="22"/>
      <c r="BQ79" s="23"/>
      <c r="BR79" s="23"/>
      <c r="BS79" s="22"/>
      <c r="CC79" s="20"/>
      <c r="CD79" s="20"/>
      <c r="CE79" s="18"/>
      <c r="CF79" s="20"/>
      <c r="CG79" s="20"/>
      <c r="CH79" s="18"/>
      <c r="CJ79" s="7"/>
      <c r="CK79" s="7"/>
      <c r="CR79" s="23"/>
      <c r="CS79" s="23"/>
      <c r="CT79" s="22"/>
      <c r="CU79" s="23"/>
      <c r="CV79" s="23"/>
      <c r="CW79" s="22"/>
      <c r="DG79" s="11"/>
      <c r="DH79" s="11"/>
      <c r="DJ79" s="21"/>
      <c r="DK79" s="21"/>
      <c r="DL79" s="18"/>
      <c r="DV79" s="23"/>
      <c r="DW79" s="23"/>
      <c r="DX79" s="22"/>
      <c r="DY79" s="23"/>
      <c r="DZ79" s="23"/>
      <c r="EA79" s="22"/>
      <c r="EC79" s="7"/>
      <c r="ED79" s="7"/>
      <c r="EK79" s="23"/>
      <c r="EL79" s="23"/>
      <c r="EM79" s="18"/>
      <c r="EN79" s="23"/>
      <c r="EO79" s="23"/>
      <c r="EP79" s="18"/>
      <c r="ER79" s="7"/>
      <c r="ES79" s="7"/>
      <c r="EZ79" s="20"/>
      <c r="FA79" s="20"/>
      <c r="FB79" s="18"/>
      <c r="FC79" s="20"/>
      <c r="FD79" s="20"/>
      <c r="FE79" s="18"/>
      <c r="FO79" s="23"/>
      <c r="FP79" s="23"/>
      <c r="FQ79" s="24"/>
      <c r="FR79" s="23"/>
      <c r="FS79" s="23"/>
      <c r="FT79" s="27"/>
      <c r="FV79" s="7"/>
      <c r="FW79" s="7"/>
      <c r="GF79" s="14"/>
      <c r="GK79" s="7"/>
      <c r="GL79" s="7"/>
      <c r="GZ79" s="7"/>
      <c r="HA79" s="7"/>
      <c r="HL79" s="17"/>
      <c r="HO79" s="17"/>
      <c r="HP79" s="12"/>
      <c r="HR79" s="7"/>
      <c r="HS79" s="7"/>
      <c r="IE79" s="17"/>
      <c r="IF79" s="12"/>
      <c r="IS79" s="13"/>
      <c r="JH79" s="17"/>
      <c r="JI79" s="12"/>
      <c r="JL79" s="17"/>
      <c r="JM79" s="12"/>
    </row>
    <row r="80" spans="24:273" ht="21.75" customHeight="1" x14ac:dyDescent="0.2">
      <c r="AA80" s="20"/>
      <c r="AB80" s="19"/>
      <c r="AC80" s="18"/>
      <c r="AJ80" s="1"/>
      <c r="AL80" s="21"/>
      <c r="AM80" s="21"/>
      <c r="AN80" s="18"/>
      <c r="AR80" s="1"/>
      <c r="BB80" s="14"/>
      <c r="BE80" s="14"/>
      <c r="BG80" s="7"/>
      <c r="BH80" s="7"/>
      <c r="BN80" s="23"/>
      <c r="BO80" s="23"/>
      <c r="BP80" s="22"/>
      <c r="BQ80" s="23"/>
      <c r="BR80" s="23"/>
      <c r="BS80" s="22"/>
      <c r="CC80" s="20"/>
      <c r="CD80" s="20"/>
      <c r="CE80" s="18"/>
      <c r="CF80" s="20"/>
      <c r="CG80" s="20"/>
      <c r="CH80" s="18"/>
      <c r="CJ80" s="7"/>
      <c r="CK80" s="7"/>
      <c r="CR80" s="23"/>
      <c r="CS80" s="23"/>
      <c r="CT80" s="22"/>
      <c r="CU80" s="23"/>
      <c r="CV80" s="23"/>
      <c r="CW80" s="22"/>
      <c r="DG80" s="11"/>
      <c r="DH80" s="11"/>
      <c r="DJ80" s="21"/>
      <c r="DK80" s="21"/>
      <c r="DL80" s="18"/>
      <c r="DV80" s="23"/>
      <c r="DW80" s="23"/>
      <c r="DX80" s="22"/>
      <c r="DY80" s="23"/>
      <c r="DZ80" s="23"/>
      <c r="EA80" s="22"/>
      <c r="EC80" s="7"/>
      <c r="ED80" s="7"/>
      <c r="EK80" s="23"/>
      <c r="EL80" s="23"/>
      <c r="EM80" s="18"/>
      <c r="EN80" s="23"/>
      <c r="EO80" s="23"/>
      <c r="EP80" s="18"/>
      <c r="ER80" s="7"/>
      <c r="ES80" s="7"/>
      <c r="EZ80" s="20"/>
      <c r="FA80" s="20"/>
      <c r="FB80" s="18"/>
      <c r="FC80" s="20"/>
      <c r="FD80" s="20"/>
      <c r="FE80" s="18"/>
      <c r="FO80" s="23"/>
      <c r="FP80" s="23"/>
      <c r="FQ80" s="24"/>
      <c r="FR80" s="23"/>
      <c r="FS80" s="23"/>
      <c r="FT80" s="27"/>
      <c r="FV80" s="7"/>
      <c r="FW80" s="7"/>
      <c r="GF80" s="14"/>
      <c r="GK80" s="7"/>
      <c r="GL80" s="7"/>
      <c r="GZ80" s="7"/>
      <c r="HA80" s="7"/>
      <c r="HL80" s="17"/>
      <c r="HO80" s="17"/>
      <c r="HP80" s="12"/>
      <c r="HR80" s="7"/>
      <c r="HS80" s="7"/>
      <c r="IC80" s="15"/>
      <c r="ID80" s="15"/>
      <c r="IE80" s="15"/>
      <c r="IF80" s="12"/>
      <c r="IS80" s="13"/>
      <c r="JH80" s="17"/>
      <c r="JI80" s="12"/>
      <c r="JL80" s="17"/>
      <c r="JM80" s="12"/>
    </row>
    <row r="81" spans="27:273" ht="21.75" customHeight="1" x14ac:dyDescent="0.2">
      <c r="AA81" s="20"/>
      <c r="AB81" s="19"/>
      <c r="AC81" s="18"/>
      <c r="AJ81" s="1"/>
      <c r="AL81" s="21"/>
      <c r="AM81" s="21"/>
      <c r="AN81" s="18"/>
      <c r="AO81" s="21"/>
      <c r="AP81" s="21"/>
      <c r="AQ81" s="18"/>
      <c r="AR81" s="1"/>
      <c r="BB81" s="14"/>
      <c r="BE81" s="14"/>
      <c r="BG81" s="7"/>
      <c r="BH81" s="7"/>
      <c r="BN81" s="23"/>
      <c r="BO81" s="23"/>
      <c r="BP81" s="22"/>
      <c r="BQ81" s="23"/>
      <c r="BR81" s="23"/>
      <c r="BS81" s="22"/>
      <c r="CC81" s="20"/>
      <c r="CD81" s="20"/>
      <c r="CE81" s="18"/>
      <c r="CF81" s="20"/>
      <c r="CG81" s="20"/>
      <c r="CH81" s="18"/>
      <c r="CJ81" s="7"/>
      <c r="CK81" s="7"/>
      <c r="CR81" s="23"/>
      <c r="CS81" s="23"/>
      <c r="CT81" s="22"/>
      <c r="CU81" s="23"/>
      <c r="CV81" s="23"/>
      <c r="CW81" s="22"/>
      <c r="DG81" s="11"/>
      <c r="DH81" s="11"/>
      <c r="DJ81" s="21"/>
      <c r="DK81" s="21"/>
      <c r="DL81" s="18"/>
      <c r="DV81" s="23"/>
      <c r="DW81" s="23"/>
      <c r="DX81" s="22"/>
      <c r="DY81" s="23"/>
      <c r="DZ81" s="23"/>
      <c r="EA81" s="22"/>
      <c r="EC81" s="7"/>
      <c r="ED81" s="7"/>
      <c r="EK81" s="23"/>
      <c r="EL81" s="23"/>
      <c r="EM81" s="18"/>
      <c r="EN81" s="23"/>
      <c r="EO81" s="23"/>
      <c r="EP81" s="18"/>
      <c r="ER81" s="7"/>
      <c r="ES81" s="7"/>
      <c r="EZ81" s="20"/>
      <c r="FA81" s="20"/>
      <c r="FB81" s="18"/>
      <c r="FC81" s="20"/>
      <c r="FD81" s="20"/>
      <c r="FE81" s="18"/>
      <c r="FO81" s="23"/>
      <c r="FP81" s="23"/>
      <c r="FQ81" s="24"/>
      <c r="FR81" s="23"/>
      <c r="FS81" s="23"/>
      <c r="FT81" s="27"/>
      <c r="FV81" s="7"/>
      <c r="FW81" s="7"/>
      <c r="GF81" s="14"/>
      <c r="GI81" s="14"/>
      <c r="GK81" s="7"/>
      <c r="GL81" s="7"/>
      <c r="GZ81" s="7"/>
      <c r="HA81" s="7"/>
      <c r="HJ81" s="16"/>
      <c r="HK81" s="16"/>
      <c r="HL81" s="15"/>
      <c r="HO81" s="17"/>
      <c r="HP81" s="12"/>
      <c r="HR81" s="7"/>
      <c r="HS81" s="7"/>
      <c r="IC81" s="17"/>
      <c r="ID81" s="17"/>
      <c r="IE81" s="17"/>
      <c r="IF81" s="12"/>
      <c r="IS81" s="13"/>
      <c r="JH81" s="17"/>
      <c r="JI81" s="12"/>
      <c r="JL81" s="17"/>
      <c r="JM81" s="12"/>
    </row>
    <row r="82" spans="27:273" ht="21.75" customHeight="1" x14ac:dyDescent="0.2">
      <c r="AA82" s="20"/>
      <c r="AB82" s="20"/>
      <c r="AC82" s="18"/>
      <c r="AJ82" s="1"/>
      <c r="AL82" s="21"/>
      <c r="AM82" s="21"/>
      <c r="AN82" s="18"/>
      <c r="AO82" s="21"/>
      <c r="AP82" s="21"/>
      <c r="AQ82" s="18"/>
      <c r="AR82" s="1"/>
      <c r="BB82" s="14"/>
      <c r="BE82" s="14"/>
      <c r="BG82" s="7"/>
      <c r="BH82" s="7"/>
      <c r="BN82" s="23"/>
      <c r="BO82" s="23"/>
      <c r="BP82" s="22"/>
      <c r="BQ82" s="23"/>
      <c r="BR82" s="23"/>
      <c r="BS82" s="22"/>
      <c r="CC82" s="20"/>
      <c r="CD82" s="20"/>
      <c r="CE82" s="18"/>
      <c r="CF82" s="20"/>
      <c r="CG82" s="20"/>
      <c r="CH82" s="18"/>
      <c r="CJ82" s="7"/>
      <c r="CK82" s="7"/>
      <c r="CR82" s="23"/>
      <c r="CS82" s="23"/>
      <c r="CT82" s="22"/>
      <c r="CU82" s="23"/>
      <c r="CV82" s="23"/>
      <c r="CW82" s="22"/>
      <c r="DG82" s="11"/>
      <c r="DH82" s="11"/>
      <c r="DJ82" s="21"/>
      <c r="DK82" s="21"/>
      <c r="DL82" s="18"/>
      <c r="DV82" s="23"/>
      <c r="DW82" s="23"/>
      <c r="DX82" s="22"/>
      <c r="DY82" s="23"/>
      <c r="DZ82" s="23"/>
      <c r="EA82" s="22"/>
      <c r="EC82" s="7"/>
      <c r="ED82" s="7"/>
      <c r="EK82" s="23"/>
      <c r="EL82" s="23"/>
      <c r="EM82" s="18"/>
      <c r="EN82" s="23"/>
      <c r="EO82" s="23"/>
      <c r="EP82" s="18"/>
      <c r="ER82" s="7"/>
      <c r="ES82" s="7"/>
      <c r="EZ82" s="4" t="s">
        <v>0</v>
      </c>
      <c r="FC82" s="20"/>
      <c r="FD82" s="20"/>
      <c r="FE82" s="18"/>
      <c r="FO82" s="23"/>
      <c r="FP82" s="23"/>
      <c r="FQ82" s="24"/>
      <c r="FR82" s="23"/>
      <c r="FS82" s="23"/>
      <c r="FT82" s="27"/>
      <c r="FV82" s="7"/>
      <c r="FW82" s="7"/>
      <c r="GF82" s="14"/>
      <c r="GI82" s="14"/>
      <c r="GK82" s="7"/>
      <c r="GL82" s="7"/>
      <c r="GZ82" s="7"/>
      <c r="HA82" s="7"/>
      <c r="HL82" s="17"/>
      <c r="HO82" s="17"/>
      <c r="HP82" s="12"/>
      <c r="HR82" s="7"/>
      <c r="HS82" s="7"/>
      <c r="IC82" s="17"/>
      <c r="ID82" s="17"/>
      <c r="IE82" s="17"/>
      <c r="IF82" s="12"/>
      <c r="IS82" s="13"/>
      <c r="JH82" s="17"/>
      <c r="JI82" s="12"/>
      <c r="JL82" s="17"/>
      <c r="JM82" s="12"/>
    </row>
    <row r="83" spans="27:273" ht="21.75" customHeight="1" x14ac:dyDescent="0.2">
      <c r="AA83" s="20"/>
      <c r="AB83" s="20"/>
      <c r="AC83" s="18"/>
      <c r="AJ83" s="1"/>
      <c r="AL83" s="21"/>
      <c r="AM83" s="21"/>
      <c r="AN83" s="18"/>
      <c r="AO83" s="21"/>
      <c r="AP83" s="21"/>
      <c r="AQ83" s="18"/>
      <c r="AR83" s="1"/>
      <c r="BB83" s="14"/>
      <c r="BE83" s="14"/>
      <c r="BG83" s="7"/>
      <c r="BH83" s="7"/>
      <c r="BN83" s="23"/>
      <c r="BO83" s="23"/>
      <c r="BP83" s="22"/>
      <c r="BQ83" s="23"/>
      <c r="BR83" s="23"/>
      <c r="BS83" s="22"/>
      <c r="CC83" s="20"/>
      <c r="CD83" s="20"/>
      <c r="CE83" s="18"/>
      <c r="CF83" s="20"/>
      <c r="CG83" s="20"/>
      <c r="CH83" s="18"/>
      <c r="CJ83" s="7"/>
      <c r="CK83" s="7"/>
      <c r="CR83" s="23"/>
      <c r="CS83" s="23"/>
      <c r="CT83" s="22"/>
      <c r="CU83" s="23"/>
      <c r="CV83" s="23"/>
      <c r="CW83" s="22"/>
      <c r="DG83" s="11"/>
      <c r="DH83" s="11"/>
      <c r="DV83" s="23"/>
      <c r="DW83" s="23"/>
      <c r="DX83" s="22"/>
      <c r="DY83" s="23"/>
      <c r="DZ83" s="23"/>
      <c r="EA83" s="22"/>
      <c r="EC83" s="7"/>
      <c r="ED83" s="7"/>
      <c r="EK83" s="7"/>
      <c r="EL83" s="7"/>
      <c r="EN83" s="23"/>
      <c r="EO83" s="23"/>
      <c r="EP83" s="18"/>
      <c r="ER83" s="7"/>
      <c r="ES83" s="7"/>
      <c r="EZ83" s="25" t="s">
        <v>0</v>
      </c>
      <c r="FA83" s="25"/>
      <c r="FO83" s="23"/>
      <c r="FP83" s="23"/>
      <c r="FQ83" s="24"/>
      <c r="FR83" s="23"/>
      <c r="FS83" s="23"/>
      <c r="FT83" s="27"/>
      <c r="FV83" s="7"/>
      <c r="FW83" s="7"/>
      <c r="GF83" s="14"/>
      <c r="GI83" s="14"/>
      <c r="GK83" s="7"/>
      <c r="GL83" s="7"/>
      <c r="GZ83" s="7"/>
      <c r="HA83" s="7"/>
      <c r="HL83" s="17"/>
      <c r="HO83" s="17"/>
      <c r="HP83" s="12"/>
      <c r="HR83" s="7"/>
      <c r="HS83" s="7"/>
      <c r="IC83" s="17"/>
      <c r="ID83" s="17"/>
      <c r="IE83" s="17"/>
      <c r="IF83" s="12"/>
      <c r="IS83" s="13"/>
      <c r="JH83" s="17"/>
      <c r="JI83" s="12"/>
      <c r="JL83" s="17"/>
      <c r="JM83" s="12"/>
    </row>
    <row r="84" spans="27:273" ht="21.75" customHeight="1" x14ac:dyDescent="0.2">
      <c r="AA84" s="20"/>
      <c r="AB84" s="20"/>
      <c r="AC84" s="18"/>
      <c r="AJ84" s="1"/>
      <c r="AL84" s="21"/>
      <c r="AM84" s="21"/>
      <c r="AN84" s="18"/>
      <c r="AO84" s="21"/>
      <c r="AP84" s="21"/>
      <c r="AQ84" s="18"/>
      <c r="AR84" s="1"/>
      <c r="BB84" s="14"/>
      <c r="BE84" s="14"/>
      <c r="BG84" s="7"/>
      <c r="BH84" s="7"/>
      <c r="BN84" s="7"/>
      <c r="BO84" s="7"/>
      <c r="BP84" s="14"/>
      <c r="BQ84" s="23"/>
      <c r="BR84" s="23"/>
      <c r="BS84" s="22"/>
      <c r="CC84" s="20"/>
      <c r="CD84" s="20"/>
      <c r="CE84" s="18"/>
      <c r="CF84" s="20"/>
      <c r="CG84" s="20"/>
      <c r="CH84" s="18"/>
      <c r="CJ84" s="7"/>
      <c r="CK84" s="7"/>
      <c r="CR84" s="23"/>
      <c r="CS84" s="23"/>
      <c r="CT84" s="22"/>
      <c r="CU84" s="23"/>
      <c r="CV84" s="23"/>
      <c r="CW84" s="22"/>
      <c r="DG84" s="11"/>
      <c r="DH84" s="11"/>
      <c r="DJ84" s="21"/>
      <c r="DK84" s="21"/>
      <c r="DL84" s="18"/>
      <c r="DV84" s="23"/>
      <c r="DW84" s="23"/>
      <c r="DX84" s="22"/>
      <c r="DY84" s="23"/>
      <c r="DZ84" s="23"/>
      <c r="EA84" s="22"/>
      <c r="EC84" s="7"/>
      <c r="ED84" s="7"/>
      <c r="EK84" s="7"/>
      <c r="EL84" s="7"/>
      <c r="EN84" s="23"/>
      <c r="EO84" s="23"/>
      <c r="EP84" s="18"/>
      <c r="ER84" s="7"/>
      <c r="ES84" s="7"/>
      <c r="EZ84" s="25"/>
      <c r="FA84" s="25"/>
      <c r="FC84" s="20"/>
      <c r="FD84" s="20"/>
      <c r="FE84" s="18"/>
      <c r="FO84" s="23"/>
      <c r="FP84" s="23"/>
      <c r="FQ84" s="24"/>
      <c r="FR84" s="23"/>
      <c r="FS84" s="23"/>
      <c r="FT84" s="27"/>
      <c r="FV84" s="7"/>
      <c r="FW84" s="7"/>
      <c r="GF84" s="14"/>
      <c r="GI84" s="14"/>
      <c r="GK84" s="7"/>
      <c r="GL84" s="7"/>
      <c r="GZ84" s="7"/>
      <c r="HA84" s="7"/>
      <c r="HJ84" s="16"/>
      <c r="HK84" s="16"/>
      <c r="HL84" s="15"/>
      <c r="HO84" s="17"/>
      <c r="HP84" s="12"/>
      <c r="HR84" s="7"/>
      <c r="HS84" s="7"/>
      <c r="IE84" s="17"/>
      <c r="IF84" s="12"/>
      <c r="IS84" s="13"/>
      <c r="JH84" s="17"/>
      <c r="JI84" s="12"/>
      <c r="JL84" s="17"/>
      <c r="JM84" s="12"/>
    </row>
    <row r="85" spans="27:273" ht="21.75" customHeight="1" x14ac:dyDescent="0.2">
      <c r="AA85" s="20"/>
      <c r="AB85" s="19"/>
      <c r="AC85" s="18"/>
      <c r="AJ85" s="1"/>
      <c r="AL85" s="21"/>
      <c r="AM85" s="21"/>
      <c r="AN85" s="18"/>
      <c r="AO85" s="21"/>
      <c r="AP85" s="21"/>
      <c r="AQ85" s="18"/>
      <c r="AR85" s="1"/>
      <c r="BB85" s="14"/>
      <c r="BE85" s="14"/>
      <c r="BG85" s="7"/>
      <c r="BH85" s="7"/>
      <c r="BN85" s="7"/>
      <c r="BO85" s="7"/>
      <c r="BP85" s="14"/>
      <c r="BQ85" s="23"/>
      <c r="BR85" s="23"/>
      <c r="BS85" s="22"/>
      <c r="CF85" s="20"/>
      <c r="CG85" s="20"/>
      <c r="CH85" s="18"/>
      <c r="CJ85" s="7"/>
      <c r="CK85" s="7"/>
      <c r="CR85" s="23"/>
      <c r="CS85" s="23"/>
      <c r="CT85" s="22"/>
      <c r="CU85" s="23"/>
      <c r="CV85" s="23"/>
      <c r="CW85" s="22"/>
      <c r="DG85" s="11"/>
      <c r="DH85" s="11"/>
      <c r="DJ85" s="21"/>
      <c r="DK85" s="21"/>
      <c r="DL85" s="18"/>
      <c r="DV85" s="23"/>
      <c r="DW85" s="23"/>
      <c r="DX85" s="22"/>
      <c r="DY85" s="23"/>
      <c r="DZ85" s="23"/>
      <c r="EA85" s="22"/>
      <c r="EC85" s="7"/>
      <c r="ED85" s="7"/>
      <c r="EK85" s="7"/>
      <c r="EL85" s="7"/>
      <c r="EN85" s="23"/>
      <c r="EO85" s="23"/>
      <c r="EP85" s="18"/>
      <c r="ER85" s="7"/>
      <c r="ES85" s="7"/>
      <c r="EZ85" s="25"/>
      <c r="FA85" s="25"/>
      <c r="FC85" s="20"/>
      <c r="FD85" s="20"/>
      <c r="FE85" s="18"/>
      <c r="FO85" s="23"/>
      <c r="FP85" s="23"/>
      <c r="FQ85" s="24"/>
      <c r="FR85" s="23"/>
      <c r="FS85" s="23"/>
      <c r="FT85" s="27"/>
      <c r="FV85" s="7"/>
      <c r="FW85" s="7"/>
      <c r="GF85" s="14"/>
      <c r="GI85" s="14"/>
      <c r="GK85" s="7"/>
      <c r="GL85" s="7"/>
      <c r="GZ85" s="7"/>
      <c r="HA85" s="7"/>
      <c r="HL85" s="17"/>
      <c r="HO85" s="17"/>
      <c r="HP85" s="12"/>
      <c r="HR85" s="7"/>
      <c r="HS85" s="7"/>
      <c r="IE85" s="17"/>
      <c r="IF85" s="12"/>
      <c r="IS85" s="13"/>
      <c r="JH85" s="17"/>
      <c r="JI85" s="12"/>
      <c r="JL85" s="17"/>
      <c r="JM85" s="12"/>
    </row>
    <row r="86" spans="27:273" ht="21.75" customHeight="1" x14ac:dyDescent="0.2">
      <c r="AJ86" s="1"/>
      <c r="AL86" s="21"/>
      <c r="AM86" s="21"/>
      <c r="AN86" s="18"/>
      <c r="AO86" s="21"/>
      <c r="AP86" s="21"/>
      <c r="AQ86" s="18"/>
      <c r="AR86" s="1"/>
      <c r="BB86" s="14"/>
      <c r="BE86" s="14"/>
      <c r="BG86" s="7"/>
      <c r="BH86" s="7"/>
      <c r="BN86" s="7"/>
      <c r="BO86" s="7"/>
      <c r="BP86" s="14"/>
      <c r="BQ86" s="23"/>
      <c r="BR86" s="23"/>
      <c r="BS86" s="22"/>
      <c r="CC86" s="20"/>
      <c r="CD86" s="20"/>
      <c r="CE86" s="18"/>
      <c r="CF86" s="20"/>
      <c r="CG86" s="20"/>
      <c r="CH86" s="18"/>
      <c r="CJ86" s="7"/>
      <c r="CK86" s="7"/>
      <c r="CR86" s="23"/>
      <c r="CS86" s="23"/>
      <c r="CT86" s="22"/>
      <c r="CU86" s="23"/>
      <c r="CV86" s="23"/>
      <c r="CW86" s="22"/>
      <c r="DG86" s="11"/>
      <c r="DH86" s="11"/>
      <c r="DJ86" s="21"/>
      <c r="DK86" s="21"/>
      <c r="DL86" s="18"/>
      <c r="DV86" s="23"/>
      <c r="DW86" s="23"/>
      <c r="DX86" s="22"/>
      <c r="DY86" s="23"/>
      <c r="DZ86" s="23"/>
      <c r="EA86" s="22"/>
      <c r="EC86" s="7"/>
      <c r="ED86" s="7"/>
      <c r="EK86" s="7"/>
      <c r="EL86" s="7"/>
      <c r="EN86" s="23"/>
      <c r="EO86" s="23"/>
      <c r="EP86" s="18"/>
      <c r="ER86" s="7"/>
      <c r="ES86" s="7"/>
      <c r="EZ86" s="26"/>
      <c r="FA86" s="26"/>
      <c r="FC86" s="20"/>
      <c r="FD86" s="20"/>
      <c r="FE86" s="18"/>
      <c r="FO86" s="23"/>
      <c r="FP86" s="23"/>
      <c r="FQ86" s="24"/>
      <c r="FR86" s="17"/>
      <c r="FS86" s="17"/>
      <c r="FV86" s="7"/>
      <c r="FW86" s="7"/>
      <c r="GF86" s="14"/>
      <c r="GI86" s="14"/>
      <c r="GK86" s="7"/>
      <c r="GL86" s="7"/>
      <c r="GZ86" s="7"/>
      <c r="HA86" s="7"/>
      <c r="HL86" s="17"/>
      <c r="HO86" s="17"/>
      <c r="HP86" s="12"/>
      <c r="HR86" s="7"/>
      <c r="HS86" s="7"/>
      <c r="IE86" s="17"/>
      <c r="IF86" s="12"/>
      <c r="IS86" s="13"/>
      <c r="JH86" s="17"/>
      <c r="JI86" s="12"/>
      <c r="JL86" s="17"/>
      <c r="JM86" s="12"/>
    </row>
    <row r="87" spans="27:273" ht="21.75" customHeight="1" x14ac:dyDescent="0.2">
      <c r="AA87" s="19"/>
      <c r="AB87" s="19"/>
      <c r="AC87" s="18"/>
      <c r="AJ87" s="1"/>
      <c r="AL87" s="21"/>
      <c r="AM87" s="21"/>
      <c r="AN87" s="18"/>
      <c r="AO87" s="21"/>
      <c r="AP87" s="21"/>
      <c r="AQ87" s="18"/>
      <c r="AR87" s="1"/>
      <c r="BB87" s="14"/>
      <c r="BE87" s="14"/>
      <c r="BG87" s="7"/>
      <c r="BH87" s="7"/>
      <c r="BN87" s="7"/>
      <c r="BO87" s="7"/>
      <c r="BP87" s="14"/>
      <c r="BQ87" s="23"/>
      <c r="BR87" s="23"/>
      <c r="BS87" s="22"/>
      <c r="CC87" s="20"/>
      <c r="CD87" s="20"/>
      <c r="CE87" s="18"/>
      <c r="CF87" s="20"/>
      <c r="CG87" s="20"/>
      <c r="CH87" s="18"/>
      <c r="CJ87" s="7"/>
      <c r="CK87" s="7"/>
      <c r="CR87" s="23"/>
      <c r="CS87" s="23"/>
      <c r="CT87" s="22"/>
      <c r="CU87" s="23"/>
      <c r="CV87" s="23"/>
      <c r="CW87" s="22"/>
      <c r="DG87" s="11"/>
      <c r="DH87" s="11"/>
      <c r="DJ87" s="21"/>
      <c r="DK87" s="21"/>
      <c r="DL87" s="18"/>
      <c r="DV87" s="23"/>
      <c r="DW87" s="23"/>
      <c r="DX87" s="22"/>
      <c r="DY87" s="23"/>
      <c r="DZ87" s="23"/>
      <c r="EA87" s="22"/>
      <c r="EC87" s="7"/>
      <c r="ED87" s="7"/>
      <c r="EK87" s="7"/>
      <c r="EL87" s="7"/>
      <c r="EN87" s="23"/>
      <c r="EO87" s="23"/>
      <c r="EP87" s="18"/>
      <c r="ER87" s="7"/>
      <c r="ES87" s="7"/>
      <c r="EZ87" s="25"/>
      <c r="FA87" s="25"/>
      <c r="FC87" s="20"/>
      <c r="FD87" s="20"/>
      <c r="FE87" s="18"/>
      <c r="FO87" s="23"/>
      <c r="FP87" s="23"/>
      <c r="FQ87" s="24"/>
      <c r="FR87" s="7"/>
      <c r="FS87" s="7"/>
      <c r="FT87" s="9"/>
      <c r="FV87" s="7"/>
      <c r="FW87" s="7"/>
      <c r="GF87" s="14"/>
      <c r="GI87" s="14"/>
      <c r="GK87" s="7"/>
      <c r="GL87" s="7"/>
      <c r="GZ87" s="7"/>
      <c r="HA87" s="7"/>
      <c r="HJ87" s="16"/>
      <c r="HK87" s="16"/>
      <c r="HL87" s="15"/>
      <c r="HO87" s="17"/>
      <c r="HP87" s="12"/>
      <c r="HR87" s="7"/>
      <c r="HS87" s="7"/>
      <c r="IE87" s="17"/>
      <c r="IF87" s="12"/>
      <c r="IS87" s="13"/>
      <c r="JH87" s="17"/>
      <c r="JI87" s="12"/>
      <c r="JL87" s="17"/>
      <c r="JM87" s="12"/>
    </row>
    <row r="88" spans="27:273" ht="21.75" customHeight="1" x14ac:dyDescent="0.2">
      <c r="AA88" s="19"/>
      <c r="AB88" s="19"/>
      <c r="AC88" s="18"/>
      <c r="AJ88" s="1"/>
      <c r="AL88" s="21"/>
      <c r="AM88" s="21"/>
      <c r="AN88" s="18"/>
      <c r="AO88" s="21"/>
      <c r="AP88" s="21"/>
      <c r="AQ88" s="18"/>
      <c r="AR88" s="1"/>
      <c r="BB88" s="14"/>
      <c r="BE88" s="14"/>
      <c r="BG88" s="7"/>
      <c r="BH88" s="7"/>
      <c r="BN88" s="7"/>
      <c r="BO88" s="7"/>
      <c r="BP88" s="14"/>
      <c r="BQ88" s="23"/>
      <c r="BR88" s="23"/>
      <c r="BS88" s="22"/>
      <c r="CC88" s="20"/>
      <c r="CD88" s="20"/>
      <c r="CE88" s="18"/>
      <c r="CJ88" s="7"/>
      <c r="CK88" s="7"/>
      <c r="CR88" s="23"/>
      <c r="CS88" s="23"/>
      <c r="CT88" s="22"/>
      <c r="CU88" s="23"/>
      <c r="CV88" s="23"/>
      <c r="CW88" s="22"/>
      <c r="DG88" s="11"/>
      <c r="DH88" s="11"/>
      <c r="DJ88" s="21"/>
      <c r="DK88" s="21"/>
      <c r="DL88" s="18"/>
      <c r="DV88" s="23"/>
      <c r="DW88" s="23"/>
      <c r="DX88" s="22"/>
      <c r="DY88" s="23"/>
      <c r="DZ88" s="23"/>
      <c r="EA88" s="22"/>
      <c r="EC88" s="7"/>
      <c r="ED88" s="7"/>
      <c r="EK88" s="7"/>
      <c r="EL88" s="7"/>
      <c r="EN88" s="23"/>
      <c r="EO88" s="23"/>
      <c r="EP88" s="18"/>
      <c r="ER88" s="7"/>
      <c r="ES88" s="7"/>
      <c r="EZ88" s="25" t="s">
        <v>0</v>
      </c>
      <c r="FA88" s="25"/>
      <c r="FC88" s="20"/>
      <c r="FD88" s="20"/>
      <c r="FE88" s="18"/>
      <c r="FO88" s="23"/>
      <c r="FP88" s="23"/>
      <c r="FQ88" s="24"/>
      <c r="FR88" s="7"/>
      <c r="FS88" s="7"/>
      <c r="FT88" s="9"/>
      <c r="FV88" s="7"/>
      <c r="FW88" s="7"/>
      <c r="GF88" s="14"/>
      <c r="GI88" s="14"/>
      <c r="GK88" s="7"/>
      <c r="GL88" s="7"/>
      <c r="GZ88" s="7"/>
      <c r="HA88" s="7"/>
      <c r="HL88" s="17"/>
      <c r="HO88" s="17"/>
      <c r="HP88" s="12"/>
      <c r="HR88" s="7"/>
      <c r="HS88" s="7"/>
      <c r="IE88" s="17"/>
      <c r="IF88" s="12"/>
      <c r="IS88" s="13"/>
      <c r="JH88" s="17"/>
      <c r="JI88" s="12"/>
      <c r="JL88" s="17"/>
      <c r="JM88" s="12"/>
    </row>
    <row r="89" spans="27:273" ht="21.75" customHeight="1" x14ac:dyDescent="0.2">
      <c r="AA89" s="19"/>
      <c r="AB89" s="19"/>
      <c r="AC89" s="18"/>
      <c r="AJ89" s="1"/>
      <c r="AL89" s="21"/>
      <c r="AM89" s="21"/>
      <c r="AN89" s="18"/>
      <c r="AO89" s="21"/>
      <c r="AP89" s="21"/>
      <c r="AQ89" s="18"/>
      <c r="AR89" s="1"/>
      <c r="BB89" s="14"/>
      <c r="BE89" s="14"/>
      <c r="BG89" s="7"/>
      <c r="BH89" s="7"/>
      <c r="BN89" s="7"/>
      <c r="BO89" s="7"/>
      <c r="BP89" s="14"/>
      <c r="BQ89" s="23"/>
      <c r="BR89" s="23"/>
      <c r="BS89" s="22"/>
      <c r="CC89" s="20"/>
      <c r="CD89" s="20"/>
      <c r="CE89" s="18"/>
      <c r="CF89" s="20"/>
      <c r="CG89" s="20"/>
      <c r="CH89" s="18"/>
      <c r="CJ89" s="7"/>
      <c r="CK89" s="7"/>
      <c r="CR89" s="23"/>
      <c r="CS89" s="23"/>
      <c r="CT89" s="22"/>
      <c r="CU89" s="23"/>
      <c r="CV89" s="23"/>
      <c r="CW89" s="22"/>
      <c r="DG89" s="11"/>
      <c r="DH89" s="11"/>
      <c r="DJ89" s="21"/>
      <c r="DK89" s="21"/>
      <c r="DL89" s="18"/>
      <c r="DV89" s="23"/>
      <c r="DW89" s="23"/>
      <c r="DX89" s="22"/>
      <c r="DY89" s="23"/>
      <c r="DZ89" s="23"/>
      <c r="EA89" s="22"/>
      <c r="EC89" s="7"/>
      <c r="ED89" s="7"/>
      <c r="EK89" s="7"/>
      <c r="EL89" s="7"/>
      <c r="EN89" s="23"/>
      <c r="EO89" s="23"/>
      <c r="EP89" s="18"/>
      <c r="ER89" s="7"/>
      <c r="ES89" s="7"/>
      <c r="FC89" s="20"/>
      <c r="FD89" s="20"/>
      <c r="FE89" s="18"/>
      <c r="FO89" s="23"/>
      <c r="FP89" s="23"/>
      <c r="FQ89" s="24"/>
      <c r="FR89" s="7"/>
      <c r="FS89" s="7"/>
      <c r="FT89" s="9"/>
      <c r="FV89" s="7"/>
      <c r="FW89" s="7"/>
      <c r="GF89" s="14"/>
      <c r="GI89" s="14"/>
      <c r="GK89" s="7"/>
      <c r="GL89" s="7"/>
      <c r="GS89" s="7"/>
      <c r="GT89" s="8"/>
      <c r="GU89" s="14"/>
      <c r="GV89" s="23"/>
      <c r="GW89" s="23"/>
      <c r="GX89" s="22"/>
      <c r="GZ89" s="7"/>
      <c r="HA89" s="7"/>
      <c r="HL89" s="17"/>
      <c r="HO89" s="17"/>
      <c r="HP89" s="12"/>
      <c r="HR89" s="7"/>
      <c r="HS89" s="7"/>
      <c r="IF89" s="12"/>
      <c r="IS89" s="13"/>
      <c r="JH89" s="17"/>
      <c r="JI89" s="12"/>
      <c r="JL89" s="17"/>
      <c r="JM89" s="12"/>
    </row>
    <row r="90" spans="27:273" ht="21.75" customHeight="1" x14ac:dyDescent="0.2">
      <c r="AA90" s="20"/>
      <c r="AB90" s="19"/>
      <c r="AC90" s="18"/>
      <c r="AJ90" s="1"/>
      <c r="AO90" s="21"/>
      <c r="AP90" s="21"/>
      <c r="AQ90" s="18"/>
      <c r="AR90" s="1"/>
      <c r="BB90" s="14"/>
      <c r="BE90" s="14"/>
      <c r="BG90" s="7"/>
      <c r="BH90" s="7"/>
      <c r="BN90" s="7"/>
      <c r="BO90" s="7"/>
      <c r="BP90" s="14"/>
      <c r="BQ90" s="23"/>
      <c r="BR90" s="23"/>
      <c r="BS90" s="22"/>
      <c r="CC90" s="20"/>
      <c r="CD90" s="20"/>
      <c r="CE90" s="18"/>
      <c r="CF90" s="20"/>
      <c r="CG90" s="20"/>
      <c r="CH90" s="18"/>
      <c r="CJ90" s="7"/>
      <c r="CK90" s="7"/>
      <c r="CR90" s="23"/>
      <c r="CS90" s="23"/>
      <c r="CT90" s="22"/>
      <c r="CU90" s="23"/>
      <c r="CV90" s="23"/>
      <c r="CW90" s="22"/>
      <c r="DG90" s="11"/>
      <c r="DH90" s="11"/>
      <c r="DJ90" s="21"/>
      <c r="DK90" s="21"/>
      <c r="DL90" s="18"/>
      <c r="DV90" s="23"/>
      <c r="DW90" s="23"/>
      <c r="DX90" s="22"/>
      <c r="DY90" s="23"/>
      <c r="DZ90" s="23"/>
      <c r="EA90" s="22"/>
      <c r="EC90" s="7"/>
      <c r="ED90" s="7"/>
      <c r="EK90" s="7"/>
      <c r="EL90" s="7"/>
      <c r="EN90" s="23"/>
      <c r="EO90" s="23"/>
      <c r="EP90" s="18"/>
      <c r="ER90" s="7"/>
      <c r="ES90" s="7"/>
      <c r="FC90" s="20"/>
      <c r="FD90" s="20"/>
      <c r="FE90" s="18"/>
      <c r="FO90" s="23"/>
      <c r="FP90" s="23"/>
      <c r="FQ90" s="24"/>
      <c r="FR90" s="7"/>
      <c r="FS90" s="7"/>
      <c r="FT90" s="9"/>
      <c r="FV90" s="7"/>
      <c r="FW90" s="7"/>
      <c r="GF90" s="14"/>
      <c r="GI90" s="14"/>
      <c r="GK90" s="7"/>
      <c r="GL90" s="7"/>
      <c r="GS90" s="7"/>
      <c r="GT90" s="8"/>
      <c r="GU90" s="14"/>
      <c r="GV90" s="23"/>
      <c r="GW90" s="23"/>
      <c r="GX90" s="22"/>
      <c r="GZ90" s="7"/>
      <c r="HA90" s="7"/>
      <c r="HJ90" s="16"/>
      <c r="HK90" s="16"/>
      <c r="HL90" s="15"/>
      <c r="HO90" s="17"/>
      <c r="HP90" s="12"/>
      <c r="HR90" s="7"/>
      <c r="HS90" s="7"/>
      <c r="IF90" s="12"/>
      <c r="IS90" s="13"/>
      <c r="JH90" s="17"/>
      <c r="JI90" s="12"/>
      <c r="JL90" s="17"/>
      <c r="JM90" s="12"/>
    </row>
    <row r="91" spans="27:273" ht="21.75" customHeight="1" x14ac:dyDescent="0.2">
      <c r="AA91" s="20"/>
      <c r="AB91" s="20"/>
      <c r="AC91" s="18"/>
      <c r="AJ91" s="1"/>
      <c r="AL91" s="21"/>
      <c r="AM91" s="21"/>
      <c r="AN91" s="18"/>
      <c r="AO91" s="21"/>
      <c r="AP91" s="21"/>
      <c r="AQ91" s="18"/>
      <c r="AR91" s="1"/>
      <c r="BB91" s="14"/>
      <c r="BE91" s="14"/>
      <c r="BG91" s="7"/>
      <c r="BH91" s="7"/>
      <c r="BN91" s="7"/>
      <c r="BO91" s="7"/>
      <c r="BP91" s="14"/>
      <c r="BQ91" s="23"/>
      <c r="BR91" s="23"/>
      <c r="BS91" s="22"/>
      <c r="CC91" s="20"/>
      <c r="CD91" s="20"/>
      <c r="CE91" s="18"/>
      <c r="CF91" s="20"/>
      <c r="CG91" s="20"/>
      <c r="CH91" s="18"/>
      <c r="CJ91" s="7"/>
      <c r="CK91" s="7"/>
      <c r="CR91" s="23"/>
      <c r="CS91" s="23"/>
      <c r="CT91" s="22"/>
      <c r="CU91" s="23"/>
      <c r="CV91" s="23"/>
      <c r="CW91" s="22"/>
      <c r="DG91" s="11"/>
      <c r="DH91" s="11"/>
      <c r="DJ91" s="21"/>
      <c r="DK91" s="21"/>
      <c r="DL91" s="18"/>
      <c r="DV91" s="23"/>
      <c r="DW91" s="23"/>
      <c r="DX91" s="22"/>
      <c r="DY91" s="23"/>
      <c r="DZ91" s="23"/>
      <c r="EA91" s="22"/>
      <c r="EC91" s="7"/>
      <c r="ED91" s="7"/>
      <c r="EK91" s="7"/>
      <c r="EL91" s="7"/>
      <c r="EN91" s="23"/>
      <c r="EO91" s="23"/>
      <c r="EP91" s="18"/>
      <c r="ER91" s="7"/>
      <c r="ES91" s="7"/>
      <c r="FC91" s="20"/>
      <c r="FD91" s="20"/>
      <c r="FE91" s="18"/>
      <c r="FO91" s="7"/>
      <c r="FP91" s="7"/>
      <c r="FQ91" s="9"/>
      <c r="FR91" s="7"/>
      <c r="FS91" s="7"/>
      <c r="FT91" s="9"/>
      <c r="FV91" s="7"/>
      <c r="FW91" s="7"/>
      <c r="GF91" s="14"/>
      <c r="GI91" s="14"/>
      <c r="GK91" s="7"/>
      <c r="GL91" s="7"/>
      <c r="GS91" s="7"/>
      <c r="GT91" s="8"/>
      <c r="GU91" s="14"/>
      <c r="GV91" s="23"/>
      <c r="GW91" s="23"/>
      <c r="GX91" s="22"/>
      <c r="GZ91" s="7"/>
      <c r="HA91" s="7"/>
      <c r="HL91" s="17"/>
      <c r="HO91" s="17"/>
      <c r="HP91" s="12"/>
      <c r="HR91" s="7"/>
      <c r="HS91" s="7"/>
      <c r="IF91" s="12"/>
      <c r="IS91" s="13"/>
      <c r="JH91" s="17"/>
      <c r="JI91" s="12"/>
      <c r="JL91" s="17"/>
      <c r="JM91" s="12"/>
    </row>
    <row r="92" spans="27:273" ht="21.75" customHeight="1" x14ac:dyDescent="0.2">
      <c r="AA92" s="20"/>
      <c r="AB92" s="20"/>
      <c r="AC92" s="18"/>
      <c r="AJ92" s="1"/>
      <c r="AL92" s="21"/>
      <c r="AM92" s="21"/>
      <c r="AN92" s="18"/>
      <c r="AO92" s="21"/>
      <c r="AP92" s="21"/>
      <c r="AQ92" s="18"/>
      <c r="AR92" s="1"/>
      <c r="BB92" s="14"/>
      <c r="BE92" s="14"/>
      <c r="BG92" s="7"/>
      <c r="BH92" s="7"/>
      <c r="BN92" s="7"/>
      <c r="BO92" s="7"/>
      <c r="BP92" s="14"/>
      <c r="BQ92" s="23"/>
      <c r="BR92" s="23"/>
      <c r="BS92" s="22"/>
      <c r="CC92" s="20"/>
      <c r="CD92" s="20"/>
      <c r="CE92" s="18"/>
      <c r="CF92" s="20"/>
      <c r="CG92" s="20"/>
      <c r="CH92" s="18"/>
      <c r="CJ92" s="7"/>
      <c r="CK92" s="7"/>
      <c r="CR92" s="23"/>
      <c r="CS92" s="23"/>
      <c r="CT92" s="22"/>
      <c r="CU92" s="23"/>
      <c r="CV92" s="23"/>
      <c r="CW92" s="22"/>
      <c r="DG92" s="11"/>
      <c r="DH92" s="11"/>
      <c r="DJ92" s="21"/>
      <c r="DK92" s="21"/>
      <c r="DL92" s="18"/>
      <c r="DV92" s="23"/>
      <c r="DW92" s="23"/>
      <c r="DX92" s="22"/>
      <c r="DY92" s="23"/>
      <c r="DZ92" s="23"/>
      <c r="EA92" s="22"/>
      <c r="EC92" s="7"/>
      <c r="ED92" s="7"/>
      <c r="EK92" s="7"/>
      <c r="EL92" s="7"/>
      <c r="EN92" s="23"/>
      <c r="EO92" s="23"/>
      <c r="EP92" s="18"/>
      <c r="ER92" s="7"/>
      <c r="ES92" s="7"/>
      <c r="FC92" s="20"/>
      <c r="FD92" s="20"/>
      <c r="FE92" s="18"/>
      <c r="FO92" s="7"/>
      <c r="FP92" s="7"/>
      <c r="FQ92" s="9"/>
      <c r="FR92" s="7"/>
      <c r="FS92" s="7"/>
      <c r="FT92" s="9"/>
      <c r="FV92" s="7"/>
      <c r="FW92" s="7"/>
      <c r="GF92" s="14"/>
      <c r="GI92" s="14"/>
      <c r="GK92" s="7"/>
      <c r="GL92" s="7"/>
      <c r="GS92" s="7"/>
      <c r="GT92" s="8"/>
      <c r="GU92" s="14"/>
      <c r="GV92" s="23"/>
      <c r="GW92" s="23"/>
      <c r="GX92" s="22"/>
      <c r="GZ92" s="7"/>
      <c r="HA92" s="7"/>
      <c r="HL92" s="17"/>
      <c r="HO92" s="17"/>
      <c r="HP92" s="12"/>
      <c r="HR92" s="7"/>
      <c r="HS92" s="7"/>
      <c r="IF92" s="12"/>
      <c r="IS92" s="13"/>
      <c r="JH92" s="17"/>
      <c r="JI92" s="12"/>
      <c r="JL92" s="17"/>
      <c r="JM92" s="12"/>
    </row>
    <row r="93" spans="27:273" ht="21.75" customHeight="1" x14ac:dyDescent="0.2">
      <c r="AA93" s="20"/>
      <c r="AB93" s="20"/>
      <c r="AC93" s="18"/>
      <c r="AJ93" s="1"/>
      <c r="AL93" s="21"/>
      <c r="AM93" s="21"/>
      <c r="AN93" s="18"/>
      <c r="AO93" s="21"/>
      <c r="AP93" s="21"/>
      <c r="AQ93" s="18"/>
      <c r="AR93" s="1"/>
      <c r="BB93" s="14"/>
      <c r="BE93" s="14"/>
      <c r="BG93" s="7"/>
      <c r="BH93" s="7"/>
      <c r="BN93" s="7"/>
      <c r="BO93" s="7"/>
      <c r="BP93" s="14"/>
      <c r="BQ93" s="23"/>
      <c r="BR93" s="23"/>
      <c r="BS93" s="22"/>
      <c r="CF93" s="20"/>
      <c r="CG93" s="20"/>
      <c r="CH93" s="18"/>
      <c r="CJ93" s="7"/>
      <c r="CK93" s="7"/>
      <c r="CR93" s="23"/>
      <c r="CS93" s="23"/>
      <c r="CT93" s="22"/>
      <c r="CU93" s="23"/>
      <c r="CV93" s="23"/>
      <c r="CW93" s="22"/>
      <c r="DG93" s="11"/>
      <c r="DH93" s="11"/>
      <c r="DJ93" s="21"/>
      <c r="DK93" s="21"/>
      <c r="DL93" s="18"/>
      <c r="DV93" s="23"/>
      <c r="DW93" s="23"/>
      <c r="DX93" s="22"/>
      <c r="DY93" s="23"/>
      <c r="DZ93" s="23"/>
      <c r="EA93" s="22"/>
      <c r="EC93" s="7"/>
      <c r="ED93" s="7"/>
      <c r="EK93" s="7"/>
      <c r="EL93" s="7"/>
      <c r="ER93" s="7"/>
      <c r="ES93" s="7"/>
      <c r="FC93" s="20"/>
      <c r="FD93" s="20"/>
      <c r="FE93" s="18"/>
      <c r="FO93" s="7"/>
      <c r="FP93" s="7"/>
      <c r="FQ93" s="9"/>
      <c r="FR93" s="7"/>
      <c r="FS93" s="7"/>
      <c r="FT93" s="9"/>
      <c r="FV93" s="7"/>
      <c r="FW93" s="7"/>
      <c r="GF93" s="14"/>
      <c r="GI93" s="14"/>
      <c r="GK93" s="7"/>
      <c r="GL93" s="7"/>
      <c r="GS93" s="7"/>
      <c r="GT93" s="8"/>
      <c r="GU93" s="14"/>
      <c r="GV93" s="23"/>
      <c r="GW93" s="23"/>
      <c r="GX93" s="22"/>
      <c r="GZ93" s="7"/>
      <c r="HA93" s="7"/>
      <c r="HJ93" s="16"/>
      <c r="HK93" s="16"/>
      <c r="HL93" s="15"/>
      <c r="HO93" s="17"/>
      <c r="HP93" s="12"/>
      <c r="HR93" s="7"/>
      <c r="HS93" s="7"/>
      <c r="IF93" s="12"/>
      <c r="IS93" s="13"/>
      <c r="JH93" s="17"/>
      <c r="JI93" s="12"/>
      <c r="JL93" s="17"/>
      <c r="JM93" s="12"/>
    </row>
    <row r="94" spans="27:273" ht="21.75" customHeight="1" x14ac:dyDescent="0.2">
      <c r="AA94" s="20"/>
      <c r="AB94" s="20"/>
      <c r="AC94" s="18"/>
      <c r="AJ94" s="1"/>
      <c r="AL94" s="21"/>
      <c r="AM94" s="21"/>
      <c r="AN94" s="18"/>
      <c r="AO94" s="21"/>
      <c r="AP94" s="21"/>
      <c r="AQ94" s="18"/>
      <c r="AR94" s="1"/>
      <c r="BB94" s="14"/>
      <c r="BE94" s="14"/>
      <c r="BG94" s="7"/>
      <c r="BH94" s="7"/>
      <c r="BN94" s="7"/>
      <c r="BO94" s="7"/>
      <c r="BP94" s="14"/>
      <c r="BQ94" s="7"/>
      <c r="BR94" s="7"/>
      <c r="BS94" s="14"/>
      <c r="CF94" s="20"/>
      <c r="CG94" s="20"/>
      <c r="CH94" s="18"/>
      <c r="CJ94" s="7"/>
      <c r="CK94" s="7"/>
      <c r="CR94" s="23"/>
      <c r="CS94" s="23"/>
      <c r="CT94" s="22"/>
      <c r="CU94" s="17"/>
      <c r="CV94" s="17"/>
      <c r="CW94" s="14"/>
      <c r="DG94" s="11"/>
      <c r="DH94" s="11"/>
      <c r="DJ94" s="21"/>
      <c r="DK94" s="21"/>
      <c r="DL94" s="18"/>
      <c r="DV94" s="7"/>
      <c r="DW94" s="7"/>
      <c r="DX94" s="14"/>
      <c r="DY94" s="23"/>
      <c r="DZ94" s="23"/>
      <c r="EA94" s="22"/>
      <c r="EC94" s="7"/>
      <c r="ED94" s="7"/>
      <c r="EK94" s="7"/>
      <c r="EL94" s="7"/>
      <c r="EN94" s="23"/>
      <c r="EO94" s="23"/>
      <c r="EP94" s="18"/>
      <c r="ER94" s="7"/>
      <c r="ES94" s="7"/>
      <c r="FC94" s="20"/>
      <c r="FD94" s="20"/>
      <c r="FE94" s="18"/>
      <c r="FO94" s="7"/>
      <c r="FP94" s="7"/>
      <c r="FQ94" s="9"/>
      <c r="FR94" s="7"/>
      <c r="FS94" s="7"/>
      <c r="FT94" s="9"/>
      <c r="FV94" s="7"/>
      <c r="FW94" s="7"/>
      <c r="GF94" s="14"/>
      <c r="GI94" s="14"/>
      <c r="GK94" s="7"/>
      <c r="GL94" s="7"/>
      <c r="GS94" s="7"/>
      <c r="GT94" s="8"/>
      <c r="GU94" s="14"/>
      <c r="GV94" s="23"/>
      <c r="GW94" s="23"/>
      <c r="GX94" s="22"/>
      <c r="GZ94" s="7"/>
      <c r="HA94" s="7"/>
      <c r="HL94" s="17"/>
      <c r="HO94" s="17"/>
      <c r="HP94" s="12"/>
      <c r="HR94" s="7"/>
      <c r="HS94" s="7"/>
      <c r="IF94" s="12"/>
      <c r="IS94" s="13"/>
      <c r="JH94" s="17"/>
      <c r="JI94" s="12"/>
      <c r="JL94" s="17"/>
      <c r="JM94" s="12"/>
    </row>
    <row r="95" spans="27:273" ht="21.75" customHeight="1" x14ac:dyDescent="0.2">
      <c r="AA95" s="20"/>
      <c r="AB95" s="20"/>
      <c r="AC95" s="18"/>
      <c r="AJ95" s="1"/>
      <c r="AL95" s="21"/>
      <c r="AM95" s="21"/>
      <c r="AN95" s="18"/>
      <c r="AO95" s="21"/>
      <c r="AP95" s="21"/>
      <c r="AQ95" s="18"/>
      <c r="AR95" s="1"/>
      <c r="BB95" s="14"/>
      <c r="BE95" s="14"/>
      <c r="BG95" s="7"/>
      <c r="BH95" s="7"/>
      <c r="BN95" s="7"/>
      <c r="BO95" s="7"/>
      <c r="BP95" s="14"/>
      <c r="BQ95" s="7"/>
      <c r="BR95" s="7"/>
      <c r="BS95" s="14"/>
      <c r="CF95" s="20"/>
      <c r="CG95" s="20"/>
      <c r="CH95" s="18"/>
      <c r="CJ95" s="7"/>
      <c r="CK95" s="7"/>
      <c r="CR95" s="23"/>
      <c r="CS95" s="23"/>
      <c r="CT95" s="22"/>
      <c r="CU95" s="7"/>
      <c r="CV95" s="7"/>
      <c r="CW95" s="14"/>
      <c r="DG95" s="11"/>
      <c r="DH95" s="11"/>
      <c r="DJ95" s="21"/>
      <c r="DK95" s="21"/>
      <c r="DL95" s="18"/>
      <c r="DV95" s="7"/>
      <c r="DW95" s="7"/>
      <c r="DX95" s="14"/>
      <c r="DY95" s="23"/>
      <c r="DZ95" s="23"/>
      <c r="EA95" s="22"/>
      <c r="EC95" s="7"/>
      <c r="ED95" s="7"/>
      <c r="EK95" s="7"/>
      <c r="EL95" s="7"/>
      <c r="EN95" s="23"/>
      <c r="EO95" s="23"/>
      <c r="EP95" s="18"/>
      <c r="ER95" s="7"/>
      <c r="ES95" s="7"/>
      <c r="FC95" s="20"/>
      <c r="FD95" s="20"/>
      <c r="FE95" s="18"/>
      <c r="FO95" s="7"/>
      <c r="FP95" s="7"/>
      <c r="FQ95" s="9"/>
      <c r="FR95" s="7"/>
      <c r="FS95" s="7"/>
      <c r="FT95" s="9"/>
      <c r="FV95" s="7"/>
      <c r="FW95" s="7"/>
      <c r="GF95" s="14"/>
      <c r="GI95" s="14"/>
      <c r="GK95" s="7"/>
      <c r="GL95" s="7"/>
      <c r="GS95" s="7"/>
      <c r="GT95" s="8"/>
      <c r="GU95" s="14"/>
      <c r="GV95" s="23"/>
      <c r="GW95" s="23"/>
      <c r="GX95" s="22"/>
      <c r="GZ95" s="7"/>
      <c r="HA95" s="7"/>
      <c r="HL95" s="17"/>
      <c r="HO95" s="17"/>
      <c r="HP95" s="12"/>
      <c r="HR95" s="7"/>
      <c r="HS95" s="7"/>
      <c r="IF95" s="12"/>
      <c r="IS95" s="13"/>
      <c r="JH95" s="17"/>
      <c r="JI95" s="12"/>
      <c r="JL95" s="17"/>
      <c r="JM95" s="12"/>
    </row>
    <row r="96" spans="27:273" ht="21.75" customHeight="1" x14ac:dyDescent="0.2">
      <c r="AA96" s="20"/>
      <c r="AB96" s="20"/>
      <c r="AC96" s="18"/>
      <c r="AJ96" s="1"/>
      <c r="AL96" s="21"/>
      <c r="AM96" s="21"/>
      <c r="AN96" s="18"/>
      <c r="AO96" s="21"/>
      <c r="AP96" s="21"/>
      <c r="AQ96" s="18"/>
      <c r="AR96" s="1"/>
      <c r="BB96" s="14"/>
      <c r="BE96" s="14"/>
      <c r="BG96" s="7"/>
      <c r="BH96" s="7"/>
      <c r="BN96" s="7"/>
      <c r="BO96" s="7"/>
      <c r="BP96" s="14"/>
      <c r="BQ96" s="7"/>
      <c r="BR96" s="7"/>
      <c r="BS96" s="14"/>
      <c r="CF96" s="20"/>
      <c r="CG96" s="20"/>
      <c r="CH96" s="18"/>
      <c r="CJ96" s="7"/>
      <c r="CK96" s="7"/>
      <c r="CR96" s="23"/>
      <c r="CS96" s="23"/>
      <c r="CT96" s="22"/>
      <c r="CU96" s="7"/>
      <c r="CV96" s="7"/>
      <c r="CW96" s="14"/>
      <c r="DG96" s="11"/>
      <c r="DH96" s="11"/>
      <c r="DJ96" s="21"/>
      <c r="DK96" s="21"/>
      <c r="DL96" s="18"/>
      <c r="DV96" s="7"/>
      <c r="DW96" s="7"/>
      <c r="DX96" s="14"/>
      <c r="DY96" s="23"/>
      <c r="DZ96" s="23"/>
      <c r="EA96" s="22"/>
      <c r="EC96" s="7"/>
      <c r="ED96" s="7"/>
      <c r="EK96" s="7"/>
      <c r="EL96" s="7"/>
      <c r="EN96" s="23"/>
      <c r="EO96" s="23"/>
      <c r="EP96" s="18"/>
      <c r="ER96" s="7"/>
      <c r="ES96" s="7"/>
      <c r="FC96" s="20"/>
      <c r="FD96" s="20"/>
      <c r="FE96" s="18"/>
      <c r="FO96" s="7"/>
      <c r="FP96" s="7"/>
      <c r="FQ96" s="9"/>
      <c r="FR96" s="7"/>
      <c r="FS96" s="7"/>
      <c r="FT96" s="9"/>
      <c r="FV96" s="7"/>
      <c r="FW96" s="7"/>
      <c r="GF96" s="14"/>
      <c r="GI96" s="14"/>
      <c r="GK96" s="7"/>
      <c r="GL96" s="7"/>
      <c r="GS96" s="7"/>
      <c r="GT96" s="8"/>
      <c r="GU96" s="14"/>
      <c r="GV96" s="23"/>
      <c r="GW96" s="23"/>
      <c r="GX96" s="22"/>
      <c r="GZ96" s="7"/>
      <c r="HA96" s="7"/>
      <c r="HJ96" s="16"/>
      <c r="HK96" s="16"/>
      <c r="HL96" s="15"/>
      <c r="HO96" s="17"/>
      <c r="HP96" s="12"/>
      <c r="HR96" s="7"/>
      <c r="HS96" s="7"/>
      <c r="IF96" s="12"/>
      <c r="IS96" s="13"/>
      <c r="JH96" s="17"/>
      <c r="JI96" s="12"/>
      <c r="JL96" s="17"/>
      <c r="JM96" s="12"/>
    </row>
    <row r="97" spans="27:273" ht="21.75" customHeight="1" x14ac:dyDescent="0.2">
      <c r="AA97" s="20"/>
      <c r="AB97" s="20"/>
      <c r="AC97" s="18"/>
      <c r="AJ97" s="1"/>
      <c r="AL97" s="11"/>
      <c r="AM97" s="11"/>
      <c r="AO97" s="21"/>
      <c r="AP97" s="21"/>
      <c r="AQ97" s="18"/>
      <c r="AR97" s="1"/>
      <c r="BB97" s="14"/>
      <c r="BE97" s="14"/>
      <c r="BG97" s="7"/>
      <c r="BH97" s="7"/>
      <c r="BN97" s="7"/>
      <c r="BO97" s="7"/>
      <c r="BP97" s="14"/>
      <c r="BQ97" s="7"/>
      <c r="BR97" s="7"/>
      <c r="BS97" s="14"/>
      <c r="CF97" s="20"/>
      <c r="CG97" s="20"/>
      <c r="CH97" s="18"/>
      <c r="CJ97" s="7"/>
      <c r="CK97" s="7"/>
      <c r="CR97" s="23"/>
      <c r="CS97" s="23"/>
      <c r="CT97" s="22"/>
      <c r="CU97" s="7"/>
      <c r="CV97" s="7"/>
      <c r="CW97" s="14"/>
      <c r="DG97" s="11"/>
      <c r="DH97" s="11"/>
      <c r="DJ97" s="21"/>
      <c r="DK97" s="21"/>
      <c r="DL97" s="18"/>
      <c r="DV97" s="7"/>
      <c r="DW97" s="7"/>
      <c r="DX97" s="14"/>
      <c r="DY97" s="23"/>
      <c r="DZ97" s="23"/>
      <c r="EA97" s="22"/>
      <c r="EC97" s="7"/>
      <c r="ED97" s="7"/>
      <c r="EK97" s="7"/>
      <c r="EL97" s="7"/>
      <c r="EN97" s="23"/>
      <c r="EO97" s="23"/>
      <c r="EP97" s="18"/>
      <c r="ER97" s="7"/>
      <c r="ES97" s="7"/>
      <c r="FC97" s="20"/>
      <c r="FD97" s="20"/>
      <c r="FE97" s="18"/>
      <c r="FO97" s="7"/>
      <c r="FP97" s="7"/>
      <c r="FQ97" s="9"/>
      <c r="FR97" s="7"/>
      <c r="FS97" s="7"/>
      <c r="FT97" s="9"/>
      <c r="FV97" s="7"/>
      <c r="FW97" s="7"/>
      <c r="GF97" s="14"/>
      <c r="GI97" s="14"/>
      <c r="GK97" s="7"/>
      <c r="GL97" s="7"/>
      <c r="GS97" s="7"/>
      <c r="GT97" s="8"/>
      <c r="GU97" s="14"/>
      <c r="GV97" s="23"/>
      <c r="GW97" s="23"/>
      <c r="GX97" s="22"/>
      <c r="GZ97" s="7"/>
      <c r="HA97" s="7"/>
      <c r="HL97" s="17"/>
      <c r="HO97" s="17"/>
      <c r="HP97" s="12"/>
      <c r="HR97" s="7"/>
      <c r="HS97" s="7"/>
      <c r="IF97" s="12"/>
      <c r="IS97" s="13"/>
      <c r="JH97" s="17"/>
      <c r="JI97" s="12"/>
      <c r="JL97" s="17"/>
      <c r="JM97" s="12"/>
    </row>
    <row r="98" spans="27:273" ht="21.75" customHeight="1" x14ac:dyDescent="0.2">
      <c r="AA98" s="20"/>
      <c r="AB98" s="20"/>
      <c r="AC98" s="18"/>
      <c r="AJ98" s="1"/>
      <c r="AL98" s="21"/>
      <c r="AM98" s="21"/>
      <c r="AN98" s="18"/>
      <c r="AO98" s="21"/>
      <c r="AP98" s="21"/>
      <c r="AQ98" s="18"/>
      <c r="AR98" s="1"/>
      <c r="BB98" s="14"/>
      <c r="BE98" s="14"/>
      <c r="BG98" s="7"/>
      <c r="BH98" s="7"/>
      <c r="BN98" s="7"/>
      <c r="BO98" s="7"/>
      <c r="BP98" s="14"/>
      <c r="BQ98" s="7"/>
      <c r="BR98" s="7"/>
      <c r="BS98" s="14"/>
      <c r="CF98" s="20"/>
      <c r="CG98" s="20"/>
      <c r="CH98" s="18"/>
      <c r="CJ98" s="7"/>
      <c r="CK98" s="7"/>
      <c r="CR98" s="23"/>
      <c r="CS98" s="23"/>
      <c r="CT98" s="22"/>
      <c r="CU98" s="7"/>
      <c r="CV98" s="7"/>
      <c r="CW98" s="14"/>
      <c r="DG98" s="11"/>
      <c r="DH98" s="11"/>
      <c r="DJ98" s="21"/>
      <c r="DK98" s="21"/>
      <c r="DL98" s="18"/>
      <c r="DV98" s="7"/>
      <c r="DW98" s="7"/>
      <c r="DX98" s="14"/>
      <c r="DY98" s="23"/>
      <c r="DZ98" s="23"/>
      <c r="EA98" s="22"/>
      <c r="EC98" s="7"/>
      <c r="ED98" s="7"/>
      <c r="EK98" s="7"/>
      <c r="EL98" s="7"/>
      <c r="EN98" s="23"/>
      <c r="EO98" s="23"/>
      <c r="EP98" s="18"/>
      <c r="ER98" s="7"/>
      <c r="ES98" s="7"/>
      <c r="FC98" s="20"/>
      <c r="FD98" s="20"/>
      <c r="FE98" s="18"/>
      <c r="FO98" s="7"/>
      <c r="FP98" s="7"/>
      <c r="FQ98" s="9"/>
      <c r="FR98" s="7"/>
      <c r="FS98" s="7"/>
      <c r="FT98" s="9"/>
      <c r="FV98" s="7"/>
      <c r="FW98" s="7"/>
      <c r="GF98" s="14"/>
      <c r="GI98" s="14"/>
      <c r="GK98" s="7"/>
      <c r="GL98" s="7"/>
      <c r="GS98" s="7"/>
      <c r="GT98" s="8"/>
      <c r="GU98" s="14"/>
      <c r="GV98" s="23"/>
      <c r="GW98" s="23"/>
      <c r="GX98" s="22"/>
      <c r="GZ98" s="7"/>
      <c r="HA98" s="7"/>
      <c r="HL98" s="17"/>
      <c r="HO98" s="17"/>
      <c r="HP98" s="12"/>
      <c r="HR98" s="7"/>
      <c r="HS98" s="7"/>
      <c r="IF98" s="12"/>
      <c r="IS98" s="13"/>
      <c r="JH98" s="17"/>
      <c r="JI98" s="12"/>
      <c r="JL98" s="17"/>
      <c r="JM98" s="12"/>
    </row>
    <row r="99" spans="27:273" ht="21.75" customHeight="1" x14ac:dyDescent="0.2">
      <c r="AA99" s="20"/>
      <c r="AB99" s="20"/>
      <c r="AC99" s="18"/>
      <c r="AJ99" s="1"/>
      <c r="AL99" s="21"/>
      <c r="AM99" s="21"/>
      <c r="AN99" s="18"/>
      <c r="AO99" s="21"/>
      <c r="AP99" s="21"/>
      <c r="AQ99" s="18"/>
      <c r="AR99" s="1"/>
      <c r="BB99" s="14"/>
      <c r="BE99" s="14"/>
      <c r="BG99" s="7"/>
      <c r="BH99" s="7"/>
      <c r="BN99" s="7"/>
      <c r="BO99" s="7"/>
      <c r="BP99" s="14"/>
      <c r="BQ99" s="7"/>
      <c r="BR99" s="7"/>
      <c r="BS99" s="14"/>
      <c r="CF99" s="20"/>
      <c r="CG99" s="20"/>
      <c r="CH99" s="18"/>
      <c r="CJ99" s="7"/>
      <c r="CK99" s="7"/>
      <c r="CR99" s="23"/>
      <c r="CS99" s="23"/>
      <c r="CT99" s="22"/>
      <c r="CU99" s="7"/>
      <c r="CV99" s="7"/>
      <c r="CW99" s="14"/>
      <c r="DG99" s="11"/>
      <c r="DH99" s="11"/>
      <c r="DJ99" s="21"/>
      <c r="DK99" s="21"/>
      <c r="DL99" s="18"/>
      <c r="DV99" s="7"/>
      <c r="DW99" s="7"/>
      <c r="DX99" s="14"/>
      <c r="DY99" s="23"/>
      <c r="DZ99" s="23"/>
      <c r="EA99" s="22"/>
      <c r="EC99" s="7"/>
      <c r="ED99" s="7"/>
      <c r="EK99" s="7"/>
      <c r="EL99" s="7"/>
      <c r="EN99" s="23"/>
      <c r="EO99" s="23"/>
      <c r="EP99" s="18"/>
      <c r="ER99" s="7"/>
      <c r="ES99" s="7"/>
      <c r="FC99" s="20"/>
      <c r="FD99" s="20"/>
      <c r="FE99" s="18"/>
      <c r="FO99" s="7"/>
      <c r="FP99" s="7"/>
      <c r="FQ99" s="9"/>
      <c r="FR99" s="7"/>
      <c r="FS99" s="7"/>
      <c r="FT99" s="9"/>
      <c r="FV99" s="7"/>
      <c r="FW99" s="7"/>
      <c r="GF99" s="14"/>
      <c r="GI99" s="14"/>
      <c r="GK99" s="7"/>
      <c r="GL99" s="7"/>
      <c r="GS99" s="7"/>
      <c r="GT99" s="8"/>
      <c r="GU99" s="14"/>
      <c r="GV99" s="23"/>
      <c r="GW99" s="23"/>
      <c r="GX99" s="22"/>
      <c r="GZ99" s="7"/>
      <c r="HA99" s="7"/>
      <c r="HJ99" s="16"/>
      <c r="HK99" s="16"/>
      <c r="HL99" s="15"/>
      <c r="HO99" s="17"/>
      <c r="HP99" s="12"/>
      <c r="HR99" s="7"/>
      <c r="HS99" s="7"/>
      <c r="IF99" s="12"/>
      <c r="IS99" s="13"/>
      <c r="JH99" s="17"/>
      <c r="JI99" s="12"/>
      <c r="JL99" s="17"/>
      <c r="JM99" s="12"/>
    </row>
    <row r="100" spans="27:273" ht="21.75" customHeight="1" x14ac:dyDescent="0.2">
      <c r="AA100" s="20"/>
      <c r="AB100" s="20"/>
      <c r="AC100" s="18"/>
      <c r="AJ100" s="1"/>
      <c r="AL100" s="21"/>
      <c r="AM100" s="21"/>
      <c r="AN100" s="18"/>
      <c r="AO100" s="21"/>
      <c r="AP100" s="21"/>
      <c r="AQ100" s="18"/>
      <c r="AR100" s="1"/>
      <c r="BB100" s="14"/>
      <c r="BE100" s="14"/>
      <c r="BG100" s="7"/>
      <c r="BH100" s="7"/>
      <c r="BN100" s="7"/>
      <c r="BO100" s="7"/>
      <c r="BP100" s="14"/>
      <c r="BQ100" s="7"/>
      <c r="BR100" s="7"/>
      <c r="BS100" s="14"/>
      <c r="CF100" s="20"/>
      <c r="CG100" s="20"/>
      <c r="CH100" s="18"/>
      <c r="CJ100" s="7"/>
      <c r="CK100" s="7"/>
      <c r="CR100" s="17"/>
      <c r="CS100" s="17"/>
      <c r="CT100" s="14"/>
      <c r="CU100" s="7"/>
      <c r="CV100" s="7"/>
      <c r="CW100" s="14"/>
      <c r="DG100" s="11"/>
      <c r="DH100" s="11"/>
      <c r="DJ100" s="21"/>
      <c r="DK100" s="21"/>
      <c r="DL100" s="18"/>
      <c r="DV100" s="7"/>
      <c r="DW100" s="7"/>
      <c r="DX100" s="14"/>
      <c r="DY100" s="23"/>
      <c r="DZ100" s="23"/>
      <c r="EA100" s="22"/>
      <c r="EC100" s="7"/>
      <c r="ED100" s="7"/>
      <c r="EK100" s="7"/>
      <c r="EL100" s="7"/>
      <c r="EN100" s="23"/>
      <c r="EO100" s="23"/>
      <c r="EP100" s="18"/>
      <c r="ER100" s="7"/>
      <c r="ES100" s="7"/>
      <c r="FC100" s="20"/>
      <c r="FD100" s="20"/>
      <c r="FE100" s="18"/>
      <c r="FO100" s="7"/>
      <c r="FP100" s="7"/>
      <c r="FQ100" s="9"/>
      <c r="FR100" s="7"/>
      <c r="FS100" s="7"/>
      <c r="FT100" s="9"/>
      <c r="FV100" s="7"/>
      <c r="FW100" s="7"/>
      <c r="GF100" s="14"/>
      <c r="GI100" s="14"/>
      <c r="GK100" s="7"/>
      <c r="GL100" s="7"/>
      <c r="GS100" s="7"/>
      <c r="GT100" s="8"/>
      <c r="GU100" s="14"/>
      <c r="GV100" s="23"/>
      <c r="GW100" s="23"/>
      <c r="GX100" s="22"/>
      <c r="GZ100" s="7"/>
      <c r="HA100" s="7"/>
      <c r="HL100" s="17"/>
      <c r="HO100" s="17"/>
      <c r="HP100" s="12"/>
      <c r="HR100" s="7"/>
      <c r="HS100" s="7"/>
      <c r="IF100" s="12"/>
      <c r="IS100" s="13"/>
      <c r="JH100" s="17"/>
      <c r="JI100" s="12"/>
      <c r="JL100" s="17"/>
      <c r="JM100" s="12"/>
    </row>
    <row r="101" spans="27:273" ht="21.75" customHeight="1" x14ac:dyDescent="0.2">
      <c r="AA101" s="20"/>
      <c r="AB101" s="20"/>
      <c r="AC101" s="18"/>
      <c r="AJ101" s="1"/>
      <c r="AL101" s="21"/>
      <c r="AM101" s="21"/>
      <c r="AN101" s="18"/>
      <c r="AO101" s="21"/>
      <c r="AP101" s="21"/>
      <c r="AQ101" s="18"/>
      <c r="AR101" s="1"/>
      <c r="BB101" s="14"/>
      <c r="BE101" s="14"/>
      <c r="BG101" s="7"/>
      <c r="BH101" s="7"/>
      <c r="BN101" s="7"/>
      <c r="BO101" s="7"/>
      <c r="BP101" s="14"/>
      <c r="BQ101" s="7"/>
      <c r="BR101" s="7"/>
      <c r="BS101" s="14"/>
      <c r="CF101" s="20"/>
      <c r="CG101" s="20"/>
      <c r="CH101" s="18"/>
      <c r="CJ101" s="7"/>
      <c r="CK101" s="7"/>
      <c r="CR101" s="7"/>
      <c r="CS101" s="7"/>
      <c r="CT101" s="14"/>
      <c r="CU101" s="7"/>
      <c r="CV101" s="7"/>
      <c r="CW101" s="14"/>
      <c r="DG101" s="11"/>
      <c r="DH101" s="11"/>
      <c r="DJ101" s="21"/>
      <c r="DK101" s="21"/>
      <c r="DL101" s="18"/>
      <c r="DV101" s="7"/>
      <c r="DW101" s="7"/>
      <c r="DX101" s="14"/>
      <c r="DY101" s="23"/>
      <c r="DZ101" s="23"/>
      <c r="EA101" s="22"/>
      <c r="EC101" s="7"/>
      <c r="ED101" s="7"/>
      <c r="EK101" s="7"/>
      <c r="EL101" s="7"/>
      <c r="EN101" s="23"/>
      <c r="EO101" s="23"/>
      <c r="EP101" s="18"/>
      <c r="ER101" s="7"/>
      <c r="ES101" s="7"/>
      <c r="FC101" s="20"/>
      <c r="FD101" s="20"/>
      <c r="FE101" s="18"/>
      <c r="FO101" s="7"/>
      <c r="FP101" s="7"/>
      <c r="FQ101" s="9"/>
      <c r="FR101" s="7"/>
      <c r="FS101" s="7"/>
      <c r="FT101" s="9"/>
      <c r="FV101" s="7"/>
      <c r="FW101" s="7"/>
      <c r="GF101" s="14"/>
      <c r="GI101" s="14"/>
      <c r="GK101" s="7"/>
      <c r="GL101" s="7"/>
      <c r="GS101" s="7"/>
      <c r="GT101" s="8"/>
      <c r="GU101" s="14"/>
      <c r="GV101" s="23"/>
      <c r="GW101" s="23"/>
      <c r="GX101" s="22"/>
      <c r="GZ101" s="7"/>
      <c r="HA101" s="7"/>
      <c r="HL101" s="17"/>
      <c r="HO101" s="17"/>
      <c r="HP101" s="12"/>
      <c r="HR101" s="7"/>
      <c r="HS101" s="7"/>
      <c r="IF101" s="12"/>
      <c r="IS101" s="13"/>
      <c r="JH101" s="17"/>
      <c r="JI101" s="12"/>
      <c r="JL101" s="17"/>
      <c r="JM101" s="12"/>
    </row>
    <row r="102" spans="27:273" ht="21.75" customHeight="1" x14ac:dyDescent="0.2">
      <c r="AA102" s="20"/>
      <c r="AB102" s="20"/>
      <c r="AC102" s="18"/>
      <c r="AJ102" s="1"/>
      <c r="AL102" s="21"/>
      <c r="AM102" s="21"/>
      <c r="AN102" s="18"/>
      <c r="AO102" s="21"/>
      <c r="AP102" s="21"/>
      <c r="AQ102" s="18"/>
      <c r="AR102" s="1"/>
      <c r="BB102" s="14"/>
      <c r="BE102" s="14"/>
      <c r="BG102" s="7"/>
      <c r="BH102" s="7"/>
      <c r="BN102" s="7"/>
      <c r="BO102" s="7"/>
      <c r="BP102" s="14"/>
      <c r="BQ102" s="7"/>
      <c r="BR102" s="7"/>
      <c r="BS102" s="14"/>
      <c r="CF102" s="20"/>
      <c r="CG102" s="20"/>
      <c r="CH102" s="18"/>
      <c r="CJ102" s="7"/>
      <c r="CK102" s="7"/>
      <c r="CR102" s="7"/>
      <c r="CS102" s="7"/>
      <c r="CT102" s="14"/>
      <c r="CU102" s="7"/>
      <c r="CV102" s="7"/>
      <c r="CW102" s="14"/>
      <c r="DG102" s="11"/>
      <c r="DH102" s="11"/>
      <c r="DJ102" s="21"/>
      <c r="DK102" s="21"/>
      <c r="DL102" s="18"/>
      <c r="DV102" s="7"/>
      <c r="DW102" s="7"/>
      <c r="DX102" s="14"/>
      <c r="DY102" s="17"/>
      <c r="DZ102" s="17"/>
      <c r="EA102" s="14"/>
      <c r="EC102" s="7"/>
      <c r="ED102" s="7"/>
      <c r="EK102" s="7"/>
      <c r="EL102" s="7"/>
      <c r="EN102" s="23"/>
      <c r="EO102" s="23"/>
      <c r="EP102" s="18"/>
      <c r="ER102" s="7"/>
      <c r="ES102" s="7"/>
      <c r="FC102" s="20"/>
      <c r="FD102" s="20"/>
      <c r="FE102" s="18"/>
      <c r="FO102" s="7"/>
      <c r="FP102" s="7"/>
      <c r="FQ102" s="9"/>
      <c r="FR102" s="7"/>
      <c r="FS102" s="7"/>
      <c r="FT102" s="9"/>
      <c r="FV102" s="7"/>
      <c r="FW102" s="7"/>
      <c r="GF102" s="14"/>
      <c r="GI102" s="14"/>
      <c r="GK102" s="7"/>
      <c r="GL102" s="7"/>
      <c r="GS102" s="7"/>
      <c r="GT102" s="8"/>
      <c r="GU102" s="14"/>
      <c r="GV102" s="23"/>
      <c r="GW102" s="23"/>
      <c r="GX102" s="22"/>
      <c r="GZ102" s="7"/>
      <c r="HA102" s="7"/>
      <c r="HJ102" s="16"/>
      <c r="HK102" s="16"/>
      <c r="HL102" s="15"/>
      <c r="HO102" s="17"/>
      <c r="HP102" s="12"/>
      <c r="HR102" s="7"/>
      <c r="HS102" s="7"/>
      <c r="IF102" s="12"/>
      <c r="IS102" s="13"/>
      <c r="JH102" s="17"/>
      <c r="JI102" s="12"/>
      <c r="JL102" s="17"/>
      <c r="JM102" s="12"/>
    </row>
    <row r="103" spans="27:273" ht="21.75" customHeight="1" x14ac:dyDescent="0.2">
      <c r="AA103" s="20"/>
      <c r="AB103" s="20"/>
      <c r="AC103" s="18"/>
      <c r="AJ103" s="1"/>
      <c r="AL103" s="21"/>
      <c r="AM103" s="21"/>
      <c r="AN103" s="18"/>
      <c r="AO103" s="21"/>
      <c r="AP103" s="21"/>
      <c r="AQ103" s="18"/>
      <c r="AR103" s="1"/>
      <c r="BB103" s="14"/>
      <c r="BE103" s="14"/>
      <c r="BG103" s="7"/>
      <c r="BH103" s="7"/>
      <c r="BN103" s="7"/>
      <c r="BO103" s="7"/>
      <c r="BP103" s="14"/>
      <c r="BQ103" s="7"/>
      <c r="BR103" s="7"/>
      <c r="BS103" s="14"/>
      <c r="CF103" s="20"/>
      <c r="CG103" s="20"/>
      <c r="CH103" s="18"/>
      <c r="CJ103" s="7"/>
      <c r="CK103" s="7"/>
      <c r="CR103" s="7"/>
      <c r="CS103" s="7"/>
      <c r="CT103" s="14"/>
      <c r="CU103" s="7"/>
      <c r="CV103" s="7"/>
      <c r="CW103" s="14"/>
      <c r="DG103" s="11"/>
      <c r="DH103" s="11"/>
      <c r="DJ103" s="21"/>
      <c r="DK103" s="21"/>
      <c r="DL103" s="18"/>
      <c r="DV103" s="7"/>
      <c r="DW103" s="7"/>
      <c r="DX103" s="14"/>
      <c r="DY103" s="7"/>
      <c r="DZ103" s="7"/>
      <c r="EA103" s="14"/>
      <c r="EC103" s="7"/>
      <c r="ED103" s="7"/>
      <c r="EK103" s="7"/>
      <c r="EL103" s="7"/>
      <c r="EN103" s="23"/>
      <c r="EO103" s="23"/>
      <c r="EP103" s="18"/>
      <c r="ER103" s="7"/>
      <c r="ES103" s="7"/>
      <c r="FC103" s="20"/>
      <c r="FD103" s="20"/>
      <c r="FE103" s="18"/>
      <c r="FO103" s="7"/>
      <c r="FP103" s="7"/>
      <c r="FQ103" s="9"/>
      <c r="FR103" s="7"/>
      <c r="FS103" s="7"/>
      <c r="FT103" s="9"/>
      <c r="FV103" s="7"/>
      <c r="FW103" s="7"/>
      <c r="GF103" s="14"/>
      <c r="GI103" s="14"/>
      <c r="GK103" s="7"/>
      <c r="GL103" s="7"/>
      <c r="GS103" s="7"/>
      <c r="GT103" s="8"/>
      <c r="GU103" s="14"/>
      <c r="GV103" s="23"/>
      <c r="GW103" s="23"/>
      <c r="GX103" s="22"/>
      <c r="GZ103" s="7"/>
      <c r="HA103" s="7"/>
      <c r="HL103" s="17"/>
      <c r="HO103" s="17"/>
      <c r="HP103" s="12"/>
      <c r="HR103" s="7"/>
      <c r="HS103" s="7"/>
      <c r="IF103" s="12"/>
      <c r="IS103" s="13"/>
      <c r="JH103" s="17"/>
      <c r="JI103" s="12"/>
      <c r="JL103" s="17"/>
      <c r="JM103" s="12"/>
    </row>
    <row r="104" spans="27:273" ht="21.75" customHeight="1" x14ac:dyDescent="0.2">
      <c r="AA104" s="20"/>
      <c r="AB104" s="20"/>
      <c r="AC104" s="18"/>
      <c r="AJ104" s="1"/>
      <c r="AL104" s="21"/>
      <c r="AM104" s="21"/>
      <c r="AN104" s="18"/>
      <c r="AO104" s="21"/>
      <c r="AP104" s="21"/>
      <c r="AQ104" s="18"/>
      <c r="AR104" s="1"/>
      <c r="BB104" s="14"/>
      <c r="BE104" s="14"/>
      <c r="BG104" s="7"/>
      <c r="BH104" s="7"/>
      <c r="BN104" s="7"/>
      <c r="BO104" s="7"/>
      <c r="BP104" s="14"/>
      <c r="BQ104" s="7"/>
      <c r="BR104" s="7"/>
      <c r="BS104" s="14"/>
      <c r="CF104" s="20"/>
      <c r="CG104" s="20"/>
      <c r="CH104" s="18"/>
      <c r="CJ104" s="7"/>
      <c r="CK104" s="7"/>
      <c r="CR104" s="7"/>
      <c r="CS104" s="7"/>
      <c r="CT104" s="14"/>
      <c r="CU104" s="7"/>
      <c r="CV104" s="7"/>
      <c r="CW104" s="14"/>
      <c r="DG104" s="11"/>
      <c r="DH104" s="11"/>
      <c r="DJ104" s="21"/>
      <c r="DK104" s="21"/>
      <c r="DL104" s="18"/>
      <c r="DV104" s="7"/>
      <c r="DW104" s="7"/>
      <c r="DX104" s="14"/>
      <c r="DY104" s="7"/>
      <c r="DZ104" s="7"/>
      <c r="EA104" s="14"/>
      <c r="EC104" s="7"/>
      <c r="ED104" s="7"/>
      <c r="EK104" s="7"/>
      <c r="EL104" s="7"/>
      <c r="EN104" s="23"/>
      <c r="EO104" s="23"/>
      <c r="EP104" s="18"/>
      <c r="ER104" s="7"/>
      <c r="ES104" s="7"/>
      <c r="FC104" s="20"/>
      <c r="FD104" s="20"/>
      <c r="FE104" s="18"/>
      <c r="FO104" s="7"/>
      <c r="FP104" s="7"/>
      <c r="FQ104" s="9"/>
      <c r="FR104" s="7"/>
      <c r="FS104" s="7"/>
      <c r="FT104" s="9"/>
      <c r="FV104" s="7"/>
      <c r="FW104" s="7"/>
      <c r="GF104" s="14"/>
      <c r="GI104" s="14"/>
      <c r="GK104" s="7"/>
      <c r="GL104" s="7"/>
      <c r="GS104" s="7"/>
      <c r="GT104" s="8"/>
      <c r="GU104" s="14"/>
      <c r="GV104" s="17"/>
      <c r="GW104" s="17"/>
      <c r="GX104" s="14"/>
      <c r="GZ104" s="7"/>
      <c r="HA104" s="7"/>
      <c r="HL104" s="17"/>
      <c r="HO104" s="17"/>
      <c r="HP104" s="12"/>
      <c r="HR104" s="7"/>
      <c r="HS104" s="7"/>
      <c r="IF104" s="12"/>
      <c r="IS104" s="13"/>
      <c r="JH104" s="17"/>
      <c r="JI104" s="12"/>
      <c r="JL104" s="17"/>
      <c r="JM104" s="12"/>
    </row>
    <row r="105" spans="27:273" ht="21.75" customHeight="1" x14ac:dyDescent="0.2">
      <c r="AA105" s="20"/>
      <c r="AB105" s="20"/>
      <c r="AC105" s="18"/>
      <c r="AJ105" s="1"/>
      <c r="AL105" s="21"/>
      <c r="AM105" s="21"/>
      <c r="AN105" s="18"/>
      <c r="AO105" s="21"/>
      <c r="AP105" s="21"/>
      <c r="AQ105" s="18"/>
      <c r="AR105" s="1"/>
      <c r="BB105" s="14"/>
      <c r="BE105" s="14"/>
      <c r="BG105" s="7"/>
      <c r="BH105" s="7"/>
      <c r="BN105" s="7"/>
      <c r="BO105" s="7"/>
      <c r="BP105" s="14"/>
      <c r="BQ105" s="7"/>
      <c r="BR105" s="7"/>
      <c r="BS105" s="14"/>
      <c r="CF105" s="20"/>
      <c r="CG105" s="20"/>
      <c r="CH105" s="18"/>
      <c r="CJ105" s="7"/>
      <c r="CK105" s="7"/>
      <c r="CR105" s="7"/>
      <c r="CS105" s="7"/>
      <c r="CT105" s="14"/>
      <c r="CU105" s="7"/>
      <c r="CV105" s="7"/>
      <c r="CW105" s="14"/>
      <c r="DG105" s="11"/>
      <c r="DH105" s="11"/>
      <c r="DJ105" s="21"/>
      <c r="DK105" s="21"/>
      <c r="DL105" s="18"/>
      <c r="DV105" s="7"/>
      <c r="DW105" s="7"/>
      <c r="DX105" s="14"/>
      <c r="DY105" s="7"/>
      <c r="DZ105" s="7"/>
      <c r="EA105" s="14"/>
      <c r="EC105" s="7"/>
      <c r="ED105" s="7"/>
      <c r="EK105" s="7"/>
      <c r="EL105" s="7"/>
      <c r="EN105" s="23"/>
      <c r="EO105" s="23"/>
      <c r="EP105" s="18"/>
      <c r="ER105" s="7"/>
      <c r="ES105" s="7"/>
      <c r="FC105" s="20"/>
      <c r="FD105" s="20"/>
      <c r="FE105" s="18"/>
      <c r="FO105" s="7"/>
      <c r="FP105" s="7"/>
      <c r="FQ105" s="9"/>
      <c r="FR105" s="7"/>
      <c r="FS105" s="7"/>
      <c r="FT105" s="9"/>
      <c r="FV105" s="7"/>
      <c r="FW105" s="7"/>
      <c r="GF105" s="14"/>
      <c r="GI105" s="14"/>
      <c r="GK105" s="7"/>
      <c r="GL105" s="7"/>
      <c r="GS105" s="7"/>
      <c r="GT105" s="8"/>
      <c r="GU105" s="14"/>
      <c r="GV105" s="7"/>
      <c r="GW105" s="7"/>
      <c r="GX105" s="14"/>
      <c r="GZ105" s="7"/>
      <c r="HA105" s="7"/>
      <c r="HJ105" s="16"/>
      <c r="HK105" s="16"/>
      <c r="HL105" s="15"/>
      <c r="HO105" s="17"/>
      <c r="HP105" s="12"/>
      <c r="HR105" s="7"/>
      <c r="HS105" s="7"/>
      <c r="IF105" s="12"/>
      <c r="IS105" s="13"/>
      <c r="JH105" s="17"/>
      <c r="JI105" s="12"/>
      <c r="JL105" s="17"/>
      <c r="JM105" s="12"/>
    </row>
    <row r="106" spans="27:273" ht="21.75" customHeight="1" x14ac:dyDescent="0.2">
      <c r="AA106" s="20"/>
      <c r="AB106" s="20"/>
      <c r="AC106" s="18"/>
      <c r="AJ106" s="1"/>
      <c r="AL106" s="21"/>
      <c r="AM106" s="21"/>
      <c r="AN106" s="18"/>
      <c r="AO106" s="21"/>
      <c r="AP106" s="21"/>
      <c r="AQ106" s="18"/>
      <c r="AR106" s="1"/>
      <c r="BB106" s="14"/>
      <c r="BE106" s="14"/>
      <c r="BG106" s="7"/>
      <c r="BH106" s="7"/>
      <c r="BN106" s="7"/>
      <c r="BO106" s="7"/>
      <c r="BP106" s="14"/>
      <c r="BQ106" s="7"/>
      <c r="BR106" s="7"/>
      <c r="BS106" s="14"/>
      <c r="CF106" s="20"/>
      <c r="CG106" s="20"/>
      <c r="CH106" s="18"/>
      <c r="CJ106" s="7"/>
      <c r="CK106" s="7"/>
      <c r="CR106" s="7"/>
      <c r="CS106" s="7"/>
      <c r="CT106" s="14"/>
      <c r="CU106" s="7"/>
      <c r="CV106" s="7"/>
      <c r="CW106" s="14"/>
      <c r="DG106" s="11"/>
      <c r="DH106" s="11"/>
      <c r="DJ106" s="21"/>
      <c r="DK106" s="21"/>
      <c r="DL106" s="18"/>
      <c r="DV106" s="7"/>
      <c r="DW106" s="7"/>
      <c r="DX106" s="14"/>
      <c r="DY106" s="7"/>
      <c r="DZ106" s="7"/>
      <c r="EA106" s="14"/>
      <c r="EC106" s="7"/>
      <c r="ED106" s="7"/>
      <c r="EK106" s="7"/>
      <c r="EL106" s="7"/>
      <c r="EN106" s="23"/>
      <c r="EO106" s="23"/>
      <c r="EP106" s="18"/>
      <c r="ER106" s="7"/>
      <c r="ES106" s="7"/>
      <c r="FC106" s="20"/>
      <c r="FD106" s="20"/>
      <c r="FE106" s="18"/>
      <c r="FO106" s="7"/>
      <c r="FP106" s="7"/>
      <c r="FQ106" s="9"/>
      <c r="FR106" s="7"/>
      <c r="FS106" s="7"/>
      <c r="FT106" s="9"/>
      <c r="FV106" s="7"/>
      <c r="FW106" s="7"/>
      <c r="GF106" s="14"/>
      <c r="GI106" s="14"/>
      <c r="GK106" s="7"/>
      <c r="GL106" s="7"/>
      <c r="GS106" s="7"/>
      <c r="GT106" s="8"/>
      <c r="GU106" s="14"/>
      <c r="GV106" s="7"/>
      <c r="GW106" s="7"/>
      <c r="GX106" s="14"/>
      <c r="GZ106" s="7"/>
      <c r="HA106" s="7"/>
      <c r="HL106" s="17"/>
      <c r="HO106" s="17"/>
      <c r="HP106" s="12"/>
      <c r="HR106" s="7"/>
      <c r="HS106" s="7"/>
      <c r="IF106" s="12"/>
      <c r="IS106" s="13"/>
      <c r="JH106" s="17"/>
      <c r="JI106" s="12"/>
      <c r="JL106" s="17"/>
      <c r="JM106" s="12"/>
    </row>
    <row r="107" spans="27:273" ht="21.75" customHeight="1" x14ac:dyDescent="0.2">
      <c r="AA107" s="20"/>
      <c r="AB107" s="20"/>
      <c r="AC107" s="18"/>
      <c r="AJ107" s="1"/>
      <c r="AL107" s="11" t="s">
        <v>0</v>
      </c>
      <c r="AM107" s="11"/>
      <c r="AO107" s="21"/>
      <c r="AP107" s="21"/>
      <c r="AQ107" s="18"/>
      <c r="AR107" s="1"/>
      <c r="BB107" s="14"/>
      <c r="BE107" s="14"/>
      <c r="BG107" s="7"/>
      <c r="BH107" s="7"/>
      <c r="BN107" s="7"/>
      <c r="BO107" s="7"/>
      <c r="BP107" s="14"/>
      <c r="BQ107" s="7"/>
      <c r="BR107" s="7"/>
      <c r="BS107" s="14"/>
      <c r="CF107" s="20"/>
      <c r="CG107" s="20"/>
      <c r="CH107" s="18"/>
      <c r="CJ107" s="7"/>
      <c r="CK107" s="7"/>
      <c r="CR107" s="7"/>
      <c r="CS107" s="7"/>
      <c r="CT107" s="14"/>
      <c r="CU107" s="7"/>
      <c r="CV107" s="7"/>
      <c r="CW107" s="14"/>
      <c r="DG107" s="11"/>
      <c r="DH107" s="11"/>
      <c r="DJ107" s="21"/>
      <c r="DK107" s="21"/>
      <c r="DL107" s="18"/>
      <c r="DV107" s="7"/>
      <c r="DW107" s="7"/>
      <c r="DX107" s="14"/>
      <c r="DY107" s="7"/>
      <c r="DZ107" s="7"/>
      <c r="EA107" s="14"/>
      <c r="EC107" s="7"/>
      <c r="ED107" s="7"/>
      <c r="EK107" s="7"/>
      <c r="EL107" s="7"/>
      <c r="EN107" s="23"/>
      <c r="EO107" s="23"/>
      <c r="EP107" s="18"/>
      <c r="ER107" s="7"/>
      <c r="ES107" s="7"/>
      <c r="FC107" s="20"/>
      <c r="FD107" s="20"/>
      <c r="FE107" s="18"/>
      <c r="FO107" s="7"/>
      <c r="FP107" s="7"/>
      <c r="FQ107" s="9"/>
      <c r="FR107" s="7"/>
      <c r="FS107" s="7"/>
      <c r="FT107" s="9"/>
      <c r="FV107" s="7"/>
      <c r="FW107" s="7"/>
      <c r="GF107" s="14"/>
      <c r="GI107" s="14"/>
      <c r="GK107" s="7"/>
      <c r="GL107" s="7"/>
      <c r="GS107" s="7"/>
      <c r="GT107" s="8"/>
      <c r="GU107" s="14"/>
      <c r="GV107" s="7"/>
      <c r="GW107" s="7"/>
      <c r="GX107" s="14"/>
      <c r="GZ107" s="7"/>
      <c r="HA107" s="7"/>
      <c r="HL107" s="17"/>
      <c r="HO107" s="17"/>
      <c r="HP107" s="12"/>
      <c r="HR107" s="7"/>
      <c r="HS107" s="7"/>
      <c r="IF107" s="12"/>
      <c r="IS107" s="13"/>
      <c r="JH107" s="17"/>
      <c r="JI107" s="12"/>
      <c r="JL107" s="17"/>
      <c r="JM107" s="12"/>
    </row>
    <row r="108" spans="27:273" ht="21.75" customHeight="1" x14ac:dyDescent="0.2">
      <c r="AA108" s="20"/>
      <c r="AB108" s="20"/>
      <c r="AC108" s="18"/>
      <c r="AJ108" s="1"/>
      <c r="AL108" s="11"/>
      <c r="AM108" s="11"/>
      <c r="AO108" s="21"/>
      <c r="AP108" s="21"/>
      <c r="AQ108" s="18"/>
      <c r="AR108" s="1"/>
      <c r="BB108" s="14"/>
      <c r="BE108" s="14"/>
      <c r="BG108" s="7"/>
      <c r="BH108" s="7"/>
      <c r="BN108" s="7"/>
      <c r="BO108" s="7"/>
      <c r="BP108" s="14"/>
      <c r="BQ108" s="7"/>
      <c r="BR108" s="7"/>
      <c r="BS108" s="14"/>
      <c r="CF108" s="20"/>
      <c r="CG108" s="20"/>
      <c r="CH108" s="18"/>
      <c r="CJ108" s="7"/>
      <c r="CK108" s="7"/>
      <c r="CR108" s="7"/>
      <c r="CS108" s="7"/>
      <c r="CT108" s="14"/>
      <c r="CU108" s="7"/>
      <c r="CV108" s="7"/>
      <c r="CW108" s="14"/>
      <c r="DG108" s="11"/>
      <c r="DH108" s="11"/>
      <c r="DJ108" s="21"/>
      <c r="DK108" s="21"/>
      <c r="DL108" s="18"/>
      <c r="DV108" s="7"/>
      <c r="DW108" s="7"/>
      <c r="DX108" s="14"/>
      <c r="DY108" s="7"/>
      <c r="DZ108" s="7"/>
      <c r="EA108" s="14"/>
      <c r="EC108" s="7"/>
      <c r="ED108" s="7"/>
      <c r="EK108" s="7"/>
      <c r="EL108" s="7"/>
      <c r="EN108" s="23"/>
      <c r="EO108" s="23"/>
      <c r="EP108" s="18"/>
      <c r="ER108" s="7"/>
      <c r="ES108" s="7"/>
      <c r="FC108" s="20"/>
      <c r="FD108" s="20"/>
      <c r="FE108" s="18"/>
      <c r="FO108" s="7"/>
      <c r="FP108" s="7"/>
      <c r="FQ108" s="9"/>
      <c r="FR108" s="7"/>
      <c r="FS108" s="7"/>
      <c r="FT108" s="9"/>
      <c r="FV108" s="7"/>
      <c r="FW108" s="7"/>
      <c r="GF108" s="14"/>
      <c r="GI108" s="14"/>
      <c r="GK108" s="7"/>
      <c r="GL108" s="7"/>
      <c r="GS108" s="7"/>
      <c r="GT108" s="8"/>
      <c r="GU108" s="14"/>
      <c r="GV108" s="7"/>
      <c r="GW108" s="7"/>
      <c r="GX108" s="14"/>
      <c r="GZ108" s="7"/>
      <c r="HA108" s="7"/>
      <c r="HJ108" s="16"/>
      <c r="HK108" s="16"/>
      <c r="HL108" s="15"/>
      <c r="HO108" s="17"/>
      <c r="HP108" s="12"/>
      <c r="HR108" s="7"/>
      <c r="HS108" s="7"/>
      <c r="IF108" s="12"/>
      <c r="IS108" s="13"/>
      <c r="JH108" s="17"/>
      <c r="JI108" s="12"/>
      <c r="JL108" s="17"/>
      <c r="JM108" s="12"/>
    </row>
    <row r="109" spans="27:273" ht="21.75" customHeight="1" x14ac:dyDescent="0.2">
      <c r="AA109" s="20"/>
      <c r="AB109" s="20"/>
      <c r="AC109" s="18"/>
      <c r="AJ109" s="1"/>
      <c r="AL109" s="11"/>
      <c r="AM109" s="11"/>
      <c r="AO109" s="21"/>
      <c r="AP109" s="21"/>
      <c r="AQ109" s="18"/>
      <c r="AR109" s="1"/>
      <c r="BB109" s="14"/>
      <c r="BE109" s="14"/>
      <c r="BG109" s="7"/>
      <c r="BH109" s="7"/>
      <c r="BN109" s="7"/>
      <c r="BO109" s="7"/>
      <c r="BP109" s="14"/>
      <c r="BQ109" s="7"/>
      <c r="BR109" s="7"/>
      <c r="BS109" s="14"/>
      <c r="CF109" s="20"/>
      <c r="CG109" s="20"/>
      <c r="CH109" s="18"/>
      <c r="CJ109" s="7"/>
      <c r="CK109" s="7"/>
      <c r="CR109" s="7"/>
      <c r="CS109" s="7"/>
      <c r="CT109" s="14"/>
      <c r="CU109" s="7"/>
      <c r="CV109" s="7"/>
      <c r="CW109" s="14"/>
      <c r="DG109" s="11"/>
      <c r="DH109" s="11"/>
      <c r="DJ109" s="21"/>
      <c r="DK109" s="21"/>
      <c r="DL109" s="18"/>
      <c r="DV109" s="7"/>
      <c r="DW109" s="7"/>
      <c r="DX109" s="14"/>
      <c r="DY109" s="7"/>
      <c r="DZ109" s="7"/>
      <c r="EA109" s="14"/>
      <c r="EC109" s="7"/>
      <c r="ED109" s="7"/>
      <c r="EK109" s="7"/>
      <c r="EL109" s="7"/>
      <c r="EN109" s="23"/>
      <c r="EO109" s="23"/>
      <c r="EP109" s="18"/>
      <c r="ER109" s="7"/>
      <c r="ES109" s="7"/>
      <c r="FC109" s="20"/>
      <c r="FD109" s="20"/>
      <c r="FE109" s="18"/>
      <c r="FO109" s="7"/>
      <c r="FP109" s="7"/>
      <c r="FQ109" s="9"/>
      <c r="FR109" s="7"/>
      <c r="FS109" s="7"/>
      <c r="FT109" s="9"/>
      <c r="FV109" s="7"/>
      <c r="FW109" s="7"/>
      <c r="GF109" s="14"/>
      <c r="GI109" s="14"/>
      <c r="GK109" s="7"/>
      <c r="GL109" s="7"/>
      <c r="GS109" s="7"/>
      <c r="GT109" s="8"/>
      <c r="GU109" s="14"/>
      <c r="GV109" s="7"/>
      <c r="GW109" s="7"/>
      <c r="GX109" s="14"/>
      <c r="GZ109" s="7"/>
      <c r="HA109" s="7"/>
      <c r="HL109" s="17"/>
      <c r="HO109" s="17"/>
      <c r="HP109" s="12"/>
      <c r="HR109" s="7"/>
      <c r="HS109" s="7"/>
      <c r="IF109" s="12"/>
      <c r="IS109" s="13"/>
      <c r="JH109" s="17"/>
      <c r="JI109" s="12"/>
      <c r="JL109" s="17"/>
      <c r="JM109" s="12"/>
    </row>
    <row r="110" spans="27:273" ht="21.75" customHeight="1" x14ac:dyDescent="0.2">
      <c r="AA110" s="20"/>
      <c r="AB110" s="20"/>
      <c r="AC110" s="18"/>
      <c r="AJ110" s="1"/>
      <c r="AL110" s="11"/>
      <c r="AM110" s="11"/>
      <c r="AO110" s="21"/>
      <c r="AP110" s="21"/>
      <c r="AQ110" s="18"/>
      <c r="AR110" s="1"/>
      <c r="BB110" s="14"/>
      <c r="BE110" s="14"/>
      <c r="BG110" s="7"/>
      <c r="BH110" s="7"/>
      <c r="BN110" s="7"/>
      <c r="BO110" s="7"/>
      <c r="BP110" s="14"/>
      <c r="BQ110" s="7"/>
      <c r="BR110" s="7"/>
      <c r="BS110" s="14"/>
      <c r="CF110" s="20"/>
      <c r="CG110" s="20"/>
      <c r="CH110" s="18"/>
      <c r="CJ110" s="7"/>
      <c r="CK110" s="7"/>
      <c r="CR110" s="7"/>
      <c r="CS110" s="7"/>
      <c r="CT110" s="14"/>
      <c r="CU110" s="7"/>
      <c r="CV110" s="7"/>
      <c r="CW110" s="14"/>
      <c r="DG110" s="11"/>
      <c r="DH110" s="11"/>
      <c r="DJ110" s="21"/>
      <c r="DK110" s="21"/>
      <c r="DL110" s="18"/>
      <c r="DV110" s="7"/>
      <c r="DW110" s="7"/>
      <c r="DX110" s="14"/>
      <c r="DY110" s="7"/>
      <c r="DZ110" s="7"/>
      <c r="EA110" s="14"/>
      <c r="EC110" s="7"/>
      <c r="ED110" s="7"/>
      <c r="EK110" s="7"/>
      <c r="EL110" s="7"/>
      <c r="EN110" s="23"/>
      <c r="EO110" s="23"/>
      <c r="EP110" s="18"/>
      <c r="ER110" s="7"/>
      <c r="ES110" s="7"/>
      <c r="FC110" s="20"/>
      <c r="FD110" s="20"/>
      <c r="FE110" s="18"/>
      <c r="FO110" s="7"/>
      <c r="FP110" s="7"/>
      <c r="FQ110" s="9"/>
      <c r="FR110" s="7"/>
      <c r="FS110" s="7"/>
      <c r="FT110" s="9"/>
      <c r="FV110" s="7"/>
      <c r="FW110" s="7"/>
      <c r="GF110" s="14"/>
      <c r="GI110" s="14"/>
      <c r="GK110" s="7"/>
      <c r="GL110" s="7"/>
      <c r="GS110" s="7"/>
      <c r="GT110" s="8"/>
      <c r="GU110" s="14"/>
      <c r="GV110" s="7"/>
      <c r="GW110" s="7"/>
      <c r="GX110" s="14"/>
      <c r="GZ110" s="7"/>
      <c r="HA110" s="7"/>
      <c r="HL110" s="17"/>
      <c r="HO110" s="17"/>
      <c r="HP110" s="12"/>
      <c r="HR110" s="7"/>
      <c r="HS110" s="7"/>
      <c r="IF110" s="12"/>
      <c r="IS110" s="13"/>
      <c r="JH110" s="17"/>
      <c r="JI110" s="12"/>
      <c r="JL110" s="17"/>
      <c r="JM110" s="12"/>
    </row>
    <row r="111" spans="27:273" ht="21.75" customHeight="1" x14ac:dyDescent="0.2">
      <c r="AA111" s="20"/>
      <c r="AB111" s="20"/>
      <c r="AC111" s="18"/>
      <c r="AJ111" s="1"/>
      <c r="AL111" s="11"/>
      <c r="AM111" s="11"/>
      <c r="AO111" s="21"/>
      <c r="AP111" s="21"/>
      <c r="AQ111" s="18"/>
      <c r="AR111" s="1"/>
      <c r="BB111" s="14"/>
      <c r="BE111" s="14"/>
      <c r="BG111" s="7"/>
      <c r="BH111" s="7"/>
      <c r="BN111" s="7"/>
      <c r="BO111" s="7"/>
      <c r="BP111" s="14"/>
      <c r="BQ111" s="7"/>
      <c r="BR111" s="7"/>
      <c r="BS111" s="14"/>
      <c r="CF111" s="20"/>
      <c r="CG111" s="20"/>
      <c r="CH111" s="18"/>
      <c r="CJ111" s="7"/>
      <c r="CK111" s="7"/>
      <c r="CR111" s="7"/>
      <c r="CS111" s="7"/>
      <c r="CT111" s="14"/>
      <c r="CU111" s="7"/>
      <c r="CV111" s="7"/>
      <c r="CW111" s="14"/>
      <c r="DG111" s="11"/>
      <c r="DH111" s="11"/>
      <c r="DJ111" s="21"/>
      <c r="DK111" s="21"/>
      <c r="DL111" s="18"/>
      <c r="DV111" s="7"/>
      <c r="DW111" s="7"/>
      <c r="DX111" s="14"/>
      <c r="DY111" s="7"/>
      <c r="DZ111" s="7"/>
      <c r="EA111" s="14"/>
      <c r="EC111" s="7"/>
      <c r="ED111" s="7"/>
      <c r="EK111" s="7"/>
      <c r="EL111" s="7"/>
      <c r="EN111" s="23"/>
      <c r="EO111" s="23"/>
      <c r="EP111" s="18"/>
      <c r="ER111" s="7"/>
      <c r="ES111" s="7"/>
      <c r="FC111" s="20"/>
      <c r="FD111" s="20"/>
      <c r="FE111" s="18"/>
      <c r="FO111" s="7"/>
      <c r="FP111" s="7"/>
      <c r="FQ111" s="9"/>
      <c r="FR111" s="7"/>
      <c r="FS111" s="7"/>
      <c r="FT111" s="9"/>
      <c r="FV111" s="7"/>
      <c r="FW111" s="7"/>
      <c r="GF111" s="14"/>
      <c r="GI111" s="14"/>
      <c r="GK111" s="7"/>
      <c r="GL111" s="7"/>
      <c r="GS111" s="7"/>
      <c r="GT111" s="8"/>
      <c r="GU111" s="14"/>
      <c r="GV111" s="7"/>
      <c r="GW111" s="7"/>
      <c r="GX111" s="14"/>
      <c r="GZ111" s="7"/>
      <c r="HA111" s="7"/>
      <c r="HJ111" s="16"/>
      <c r="HK111" s="16"/>
      <c r="HL111" s="15"/>
      <c r="HO111" s="17"/>
      <c r="HP111" s="12"/>
      <c r="HR111" s="7"/>
      <c r="HS111" s="7"/>
      <c r="IF111" s="12"/>
      <c r="IS111" s="13"/>
      <c r="JH111" s="17"/>
      <c r="JI111" s="12"/>
      <c r="JL111" s="17"/>
      <c r="JM111" s="12"/>
    </row>
    <row r="112" spans="27:273" ht="21.75" customHeight="1" x14ac:dyDescent="0.2">
      <c r="AA112" s="20"/>
      <c r="AB112" s="20"/>
      <c r="AC112" s="18"/>
      <c r="AJ112" s="1"/>
      <c r="AL112" s="11"/>
      <c r="AM112" s="11"/>
      <c r="AO112" s="21"/>
      <c r="AP112" s="21"/>
      <c r="AQ112" s="18"/>
      <c r="AR112" s="1"/>
      <c r="BB112" s="14"/>
      <c r="BE112" s="14"/>
      <c r="BG112" s="7"/>
      <c r="BH112" s="7"/>
      <c r="BN112" s="7"/>
      <c r="BO112" s="7"/>
      <c r="BP112" s="14"/>
      <c r="BQ112" s="7"/>
      <c r="BR112" s="7"/>
      <c r="BS112" s="14"/>
      <c r="CF112" s="20"/>
      <c r="CG112" s="20"/>
      <c r="CH112" s="18"/>
      <c r="CJ112" s="7"/>
      <c r="CK112" s="7"/>
      <c r="CR112" s="7"/>
      <c r="CS112" s="7"/>
      <c r="CT112" s="14"/>
      <c r="CU112" s="7"/>
      <c r="CV112" s="7"/>
      <c r="CW112" s="14"/>
      <c r="DG112" s="11"/>
      <c r="DH112" s="11"/>
      <c r="DJ112" s="21"/>
      <c r="DK112" s="21"/>
      <c r="DL112" s="18"/>
      <c r="DV112" s="7"/>
      <c r="DW112" s="7"/>
      <c r="DX112" s="14"/>
      <c r="DY112" s="7"/>
      <c r="DZ112" s="7"/>
      <c r="EA112" s="14"/>
      <c r="EC112" s="7"/>
      <c r="ED112" s="7"/>
      <c r="EK112" s="7"/>
      <c r="EL112" s="7"/>
      <c r="EN112" s="23"/>
      <c r="EO112" s="23"/>
      <c r="EP112" s="18"/>
      <c r="ER112" s="7"/>
      <c r="ES112" s="7"/>
      <c r="FC112" s="20"/>
      <c r="FD112" s="20"/>
      <c r="FE112" s="18"/>
      <c r="FO112" s="7"/>
      <c r="FP112" s="7"/>
      <c r="FQ112" s="9"/>
      <c r="FR112" s="7"/>
      <c r="FS112" s="7"/>
      <c r="FT112" s="9"/>
      <c r="FV112" s="7"/>
      <c r="FW112" s="7"/>
      <c r="GF112" s="14"/>
      <c r="GI112" s="14"/>
      <c r="GK112" s="7"/>
      <c r="GL112" s="7"/>
      <c r="GS112" s="7"/>
      <c r="GT112" s="8"/>
      <c r="GU112" s="14"/>
      <c r="GV112" s="7"/>
      <c r="GW112" s="7"/>
      <c r="GX112" s="14"/>
      <c r="GZ112" s="7"/>
      <c r="HA112" s="7"/>
      <c r="HL112" s="17"/>
      <c r="HO112" s="17"/>
      <c r="HP112" s="12"/>
      <c r="HR112" s="7"/>
      <c r="HS112" s="7"/>
      <c r="IF112" s="12"/>
      <c r="IS112" s="13"/>
      <c r="JH112" s="17"/>
      <c r="JI112" s="12"/>
      <c r="JL112" s="17"/>
      <c r="JM112" s="12"/>
    </row>
    <row r="113" spans="27:273" ht="21.75" customHeight="1" x14ac:dyDescent="0.2">
      <c r="AA113" s="20"/>
      <c r="AB113" s="20"/>
      <c r="AC113" s="18"/>
      <c r="AJ113" s="1"/>
      <c r="AL113" s="11"/>
      <c r="AM113" s="11"/>
      <c r="AO113" s="21"/>
      <c r="AP113" s="21"/>
      <c r="AQ113" s="18"/>
      <c r="AR113" s="1"/>
      <c r="BB113" s="14"/>
      <c r="BE113" s="14"/>
      <c r="BG113" s="7"/>
      <c r="BH113" s="7"/>
      <c r="BN113" s="7"/>
      <c r="BO113" s="7"/>
      <c r="BP113" s="14"/>
      <c r="BQ113" s="7"/>
      <c r="BR113" s="7"/>
      <c r="BS113" s="14"/>
      <c r="CF113" s="20"/>
      <c r="CG113" s="20"/>
      <c r="CH113" s="18"/>
      <c r="CJ113" s="7"/>
      <c r="CK113" s="7"/>
      <c r="CR113" s="7"/>
      <c r="CS113" s="7"/>
      <c r="CT113" s="14"/>
      <c r="CU113" s="7"/>
      <c r="CV113" s="7"/>
      <c r="CW113" s="14"/>
      <c r="DG113" s="11"/>
      <c r="DH113" s="11"/>
      <c r="DJ113" s="21"/>
      <c r="DK113" s="21"/>
      <c r="DL113" s="18"/>
      <c r="DV113" s="7"/>
      <c r="DW113" s="7"/>
      <c r="DX113" s="14"/>
      <c r="DY113" s="7"/>
      <c r="DZ113" s="7"/>
      <c r="EA113" s="14"/>
      <c r="EC113" s="7"/>
      <c r="ED113" s="7"/>
      <c r="EK113" s="7"/>
      <c r="EL113" s="7"/>
      <c r="EN113" s="23"/>
      <c r="EO113" s="23"/>
      <c r="EP113" s="18"/>
      <c r="ER113" s="7"/>
      <c r="ES113" s="7"/>
      <c r="FC113" s="20"/>
      <c r="FD113" s="20"/>
      <c r="FE113" s="18"/>
      <c r="FO113" s="7"/>
      <c r="FP113" s="7"/>
      <c r="FQ113" s="9"/>
      <c r="FR113" s="7"/>
      <c r="FS113" s="7"/>
      <c r="FT113" s="9"/>
      <c r="FV113" s="7"/>
      <c r="FW113" s="7"/>
      <c r="GF113" s="14"/>
      <c r="GI113" s="14"/>
      <c r="GK113" s="7"/>
      <c r="GL113" s="7"/>
      <c r="GS113" s="7"/>
      <c r="GT113" s="8"/>
      <c r="GU113" s="14"/>
      <c r="GV113" s="7"/>
      <c r="GW113" s="7"/>
      <c r="GX113" s="14"/>
      <c r="GZ113" s="7"/>
      <c r="HA113" s="7"/>
      <c r="HL113" s="17"/>
      <c r="HO113" s="17"/>
      <c r="HP113" s="12"/>
      <c r="HR113" s="7"/>
      <c r="HS113" s="7"/>
      <c r="IF113" s="12"/>
      <c r="IS113" s="13"/>
      <c r="JI113" s="12"/>
      <c r="JL113" s="17"/>
      <c r="JM113" s="12"/>
    </row>
    <row r="114" spans="27:273" ht="21.75" customHeight="1" x14ac:dyDescent="0.2">
      <c r="AA114" s="20"/>
      <c r="AB114" s="20"/>
      <c r="AC114" s="18"/>
      <c r="AJ114" s="1"/>
      <c r="AL114" s="11"/>
      <c r="AM114" s="11"/>
      <c r="AO114" s="21"/>
      <c r="AP114" s="21"/>
      <c r="AQ114" s="18"/>
      <c r="AR114" s="1"/>
      <c r="BB114" s="14"/>
      <c r="BE114" s="14"/>
      <c r="BG114" s="7"/>
      <c r="BH114" s="7"/>
      <c r="BN114" s="7"/>
      <c r="BO114" s="7"/>
      <c r="BP114" s="14"/>
      <c r="BQ114" s="7"/>
      <c r="BR114" s="7"/>
      <c r="BS114" s="14"/>
      <c r="CF114" s="20"/>
      <c r="CG114" s="20"/>
      <c r="CH114" s="18"/>
      <c r="CJ114" s="7"/>
      <c r="CK114" s="7"/>
      <c r="CR114" s="7"/>
      <c r="CS114" s="7"/>
      <c r="CT114" s="14"/>
      <c r="CU114" s="7"/>
      <c r="CV114" s="7"/>
      <c r="CW114" s="14"/>
      <c r="DG114" s="11"/>
      <c r="DH114" s="11"/>
      <c r="DJ114" s="21"/>
      <c r="DK114" s="21"/>
      <c r="DL114" s="18"/>
      <c r="DV114" s="7"/>
      <c r="DW114" s="7"/>
      <c r="DX114" s="14"/>
      <c r="DY114" s="7"/>
      <c r="DZ114" s="7"/>
      <c r="EA114" s="14"/>
      <c r="EC114" s="7"/>
      <c r="ED114" s="7"/>
      <c r="EK114" s="7"/>
      <c r="EL114" s="7"/>
      <c r="EN114" s="7"/>
      <c r="EO114" s="7"/>
      <c r="ER114" s="7"/>
      <c r="ES114" s="7"/>
      <c r="FC114" s="20"/>
      <c r="FD114" s="20"/>
      <c r="FE114" s="18"/>
      <c r="FO114" s="7"/>
      <c r="FP114" s="7"/>
      <c r="FQ114" s="9"/>
      <c r="FR114" s="7"/>
      <c r="FS114" s="7"/>
      <c r="FT114" s="9"/>
      <c r="FV114" s="7"/>
      <c r="FW114" s="7"/>
      <c r="GF114" s="14"/>
      <c r="GI114" s="14"/>
      <c r="GK114" s="7"/>
      <c r="GL114" s="7"/>
      <c r="GS114" s="7"/>
      <c r="GT114" s="8"/>
      <c r="GU114" s="14"/>
      <c r="GV114" s="7"/>
      <c r="GW114" s="7"/>
      <c r="GX114" s="14"/>
      <c r="GZ114" s="7"/>
      <c r="HA114" s="7"/>
      <c r="HJ114" s="16"/>
      <c r="HK114" s="16"/>
      <c r="HL114" s="15"/>
      <c r="HP114" s="12"/>
      <c r="HR114" s="7"/>
      <c r="HS114" s="7"/>
      <c r="IF114" s="12"/>
      <c r="IS114" s="13"/>
      <c r="JI114" s="12"/>
      <c r="JL114" s="17"/>
      <c r="JM114" s="12"/>
    </row>
    <row r="115" spans="27:273" ht="21.75" customHeight="1" x14ac:dyDescent="0.2">
      <c r="AA115" s="20"/>
      <c r="AB115" s="20"/>
      <c r="AC115" s="18"/>
      <c r="AJ115" s="1"/>
      <c r="AL115" s="11"/>
      <c r="AM115" s="11"/>
      <c r="AO115" s="21"/>
      <c r="AP115" s="21"/>
      <c r="AQ115" s="18"/>
      <c r="AR115" s="1"/>
      <c r="BB115" s="14"/>
      <c r="BE115" s="14"/>
      <c r="BG115" s="7"/>
      <c r="BH115" s="7"/>
      <c r="BN115" s="7"/>
      <c r="BO115" s="7"/>
      <c r="BP115" s="14"/>
      <c r="BQ115" s="7"/>
      <c r="BR115" s="7"/>
      <c r="BS115" s="14"/>
      <c r="CF115" s="20"/>
      <c r="CG115" s="20"/>
      <c r="CH115" s="18"/>
      <c r="CJ115" s="7"/>
      <c r="CK115" s="7"/>
      <c r="CR115" s="7"/>
      <c r="CS115" s="7"/>
      <c r="CT115" s="14"/>
      <c r="CU115" s="7"/>
      <c r="CV115" s="7"/>
      <c r="CW115" s="14"/>
      <c r="DG115" s="11"/>
      <c r="DH115" s="11"/>
      <c r="DJ115" s="21"/>
      <c r="DK115" s="21"/>
      <c r="DL115" s="18"/>
      <c r="DV115" s="7"/>
      <c r="DW115" s="7"/>
      <c r="DX115" s="14"/>
      <c r="DY115" s="7"/>
      <c r="DZ115" s="7"/>
      <c r="EA115" s="14"/>
      <c r="EC115" s="7"/>
      <c r="ED115" s="7"/>
      <c r="EK115" s="7"/>
      <c r="EL115" s="7"/>
      <c r="EN115" s="7"/>
      <c r="EO115" s="7"/>
      <c r="ER115" s="7"/>
      <c r="ES115" s="7"/>
      <c r="FC115" s="20"/>
      <c r="FD115" s="20"/>
      <c r="FE115" s="18"/>
      <c r="FO115" s="7"/>
      <c r="FP115" s="7"/>
      <c r="FQ115" s="9"/>
      <c r="FR115" s="7"/>
      <c r="FS115" s="7"/>
      <c r="FT115" s="9"/>
      <c r="FV115" s="7"/>
      <c r="FW115" s="7"/>
      <c r="GF115" s="14"/>
      <c r="GI115" s="14"/>
      <c r="GK115" s="7"/>
      <c r="GL115" s="7"/>
      <c r="GS115" s="7"/>
      <c r="GT115" s="8"/>
      <c r="GU115" s="14"/>
      <c r="GV115" s="7"/>
      <c r="GW115" s="7"/>
      <c r="GX115" s="14"/>
      <c r="GZ115" s="7"/>
      <c r="HA115" s="7"/>
      <c r="HL115" s="17"/>
      <c r="HP115" s="12"/>
      <c r="HR115" s="7"/>
      <c r="HS115" s="7"/>
      <c r="IF115" s="12"/>
      <c r="IS115" s="13"/>
      <c r="JI115" s="12"/>
      <c r="JL115" s="17"/>
      <c r="JM115" s="12"/>
    </row>
    <row r="116" spans="27:273" ht="21.75" customHeight="1" x14ac:dyDescent="0.2">
      <c r="AA116" s="20"/>
      <c r="AB116" s="20"/>
      <c r="AC116" s="18"/>
      <c r="AJ116" s="1"/>
      <c r="AL116" s="11"/>
      <c r="AM116" s="11"/>
      <c r="AO116" s="21"/>
      <c r="AP116" s="21"/>
      <c r="AQ116" s="18"/>
      <c r="AR116" s="1"/>
      <c r="BB116" s="14"/>
      <c r="BE116" s="14"/>
      <c r="BG116" s="7"/>
      <c r="BH116" s="7"/>
      <c r="BN116" s="7"/>
      <c r="BO116" s="7"/>
      <c r="BP116" s="14"/>
      <c r="BQ116" s="7"/>
      <c r="BR116" s="7"/>
      <c r="BS116" s="14"/>
      <c r="CF116" s="20"/>
      <c r="CG116" s="20"/>
      <c r="CH116" s="18"/>
      <c r="CJ116" s="7"/>
      <c r="CK116" s="7"/>
      <c r="CR116" s="7"/>
      <c r="CS116" s="7"/>
      <c r="CT116" s="14"/>
      <c r="CU116" s="7"/>
      <c r="CV116" s="7"/>
      <c r="CW116" s="14"/>
      <c r="DG116" s="11"/>
      <c r="DH116" s="11"/>
      <c r="DJ116" s="21"/>
      <c r="DK116" s="21"/>
      <c r="DL116" s="18"/>
      <c r="DV116" s="7"/>
      <c r="DW116" s="7"/>
      <c r="DX116" s="14"/>
      <c r="DY116" s="7"/>
      <c r="DZ116" s="7"/>
      <c r="EA116" s="14"/>
      <c r="EC116" s="7"/>
      <c r="ED116" s="7"/>
      <c r="EK116" s="7"/>
      <c r="EL116" s="7"/>
      <c r="EN116" s="7"/>
      <c r="EO116" s="7"/>
      <c r="ER116" s="7"/>
      <c r="ES116" s="7"/>
      <c r="FC116" s="20"/>
      <c r="FD116" s="20"/>
      <c r="FE116" s="18"/>
      <c r="FO116" s="7"/>
      <c r="FP116" s="7"/>
      <c r="FQ116" s="9"/>
      <c r="FR116" s="7"/>
      <c r="FS116" s="7"/>
      <c r="FT116" s="9"/>
      <c r="FV116" s="7"/>
      <c r="FW116" s="7"/>
      <c r="GF116" s="14"/>
      <c r="GI116" s="14"/>
      <c r="GK116" s="7"/>
      <c r="GL116" s="7"/>
      <c r="GS116" s="7"/>
      <c r="GT116" s="8"/>
      <c r="GU116" s="14"/>
      <c r="GV116" s="7"/>
      <c r="GW116" s="7"/>
      <c r="GX116" s="14"/>
      <c r="GZ116" s="7"/>
      <c r="HA116" s="7"/>
      <c r="HL116" s="17"/>
      <c r="HP116" s="12"/>
      <c r="HR116" s="7"/>
      <c r="HS116" s="7"/>
      <c r="IF116" s="12"/>
      <c r="IS116" s="13"/>
      <c r="JI116" s="12"/>
      <c r="JL116" s="17"/>
      <c r="JM116" s="12"/>
    </row>
    <row r="117" spans="27:273" ht="21.75" customHeight="1" x14ac:dyDescent="0.2">
      <c r="AA117" s="20"/>
      <c r="AB117" s="20"/>
      <c r="AC117" s="18"/>
      <c r="AJ117" s="1"/>
      <c r="AL117" s="11"/>
      <c r="AM117" s="11"/>
      <c r="AO117" s="21"/>
      <c r="AP117" s="21"/>
      <c r="AQ117" s="18"/>
      <c r="AR117" s="1"/>
      <c r="BB117" s="14"/>
      <c r="BE117" s="14"/>
      <c r="BG117" s="7"/>
      <c r="BH117" s="7"/>
      <c r="BN117" s="7"/>
      <c r="BO117" s="7"/>
      <c r="BP117" s="14"/>
      <c r="BQ117" s="7"/>
      <c r="BR117" s="7"/>
      <c r="BS117" s="14"/>
      <c r="CF117" s="20"/>
      <c r="CG117" s="20"/>
      <c r="CH117" s="18"/>
      <c r="CJ117" s="7"/>
      <c r="CK117" s="7"/>
      <c r="CR117" s="7"/>
      <c r="CS117" s="7"/>
      <c r="CT117" s="14"/>
      <c r="CU117" s="7"/>
      <c r="CV117" s="7"/>
      <c r="CW117" s="14"/>
      <c r="DG117" s="11"/>
      <c r="DH117" s="11"/>
      <c r="DJ117" s="21"/>
      <c r="DK117" s="21"/>
      <c r="DL117" s="18"/>
      <c r="DV117" s="7"/>
      <c r="DW117" s="7"/>
      <c r="DX117" s="14"/>
      <c r="DY117" s="7"/>
      <c r="DZ117" s="7"/>
      <c r="EA117" s="14"/>
      <c r="EC117" s="7"/>
      <c r="ED117" s="7"/>
      <c r="EK117" s="7"/>
      <c r="EL117" s="7"/>
      <c r="EN117" s="7"/>
      <c r="EO117" s="7"/>
      <c r="ER117" s="7"/>
      <c r="ES117" s="7"/>
      <c r="FC117" s="20"/>
      <c r="FD117" s="20"/>
      <c r="FE117" s="18"/>
      <c r="FO117" s="7"/>
      <c r="FP117" s="7"/>
      <c r="FQ117" s="9"/>
      <c r="FR117" s="7"/>
      <c r="FS117" s="7"/>
      <c r="FT117" s="9"/>
      <c r="FV117" s="7"/>
      <c r="FW117" s="7"/>
      <c r="GF117" s="14"/>
      <c r="GI117" s="14"/>
      <c r="GK117" s="7"/>
      <c r="GL117" s="7"/>
      <c r="GS117" s="7"/>
      <c r="GT117" s="8"/>
      <c r="GU117" s="14"/>
      <c r="GV117" s="7"/>
      <c r="GW117" s="7"/>
      <c r="GX117" s="14"/>
      <c r="GZ117" s="7"/>
      <c r="HA117" s="7"/>
      <c r="HJ117" s="16"/>
      <c r="HK117" s="16"/>
      <c r="HL117" s="15"/>
      <c r="HP117" s="12"/>
      <c r="HR117" s="7"/>
      <c r="HS117" s="7"/>
      <c r="IF117" s="12"/>
      <c r="IS117" s="13"/>
      <c r="JI117" s="12"/>
      <c r="JL117" s="17"/>
      <c r="JM117" s="12"/>
    </row>
    <row r="118" spans="27:273" ht="21.75" customHeight="1" x14ac:dyDescent="0.2">
      <c r="AA118" s="20"/>
      <c r="AB118" s="20"/>
      <c r="AC118" s="18"/>
      <c r="AJ118" s="1"/>
      <c r="AL118" s="11"/>
      <c r="AM118" s="11"/>
      <c r="AO118" s="21"/>
      <c r="AP118" s="21"/>
      <c r="AQ118" s="18"/>
      <c r="AR118" s="1"/>
      <c r="BB118" s="14"/>
      <c r="BE118" s="14"/>
      <c r="BG118" s="7"/>
      <c r="BH118" s="7"/>
      <c r="BN118" s="7"/>
      <c r="BO118" s="7"/>
      <c r="BP118" s="14"/>
      <c r="BQ118" s="7"/>
      <c r="BR118" s="7"/>
      <c r="BS118" s="14"/>
      <c r="CF118" s="20"/>
      <c r="CG118" s="20"/>
      <c r="CH118" s="18"/>
      <c r="CJ118" s="7"/>
      <c r="CK118" s="7"/>
      <c r="CR118" s="7"/>
      <c r="CS118" s="7"/>
      <c r="CT118" s="14"/>
      <c r="CU118" s="7"/>
      <c r="CV118" s="7"/>
      <c r="CW118" s="14"/>
      <c r="DG118" s="11"/>
      <c r="DH118" s="11"/>
      <c r="DJ118" s="21"/>
      <c r="DK118" s="21"/>
      <c r="DL118" s="18"/>
      <c r="DV118" s="7"/>
      <c r="DW118" s="7"/>
      <c r="DX118" s="14"/>
      <c r="DY118" s="7"/>
      <c r="DZ118" s="7"/>
      <c r="EA118" s="14"/>
      <c r="EC118" s="7"/>
      <c r="ED118" s="7"/>
      <c r="EK118" s="7"/>
      <c r="EL118" s="7"/>
      <c r="EN118" s="7"/>
      <c r="EO118" s="7"/>
      <c r="ER118" s="7"/>
      <c r="ES118" s="7"/>
      <c r="FC118" s="20"/>
      <c r="FD118" s="20"/>
      <c r="FE118" s="18"/>
      <c r="FO118" s="7"/>
      <c r="FP118" s="7"/>
      <c r="FQ118" s="9"/>
      <c r="FR118" s="7"/>
      <c r="FS118" s="7"/>
      <c r="FT118" s="9"/>
      <c r="FV118" s="7"/>
      <c r="FW118" s="7"/>
      <c r="GF118" s="14"/>
      <c r="GI118" s="14"/>
      <c r="GK118" s="7"/>
      <c r="GL118" s="7"/>
      <c r="GS118" s="7"/>
      <c r="GT118" s="8"/>
      <c r="GU118" s="14"/>
      <c r="GV118" s="7"/>
      <c r="GW118" s="7"/>
      <c r="GX118" s="14"/>
      <c r="GZ118" s="7"/>
      <c r="HA118" s="7"/>
      <c r="HL118" s="17"/>
      <c r="HP118" s="12"/>
      <c r="HR118" s="7"/>
      <c r="HS118" s="7"/>
      <c r="IF118" s="12"/>
      <c r="IS118" s="13"/>
      <c r="JI118" s="12"/>
      <c r="JL118" s="17"/>
      <c r="JM118" s="12"/>
    </row>
    <row r="119" spans="27:273" ht="21.75" customHeight="1" x14ac:dyDescent="0.2">
      <c r="AA119" s="19"/>
      <c r="AB119" s="19"/>
      <c r="AC119" s="18"/>
      <c r="AJ119" s="1"/>
      <c r="AL119" s="11"/>
      <c r="AM119" s="11"/>
      <c r="AO119" s="21"/>
      <c r="AP119" s="21"/>
      <c r="AQ119" s="18"/>
      <c r="AR119" s="1"/>
      <c r="BB119" s="14"/>
      <c r="BE119" s="14"/>
      <c r="BG119" s="7"/>
      <c r="BH119" s="7"/>
      <c r="BN119" s="7"/>
      <c r="BO119" s="7"/>
      <c r="BP119" s="14"/>
      <c r="BQ119" s="7"/>
      <c r="BR119" s="7"/>
      <c r="BS119" s="14"/>
      <c r="CJ119" s="7"/>
      <c r="CK119" s="7"/>
      <c r="CR119" s="7"/>
      <c r="CS119" s="7"/>
      <c r="CT119" s="14"/>
      <c r="CU119" s="7"/>
      <c r="CV119" s="7"/>
      <c r="CW119" s="14"/>
      <c r="DG119" s="11"/>
      <c r="DH119" s="11"/>
      <c r="DJ119" s="21"/>
      <c r="DK119" s="21"/>
      <c r="DL119" s="18"/>
      <c r="DV119" s="7"/>
      <c r="DW119" s="7"/>
      <c r="DX119" s="14"/>
      <c r="DY119" s="7"/>
      <c r="DZ119" s="7"/>
      <c r="EA119" s="14"/>
      <c r="EC119" s="7"/>
      <c r="ED119" s="7"/>
      <c r="EK119" s="7"/>
      <c r="EL119" s="7"/>
      <c r="EN119" s="7"/>
      <c r="EO119" s="7"/>
      <c r="ER119" s="7"/>
      <c r="ES119" s="7"/>
      <c r="FC119" s="20"/>
      <c r="FD119" s="20"/>
      <c r="FE119" s="18"/>
      <c r="FO119" s="7"/>
      <c r="FP119" s="7"/>
      <c r="FQ119" s="9"/>
      <c r="FR119" s="7"/>
      <c r="FS119" s="7"/>
      <c r="FT119" s="9"/>
      <c r="FV119" s="7"/>
      <c r="FW119" s="7"/>
      <c r="GF119" s="14"/>
      <c r="GI119" s="14"/>
      <c r="GK119" s="7"/>
      <c r="GL119" s="7"/>
      <c r="GS119" s="7"/>
      <c r="GT119" s="8"/>
      <c r="GU119" s="14"/>
      <c r="GV119" s="7"/>
      <c r="GW119" s="7"/>
      <c r="GX119" s="14"/>
      <c r="GZ119" s="7"/>
      <c r="HA119" s="7"/>
      <c r="HL119" s="17"/>
      <c r="HP119" s="12"/>
      <c r="HR119" s="7"/>
      <c r="HS119" s="7"/>
      <c r="IF119" s="12"/>
      <c r="IS119" s="13"/>
      <c r="JI119" s="12"/>
      <c r="JM119" s="12"/>
    </row>
    <row r="120" spans="27:273" ht="21.75" customHeight="1" x14ac:dyDescent="0.2">
      <c r="AA120" s="20"/>
      <c r="AB120" s="19"/>
      <c r="AC120" s="18"/>
      <c r="AJ120" s="1"/>
      <c r="AL120" s="11"/>
      <c r="AM120" s="11"/>
      <c r="AO120" s="21"/>
      <c r="AP120" s="21"/>
      <c r="AQ120" s="18"/>
      <c r="AR120" s="1"/>
      <c r="BB120" s="14"/>
      <c r="BE120" s="14"/>
      <c r="BG120" s="7"/>
      <c r="BH120" s="7"/>
      <c r="BN120" s="7"/>
      <c r="BO120" s="7"/>
      <c r="BP120" s="14"/>
      <c r="BQ120" s="7"/>
      <c r="BR120" s="7"/>
      <c r="BS120" s="14"/>
      <c r="CJ120" s="7"/>
      <c r="CK120" s="7"/>
      <c r="CR120" s="7"/>
      <c r="CS120" s="7"/>
      <c r="CT120" s="14"/>
      <c r="CU120" s="7"/>
      <c r="CV120" s="7"/>
      <c r="CW120" s="14"/>
      <c r="DG120" s="11"/>
      <c r="DH120" s="11"/>
      <c r="DJ120" s="21"/>
      <c r="DK120" s="21"/>
      <c r="DL120" s="18"/>
      <c r="DV120" s="7"/>
      <c r="DW120" s="7"/>
      <c r="DX120" s="14"/>
      <c r="DY120" s="7"/>
      <c r="DZ120" s="7"/>
      <c r="EA120" s="14"/>
      <c r="EC120" s="7"/>
      <c r="ED120" s="7"/>
      <c r="EK120" s="7"/>
      <c r="EL120" s="7"/>
      <c r="EN120" s="7"/>
      <c r="EO120" s="7"/>
      <c r="ER120" s="7"/>
      <c r="ES120" s="7"/>
      <c r="FC120" s="20"/>
      <c r="FD120" s="20"/>
      <c r="FE120" s="18"/>
      <c r="FO120" s="7"/>
      <c r="FP120" s="7"/>
      <c r="FQ120" s="9"/>
      <c r="FR120" s="7"/>
      <c r="FS120" s="7"/>
      <c r="FT120" s="9"/>
      <c r="FV120" s="7"/>
      <c r="FW120" s="7"/>
      <c r="GF120" s="14"/>
      <c r="GI120" s="14"/>
      <c r="GK120" s="7"/>
      <c r="GL120" s="7"/>
      <c r="GS120" s="7"/>
      <c r="GT120" s="8"/>
      <c r="GU120" s="14"/>
      <c r="GV120" s="7"/>
      <c r="GW120" s="7"/>
      <c r="GX120" s="14"/>
      <c r="GZ120" s="7"/>
      <c r="HA120" s="7"/>
      <c r="HJ120" s="16"/>
      <c r="HK120" s="16"/>
      <c r="HL120" s="15"/>
      <c r="HP120" s="12"/>
      <c r="HR120" s="7"/>
      <c r="HS120" s="7"/>
      <c r="IF120" s="12"/>
      <c r="IS120" s="13"/>
      <c r="JI120" s="12"/>
      <c r="JM120" s="12"/>
    </row>
    <row r="121" spans="27:273" ht="21.75" customHeight="1" x14ac:dyDescent="0.2">
      <c r="AA121" s="20"/>
      <c r="AB121" s="19"/>
      <c r="AC121" s="18"/>
      <c r="AJ121" s="1"/>
      <c r="AL121" s="11"/>
      <c r="AM121" s="11"/>
      <c r="AO121" s="21"/>
      <c r="AP121" s="21"/>
      <c r="AQ121" s="18"/>
      <c r="AR121" s="1"/>
      <c r="BB121" s="14"/>
      <c r="BE121" s="14"/>
      <c r="BG121" s="7"/>
      <c r="BH121" s="7"/>
      <c r="BN121" s="7"/>
      <c r="BO121" s="7"/>
      <c r="BP121" s="14"/>
      <c r="BQ121" s="7"/>
      <c r="BR121" s="7"/>
      <c r="BS121" s="14"/>
      <c r="CJ121" s="7"/>
      <c r="CK121" s="7"/>
      <c r="CR121" s="7"/>
      <c r="CS121" s="7"/>
      <c r="CT121" s="14"/>
      <c r="CU121" s="7"/>
      <c r="CV121" s="7"/>
      <c r="CW121" s="14"/>
      <c r="DG121" s="11"/>
      <c r="DH121" s="11"/>
      <c r="DJ121" s="21"/>
      <c r="DK121" s="21"/>
      <c r="DL121" s="18"/>
      <c r="DV121" s="7"/>
      <c r="DW121" s="7"/>
      <c r="DX121" s="14"/>
      <c r="DY121" s="7"/>
      <c r="DZ121" s="7"/>
      <c r="EA121" s="14"/>
      <c r="EC121" s="7"/>
      <c r="ED121" s="7"/>
      <c r="EK121" s="7"/>
      <c r="EL121" s="7"/>
      <c r="EN121" s="7"/>
      <c r="EO121" s="7"/>
      <c r="ER121" s="7"/>
      <c r="ES121" s="7"/>
      <c r="FC121" s="20"/>
      <c r="FD121" s="20"/>
      <c r="FE121" s="18"/>
      <c r="FO121" s="7"/>
      <c r="FP121" s="7"/>
      <c r="FQ121" s="9"/>
      <c r="FR121" s="7"/>
      <c r="FS121" s="7"/>
      <c r="FT121" s="9"/>
      <c r="FV121" s="7"/>
      <c r="FW121" s="7"/>
      <c r="GF121" s="14"/>
      <c r="GI121" s="14"/>
      <c r="GK121" s="7"/>
      <c r="GL121" s="7"/>
      <c r="GS121" s="7"/>
      <c r="GT121" s="8"/>
      <c r="GU121" s="14"/>
      <c r="GV121" s="7"/>
      <c r="GW121" s="7"/>
      <c r="GX121" s="14"/>
      <c r="GZ121" s="7"/>
      <c r="HA121" s="7"/>
      <c r="HL121" s="17"/>
      <c r="HP121" s="12"/>
      <c r="HR121" s="7"/>
      <c r="HS121" s="7"/>
      <c r="IF121" s="12"/>
      <c r="IS121" s="13"/>
      <c r="JI121" s="12"/>
      <c r="JM121" s="12"/>
    </row>
    <row r="122" spans="27:273" ht="21.75" customHeight="1" x14ac:dyDescent="0.2">
      <c r="AA122" s="20"/>
      <c r="AB122" s="19"/>
      <c r="AC122" s="18"/>
      <c r="AJ122" s="1"/>
      <c r="AL122" s="11"/>
      <c r="AM122" s="11"/>
      <c r="AO122" s="21"/>
      <c r="AP122" s="21"/>
      <c r="AQ122" s="18"/>
      <c r="AR122" s="1"/>
      <c r="BB122" s="14"/>
      <c r="BE122" s="14"/>
      <c r="BG122" s="7"/>
      <c r="BH122" s="7"/>
      <c r="BN122" s="7"/>
      <c r="BO122" s="7"/>
      <c r="BP122" s="14"/>
      <c r="BQ122" s="7"/>
      <c r="BR122" s="7"/>
      <c r="BS122" s="14"/>
      <c r="CJ122" s="7"/>
      <c r="CK122" s="7"/>
      <c r="CR122" s="7"/>
      <c r="CS122" s="7"/>
      <c r="CT122" s="14"/>
      <c r="CU122" s="7"/>
      <c r="CV122" s="7"/>
      <c r="CW122" s="14"/>
      <c r="DG122" s="11"/>
      <c r="DH122" s="11"/>
      <c r="DJ122" s="21"/>
      <c r="DK122" s="21"/>
      <c r="DL122" s="18"/>
      <c r="DV122" s="7"/>
      <c r="DW122" s="7"/>
      <c r="DX122" s="14"/>
      <c r="DY122" s="7"/>
      <c r="DZ122" s="7"/>
      <c r="EA122" s="14"/>
      <c r="EC122" s="7"/>
      <c r="ED122" s="7"/>
      <c r="EK122" s="7"/>
      <c r="EL122" s="7"/>
      <c r="EN122" s="7"/>
      <c r="EO122" s="7"/>
      <c r="ER122" s="7"/>
      <c r="ES122" s="7"/>
      <c r="FC122" s="20"/>
      <c r="FD122" s="20"/>
      <c r="FE122" s="18"/>
      <c r="FO122" s="7"/>
      <c r="FP122" s="7"/>
      <c r="FQ122" s="9"/>
      <c r="FR122" s="7"/>
      <c r="FS122" s="7"/>
      <c r="FT122" s="9"/>
      <c r="FV122" s="7"/>
      <c r="FW122" s="7"/>
      <c r="GF122" s="14"/>
      <c r="GI122" s="14"/>
      <c r="GK122" s="7"/>
      <c r="GL122" s="7"/>
      <c r="GS122" s="7"/>
      <c r="GT122" s="8"/>
      <c r="GU122" s="14"/>
      <c r="GV122" s="7"/>
      <c r="GW122" s="7"/>
      <c r="GX122" s="14"/>
      <c r="GZ122" s="7"/>
      <c r="HA122" s="7"/>
      <c r="HL122" s="17"/>
      <c r="HP122" s="12"/>
      <c r="HR122" s="7"/>
      <c r="HS122" s="7"/>
      <c r="IF122" s="12"/>
      <c r="IS122" s="13"/>
      <c r="JI122" s="12"/>
      <c r="JM122" s="12"/>
    </row>
    <row r="123" spans="27:273" ht="21.75" customHeight="1" x14ac:dyDescent="0.2">
      <c r="AA123" s="20"/>
      <c r="AB123" s="19"/>
      <c r="AC123" s="18"/>
      <c r="AJ123" s="1"/>
      <c r="AL123" s="11"/>
      <c r="AM123" s="11"/>
      <c r="AO123" s="21"/>
      <c r="AP123" s="21"/>
      <c r="AQ123" s="18"/>
      <c r="AR123" s="1"/>
      <c r="BB123" s="14"/>
      <c r="BE123" s="14"/>
      <c r="BG123" s="7"/>
      <c r="BH123" s="7"/>
      <c r="BN123" s="7"/>
      <c r="BO123" s="7"/>
      <c r="BP123" s="14"/>
      <c r="BQ123" s="7"/>
      <c r="BR123" s="7"/>
      <c r="BS123" s="14"/>
      <c r="CJ123" s="7"/>
      <c r="CK123" s="7"/>
      <c r="CR123" s="7"/>
      <c r="CS123" s="7"/>
      <c r="CT123" s="14"/>
      <c r="CU123" s="7"/>
      <c r="CV123" s="7"/>
      <c r="CW123" s="14"/>
      <c r="DG123" s="11"/>
      <c r="DH123" s="11"/>
      <c r="DJ123" s="17"/>
      <c r="DK123" s="17"/>
      <c r="DV123" s="7"/>
      <c r="DW123" s="7"/>
      <c r="DX123" s="14"/>
      <c r="DY123" s="7"/>
      <c r="DZ123" s="7"/>
      <c r="EA123" s="14"/>
      <c r="EC123" s="7"/>
      <c r="ED123" s="7"/>
      <c r="EK123" s="7"/>
      <c r="EL123" s="7"/>
      <c r="EN123" s="7"/>
      <c r="EO123" s="7"/>
      <c r="ER123" s="7"/>
      <c r="ES123" s="7"/>
      <c r="FC123" s="20"/>
      <c r="FD123" s="20"/>
      <c r="FE123" s="18"/>
      <c r="FO123" s="7"/>
      <c r="FP123" s="7"/>
      <c r="FQ123" s="9"/>
      <c r="FR123" s="7"/>
      <c r="FS123" s="7"/>
      <c r="FT123" s="9"/>
      <c r="FV123" s="7"/>
      <c r="FW123" s="7"/>
      <c r="GF123" s="14"/>
      <c r="GI123" s="14"/>
      <c r="GK123" s="7"/>
      <c r="GL123" s="7"/>
      <c r="GS123" s="7"/>
      <c r="GT123" s="8"/>
      <c r="GU123" s="14"/>
      <c r="GV123" s="7"/>
      <c r="GW123" s="7"/>
      <c r="GX123" s="14"/>
      <c r="GZ123" s="7"/>
      <c r="HA123" s="7"/>
      <c r="HJ123" s="16"/>
      <c r="HK123" s="16"/>
      <c r="HL123" s="15"/>
      <c r="HP123" s="12"/>
      <c r="HR123" s="7"/>
      <c r="HS123" s="7"/>
      <c r="IF123" s="12"/>
      <c r="IS123" s="13"/>
      <c r="JI123" s="12"/>
      <c r="JM123" s="12"/>
    </row>
    <row r="124" spans="27:273" ht="21.75" customHeight="1" x14ac:dyDescent="0.2">
      <c r="AA124" s="20"/>
      <c r="AB124" s="20"/>
      <c r="AC124" s="18"/>
      <c r="AJ124" s="1"/>
      <c r="AL124" s="11"/>
      <c r="AM124" s="11"/>
      <c r="AO124" s="21"/>
      <c r="AP124" s="21"/>
      <c r="AQ124" s="18"/>
      <c r="AR124" s="1"/>
      <c r="BB124" s="14"/>
      <c r="BE124" s="14"/>
      <c r="BG124" s="7"/>
      <c r="BH124" s="7"/>
      <c r="BN124" s="7"/>
      <c r="BO124" s="7"/>
      <c r="BP124" s="14"/>
      <c r="BQ124" s="7"/>
      <c r="BR124" s="7"/>
      <c r="BS124" s="14"/>
      <c r="CJ124" s="7"/>
      <c r="CK124" s="7"/>
      <c r="CR124" s="7"/>
      <c r="CS124" s="7"/>
      <c r="CT124" s="14"/>
      <c r="CU124" s="7"/>
      <c r="CV124" s="7"/>
      <c r="CW124" s="14"/>
      <c r="DG124" s="11"/>
      <c r="DH124" s="11"/>
      <c r="DJ124" s="11"/>
      <c r="DK124" s="11"/>
      <c r="DV124" s="7"/>
      <c r="DW124" s="7"/>
      <c r="DX124" s="14"/>
      <c r="DY124" s="7"/>
      <c r="DZ124" s="7"/>
      <c r="EA124" s="14"/>
      <c r="EC124" s="7"/>
      <c r="ED124" s="7"/>
      <c r="EK124" s="7"/>
      <c r="EL124" s="7"/>
      <c r="EN124" s="7"/>
      <c r="EO124" s="7"/>
      <c r="ER124" s="7"/>
      <c r="ES124" s="7"/>
      <c r="FC124" s="20"/>
      <c r="FD124" s="20"/>
      <c r="FE124" s="18"/>
      <c r="FO124" s="7"/>
      <c r="FP124" s="7"/>
      <c r="FQ124" s="9"/>
      <c r="FR124" s="7"/>
      <c r="FS124" s="7"/>
      <c r="FT124" s="9"/>
      <c r="GF124" s="14"/>
      <c r="GI124" s="14"/>
      <c r="GK124" s="7"/>
      <c r="GL124" s="7"/>
      <c r="GS124" s="7"/>
      <c r="GT124" s="8"/>
      <c r="GU124" s="14"/>
      <c r="GV124" s="7"/>
      <c r="GW124" s="7"/>
      <c r="GX124" s="14"/>
      <c r="GZ124" s="7"/>
      <c r="HA124" s="7"/>
      <c r="HL124" s="17"/>
      <c r="HP124" s="12"/>
      <c r="HR124" s="7"/>
      <c r="HS124" s="7"/>
      <c r="IF124" s="12"/>
      <c r="IS124" s="13"/>
      <c r="JI124" s="12"/>
      <c r="JM124" s="12"/>
    </row>
    <row r="125" spans="27:273" ht="21.75" customHeight="1" x14ac:dyDescent="0.2">
      <c r="AA125" s="20"/>
      <c r="AB125" s="20"/>
      <c r="AC125" s="18"/>
      <c r="AJ125" s="1"/>
      <c r="AL125" s="11"/>
      <c r="AM125" s="11"/>
      <c r="AO125" s="21"/>
      <c r="AP125" s="21"/>
      <c r="AQ125" s="18"/>
      <c r="AR125" s="1"/>
      <c r="BB125" s="14"/>
      <c r="BE125" s="14"/>
      <c r="BG125" s="7"/>
      <c r="BH125" s="7"/>
      <c r="BN125" s="7"/>
      <c r="BO125" s="7"/>
      <c r="BP125" s="14"/>
      <c r="BQ125" s="7"/>
      <c r="BR125" s="7"/>
      <c r="BS125" s="14"/>
      <c r="CJ125" s="7"/>
      <c r="CK125" s="7"/>
      <c r="CR125" s="7"/>
      <c r="CS125" s="7"/>
      <c r="CT125" s="14"/>
      <c r="CU125" s="7"/>
      <c r="CV125" s="7"/>
      <c r="CW125" s="14"/>
      <c r="DG125" s="11"/>
      <c r="DH125" s="11"/>
      <c r="DJ125" s="11"/>
      <c r="DK125" s="11"/>
      <c r="DV125" s="7"/>
      <c r="DW125" s="7"/>
      <c r="DX125" s="14"/>
      <c r="DY125" s="7"/>
      <c r="DZ125" s="7"/>
      <c r="EA125" s="14"/>
      <c r="EC125" s="7"/>
      <c r="ED125" s="7"/>
      <c r="EK125" s="7"/>
      <c r="EL125" s="7"/>
      <c r="EN125" s="7"/>
      <c r="EO125" s="7"/>
      <c r="ER125" s="7"/>
      <c r="ES125" s="7"/>
      <c r="FC125" s="20"/>
      <c r="FD125" s="20"/>
      <c r="FE125" s="18"/>
      <c r="FO125" s="7"/>
      <c r="FP125" s="7"/>
      <c r="FQ125" s="9"/>
      <c r="FR125" s="7"/>
      <c r="FS125" s="7"/>
      <c r="FT125" s="9"/>
      <c r="GF125" s="14"/>
      <c r="GI125" s="14"/>
      <c r="GK125" s="7"/>
      <c r="GL125" s="7"/>
      <c r="GS125" s="7"/>
      <c r="GT125" s="8"/>
      <c r="GU125" s="14"/>
      <c r="GV125" s="7"/>
      <c r="GW125" s="7"/>
      <c r="GX125" s="14"/>
      <c r="GZ125" s="7"/>
      <c r="HA125" s="7"/>
      <c r="HL125" s="17"/>
      <c r="HP125" s="12"/>
      <c r="HR125" s="7"/>
      <c r="HS125" s="7"/>
      <c r="IF125" s="12"/>
      <c r="IS125" s="13"/>
      <c r="JI125" s="12"/>
      <c r="JM125" s="12"/>
    </row>
    <row r="126" spans="27:273" ht="21.75" customHeight="1" x14ac:dyDescent="0.2">
      <c r="AA126" s="20"/>
      <c r="AB126" s="20"/>
      <c r="AC126" s="18"/>
      <c r="AJ126" s="1"/>
      <c r="AL126" s="11"/>
      <c r="AM126" s="11"/>
      <c r="AO126" s="21"/>
      <c r="AP126" s="21"/>
      <c r="AQ126" s="18"/>
      <c r="AR126" s="1"/>
      <c r="BB126" s="14"/>
      <c r="BE126" s="14"/>
      <c r="BG126" s="7"/>
      <c r="BH126" s="7"/>
      <c r="BN126" s="7"/>
      <c r="BO126" s="7"/>
      <c r="BP126" s="14"/>
      <c r="BQ126" s="7"/>
      <c r="BR126" s="7"/>
      <c r="BS126" s="14"/>
      <c r="CJ126" s="7"/>
      <c r="CK126" s="7"/>
      <c r="CR126" s="7"/>
      <c r="CS126" s="7"/>
      <c r="CT126" s="14"/>
      <c r="CU126" s="7"/>
      <c r="CV126" s="7"/>
      <c r="CW126" s="14"/>
      <c r="DG126" s="11"/>
      <c r="DH126" s="11"/>
      <c r="DJ126" s="11"/>
      <c r="DK126" s="11"/>
      <c r="DV126" s="7"/>
      <c r="DW126" s="7"/>
      <c r="DX126" s="14"/>
      <c r="DY126" s="7"/>
      <c r="DZ126" s="7"/>
      <c r="EA126" s="14"/>
      <c r="EC126" s="7"/>
      <c r="ED126" s="7"/>
      <c r="EK126" s="7"/>
      <c r="EL126" s="7"/>
      <c r="EN126" s="7"/>
      <c r="EO126" s="7"/>
      <c r="ER126" s="7"/>
      <c r="ES126" s="7"/>
      <c r="FC126" s="20"/>
      <c r="FD126" s="20"/>
      <c r="FE126" s="18"/>
      <c r="FO126" s="7"/>
      <c r="FP126" s="7"/>
      <c r="FQ126" s="9"/>
      <c r="FR126" s="7"/>
      <c r="FS126" s="7"/>
      <c r="FT126" s="9"/>
      <c r="GF126" s="14"/>
      <c r="GI126" s="14"/>
      <c r="GK126" s="7"/>
      <c r="GL126" s="7"/>
      <c r="GS126" s="7"/>
      <c r="GT126" s="8"/>
      <c r="GU126" s="14"/>
      <c r="GV126" s="7"/>
      <c r="GW126" s="7"/>
      <c r="GX126" s="14"/>
      <c r="GZ126" s="7"/>
      <c r="HA126" s="7"/>
      <c r="HJ126" s="16"/>
      <c r="HK126" s="16"/>
      <c r="HL126" s="15"/>
      <c r="HP126" s="12"/>
      <c r="HR126" s="7"/>
      <c r="HS126" s="7"/>
      <c r="IF126" s="12"/>
      <c r="IS126" s="13"/>
      <c r="JI126" s="12"/>
      <c r="JM126" s="12"/>
    </row>
    <row r="127" spans="27:273" ht="21.75" customHeight="1" x14ac:dyDescent="0.2">
      <c r="AA127" s="20"/>
      <c r="AB127" s="20"/>
      <c r="AC127" s="18"/>
      <c r="AJ127" s="1"/>
      <c r="AL127" s="11"/>
      <c r="AM127" s="11"/>
      <c r="AO127" s="21"/>
      <c r="AP127" s="21"/>
      <c r="AQ127" s="18"/>
      <c r="AR127" s="1"/>
      <c r="BB127" s="14"/>
      <c r="BE127" s="14"/>
      <c r="BG127" s="7"/>
      <c r="BH127" s="7"/>
      <c r="BN127" s="7"/>
      <c r="BO127" s="7"/>
      <c r="BP127" s="14"/>
      <c r="BQ127" s="7"/>
      <c r="BR127" s="7"/>
      <c r="BS127" s="14"/>
      <c r="CJ127" s="7"/>
      <c r="CK127" s="7"/>
      <c r="CR127" s="7"/>
      <c r="CS127" s="7"/>
      <c r="CT127" s="14"/>
      <c r="CU127" s="7"/>
      <c r="CV127" s="7"/>
      <c r="CW127" s="14"/>
      <c r="DG127" s="11"/>
      <c r="DH127" s="11"/>
      <c r="DJ127" s="11"/>
      <c r="DK127" s="11"/>
      <c r="DV127" s="7"/>
      <c r="DW127" s="7"/>
      <c r="DX127" s="14"/>
      <c r="DY127" s="7"/>
      <c r="DZ127" s="7"/>
      <c r="EA127" s="14"/>
      <c r="EC127" s="7"/>
      <c r="ED127" s="7"/>
      <c r="EK127" s="7"/>
      <c r="EL127" s="7"/>
      <c r="EN127" s="7"/>
      <c r="EO127" s="7"/>
      <c r="ER127" s="7"/>
      <c r="ES127" s="7"/>
      <c r="FO127" s="7"/>
      <c r="FP127" s="7"/>
      <c r="FQ127" s="9"/>
      <c r="FR127" s="7"/>
      <c r="FS127" s="7"/>
      <c r="FT127" s="9"/>
      <c r="GF127" s="14"/>
      <c r="GI127" s="14"/>
      <c r="GK127" s="7"/>
      <c r="GL127" s="7"/>
      <c r="GS127" s="7"/>
      <c r="GT127" s="8"/>
      <c r="GU127" s="14"/>
      <c r="GV127" s="7"/>
      <c r="GW127" s="7"/>
      <c r="GX127" s="14"/>
      <c r="GZ127" s="7"/>
      <c r="HA127" s="7"/>
      <c r="HL127" s="17"/>
      <c r="HP127" s="12"/>
      <c r="HR127" s="7"/>
      <c r="HS127" s="7"/>
      <c r="IF127" s="12"/>
      <c r="IS127" s="13"/>
      <c r="JI127" s="12"/>
      <c r="JM127" s="12"/>
    </row>
    <row r="128" spans="27:273" ht="21.75" customHeight="1" x14ac:dyDescent="0.2">
      <c r="AA128" s="20"/>
      <c r="AB128" s="20"/>
      <c r="AC128" s="18"/>
      <c r="AJ128" s="1"/>
      <c r="AL128" s="11"/>
      <c r="AM128" s="11"/>
      <c r="AO128" s="21"/>
      <c r="AP128" s="21"/>
      <c r="AQ128" s="18"/>
      <c r="AR128" s="1"/>
      <c r="BB128" s="14"/>
      <c r="BE128" s="14"/>
      <c r="BG128" s="7"/>
      <c r="BH128" s="7"/>
      <c r="BN128" s="7"/>
      <c r="BO128" s="7"/>
      <c r="BP128" s="14"/>
      <c r="BQ128" s="7"/>
      <c r="BR128" s="7"/>
      <c r="BS128" s="14"/>
      <c r="CJ128" s="7"/>
      <c r="CK128" s="7"/>
      <c r="CR128" s="7"/>
      <c r="CS128" s="7"/>
      <c r="CT128" s="14"/>
      <c r="CU128" s="7"/>
      <c r="CV128" s="7"/>
      <c r="CW128" s="14"/>
      <c r="DG128" s="11"/>
      <c r="DH128" s="11"/>
      <c r="DJ128" s="11"/>
      <c r="DK128" s="11"/>
      <c r="DV128" s="7"/>
      <c r="DW128" s="7"/>
      <c r="DX128" s="14"/>
      <c r="DY128" s="7"/>
      <c r="DZ128" s="7"/>
      <c r="EA128" s="14"/>
      <c r="EC128" s="7"/>
      <c r="ED128" s="7"/>
      <c r="EK128" s="7"/>
      <c r="EL128" s="7"/>
      <c r="EN128" s="7"/>
      <c r="EO128" s="7"/>
      <c r="ER128" s="7"/>
      <c r="ES128" s="7"/>
      <c r="FO128" s="7"/>
      <c r="FP128" s="7"/>
      <c r="FQ128" s="9"/>
      <c r="FR128" s="7"/>
      <c r="FS128" s="7"/>
      <c r="FT128" s="9"/>
      <c r="GF128" s="14"/>
      <c r="GI128" s="14"/>
      <c r="GK128" s="7"/>
      <c r="GL128" s="7"/>
      <c r="GS128" s="7"/>
      <c r="GT128" s="8"/>
      <c r="GU128" s="14"/>
      <c r="GV128" s="7"/>
      <c r="GW128" s="7"/>
      <c r="GX128" s="14"/>
      <c r="GZ128" s="7"/>
      <c r="HA128" s="7"/>
      <c r="HL128" s="17"/>
      <c r="HP128" s="12"/>
      <c r="HR128" s="7"/>
      <c r="HS128" s="7"/>
      <c r="IF128" s="12"/>
      <c r="IS128" s="13"/>
      <c r="JI128" s="12"/>
      <c r="JM128" s="12"/>
    </row>
    <row r="129" spans="27:273" ht="21.75" customHeight="1" x14ac:dyDescent="0.2">
      <c r="AA129" s="20"/>
      <c r="AB129" s="20"/>
      <c r="AC129" s="18"/>
      <c r="AJ129" s="1"/>
      <c r="AL129" s="11"/>
      <c r="AM129" s="11"/>
      <c r="AO129" s="21"/>
      <c r="AP129" s="21"/>
      <c r="AQ129" s="18"/>
      <c r="AR129" s="1"/>
      <c r="BB129" s="14"/>
      <c r="BE129" s="14"/>
      <c r="BG129" s="7"/>
      <c r="BH129" s="7"/>
      <c r="BN129" s="7"/>
      <c r="BO129" s="7"/>
      <c r="BP129" s="14"/>
      <c r="BQ129" s="7"/>
      <c r="BR129" s="7"/>
      <c r="BS129" s="14"/>
      <c r="CJ129" s="7"/>
      <c r="CK129" s="7"/>
      <c r="CR129" s="7"/>
      <c r="CS129" s="7"/>
      <c r="CT129" s="14"/>
      <c r="CU129" s="7"/>
      <c r="CV129" s="7"/>
      <c r="CW129" s="14"/>
      <c r="DG129" s="11"/>
      <c r="DH129" s="11"/>
      <c r="DJ129" s="11"/>
      <c r="DK129" s="11"/>
      <c r="DV129" s="7"/>
      <c r="DW129" s="7"/>
      <c r="DX129" s="14"/>
      <c r="DY129" s="7"/>
      <c r="DZ129" s="7"/>
      <c r="EA129" s="14"/>
      <c r="EC129" s="7"/>
      <c r="ED129" s="7"/>
      <c r="EK129" s="7"/>
      <c r="EL129" s="7"/>
      <c r="EN129" s="7"/>
      <c r="EO129" s="7"/>
      <c r="ER129" s="7"/>
      <c r="ES129" s="7"/>
      <c r="FO129" s="7"/>
      <c r="FP129" s="7"/>
      <c r="FQ129" s="9"/>
      <c r="FR129" s="7"/>
      <c r="FS129" s="7"/>
      <c r="FT129" s="9"/>
      <c r="GF129" s="14"/>
      <c r="GI129" s="14"/>
      <c r="GK129" s="7"/>
      <c r="GL129" s="7"/>
      <c r="GS129" s="7"/>
      <c r="GT129" s="8"/>
      <c r="GU129" s="14"/>
      <c r="GV129" s="7"/>
      <c r="GW129" s="7"/>
      <c r="GX129" s="14"/>
      <c r="GZ129" s="7"/>
      <c r="HA129" s="7"/>
      <c r="HJ129" s="16"/>
      <c r="HK129" s="16"/>
      <c r="HL129" s="15"/>
      <c r="HP129" s="12"/>
      <c r="HR129" s="7"/>
      <c r="HS129" s="7"/>
      <c r="IF129" s="12"/>
      <c r="IS129" s="13"/>
      <c r="JI129" s="12"/>
      <c r="JM129" s="12"/>
    </row>
    <row r="130" spans="27:273" ht="21.75" customHeight="1" x14ac:dyDescent="0.2">
      <c r="AA130" s="20"/>
      <c r="AB130" s="20"/>
      <c r="AC130" s="18"/>
      <c r="AJ130" s="1"/>
      <c r="AM130" s="11"/>
      <c r="AO130" s="12"/>
      <c r="AR130" s="1"/>
      <c r="BB130" s="14"/>
      <c r="BE130" s="14"/>
      <c r="BG130" s="7"/>
      <c r="BH130" s="7"/>
      <c r="BN130" s="7"/>
      <c r="BO130" s="7"/>
      <c r="BP130" s="14"/>
      <c r="BQ130" s="7"/>
      <c r="BR130" s="7"/>
      <c r="BS130" s="14"/>
      <c r="CJ130" s="7"/>
      <c r="CK130" s="7"/>
      <c r="CR130" s="7"/>
      <c r="CS130" s="7"/>
      <c r="CT130" s="14"/>
      <c r="CU130" s="7"/>
      <c r="CV130" s="7"/>
      <c r="CW130" s="14"/>
      <c r="DG130" s="11"/>
      <c r="DH130" s="11"/>
      <c r="DJ130" s="11"/>
      <c r="DK130" s="11"/>
      <c r="DV130" s="7"/>
      <c r="DW130" s="7"/>
      <c r="DX130" s="14"/>
      <c r="DY130" s="7"/>
      <c r="DZ130" s="7"/>
      <c r="EA130" s="14"/>
      <c r="EC130" s="7"/>
      <c r="ED130" s="7"/>
      <c r="EK130" s="7"/>
      <c r="EL130" s="7"/>
      <c r="EN130" s="7"/>
      <c r="EO130" s="7"/>
      <c r="ER130" s="7"/>
      <c r="ES130" s="7"/>
      <c r="FO130" s="7"/>
      <c r="FP130" s="7"/>
      <c r="FQ130" s="9"/>
      <c r="FR130" s="7"/>
      <c r="FS130" s="7"/>
      <c r="FT130" s="9"/>
      <c r="GF130" s="14"/>
      <c r="GI130" s="14"/>
      <c r="GK130" s="7"/>
      <c r="GL130" s="7"/>
      <c r="GS130" s="7"/>
      <c r="GT130" s="8"/>
      <c r="GU130" s="14"/>
      <c r="GV130" s="7"/>
      <c r="GW130" s="7"/>
      <c r="GX130" s="14"/>
      <c r="GZ130" s="7"/>
      <c r="HA130" s="7"/>
      <c r="HL130" s="17"/>
      <c r="HP130" s="12"/>
      <c r="HR130" s="7"/>
      <c r="HS130" s="7"/>
      <c r="IF130" s="12"/>
      <c r="IS130" s="13"/>
      <c r="JI130" s="12"/>
      <c r="JM130" s="12"/>
    </row>
    <row r="131" spans="27:273" ht="21.75" customHeight="1" x14ac:dyDescent="0.2">
      <c r="AA131" s="20"/>
      <c r="AB131" s="20"/>
      <c r="AC131" s="18"/>
      <c r="AJ131" s="1"/>
      <c r="AM131" s="11"/>
      <c r="AO131" s="12"/>
      <c r="AR131" s="12"/>
      <c r="BB131" s="14"/>
      <c r="BE131" s="14"/>
      <c r="BG131" s="7"/>
      <c r="BH131" s="7"/>
      <c r="BN131" s="7"/>
      <c r="BO131" s="7"/>
      <c r="BP131" s="14"/>
      <c r="BQ131" s="7"/>
      <c r="BR131" s="7"/>
      <c r="BS131" s="14"/>
      <c r="CJ131" s="7"/>
      <c r="CK131" s="7"/>
      <c r="CR131" s="7"/>
      <c r="CS131" s="7"/>
      <c r="CT131" s="14"/>
      <c r="CU131" s="7"/>
      <c r="CV131" s="7"/>
      <c r="CW131" s="14"/>
      <c r="DG131" s="11"/>
      <c r="DH131" s="11"/>
      <c r="DJ131" s="11"/>
      <c r="DK131" s="11"/>
      <c r="DV131" s="7"/>
      <c r="DW131" s="7"/>
      <c r="DX131" s="14"/>
      <c r="DY131" s="7"/>
      <c r="DZ131" s="7"/>
      <c r="EA131" s="14"/>
      <c r="EC131" s="7"/>
      <c r="ED131" s="7"/>
      <c r="EK131" s="7"/>
      <c r="EL131" s="7"/>
      <c r="EN131" s="7"/>
      <c r="EO131" s="7"/>
      <c r="ER131" s="7"/>
      <c r="ES131" s="7"/>
      <c r="FO131" s="7"/>
      <c r="FP131" s="7"/>
      <c r="FQ131" s="9"/>
      <c r="FR131" s="7"/>
      <c r="FS131" s="7"/>
      <c r="FT131" s="9"/>
      <c r="GF131" s="14"/>
      <c r="GI131" s="14"/>
      <c r="GK131" s="7"/>
      <c r="GL131" s="7"/>
      <c r="GS131" s="7"/>
      <c r="GT131" s="8"/>
      <c r="GU131" s="14"/>
      <c r="GV131" s="7"/>
      <c r="GW131" s="7"/>
      <c r="GX131" s="14"/>
      <c r="GZ131" s="7"/>
      <c r="HA131" s="7"/>
      <c r="HL131" s="17"/>
      <c r="HP131" s="12"/>
      <c r="HR131" s="7"/>
      <c r="HS131" s="7"/>
      <c r="IF131" s="12"/>
      <c r="IS131" s="13"/>
      <c r="JI131" s="12"/>
      <c r="JM131" s="12"/>
    </row>
    <row r="132" spans="27:273" ht="21.75" customHeight="1" x14ac:dyDescent="0.2">
      <c r="AA132" s="20"/>
      <c r="AB132" s="20"/>
      <c r="AC132" s="18"/>
      <c r="AJ132" s="1"/>
      <c r="AM132" s="11"/>
      <c r="AO132" s="12"/>
      <c r="AR132" s="12"/>
      <c r="BB132" s="14"/>
      <c r="BE132" s="14"/>
      <c r="BG132" s="7"/>
      <c r="BH132" s="7"/>
      <c r="BN132" s="7"/>
      <c r="BO132" s="7"/>
      <c r="BP132" s="14"/>
      <c r="BQ132" s="7"/>
      <c r="BR132" s="7"/>
      <c r="BS132" s="14"/>
      <c r="CJ132" s="7"/>
      <c r="CK132" s="7"/>
      <c r="CR132" s="7"/>
      <c r="CS132" s="7"/>
      <c r="CT132" s="14"/>
      <c r="CU132" s="7"/>
      <c r="CV132" s="7"/>
      <c r="CW132" s="14"/>
      <c r="DG132" s="11"/>
      <c r="DH132" s="11"/>
      <c r="DJ132" s="11"/>
      <c r="DK132" s="11"/>
      <c r="DV132" s="7"/>
      <c r="DW132" s="7"/>
      <c r="DX132" s="14"/>
      <c r="DY132" s="7"/>
      <c r="DZ132" s="7"/>
      <c r="EA132" s="14"/>
      <c r="EC132" s="7"/>
      <c r="ED132" s="7"/>
      <c r="EK132" s="7"/>
      <c r="EL132" s="7"/>
      <c r="EN132" s="7"/>
      <c r="EO132" s="7"/>
      <c r="ER132" s="7"/>
      <c r="ES132" s="7"/>
      <c r="FO132" s="7"/>
      <c r="FP132" s="7"/>
      <c r="FQ132" s="9"/>
      <c r="GF132" s="14"/>
      <c r="GI132" s="14"/>
      <c r="GK132" s="7"/>
      <c r="GL132" s="7"/>
      <c r="GS132" s="7"/>
      <c r="GT132" s="8"/>
      <c r="GU132" s="14"/>
      <c r="GV132" s="7"/>
      <c r="GW132" s="7"/>
      <c r="GX132" s="14"/>
      <c r="GZ132" s="7"/>
      <c r="HA132" s="7"/>
      <c r="HJ132" s="16"/>
      <c r="HK132" s="16"/>
      <c r="HL132" s="15"/>
      <c r="HP132" s="12"/>
      <c r="HR132" s="7"/>
      <c r="HS132" s="7"/>
      <c r="IF132" s="12"/>
      <c r="IS132" s="13"/>
      <c r="JI132" s="12"/>
      <c r="JM132" s="12"/>
    </row>
    <row r="133" spans="27:273" ht="21.75" customHeight="1" x14ac:dyDescent="0.2">
      <c r="AA133" s="20"/>
      <c r="AB133" s="20"/>
      <c r="AC133" s="18"/>
      <c r="AJ133" s="1"/>
      <c r="AM133" s="11"/>
      <c r="AO133" s="12"/>
      <c r="AR133" s="12"/>
      <c r="BB133" s="14"/>
      <c r="BE133" s="14"/>
      <c r="BG133" s="7"/>
      <c r="BH133" s="7"/>
      <c r="BN133" s="7"/>
      <c r="BO133" s="7"/>
      <c r="BP133" s="14"/>
      <c r="BQ133" s="7"/>
      <c r="BR133" s="7"/>
      <c r="BS133" s="14"/>
      <c r="CJ133" s="7"/>
      <c r="CK133" s="7"/>
      <c r="CR133" s="7"/>
      <c r="CS133" s="7"/>
      <c r="CT133" s="14"/>
      <c r="CU133" s="7"/>
      <c r="CV133" s="7"/>
      <c r="CW133" s="14"/>
      <c r="DG133" s="11"/>
      <c r="DH133" s="11"/>
      <c r="DJ133" s="11"/>
      <c r="DK133" s="11"/>
      <c r="DV133" s="7"/>
      <c r="DW133" s="7"/>
      <c r="DX133" s="14"/>
      <c r="DY133" s="7"/>
      <c r="DZ133" s="7"/>
      <c r="EA133" s="14"/>
      <c r="EC133" s="7"/>
      <c r="ED133" s="7"/>
      <c r="EK133" s="7"/>
      <c r="EL133" s="7"/>
      <c r="EN133" s="7"/>
      <c r="EO133" s="7"/>
      <c r="ER133" s="7"/>
      <c r="ES133" s="7"/>
      <c r="FO133" s="7"/>
      <c r="FP133" s="7"/>
      <c r="FQ133" s="9"/>
      <c r="GF133" s="14"/>
      <c r="GI133" s="14"/>
      <c r="GK133" s="7"/>
      <c r="GL133" s="7"/>
      <c r="GS133" s="7"/>
      <c r="GT133" s="8"/>
      <c r="GU133" s="14"/>
      <c r="GV133" s="7"/>
      <c r="GW133" s="7"/>
      <c r="GX133" s="14"/>
      <c r="GZ133" s="7"/>
      <c r="HA133" s="7"/>
      <c r="HL133" s="17"/>
      <c r="HP133" s="12"/>
      <c r="HR133" s="7"/>
      <c r="HS133" s="7"/>
      <c r="IF133" s="12"/>
      <c r="IS133" s="13"/>
      <c r="JI133" s="12"/>
      <c r="JM133" s="12"/>
    </row>
    <row r="134" spans="27:273" ht="21.75" customHeight="1" x14ac:dyDescent="0.2">
      <c r="AA134" s="20"/>
      <c r="AB134" s="20"/>
      <c r="AC134" s="18"/>
      <c r="AJ134" s="1"/>
      <c r="AM134" s="11"/>
      <c r="AO134" s="12"/>
      <c r="AR134" s="12"/>
      <c r="BB134" s="14"/>
      <c r="BE134" s="14"/>
      <c r="BG134" s="7"/>
      <c r="BH134" s="7"/>
      <c r="BN134" s="7"/>
      <c r="BO134" s="7"/>
      <c r="BP134" s="14"/>
      <c r="BQ134" s="7"/>
      <c r="BR134" s="7"/>
      <c r="BS134" s="14"/>
      <c r="CJ134" s="7"/>
      <c r="CK134" s="7"/>
      <c r="CR134" s="7"/>
      <c r="CS134" s="7"/>
      <c r="CT134" s="14"/>
      <c r="CU134" s="7"/>
      <c r="CV134" s="7"/>
      <c r="CW134" s="14"/>
      <c r="DG134" s="11"/>
      <c r="DH134" s="11"/>
      <c r="DJ134" s="11"/>
      <c r="DK134" s="11"/>
      <c r="DV134" s="7"/>
      <c r="DW134" s="7"/>
      <c r="DX134" s="14"/>
      <c r="DY134" s="7"/>
      <c r="DZ134" s="7"/>
      <c r="EA134" s="14"/>
      <c r="EC134" s="7"/>
      <c r="ED134" s="7"/>
      <c r="EK134" s="7"/>
      <c r="EL134" s="7"/>
      <c r="EN134" s="7"/>
      <c r="EO134" s="7"/>
      <c r="ER134" s="7"/>
      <c r="ES134" s="7"/>
      <c r="GF134" s="14"/>
      <c r="GI134" s="14"/>
      <c r="GK134" s="7"/>
      <c r="GL134" s="7"/>
      <c r="GS134" s="7"/>
      <c r="GT134" s="8"/>
      <c r="GU134" s="14"/>
      <c r="GV134" s="7"/>
      <c r="GW134" s="7"/>
      <c r="GX134" s="14"/>
      <c r="GZ134" s="7"/>
      <c r="HA134" s="7"/>
      <c r="HL134" s="17"/>
      <c r="HP134" s="12"/>
      <c r="HR134" s="7"/>
      <c r="HS134" s="7"/>
      <c r="IF134" s="12"/>
      <c r="IS134" s="13"/>
      <c r="JI134" s="12"/>
      <c r="JM134" s="12"/>
    </row>
    <row r="135" spans="27:273" ht="21.75" customHeight="1" x14ac:dyDescent="0.2">
      <c r="AA135" s="20"/>
      <c r="AB135" s="20"/>
      <c r="AC135" s="18"/>
      <c r="AJ135" s="1"/>
      <c r="AM135" s="11"/>
      <c r="AO135" s="12"/>
      <c r="AR135" s="12"/>
      <c r="BB135" s="14"/>
      <c r="BE135" s="14"/>
      <c r="BG135" s="7"/>
      <c r="BH135" s="7"/>
      <c r="BN135" s="7"/>
      <c r="BO135" s="7"/>
      <c r="BP135" s="14"/>
      <c r="BQ135" s="7"/>
      <c r="BR135" s="7"/>
      <c r="BS135" s="14"/>
      <c r="CJ135" s="7"/>
      <c r="CK135" s="7"/>
      <c r="CR135" s="7"/>
      <c r="CS135" s="7"/>
      <c r="CT135" s="14"/>
      <c r="CU135" s="7"/>
      <c r="CV135" s="7"/>
      <c r="CW135" s="14"/>
      <c r="DG135" s="11"/>
      <c r="DH135" s="11"/>
      <c r="DJ135" s="11"/>
      <c r="DK135" s="11"/>
      <c r="DV135" s="7"/>
      <c r="DW135" s="7"/>
      <c r="DX135" s="14"/>
      <c r="DY135" s="7"/>
      <c r="DZ135" s="7"/>
      <c r="EA135" s="14"/>
      <c r="EC135" s="7"/>
      <c r="ED135" s="7"/>
      <c r="EK135" s="7"/>
      <c r="EL135" s="7"/>
      <c r="EN135" s="7"/>
      <c r="EO135" s="7"/>
      <c r="ER135" s="7"/>
      <c r="ES135" s="7"/>
      <c r="GF135" s="14"/>
      <c r="GI135" s="14"/>
      <c r="GK135" s="7"/>
      <c r="GL135" s="7"/>
      <c r="GS135" s="7"/>
      <c r="GT135" s="8"/>
      <c r="GU135" s="14"/>
      <c r="GV135" s="7"/>
      <c r="GW135" s="7"/>
      <c r="GX135" s="14"/>
      <c r="GZ135" s="7"/>
      <c r="HA135" s="7"/>
      <c r="HJ135" s="16"/>
      <c r="HK135" s="16"/>
      <c r="HL135" s="15"/>
      <c r="HP135" s="12"/>
      <c r="HR135" s="7"/>
      <c r="HS135" s="7"/>
      <c r="IF135" s="12"/>
      <c r="IS135" s="13"/>
      <c r="JI135" s="12"/>
      <c r="JM135" s="12"/>
    </row>
    <row r="136" spans="27:273" ht="21.75" customHeight="1" x14ac:dyDescent="0.2">
      <c r="AA136" s="20"/>
      <c r="AB136" s="20"/>
      <c r="AC136" s="18"/>
      <c r="AJ136" s="1"/>
      <c r="AM136" s="11"/>
      <c r="AO136" s="12"/>
      <c r="AR136" s="12"/>
      <c r="BB136" s="14"/>
      <c r="BE136" s="14"/>
      <c r="BG136" s="7"/>
      <c r="BH136" s="7"/>
      <c r="BN136" s="7"/>
      <c r="BO136" s="7"/>
      <c r="BP136" s="14"/>
      <c r="BQ136" s="7"/>
      <c r="BR136" s="7"/>
      <c r="BS136" s="14"/>
      <c r="CJ136" s="7"/>
      <c r="CK136" s="7"/>
      <c r="CR136" s="7"/>
      <c r="CS136" s="7"/>
      <c r="CT136" s="14"/>
      <c r="CU136" s="7"/>
      <c r="CV136" s="7"/>
      <c r="CW136" s="14"/>
      <c r="DG136" s="11"/>
      <c r="DH136" s="11"/>
      <c r="DJ136" s="11"/>
      <c r="DK136" s="11"/>
      <c r="DV136" s="7"/>
      <c r="DW136" s="7"/>
      <c r="DX136" s="14"/>
      <c r="DY136" s="7"/>
      <c r="DZ136" s="7"/>
      <c r="EA136" s="14"/>
      <c r="EC136" s="7"/>
      <c r="ED136" s="7"/>
      <c r="EK136" s="7"/>
      <c r="EL136" s="7"/>
      <c r="EN136" s="7"/>
      <c r="EO136" s="7"/>
      <c r="ER136" s="7"/>
      <c r="ES136" s="7"/>
      <c r="GF136" s="14"/>
      <c r="GI136" s="14"/>
      <c r="GK136" s="7"/>
      <c r="GL136" s="7"/>
      <c r="GS136" s="7"/>
      <c r="GT136" s="8"/>
      <c r="GU136" s="14"/>
      <c r="GV136" s="7"/>
      <c r="GW136" s="7"/>
      <c r="GX136" s="14"/>
      <c r="GZ136" s="7"/>
      <c r="HA136" s="7"/>
      <c r="HL136" s="17"/>
      <c r="HP136" s="12"/>
      <c r="HR136" s="7"/>
      <c r="HS136" s="7"/>
      <c r="IF136" s="12"/>
      <c r="IS136" s="13"/>
      <c r="JI136" s="12"/>
      <c r="JM136" s="12"/>
    </row>
    <row r="137" spans="27:273" ht="21.75" customHeight="1" x14ac:dyDescent="0.2">
      <c r="AA137" s="20"/>
      <c r="AB137" s="20"/>
      <c r="AC137" s="18"/>
      <c r="AJ137" s="1"/>
      <c r="AM137" s="11"/>
      <c r="AO137" s="12"/>
      <c r="AR137" s="12"/>
      <c r="BB137" s="14"/>
      <c r="BE137" s="14"/>
      <c r="BG137" s="7"/>
      <c r="BH137" s="7"/>
      <c r="BN137" s="7"/>
      <c r="BO137" s="7"/>
      <c r="BP137" s="14"/>
      <c r="BQ137" s="7"/>
      <c r="BR137" s="7"/>
      <c r="BS137" s="14"/>
      <c r="CJ137" s="7"/>
      <c r="CK137" s="7"/>
      <c r="CR137" s="7"/>
      <c r="CS137" s="7"/>
      <c r="CT137" s="14"/>
      <c r="CU137" s="7"/>
      <c r="CV137" s="7"/>
      <c r="CW137" s="14"/>
      <c r="DG137" s="11"/>
      <c r="DH137" s="11"/>
      <c r="DJ137" s="11"/>
      <c r="DK137" s="11"/>
      <c r="DV137" s="7"/>
      <c r="DW137" s="7"/>
      <c r="DX137" s="14"/>
      <c r="DY137" s="7"/>
      <c r="DZ137" s="7"/>
      <c r="EA137" s="14"/>
      <c r="EC137" s="7"/>
      <c r="ED137" s="7"/>
      <c r="EK137" s="7"/>
      <c r="EL137" s="7"/>
      <c r="EN137" s="7"/>
      <c r="EO137" s="7"/>
      <c r="ER137" s="7"/>
      <c r="ES137" s="7"/>
      <c r="GF137" s="14"/>
      <c r="GI137" s="14"/>
      <c r="GK137" s="7"/>
      <c r="GL137" s="7"/>
      <c r="GS137" s="7"/>
      <c r="GT137" s="8"/>
      <c r="GU137" s="14"/>
      <c r="GV137" s="7"/>
      <c r="GW137" s="7"/>
      <c r="GX137" s="14"/>
      <c r="GZ137" s="7"/>
      <c r="HA137" s="7"/>
      <c r="HL137" s="17"/>
      <c r="HP137" s="12"/>
      <c r="HR137" s="7"/>
      <c r="HS137" s="7"/>
      <c r="IF137" s="12"/>
      <c r="IS137" s="13"/>
      <c r="JI137" s="12"/>
      <c r="JM137" s="12"/>
    </row>
    <row r="138" spans="27:273" ht="21.75" customHeight="1" x14ac:dyDescent="0.2">
      <c r="AA138" s="20"/>
      <c r="AB138" s="20"/>
      <c r="AC138" s="18"/>
      <c r="AJ138" s="1"/>
      <c r="AM138" s="11"/>
      <c r="AO138" s="12"/>
      <c r="AR138" s="12"/>
      <c r="BB138" s="14"/>
      <c r="BE138" s="14"/>
      <c r="BG138" s="7"/>
      <c r="BH138" s="7"/>
      <c r="BN138" s="7"/>
      <c r="BO138" s="7"/>
      <c r="BP138" s="14"/>
      <c r="BQ138" s="7"/>
      <c r="BR138" s="7"/>
      <c r="BS138" s="14"/>
      <c r="CJ138" s="7"/>
      <c r="CK138" s="7"/>
      <c r="CR138" s="7"/>
      <c r="CS138" s="7"/>
      <c r="CT138" s="14"/>
      <c r="CU138" s="7"/>
      <c r="CV138" s="7"/>
      <c r="CW138" s="14"/>
      <c r="DG138" s="11"/>
      <c r="DH138" s="11"/>
      <c r="DJ138" s="11"/>
      <c r="DK138" s="11"/>
      <c r="DV138" s="7"/>
      <c r="DW138" s="7"/>
      <c r="DX138" s="14"/>
      <c r="DY138" s="7"/>
      <c r="DZ138" s="7"/>
      <c r="EA138" s="14"/>
      <c r="EC138" s="7"/>
      <c r="ED138" s="7"/>
      <c r="EK138" s="7"/>
      <c r="EL138" s="7"/>
      <c r="EN138" s="7"/>
      <c r="EO138" s="7"/>
      <c r="ER138" s="7"/>
      <c r="ES138" s="7"/>
      <c r="GF138" s="14"/>
      <c r="GI138" s="14"/>
      <c r="GK138" s="7"/>
      <c r="GL138" s="7"/>
      <c r="GS138" s="7"/>
      <c r="GT138" s="8"/>
      <c r="GU138" s="14"/>
      <c r="GV138" s="7"/>
      <c r="GW138" s="7"/>
      <c r="GX138" s="14"/>
      <c r="GZ138" s="7"/>
      <c r="HA138" s="7"/>
      <c r="HJ138" s="16"/>
      <c r="HK138" s="16"/>
      <c r="HL138" s="15"/>
      <c r="HP138" s="12"/>
      <c r="HR138" s="7"/>
      <c r="HS138" s="7"/>
      <c r="IF138" s="12"/>
      <c r="IS138" s="13"/>
      <c r="JI138" s="12"/>
      <c r="JM138" s="12"/>
    </row>
    <row r="139" spans="27:273" ht="21.75" customHeight="1" x14ac:dyDescent="0.2">
      <c r="AA139" s="20"/>
      <c r="AB139" s="20"/>
      <c r="AC139" s="18"/>
      <c r="AJ139" s="1"/>
      <c r="AM139" s="11"/>
      <c r="AO139" s="12"/>
      <c r="AR139" s="12"/>
      <c r="BB139" s="14"/>
      <c r="BE139" s="14"/>
      <c r="BG139" s="7"/>
      <c r="BH139" s="7"/>
      <c r="BN139" s="7"/>
      <c r="BO139" s="7"/>
      <c r="BP139" s="14"/>
      <c r="BQ139" s="7"/>
      <c r="BR139" s="7"/>
      <c r="BS139" s="14"/>
      <c r="CJ139" s="7"/>
      <c r="CK139" s="7"/>
      <c r="CR139" s="7"/>
      <c r="CS139" s="7"/>
      <c r="CT139" s="14"/>
      <c r="CU139" s="7"/>
      <c r="CV139" s="7"/>
      <c r="CW139" s="14"/>
      <c r="DG139" s="11"/>
      <c r="DH139" s="11"/>
      <c r="DJ139" s="11"/>
      <c r="DK139" s="11"/>
      <c r="DV139" s="7"/>
      <c r="DW139" s="7"/>
      <c r="DX139" s="14"/>
      <c r="DY139" s="7"/>
      <c r="DZ139" s="7"/>
      <c r="EA139" s="14"/>
      <c r="EC139" s="7"/>
      <c r="ED139" s="7"/>
      <c r="EK139" s="7"/>
      <c r="EL139" s="7"/>
      <c r="EN139" s="7"/>
      <c r="EO139" s="7"/>
      <c r="ER139" s="7"/>
      <c r="ES139" s="7"/>
      <c r="GF139" s="14"/>
      <c r="GI139" s="14"/>
      <c r="GK139" s="7"/>
      <c r="GL139" s="7"/>
      <c r="GS139" s="7"/>
      <c r="GT139" s="8"/>
      <c r="GU139" s="14"/>
      <c r="GV139" s="7"/>
      <c r="GW139" s="7"/>
      <c r="GX139" s="14"/>
      <c r="GZ139" s="7"/>
      <c r="HA139" s="7"/>
      <c r="HL139" s="17"/>
      <c r="HP139" s="12"/>
      <c r="HR139" s="7"/>
      <c r="HS139" s="7"/>
      <c r="IF139" s="12"/>
      <c r="IS139" s="13"/>
      <c r="JI139" s="12"/>
      <c r="JM139" s="12"/>
    </row>
    <row r="140" spans="27:273" ht="21.75" customHeight="1" x14ac:dyDescent="0.2">
      <c r="AJ140" s="1"/>
      <c r="AM140" s="11"/>
      <c r="AO140" s="12"/>
      <c r="AR140" s="12"/>
      <c r="BB140" s="14"/>
      <c r="BE140" s="14"/>
      <c r="BG140" s="7"/>
      <c r="BH140" s="7"/>
      <c r="BN140" s="7"/>
      <c r="BO140" s="7"/>
      <c r="BP140" s="14"/>
      <c r="BQ140" s="7"/>
      <c r="BR140" s="7"/>
      <c r="BS140" s="14"/>
      <c r="CJ140" s="7"/>
      <c r="CK140" s="7"/>
      <c r="CR140" s="7"/>
      <c r="CS140" s="7"/>
      <c r="CT140" s="14"/>
      <c r="CU140" s="7"/>
      <c r="CV140" s="7"/>
      <c r="CW140" s="14"/>
      <c r="DG140" s="11"/>
      <c r="DH140" s="11"/>
      <c r="DJ140" s="11"/>
      <c r="DK140" s="11"/>
      <c r="DV140" s="7"/>
      <c r="DW140" s="7"/>
      <c r="DX140" s="14"/>
      <c r="DY140" s="7"/>
      <c r="DZ140" s="7"/>
      <c r="EA140" s="14"/>
      <c r="EC140" s="7"/>
      <c r="ED140" s="7"/>
      <c r="EK140" s="7"/>
      <c r="EL140" s="7"/>
      <c r="EN140" s="7"/>
      <c r="EO140" s="7"/>
      <c r="ER140" s="7"/>
      <c r="ES140" s="7"/>
      <c r="GF140" s="14"/>
      <c r="GI140" s="14"/>
      <c r="GK140" s="7"/>
      <c r="GL140" s="7"/>
      <c r="GS140" s="7"/>
      <c r="GT140" s="8"/>
      <c r="GU140" s="14"/>
      <c r="GV140" s="7"/>
      <c r="GW140" s="7"/>
      <c r="GX140" s="14"/>
      <c r="GZ140" s="7"/>
      <c r="HA140" s="7"/>
      <c r="HL140" s="17"/>
      <c r="HP140" s="12"/>
      <c r="HR140" s="7"/>
      <c r="HS140" s="7"/>
      <c r="IF140" s="12"/>
      <c r="IS140" s="13"/>
      <c r="JI140" s="12"/>
      <c r="JM140" s="12"/>
    </row>
    <row r="141" spans="27:273" ht="21.75" customHeight="1" x14ac:dyDescent="0.2">
      <c r="AA141" s="20"/>
      <c r="AB141" s="20"/>
      <c r="AC141" s="18"/>
      <c r="AJ141" s="1"/>
      <c r="AM141" s="11"/>
      <c r="AO141" s="12"/>
      <c r="AR141" s="12"/>
      <c r="BB141" s="14"/>
      <c r="BE141" s="14"/>
      <c r="BG141" s="7"/>
      <c r="BH141" s="7"/>
      <c r="BN141" s="7"/>
      <c r="BO141" s="7"/>
      <c r="BP141" s="14"/>
      <c r="BQ141" s="7"/>
      <c r="BR141" s="7"/>
      <c r="BS141" s="14"/>
      <c r="CJ141" s="7"/>
      <c r="CK141" s="7"/>
      <c r="CR141" s="7"/>
      <c r="CS141" s="7"/>
      <c r="CT141" s="14"/>
      <c r="CU141" s="7"/>
      <c r="CV141" s="7"/>
      <c r="CW141" s="14"/>
      <c r="DG141" s="11"/>
      <c r="DH141" s="11"/>
      <c r="DJ141" s="11"/>
      <c r="DK141" s="11"/>
      <c r="DV141" s="7"/>
      <c r="DW141" s="7"/>
      <c r="DX141" s="14"/>
      <c r="DY141" s="7"/>
      <c r="DZ141" s="7"/>
      <c r="EA141" s="14"/>
      <c r="EC141" s="7"/>
      <c r="ED141" s="7"/>
      <c r="EK141" s="7"/>
      <c r="EL141" s="7"/>
      <c r="EN141" s="7"/>
      <c r="EO141" s="7"/>
      <c r="ER141" s="7"/>
      <c r="ES141" s="7"/>
      <c r="GF141" s="14"/>
      <c r="GI141" s="14"/>
      <c r="GK141" s="7"/>
      <c r="GL141" s="7"/>
      <c r="GS141" s="7"/>
      <c r="GT141" s="8"/>
      <c r="GU141" s="14"/>
      <c r="GV141" s="7"/>
      <c r="GW141" s="7"/>
      <c r="GX141" s="14"/>
      <c r="GZ141" s="7"/>
      <c r="HA141" s="7"/>
      <c r="HJ141" s="16"/>
      <c r="HK141" s="16"/>
      <c r="HL141" s="15"/>
      <c r="HP141" s="12"/>
      <c r="HR141" s="7"/>
      <c r="HS141" s="7"/>
      <c r="IF141" s="12"/>
      <c r="IS141" s="13"/>
      <c r="JI141" s="12"/>
      <c r="JM141" s="12"/>
    </row>
    <row r="142" spans="27:273" ht="21.75" customHeight="1" x14ac:dyDescent="0.2">
      <c r="AA142" s="20"/>
      <c r="AB142" s="20"/>
      <c r="AC142" s="18"/>
      <c r="AJ142" s="1"/>
      <c r="AM142" s="11"/>
      <c r="AO142" s="12"/>
      <c r="AR142" s="12"/>
      <c r="BB142" s="14"/>
      <c r="BE142" s="14"/>
      <c r="BG142" s="7"/>
      <c r="BH142" s="7"/>
      <c r="BN142" s="7"/>
      <c r="BO142" s="7"/>
      <c r="BP142" s="14"/>
      <c r="BQ142" s="7"/>
      <c r="BR142" s="7"/>
      <c r="BS142" s="14"/>
      <c r="CJ142" s="7"/>
      <c r="CK142" s="7"/>
      <c r="CR142" s="7"/>
      <c r="CS142" s="7"/>
      <c r="CT142" s="14"/>
      <c r="CU142" s="7"/>
      <c r="CV142" s="7"/>
      <c r="CW142" s="14"/>
      <c r="DG142" s="11"/>
      <c r="DH142" s="11"/>
      <c r="DJ142" s="11"/>
      <c r="DK142" s="11"/>
      <c r="DV142" s="7"/>
      <c r="DW142" s="7"/>
      <c r="DX142" s="14"/>
      <c r="DY142" s="7"/>
      <c r="DZ142" s="7"/>
      <c r="EA142" s="14"/>
      <c r="EC142" s="7"/>
      <c r="ED142" s="7"/>
      <c r="EK142" s="7"/>
      <c r="EL142" s="7"/>
      <c r="EN142" s="7"/>
      <c r="EO142" s="7"/>
      <c r="ER142" s="7"/>
      <c r="ES142" s="7"/>
      <c r="GF142" s="14"/>
      <c r="GI142" s="14"/>
      <c r="GK142" s="7"/>
      <c r="GL142" s="7"/>
      <c r="GS142" s="7"/>
      <c r="GT142" s="8"/>
      <c r="GU142" s="14"/>
      <c r="GV142" s="7"/>
      <c r="GW142" s="7"/>
      <c r="GX142" s="14"/>
      <c r="GZ142" s="7"/>
      <c r="HA142" s="7"/>
      <c r="HL142" s="17"/>
      <c r="HP142" s="12"/>
      <c r="HR142" s="7"/>
      <c r="HS142" s="7"/>
      <c r="IF142" s="12"/>
      <c r="IS142" s="13"/>
      <c r="JI142" s="12"/>
      <c r="JM142" s="12"/>
    </row>
    <row r="143" spans="27:273" ht="21.75" customHeight="1" x14ac:dyDescent="0.2">
      <c r="AA143" s="19"/>
      <c r="AB143" s="19"/>
      <c r="AC143" s="18"/>
      <c r="AJ143" s="1"/>
      <c r="AM143" s="11"/>
      <c r="AO143" s="12"/>
      <c r="AR143" s="12"/>
      <c r="BB143" s="14"/>
      <c r="BE143" s="14"/>
      <c r="BG143" s="7"/>
      <c r="BH143" s="7"/>
      <c r="BN143" s="7"/>
      <c r="BO143" s="7"/>
      <c r="BP143" s="14"/>
      <c r="BQ143" s="7"/>
      <c r="BR143" s="7"/>
      <c r="BS143" s="14"/>
      <c r="CJ143" s="7"/>
      <c r="CK143" s="7"/>
      <c r="CR143" s="7"/>
      <c r="CS143" s="7"/>
      <c r="CT143" s="14"/>
      <c r="CU143" s="7"/>
      <c r="CV143" s="7"/>
      <c r="CW143" s="14"/>
      <c r="DG143" s="11"/>
      <c r="DH143" s="11"/>
      <c r="DJ143" s="11"/>
      <c r="DK143" s="11"/>
      <c r="DV143" s="7"/>
      <c r="DW143" s="7"/>
      <c r="DX143" s="14"/>
      <c r="DY143" s="7"/>
      <c r="DZ143" s="7"/>
      <c r="EA143" s="14"/>
      <c r="EC143" s="7"/>
      <c r="ED143" s="7"/>
      <c r="EK143" s="7"/>
      <c r="EL143" s="7"/>
      <c r="EN143" s="7"/>
      <c r="EO143" s="7"/>
      <c r="ER143" s="7"/>
      <c r="ES143" s="7"/>
      <c r="GF143" s="14"/>
      <c r="GI143" s="14"/>
      <c r="GK143" s="7"/>
      <c r="GL143" s="7"/>
      <c r="GS143" s="7"/>
      <c r="GT143" s="8"/>
      <c r="GU143" s="14"/>
      <c r="GV143" s="7"/>
      <c r="GW143" s="7"/>
      <c r="GX143" s="14"/>
      <c r="GZ143" s="7"/>
      <c r="HA143" s="7"/>
      <c r="HL143" s="17"/>
      <c r="HP143" s="12"/>
      <c r="HR143" s="7"/>
      <c r="HS143" s="7"/>
      <c r="IF143" s="12"/>
      <c r="IS143" s="13"/>
      <c r="JI143" s="12"/>
      <c r="JM143" s="12"/>
    </row>
    <row r="144" spans="27:273" ht="21.75" customHeight="1" x14ac:dyDescent="0.2">
      <c r="AA144" s="19"/>
      <c r="AB144" s="19"/>
      <c r="AC144" s="18"/>
      <c r="AJ144" s="1"/>
      <c r="AM144" s="11"/>
      <c r="AO144" s="12"/>
      <c r="AR144" s="12"/>
      <c r="BB144" s="14"/>
      <c r="BE144" s="14"/>
      <c r="BG144" s="7"/>
      <c r="BH144" s="7"/>
      <c r="BN144" s="7"/>
      <c r="BO144" s="7"/>
      <c r="BP144" s="14"/>
      <c r="BQ144" s="7"/>
      <c r="BR144" s="7"/>
      <c r="BS144" s="14"/>
      <c r="CJ144" s="7"/>
      <c r="CK144" s="7"/>
      <c r="CR144" s="7"/>
      <c r="CS144" s="7"/>
      <c r="CT144" s="14"/>
      <c r="CU144" s="7"/>
      <c r="CV144" s="7"/>
      <c r="CW144" s="14"/>
      <c r="DG144" s="11"/>
      <c r="DH144" s="11"/>
      <c r="DJ144" s="11"/>
      <c r="DK144" s="11"/>
      <c r="DV144" s="7"/>
      <c r="DW144" s="7"/>
      <c r="DX144" s="14"/>
      <c r="DY144" s="7"/>
      <c r="DZ144" s="7"/>
      <c r="EA144" s="14"/>
      <c r="EC144" s="7"/>
      <c r="ED144" s="7"/>
      <c r="EK144" s="7"/>
      <c r="EL144" s="7"/>
      <c r="EN144" s="7"/>
      <c r="EO144" s="7"/>
      <c r="ER144" s="7"/>
      <c r="ES144" s="7"/>
      <c r="GF144" s="14"/>
      <c r="GI144" s="14"/>
      <c r="GK144" s="7"/>
      <c r="GL144" s="7"/>
      <c r="GS144" s="7"/>
      <c r="GT144" s="8"/>
      <c r="GU144" s="14"/>
      <c r="GV144" s="7"/>
      <c r="GW144" s="7"/>
      <c r="GX144" s="14"/>
      <c r="GZ144" s="7"/>
      <c r="HA144" s="7"/>
      <c r="HJ144" s="16"/>
      <c r="HK144" s="16"/>
      <c r="HL144" s="15"/>
      <c r="HP144" s="12"/>
      <c r="HR144" s="7"/>
      <c r="HS144" s="7"/>
      <c r="IF144" s="12"/>
      <c r="IS144" s="13"/>
      <c r="JI144" s="12"/>
      <c r="JM144" s="12"/>
    </row>
    <row r="145" spans="36:273" ht="21.75" customHeight="1" x14ac:dyDescent="0.2">
      <c r="AJ145" s="1"/>
      <c r="AM145" s="11"/>
      <c r="AO145" s="12"/>
      <c r="AR145" s="12"/>
      <c r="BB145" s="14"/>
      <c r="BE145" s="14"/>
      <c r="BG145" s="7"/>
      <c r="BH145" s="7"/>
      <c r="BN145" s="7"/>
      <c r="BO145" s="7"/>
      <c r="BP145" s="14"/>
      <c r="BQ145" s="7"/>
      <c r="BR145" s="7"/>
      <c r="BS145" s="14"/>
      <c r="CJ145" s="7"/>
      <c r="CK145" s="7"/>
      <c r="CR145" s="7"/>
      <c r="CS145" s="7"/>
      <c r="CT145" s="14"/>
      <c r="CU145" s="7"/>
      <c r="CV145" s="7"/>
      <c r="CW145" s="14"/>
      <c r="DG145" s="11"/>
      <c r="DH145" s="11"/>
      <c r="DJ145" s="11"/>
      <c r="DK145" s="11"/>
      <c r="DV145" s="7"/>
      <c r="DW145" s="7"/>
      <c r="DX145" s="14"/>
      <c r="DY145" s="7"/>
      <c r="DZ145" s="7"/>
      <c r="EA145" s="14"/>
      <c r="EC145" s="7"/>
      <c r="ED145" s="7"/>
      <c r="EK145" s="7"/>
      <c r="EL145" s="7"/>
      <c r="EN145" s="7"/>
      <c r="EO145" s="7"/>
      <c r="ER145" s="7"/>
      <c r="ES145" s="7"/>
      <c r="GF145" s="14"/>
      <c r="GI145" s="14"/>
      <c r="GK145" s="7"/>
      <c r="GL145" s="7"/>
      <c r="GS145" s="7"/>
      <c r="GT145" s="8"/>
      <c r="GU145" s="14"/>
      <c r="GV145" s="7"/>
      <c r="GW145" s="7"/>
      <c r="GX145" s="14"/>
      <c r="GZ145" s="7"/>
      <c r="HA145" s="7"/>
      <c r="HL145" s="17"/>
      <c r="HP145" s="12"/>
      <c r="HR145" s="7"/>
      <c r="HS145" s="7"/>
      <c r="IF145" s="12"/>
      <c r="IS145" s="13"/>
      <c r="JI145" s="12"/>
      <c r="JM145" s="12"/>
    </row>
    <row r="146" spans="36:273" ht="21.75" customHeight="1" x14ac:dyDescent="0.2">
      <c r="AJ146" s="1"/>
      <c r="AM146" s="11"/>
      <c r="AO146" s="12"/>
      <c r="AR146" s="12"/>
      <c r="BB146" s="14"/>
      <c r="BE146" s="14"/>
      <c r="BG146" s="7"/>
      <c r="BH146" s="7"/>
      <c r="BN146" s="7"/>
      <c r="BO146" s="7"/>
      <c r="BP146" s="14"/>
      <c r="BQ146" s="7"/>
      <c r="BR146" s="7"/>
      <c r="BS146" s="14"/>
      <c r="CJ146" s="7"/>
      <c r="CK146" s="7"/>
      <c r="CR146" s="7"/>
      <c r="CS146" s="7"/>
      <c r="CT146" s="14"/>
      <c r="CU146" s="7"/>
      <c r="CV146" s="7"/>
      <c r="CW146" s="14"/>
      <c r="DG146" s="11"/>
      <c r="DH146" s="11"/>
      <c r="DJ146" s="11"/>
      <c r="DK146" s="11"/>
      <c r="DV146" s="7"/>
      <c r="DW146" s="7"/>
      <c r="DX146" s="14"/>
      <c r="DY146" s="7"/>
      <c r="DZ146" s="7"/>
      <c r="EA146" s="14"/>
      <c r="EC146" s="7"/>
      <c r="ED146" s="7"/>
      <c r="EK146" s="7"/>
      <c r="EL146" s="7"/>
      <c r="EN146" s="7"/>
      <c r="EO146" s="7"/>
      <c r="ER146" s="7"/>
      <c r="ES146" s="7"/>
      <c r="GF146" s="14"/>
      <c r="GI146" s="14"/>
      <c r="GK146" s="7"/>
      <c r="GL146" s="7"/>
      <c r="GS146" s="7"/>
      <c r="GT146" s="8"/>
      <c r="GU146" s="14"/>
      <c r="GV146" s="7"/>
      <c r="GW146" s="7"/>
      <c r="GX146" s="14"/>
      <c r="GZ146" s="7"/>
      <c r="HA146" s="7"/>
      <c r="HL146" s="17"/>
      <c r="HP146" s="12"/>
      <c r="HR146" s="7"/>
      <c r="HS146" s="7"/>
      <c r="IF146" s="12"/>
      <c r="IS146" s="13"/>
      <c r="JI146" s="12"/>
      <c r="JM146" s="12"/>
    </row>
    <row r="147" spans="36:273" ht="21.75" customHeight="1" x14ac:dyDescent="0.2">
      <c r="AJ147" s="1"/>
      <c r="AM147" s="11"/>
      <c r="AO147" s="12"/>
      <c r="AR147" s="12"/>
      <c r="BB147" s="14"/>
      <c r="BE147" s="14"/>
      <c r="BG147" s="7"/>
      <c r="BH147" s="7"/>
      <c r="BN147" s="7"/>
      <c r="BO147" s="7"/>
      <c r="BP147" s="14"/>
      <c r="BQ147" s="7"/>
      <c r="BR147" s="7"/>
      <c r="BS147" s="14"/>
      <c r="CJ147" s="7"/>
      <c r="CK147" s="7"/>
      <c r="CR147" s="7"/>
      <c r="CS147" s="7"/>
      <c r="CT147" s="14"/>
      <c r="CU147" s="7"/>
      <c r="CV147" s="7"/>
      <c r="CW147" s="14"/>
      <c r="DG147" s="11"/>
      <c r="DH147" s="11"/>
      <c r="DJ147" s="11"/>
      <c r="DK147" s="11"/>
      <c r="DV147" s="7"/>
      <c r="DW147" s="7"/>
      <c r="DX147" s="14"/>
      <c r="DY147" s="7"/>
      <c r="DZ147" s="7"/>
      <c r="EA147" s="14"/>
      <c r="EC147" s="7"/>
      <c r="ED147" s="7"/>
      <c r="EK147" s="7"/>
      <c r="EL147" s="7"/>
      <c r="EN147" s="7"/>
      <c r="EO147" s="7"/>
      <c r="ER147" s="7"/>
      <c r="ES147" s="7"/>
      <c r="GF147" s="14"/>
      <c r="GI147" s="14"/>
      <c r="GK147" s="7"/>
      <c r="GL147" s="7"/>
      <c r="GS147" s="7"/>
      <c r="GT147" s="8"/>
      <c r="GU147" s="14"/>
      <c r="GV147" s="7"/>
      <c r="GW147" s="7"/>
      <c r="GX147" s="14"/>
      <c r="GZ147" s="7"/>
      <c r="HA147" s="7"/>
      <c r="HJ147" s="16"/>
      <c r="HK147" s="16"/>
      <c r="HL147" s="15"/>
      <c r="HP147" s="12"/>
      <c r="HR147" s="7"/>
      <c r="HS147" s="7"/>
      <c r="IF147" s="12"/>
      <c r="IS147" s="13"/>
      <c r="JI147" s="12"/>
      <c r="JM147" s="12"/>
    </row>
    <row r="148" spans="36:273" ht="21.75" customHeight="1" x14ac:dyDescent="0.2">
      <c r="AJ148" s="1"/>
      <c r="AM148" s="11"/>
      <c r="AO148" s="12"/>
      <c r="AR148" s="12"/>
      <c r="BB148" s="14"/>
      <c r="BE148" s="14"/>
      <c r="BG148" s="7"/>
      <c r="BH148" s="7"/>
      <c r="BN148" s="7"/>
      <c r="BO148" s="7"/>
      <c r="BP148" s="14"/>
      <c r="BQ148" s="7"/>
      <c r="BR148" s="7"/>
      <c r="BS148" s="14"/>
      <c r="CJ148" s="7"/>
      <c r="CK148" s="7"/>
      <c r="CR148" s="7"/>
      <c r="CS148" s="7"/>
      <c r="CT148" s="14"/>
      <c r="CU148" s="7"/>
      <c r="CV148" s="7"/>
      <c r="CW148" s="14"/>
      <c r="DG148" s="11"/>
      <c r="DH148" s="11"/>
      <c r="DJ148" s="11"/>
      <c r="DK148" s="11"/>
      <c r="DV148" s="7"/>
      <c r="DW148" s="7"/>
      <c r="DX148" s="14"/>
      <c r="DY148" s="7"/>
      <c r="DZ148" s="7"/>
      <c r="EA148" s="14"/>
      <c r="EC148" s="7"/>
      <c r="ED148" s="7"/>
      <c r="EK148" s="7"/>
      <c r="EL148" s="7"/>
      <c r="EN148" s="7"/>
      <c r="EO148" s="7"/>
      <c r="ER148" s="7"/>
      <c r="ES148" s="7"/>
      <c r="GF148" s="14"/>
      <c r="GI148" s="14"/>
      <c r="GK148" s="7"/>
      <c r="GL148" s="7"/>
      <c r="GS148" s="7"/>
      <c r="GT148" s="8"/>
      <c r="GU148" s="14"/>
      <c r="GV148" s="7"/>
      <c r="GW148" s="7"/>
      <c r="GX148" s="14"/>
      <c r="GZ148" s="7"/>
      <c r="HA148" s="7"/>
      <c r="HL148" s="17"/>
      <c r="HP148" s="12"/>
      <c r="HR148" s="7"/>
      <c r="HS148" s="7"/>
      <c r="IF148" s="12"/>
      <c r="IS148" s="13"/>
      <c r="JI148" s="12"/>
      <c r="JM148" s="12"/>
    </row>
    <row r="149" spans="36:273" ht="21.75" customHeight="1" x14ac:dyDescent="0.2">
      <c r="AJ149" s="1"/>
      <c r="AM149" s="11"/>
      <c r="AO149" s="12"/>
      <c r="AR149" s="12"/>
      <c r="BB149" s="14"/>
      <c r="BE149" s="14"/>
      <c r="BG149" s="7"/>
      <c r="BH149" s="7"/>
      <c r="BN149" s="7"/>
      <c r="BO149" s="7"/>
      <c r="BP149" s="14"/>
      <c r="BQ149" s="7"/>
      <c r="BR149" s="7"/>
      <c r="BS149" s="14"/>
      <c r="CJ149" s="7"/>
      <c r="CK149" s="7"/>
      <c r="CR149" s="7"/>
      <c r="CS149" s="7"/>
      <c r="CT149" s="14"/>
      <c r="CU149" s="7"/>
      <c r="CV149" s="7"/>
      <c r="CW149" s="14"/>
      <c r="DG149" s="11"/>
      <c r="DH149" s="11"/>
      <c r="DJ149" s="11"/>
      <c r="DK149" s="11"/>
      <c r="DV149" s="7"/>
      <c r="DW149" s="7"/>
      <c r="DX149" s="14"/>
      <c r="DY149" s="7"/>
      <c r="DZ149" s="7"/>
      <c r="EA149" s="14"/>
      <c r="EC149" s="7"/>
      <c r="ED149" s="7"/>
      <c r="EK149" s="7"/>
      <c r="EL149" s="7"/>
      <c r="EN149" s="7"/>
      <c r="EO149" s="7"/>
      <c r="ER149" s="7"/>
      <c r="ES149" s="7"/>
      <c r="GF149" s="14"/>
      <c r="GI149" s="14"/>
      <c r="GK149" s="7"/>
      <c r="GL149" s="7"/>
      <c r="GS149" s="7"/>
      <c r="GT149" s="8"/>
      <c r="GU149" s="14"/>
      <c r="GV149" s="7"/>
      <c r="GW149" s="7"/>
      <c r="GX149" s="14"/>
      <c r="GZ149" s="7"/>
      <c r="HA149" s="7"/>
      <c r="HL149" s="17"/>
      <c r="HP149" s="12"/>
      <c r="HR149" s="7"/>
      <c r="HS149" s="7"/>
      <c r="IF149" s="12"/>
      <c r="IS149" s="13"/>
      <c r="JI149" s="12"/>
      <c r="JM149" s="12"/>
    </row>
    <row r="150" spans="36:273" ht="21.75" customHeight="1" x14ac:dyDescent="0.2">
      <c r="AJ150" s="1"/>
      <c r="AM150" s="11"/>
      <c r="AO150" s="12"/>
      <c r="AR150" s="12"/>
      <c r="BB150" s="14"/>
      <c r="BE150" s="14"/>
      <c r="BG150" s="7"/>
      <c r="BH150" s="7"/>
      <c r="BN150" s="7"/>
      <c r="BO150" s="7"/>
      <c r="BP150" s="14"/>
      <c r="BQ150" s="7"/>
      <c r="BR150" s="7"/>
      <c r="BS150" s="14"/>
      <c r="CJ150" s="7"/>
      <c r="CK150" s="7"/>
      <c r="CR150" s="7"/>
      <c r="CS150" s="7"/>
      <c r="CT150" s="14"/>
      <c r="CU150" s="7"/>
      <c r="CV150" s="7"/>
      <c r="CW150" s="14"/>
      <c r="DG150" s="11"/>
      <c r="DH150" s="11"/>
      <c r="DJ150" s="11"/>
      <c r="DK150" s="11"/>
      <c r="DV150" s="7"/>
      <c r="DW150" s="7"/>
      <c r="DX150" s="14"/>
      <c r="DY150" s="7"/>
      <c r="DZ150" s="7"/>
      <c r="EA150" s="14"/>
      <c r="EC150" s="7"/>
      <c r="ED150" s="7"/>
      <c r="EK150" s="7"/>
      <c r="EL150" s="7"/>
      <c r="EN150" s="7"/>
      <c r="EO150" s="7"/>
      <c r="ER150" s="7"/>
      <c r="ES150" s="7"/>
      <c r="GF150" s="14"/>
      <c r="GI150" s="14"/>
      <c r="GK150" s="7"/>
      <c r="GL150" s="7"/>
      <c r="GS150" s="7"/>
      <c r="GT150" s="8"/>
      <c r="GU150" s="14"/>
      <c r="GV150" s="7"/>
      <c r="GW150" s="7"/>
      <c r="GX150" s="14"/>
      <c r="GZ150" s="7"/>
      <c r="HA150" s="7"/>
      <c r="HJ150" s="16"/>
      <c r="HK150" s="16"/>
      <c r="HL150" s="15"/>
      <c r="HP150" s="12"/>
      <c r="HR150" s="7"/>
      <c r="HS150" s="7"/>
      <c r="IF150" s="12"/>
      <c r="IS150" s="13"/>
      <c r="JI150" s="12"/>
      <c r="JM150" s="12"/>
    </row>
    <row r="151" spans="36:273" ht="21.75" customHeight="1" x14ac:dyDescent="0.2">
      <c r="AJ151" s="1"/>
      <c r="AM151" s="11"/>
      <c r="AO151" s="12"/>
      <c r="AR151" s="12"/>
      <c r="BB151" s="14"/>
      <c r="BE151" s="14"/>
      <c r="BG151" s="7"/>
      <c r="BH151" s="7"/>
      <c r="BN151" s="7"/>
      <c r="BO151" s="7"/>
      <c r="BP151" s="14"/>
      <c r="BQ151" s="7"/>
      <c r="BR151" s="7"/>
      <c r="BS151" s="14"/>
      <c r="CJ151" s="7"/>
      <c r="CK151" s="7"/>
      <c r="CR151" s="7"/>
      <c r="CS151" s="7"/>
      <c r="CT151" s="14"/>
      <c r="CU151" s="7"/>
      <c r="CV151" s="7"/>
      <c r="CW151" s="14"/>
      <c r="DG151" s="11"/>
      <c r="DH151" s="11"/>
      <c r="DJ151" s="11"/>
      <c r="DK151" s="11"/>
      <c r="DV151" s="7"/>
      <c r="DW151" s="7"/>
      <c r="DX151" s="14"/>
      <c r="DY151" s="7"/>
      <c r="DZ151" s="7"/>
      <c r="EA151" s="14"/>
      <c r="EC151" s="7"/>
      <c r="ED151" s="7"/>
      <c r="EK151" s="7"/>
      <c r="EL151" s="7"/>
      <c r="EN151" s="7"/>
      <c r="EO151" s="7"/>
      <c r="ER151" s="7"/>
      <c r="ES151" s="7"/>
      <c r="GF151" s="14"/>
      <c r="GI151" s="14"/>
      <c r="GK151" s="7"/>
      <c r="GL151" s="7"/>
      <c r="GS151" s="7"/>
      <c r="GT151" s="8"/>
      <c r="GU151" s="14"/>
      <c r="GV151" s="7"/>
      <c r="GW151" s="7"/>
      <c r="GX151" s="14"/>
      <c r="GZ151" s="7"/>
      <c r="HA151" s="7"/>
      <c r="HL151" s="17"/>
      <c r="HP151" s="12"/>
      <c r="HR151" s="7"/>
      <c r="HS151" s="7"/>
      <c r="IF151" s="12"/>
      <c r="IS151" s="13"/>
      <c r="JI151" s="12"/>
      <c r="JM151" s="12"/>
    </row>
    <row r="152" spans="36:273" ht="21.75" customHeight="1" x14ac:dyDescent="0.2">
      <c r="AJ152" s="1"/>
      <c r="AO152" s="12"/>
      <c r="AR152" s="12"/>
      <c r="BB152" s="14"/>
      <c r="BE152" s="14"/>
      <c r="BG152" s="7"/>
      <c r="BH152" s="7"/>
      <c r="BN152" s="7"/>
      <c r="BO152" s="7"/>
      <c r="BP152" s="14"/>
      <c r="BQ152" s="7"/>
      <c r="BR152" s="7"/>
      <c r="BS152" s="14"/>
      <c r="CJ152" s="7"/>
      <c r="CK152" s="7"/>
      <c r="CR152" s="7"/>
      <c r="CS152" s="7"/>
      <c r="CT152" s="14"/>
      <c r="CU152" s="7"/>
      <c r="CV152" s="7"/>
      <c r="CW152" s="14"/>
      <c r="DG152" s="11"/>
      <c r="DH152" s="11"/>
      <c r="DJ152" s="11"/>
      <c r="DK152" s="11"/>
      <c r="DV152" s="7"/>
      <c r="DW152" s="7"/>
      <c r="DX152" s="14"/>
      <c r="DY152" s="7"/>
      <c r="DZ152" s="7"/>
      <c r="EA152" s="14"/>
      <c r="EC152" s="7"/>
      <c r="ED152" s="7"/>
      <c r="EK152" s="7"/>
      <c r="EL152" s="7"/>
      <c r="EN152" s="7"/>
      <c r="EO152" s="7"/>
      <c r="ER152" s="7"/>
      <c r="ES152" s="7"/>
      <c r="GF152" s="14"/>
      <c r="GI152" s="14"/>
      <c r="GK152" s="7"/>
      <c r="GL152" s="7"/>
      <c r="GS152" s="7"/>
      <c r="GT152" s="8"/>
      <c r="GU152" s="14"/>
      <c r="GV152" s="7"/>
      <c r="GW152" s="7"/>
      <c r="GX152" s="14"/>
      <c r="GZ152" s="7"/>
      <c r="HA152" s="7"/>
      <c r="HL152" s="17"/>
      <c r="HP152" s="12"/>
      <c r="HR152" s="7"/>
      <c r="HS152" s="7"/>
      <c r="IF152" s="12"/>
      <c r="IS152" s="13"/>
      <c r="JI152" s="12"/>
      <c r="JM152" s="12"/>
    </row>
    <row r="153" spans="36:273" ht="21.75" customHeight="1" x14ac:dyDescent="0.2">
      <c r="AJ153" s="1"/>
      <c r="AO153" s="12"/>
      <c r="AR153" s="12"/>
      <c r="BB153" s="14"/>
      <c r="BE153" s="14"/>
      <c r="BG153" s="7"/>
      <c r="BH153" s="7"/>
      <c r="BN153" s="7"/>
      <c r="BO153" s="7"/>
      <c r="BP153" s="14"/>
      <c r="BQ153" s="7"/>
      <c r="BR153" s="7"/>
      <c r="BS153" s="14"/>
      <c r="CJ153" s="7"/>
      <c r="CK153" s="7"/>
      <c r="CR153" s="7"/>
      <c r="CS153" s="7"/>
      <c r="CT153" s="14"/>
      <c r="CU153" s="7"/>
      <c r="CV153" s="7"/>
      <c r="CW153" s="14"/>
      <c r="DG153" s="11"/>
      <c r="DH153" s="11"/>
      <c r="DJ153" s="11"/>
      <c r="DK153" s="11"/>
      <c r="DV153" s="7"/>
      <c r="DW153" s="7"/>
      <c r="DX153" s="14"/>
      <c r="DY153" s="7"/>
      <c r="DZ153" s="7"/>
      <c r="EA153" s="14"/>
      <c r="EC153" s="7"/>
      <c r="ED153" s="7"/>
      <c r="EK153" s="7"/>
      <c r="EL153" s="7"/>
      <c r="EN153" s="7"/>
      <c r="EO153" s="7"/>
      <c r="ER153" s="7"/>
      <c r="ES153" s="7"/>
      <c r="GF153" s="14"/>
      <c r="GI153" s="14"/>
      <c r="GK153" s="7"/>
      <c r="GL153" s="7"/>
      <c r="GS153" s="7"/>
      <c r="GT153" s="8"/>
      <c r="GU153" s="14"/>
      <c r="GV153" s="7"/>
      <c r="GW153" s="7"/>
      <c r="GX153" s="14"/>
      <c r="GZ153" s="7"/>
      <c r="HA153" s="7"/>
      <c r="HJ153" s="16"/>
      <c r="HK153" s="16"/>
      <c r="HL153" s="15"/>
      <c r="HP153" s="12"/>
      <c r="HR153" s="7"/>
      <c r="HS153" s="7"/>
      <c r="IF153" s="12"/>
      <c r="IS153" s="13"/>
      <c r="JI153" s="12"/>
      <c r="JM153" s="12"/>
    </row>
    <row r="154" spans="36:273" ht="21.75" customHeight="1" x14ac:dyDescent="0.2">
      <c r="AJ154" s="1"/>
      <c r="AO154" s="12"/>
      <c r="AR154" s="12"/>
      <c r="BB154" s="14"/>
      <c r="BE154" s="14"/>
      <c r="BG154" s="7"/>
      <c r="BH154" s="7"/>
      <c r="BN154" s="7"/>
      <c r="BO154" s="7"/>
      <c r="BP154" s="14"/>
      <c r="BQ154" s="7"/>
      <c r="BR154" s="7"/>
      <c r="BS154" s="14"/>
      <c r="CJ154" s="7"/>
      <c r="CK154" s="7"/>
      <c r="CR154" s="7"/>
      <c r="CS154" s="7"/>
      <c r="CT154" s="14"/>
      <c r="CU154" s="7"/>
      <c r="CV154" s="7"/>
      <c r="CW154" s="14"/>
      <c r="DG154" s="11"/>
      <c r="DH154" s="11"/>
      <c r="DJ154" s="11"/>
      <c r="DK154" s="11"/>
      <c r="DV154" s="7"/>
      <c r="DW154" s="7"/>
      <c r="DX154" s="14"/>
      <c r="DY154" s="7"/>
      <c r="DZ154" s="7"/>
      <c r="EA154" s="14"/>
      <c r="EC154" s="7"/>
      <c r="ED154" s="7"/>
      <c r="EK154" s="7"/>
      <c r="EL154" s="7"/>
      <c r="EN154" s="7"/>
      <c r="EO154" s="7"/>
      <c r="ER154" s="7"/>
      <c r="ES154" s="7"/>
      <c r="GF154" s="14"/>
      <c r="GI154" s="14"/>
      <c r="GK154" s="7"/>
      <c r="GL154" s="7"/>
      <c r="GS154" s="7"/>
      <c r="GT154" s="8"/>
      <c r="GU154" s="14"/>
      <c r="GV154" s="7"/>
      <c r="GW154" s="7"/>
      <c r="GX154" s="14"/>
      <c r="GZ154" s="7"/>
      <c r="HA154" s="7"/>
      <c r="HL154" s="17"/>
      <c r="HP154" s="12"/>
      <c r="HR154" s="7"/>
      <c r="HS154" s="7"/>
      <c r="IF154" s="12"/>
      <c r="IS154" s="13"/>
      <c r="JI154" s="12"/>
      <c r="JM154" s="12"/>
    </row>
    <row r="155" spans="36:273" ht="21.75" customHeight="1" x14ac:dyDescent="0.2">
      <c r="AJ155" s="1"/>
      <c r="AO155" s="12"/>
      <c r="AR155" s="12"/>
      <c r="BB155" s="14"/>
      <c r="BE155" s="14"/>
      <c r="BG155" s="7"/>
      <c r="BH155" s="7"/>
      <c r="BN155" s="7"/>
      <c r="BO155" s="7"/>
      <c r="BP155" s="14"/>
      <c r="BQ155" s="7"/>
      <c r="BR155" s="7"/>
      <c r="BS155" s="14"/>
      <c r="CJ155" s="7"/>
      <c r="CK155" s="7"/>
      <c r="CR155" s="7"/>
      <c r="CS155" s="7"/>
      <c r="CT155" s="14"/>
      <c r="CU155" s="7"/>
      <c r="CV155" s="7"/>
      <c r="CW155" s="14"/>
      <c r="DG155" s="11"/>
      <c r="DH155" s="11"/>
      <c r="DJ155" s="11"/>
      <c r="DK155" s="11"/>
      <c r="DV155" s="7"/>
      <c r="DW155" s="7"/>
      <c r="DX155" s="14"/>
      <c r="DY155" s="7"/>
      <c r="DZ155" s="7"/>
      <c r="EA155" s="14"/>
      <c r="EC155" s="7"/>
      <c r="ED155" s="7"/>
      <c r="EK155" s="7"/>
      <c r="EL155" s="7"/>
      <c r="EN155" s="7"/>
      <c r="EO155" s="7"/>
      <c r="ER155" s="7"/>
      <c r="ES155" s="7"/>
      <c r="GF155" s="14"/>
      <c r="GI155" s="14"/>
      <c r="GK155" s="7"/>
      <c r="GL155" s="7"/>
      <c r="GS155" s="7"/>
      <c r="GT155" s="8"/>
      <c r="GU155" s="14"/>
      <c r="GV155" s="7"/>
      <c r="GW155" s="7"/>
      <c r="GX155" s="14"/>
      <c r="GZ155" s="7"/>
      <c r="HA155" s="7"/>
      <c r="HL155" s="17"/>
      <c r="HP155" s="12"/>
      <c r="HR155" s="7"/>
      <c r="HS155" s="7"/>
      <c r="IF155" s="12"/>
      <c r="IS155" s="13"/>
      <c r="JI155" s="12"/>
      <c r="JM155" s="12"/>
    </row>
    <row r="156" spans="36:273" ht="21.75" customHeight="1" x14ac:dyDescent="0.2">
      <c r="AJ156" s="1"/>
      <c r="AO156" s="12"/>
      <c r="AR156" s="12"/>
      <c r="BB156" s="14"/>
      <c r="BE156" s="14"/>
      <c r="BG156" s="7"/>
      <c r="BH156" s="7"/>
      <c r="BN156" s="7"/>
      <c r="BO156" s="7"/>
      <c r="BP156" s="14"/>
      <c r="BQ156" s="7"/>
      <c r="BR156" s="7"/>
      <c r="BS156" s="14"/>
      <c r="CJ156" s="7"/>
      <c r="CK156" s="7"/>
      <c r="CR156" s="7"/>
      <c r="CS156" s="7"/>
      <c r="CT156" s="14"/>
      <c r="CU156" s="7"/>
      <c r="CV156" s="7"/>
      <c r="CW156" s="14"/>
      <c r="DG156" s="11"/>
      <c r="DH156" s="11"/>
      <c r="DJ156" s="11"/>
      <c r="DK156" s="11"/>
      <c r="DV156" s="7"/>
      <c r="DW156" s="7"/>
      <c r="DX156" s="14"/>
      <c r="DY156" s="7"/>
      <c r="DZ156" s="7"/>
      <c r="EA156" s="14"/>
      <c r="EC156" s="7"/>
      <c r="ED156" s="7"/>
      <c r="EK156" s="7"/>
      <c r="EL156" s="7"/>
      <c r="EN156" s="7"/>
      <c r="EO156" s="7"/>
      <c r="ER156" s="7"/>
      <c r="ES156" s="7"/>
      <c r="GF156" s="14"/>
      <c r="GI156" s="14"/>
      <c r="GK156" s="7"/>
      <c r="GL156" s="7"/>
      <c r="GS156" s="7"/>
      <c r="GT156" s="8"/>
      <c r="GU156" s="14"/>
      <c r="GV156" s="7"/>
      <c r="GW156" s="7"/>
      <c r="GX156" s="14"/>
      <c r="GZ156" s="7"/>
      <c r="HA156" s="7"/>
      <c r="HJ156" s="16"/>
      <c r="HK156" s="16"/>
      <c r="HL156" s="15"/>
      <c r="HP156" s="12"/>
      <c r="HR156" s="7"/>
      <c r="HS156" s="7"/>
      <c r="IF156" s="12"/>
      <c r="IS156" s="13"/>
      <c r="JI156" s="12"/>
      <c r="JM156" s="12"/>
    </row>
    <row r="157" spans="36:273" ht="21.75" customHeight="1" x14ac:dyDescent="0.2">
      <c r="AJ157" s="1"/>
      <c r="AO157" s="12"/>
      <c r="AR157" s="12"/>
      <c r="BB157" s="14"/>
      <c r="BE157" s="14"/>
      <c r="BG157" s="7"/>
      <c r="BH157" s="7"/>
      <c r="BN157" s="7"/>
      <c r="BO157" s="7"/>
      <c r="BP157" s="14"/>
      <c r="BQ157" s="7"/>
      <c r="BR157" s="7"/>
      <c r="BS157" s="14"/>
      <c r="CJ157" s="7"/>
      <c r="CK157" s="7"/>
      <c r="CR157" s="7"/>
      <c r="CS157" s="7"/>
      <c r="CT157" s="14"/>
      <c r="CU157" s="7"/>
      <c r="CV157" s="7"/>
      <c r="CW157" s="14"/>
      <c r="DG157" s="11"/>
      <c r="DH157" s="11"/>
      <c r="DJ157" s="11"/>
      <c r="DK157" s="11"/>
      <c r="DV157" s="7"/>
      <c r="DW157" s="7"/>
      <c r="DX157" s="14"/>
      <c r="DY157" s="7"/>
      <c r="DZ157" s="7"/>
      <c r="EA157" s="14"/>
      <c r="EC157" s="7"/>
      <c r="ED157" s="7"/>
      <c r="EK157" s="7"/>
      <c r="EL157" s="7"/>
      <c r="EN157" s="7"/>
      <c r="EO157" s="7"/>
      <c r="ER157" s="7"/>
      <c r="ES157" s="7"/>
      <c r="GF157" s="14"/>
      <c r="GI157" s="14"/>
      <c r="GK157" s="7"/>
      <c r="GL157" s="7"/>
      <c r="GS157" s="7"/>
      <c r="GT157" s="8"/>
      <c r="GU157" s="14"/>
      <c r="GV157" s="7"/>
      <c r="GW157" s="7"/>
      <c r="GX157" s="14"/>
      <c r="GZ157" s="7"/>
      <c r="HA157" s="7"/>
      <c r="HL157" s="17"/>
      <c r="HP157" s="12"/>
      <c r="HR157" s="7"/>
      <c r="HS157" s="7"/>
      <c r="IF157" s="12"/>
      <c r="IS157" s="13"/>
      <c r="JI157" s="12"/>
      <c r="JM157" s="12"/>
    </row>
    <row r="158" spans="36:273" ht="21.75" customHeight="1" x14ac:dyDescent="0.2">
      <c r="AJ158" s="1"/>
      <c r="AO158" s="12"/>
      <c r="AR158" s="12"/>
      <c r="BB158" s="14"/>
      <c r="BE158" s="14"/>
      <c r="BG158" s="7"/>
      <c r="BH158" s="7"/>
      <c r="BN158" s="7"/>
      <c r="BO158" s="7"/>
      <c r="BP158" s="14"/>
      <c r="BQ158" s="7"/>
      <c r="BR158" s="7"/>
      <c r="BS158" s="14"/>
      <c r="CJ158" s="7"/>
      <c r="CK158" s="7"/>
      <c r="CR158" s="7"/>
      <c r="CS158" s="7"/>
      <c r="CT158" s="14"/>
      <c r="CU158" s="7"/>
      <c r="CV158" s="7"/>
      <c r="CW158" s="14"/>
      <c r="DG158" s="11"/>
      <c r="DH158" s="11"/>
      <c r="DJ158" s="11"/>
      <c r="DK158" s="11"/>
      <c r="DV158" s="7"/>
      <c r="DW158" s="7"/>
      <c r="DX158" s="14"/>
      <c r="DY158" s="7"/>
      <c r="DZ158" s="7"/>
      <c r="EA158" s="14"/>
      <c r="EC158" s="7"/>
      <c r="ED158" s="7"/>
      <c r="EK158" s="7"/>
      <c r="EL158" s="7"/>
      <c r="EN158" s="7"/>
      <c r="EO158" s="7"/>
      <c r="ER158" s="7"/>
      <c r="ES158" s="7"/>
      <c r="GF158" s="14"/>
      <c r="GI158" s="14"/>
      <c r="GK158" s="7"/>
      <c r="GL158" s="7"/>
      <c r="GS158" s="7"/>
      <c r="GT158" s="8"/>
      <c r="GU158" s="14"/>
      <c r="GV158" s="7"/>
      <c r="GW158" s="7"/>
      <c r="GX158" s="14"/>
      <c r="GZ158" s="7"/>
      <c r="HA158" s="7"/>
      <c r="HL158" s="17"/>
      <c r="HP158" s="12"/>
      <c r="HR158" s="7"/>
      <c r="HS158" s="7"/>
      <c r="IF158" s="12"/>
      <c r="IS158" s="13"/>
      <c r="JI158" s="12"/>
      <c r="JM158" s="12"/>
    </row>
    <row r="159" spans="36:273" ht="21.75" customHeight="1" x14ac:dyDescent="0.2">
      <c r="AJ159" s="1"/>
      <c r="AO159" s="12"/>
      <c r="AR159" s="12"/>
      <c r="BB159" s="14"/>
      <c r="BE159" s="14"/>
      <c r="BG159" s="7"/>
      <c r="BH159" s="7"/>
      <c r="BN159" s="7"/>
      <c r="BO159" s="7"/>
      <c r="BP159" s="14"/>
      <c r="BQ159" s="7"/>
      <c r="BR159" s="7"/>
      <c r="BS159" s="14"/>
      <c r="CJ159" s="7"/>
      <c r="CK159" s="7"/>
      <c r="CR159" s="7"/>
      <c r="CS159" s="7"/>
      <c r="CT159" s="14"/>
      <c r="CU159" s="7"/>
      <c r="CV159" s="7"/>
      <c r="CW159" s="14"/>
      <c r="DG159" s="11"/>
      <c r="DH159" s="11"/>
      <c r="DJ159" s="11"/>
      <c r="DK159" s="11"/>
      <c r="DV159" s="7"/>
      <c r="DW159" s="7"/>
      <c r="DX159" s="14"/>
      <c r="DY159" s="7"/>
      <c r="DZ159" s="7"/>
      <c r="EA159" s="14"/>
      <c r="EC159" s="7"/>
      <c r="ED159" s="7"/>
      <c r="EK159" s="7"/>
      <c r="EL159" s="7"/>
      <c r="EN159" s="7"/>
      <c r="EO159" s="7"/>
      <c r="ER159" s="7"/>
      <c r="ES159" s="7"/>
      <c r="GF159" s="14"/>
      <c r="GI159" s="14"/>
      <c r="GK159" s="7"/>
      <c r="GL159" s="7"/>
      <c r="GS159" s="7"/>
      <c r="GT159" s="8"/>
      <c r="GU159" s="14"/>
      <c r="GV159" s="7"/>
      <c r="GW159" s="7"/>
      <c r="GX159" s="14"/>
      <c r="GZ159" s="7"/>
      <c r="HA159" s="7"/>
      <c r="HJ159" s="16"/>
      <c r="HK159" s="16"/>
      <c r="HL159" s="15"/>
      <c r="HP159" s="12"/>
      <c r="HR159" s="7"/>
      <c r="HS159" s="7"/>
      <c r="IF159" s="12"/>
      <c r="IS159" s="13"/>
      <c r="JI159" s="12"/>
      <c r="JM159" s="12"/>
    </row>
    <row r="160" spans="36:273" ht="21.75" customHeight="1" x14ac:dyDescent="0.2">
      <c r="AJ160" s="1"/>
      <c r="AO160" s="12"/>
      <c r="AR160" s="12"/>
      <c r="BB160" s="14"/>
      <c r="BE160" s="14"/>
      <c r="BG160" s="7"/>
      <c r="BH160" s="7"/>
      <c r="BN160" s="7"/>
      <c r="BO160" s="7"/>
      <c r="BP160" s="14"/>
      <c r="BQ160" s="7"/>
      <c r="BR160" s="7"/>
      <c r="BS160" s="14"/>
      <c r="CJ160" s="7"/>
      <c r="CK160" s="7"/>
      <c r="CR160" s="7"/>
      <c r="CS160" s="7"/>
      <c r="CT160" s="14"/>
      <c r="CU160" s="7"/>
      <c r="CV160" s="7"/>
      <c r="CW160" s="14"/>
      <c r="DG160" s="11"/>
      <c r="DH160" s="11"/>
      <c r="DJ160" s="11"/>
      <c r="DK160" s="11"/>
      <c r="DV160" s="7"/>
      <c r="DW160" s="7"/>
      <c r="DX160" s="14"/>
      <c r="DY160" s="7"/>
      <c r="DZ160" s="7"/>
      <c r="EA160" s="14"/>
      <c r="EC160" s="7"/>
      <c r="ED160" s="7"/>
      <c r="EK160" s="7"/>
      <c r="EL160" s="7"/>
      <c r="EN160" s="7"/>
      <c r="EO160" s="7"/>
      <c r="ER160" s="7"/>
      <c r="ES160" s="7"/>
      <c r="GF160" s="14"/>
      <c r="GI160" s="14"/>
      <c r="GK160" s="7"/>
      <c r="GL160" s="7"/>
      <c r="GS160" s="7"/>
      <c r="GT160" s="8"/>
      <c r="GU160" s="14"/>
      <c r="GV160" s="7"/>
      <c r="GW160" s="7"/>
      <c r="GX160" s="14"/>
      <c r="GZ160" s="7"/>
      <c r="HA160" s="7"/>
      <c r="HL160" s="17"/>
      <c r="HP160" s="12"/>
      <c r="HR160" s="7"/>
      <c r="HS160" s="7"/>
      <c r="IF160" s="12"/>
      <c r="IS160" s="13"/>
      <c r="JI160" s="12"/>
      <c r="JM160" s="12"/>
    </row>
    <row r="161" spans="36:273" ht="21.75" customHeight="1" x14ac:dyDescent="0.2">
      <c r="AJ161" s="1"/>
      <c r="AO161" s="12"/>
      <c r="AR161" s="12"/>
      <c r="BB161" s="14"/>
      <c r="BE161" s="14"/>
      <c r="BG161" s="7"/>
      <c r="BH161" s="7"/>
      <c r="BN161" s="7"/>
      <c r="BO161" s="7"/>
      <c r="BP161" s="14"/>
      <c r="BQ161" s="7"/>
      <c r="BR161" s="7"/>
      <c r="BS161" s="14"/>
      <c r="CJ161" s="7"/>
      <c r="CK161" s="7"/>
      <c r="CR161" s="7"/>
      <c r="CS161" s="7"/>
      <c r="CT161" s="14"/>
      <c r="CU161" s="7"/>
      <c r="CV161" s="7"/>
      <c r="CW161" s="14"/>
      <c r="DG161" s="11"/>
      <c r="DH161" s="11"/>
      <c r="DJ161" s="11"/>
      <c r="DK161" s="11"/>
      <c r="DV161" s="7"/>
      <c r="DW161" s="7"/>
      <c r="DX161" s="14"/>
      <c r="DY161" s="7"/>
      <c r="DZ161" s="7"/>
      <c r="EA161" s="14"/>
      <c r="EC161" s="7"/>
      <c r="ED161" s="7"/>
      <c r="EK161" s="7"/>
      <c r="EL161" s="7"/>
      <c r="EN161" s="7"/>
      <c r="EO161" s="7"/>
      <c r="ER161" s="7"/>
      <c r="ES161" s="7"/>
      <c r="GF161" s="14"/>
      <c r="GI161" s="14"/>
      <c r="GK161" s="7"/>
      <c r="GL161" s="7"/>
      <c r="GS161" s="7"/>
      <c r="GT161" s="8"/>
      <c r="GU161" s="14"/>
      <c r="GV161" s="7"/>
      <c r="GW161" s="7"/>
      <c r="GX161" s="14"/>
      <c r="GZ161" s="7"/>
      <c r="HA161" s="7"/>
      <c r="HL161" s="17"/>
      <c r="HP161" s="12"/>
      <c r="HR161" s="7"/>
      <c r="HS161" s="7"/>
      <c r="IF161" s="12"/>
      <c r="IS161" s="13"/>
      <c r="JI161" s="12"/>
      <c r="JM161" s="12"/>
    </row>
    <row r="162" spans="36:273" ht="21.75" customHeight="1" x14ac:dyDescent="0.2">
      <c r="AJ162" s="1"/>
      <c r="AO162" s="12"/>
      <c r="AR162" s="12"/>
      <c r="BB162" s="14"/>
      <c r="BE162" s="14"/>
      <c r="BG162" s="7"/>
      <c r="BH162" s="7"/>
      <c r="BN162" s="7"/>
      <c r="BO162" s="7"/>
      <c r="BP162" s="14"/>
      <c r="BQ162" s="7"/>
      <c r="BR162" s="7"/>
      <c r="BS162" s="14"/>
      <c r="CJ162" s="7"/>
      <c r="CK162" s="7"/>
      <c r="CR162" s="7"/>
      <c r="CS162" s="7"/>
      <c r="CT162" s="14"/>
      <c r="CU162" s="7"/>
      <c r="CV162" s="7"/>
      <c r="CW162" s="14"/>
      <c r="DG162" s="11"/>
      <c r="DH162" s="11"/>
      <c r="DJ162" s="11"/>
      <c r="DK162" s="11"/>
      <c r="DV162" s="7"/>
      <c r="DW162" s="7"/>
      <c r="DX162" s="14"/>
      <c r="DY162" s="7"/>
      <c r="DZ162" s="7"/>
      <c r="EA162" s="14"/>
      <c r="EC162" s="7"/>
      <c r="ED162" s="7"/>
      <c r="EK162" s="7"/>
      <c r="EL162" s="7"/>
      <c r="EN162" s="7"/>
      <c r="EO162" s="7"/>
      <c r="ER162" s="7"/>
      <c r="ES162" s="7"/>
      <c r="GF162" s="14"/>
      <c r="GI162" s="14"/>
      <c r="GK162" s="7"/>
      <c r="GL162" s="7"/>
      <c r="GS162" s="7"/>
      <c r="GT162" s="8"/>
      <c r="GU162" s="14"/>
      <c r="GV162" s="7"/>
      <c r="GW162" s="7"/>
      <c r="GX162" s="14"/>
      <c r="GZ162" s="7"/>
      <c r="HA162" s="7"/>
      <c r="HJ162" s="16"/>
      <c r="HK162" s="16"/>
      <c r="HL162" s="15"/>
      <c r="HP162" s="12"/>
      <c r="HR162" s="7"/>
      <c r="HS162" s="7"/>
      <c r="IF162" s="12"/>
      <c r="IS162" s="13"/>
      <c r="JI162" s="12"/>
      <c r="JM162" s="12"/>
    </row>
    <row r="163" spans="36:273" ht="21.75" customHeight="1" x14ac:dyDescent="0.2">
      <c r="AJ163" s="1"/>
      <c r="AO163" s="12"/>
      <c r="AR163" s="12"/>
      <c r="BB163" s="14"/>
      <c r="BE163" s="14"/>
      <c r="BG163" s="7"/>
      <c r="BH163" s="7"/>
      <c r="BN163" s="7"/>
      <c r="BO163" s="7"/>
      <c r="BP163" s="14"/>
      <c r="BQ163" s="7"/>
      <c r="BR163" s="7"/>
      <c r="BS163" s="14"/>
      <c r="CJ163" s="7"/>
      <c r="CK163" s="7"/>
      <c r="CR163" s="7"/>
      <c r="CS163" s="7"/>
      <c r="CT163" s="14"/>
      <c r="CU163" s="7"/>
      <c r="CV163" s="7"/>
      <c r="CW163" s="14"/>
      <c r="DG163" s="11"/>
      <c r="DH163" s="11"/>
      <c r="DJ163" s="11"/>
      <c r="DK163" s="11"/>
      <c r="DV163" s="7"/>
      <c r="DW163" s="7"/>
      <c r="DX163" s="14"/>
      <c r="DY163" s="7"/>
      <c r="DZ163" s="7"/>
      <c r="EA163" s="14"/>
      <c r="EC163" s="7"/>
      <c r="ED163" s="7"/>
      <c r="EK163" s="7"/>
      <c r="EL163" s="7"/>
      <c r="EN163" s="7"/>
      <c r="EO163" s="7"/>
      <c r="ER163" s="7"/>
      <c r="ES163" s="7"/>
      <c r="GF163" s="14"/>
      <c r="GI163" s="14"/>
      <c r="GK163" s="7"/>
      <c r="GL163" s="7"/>
      <c r="GS163" s="7"/>
      <c r="GT163" s="8"/>
      <c r="GU163" s="14"/>
      <c r="GV163" s="7"/>
      <c r="GW163" s="7"/>
      <c r="GX163" s="14"/>
      <c r="GZ163" s="7"/>
      <c r="HA163" s="7"/>
      <c r="HL163" s="17"/>
      <c r="HP163" s="12"/>
      <c r="HR163" s="7"/>
      <c r="HS163" s="7"/>
      <c r="IF163" s="12"/>
      <c r="IS163" s="13"/>
      <c r="JI163" s="12"/>
      <c r="JM163" s="12"/>
    </row>
    <row r="164" spans="36:273" ht="21.75" customHeight="1" x14ac:dyDescent="0.2">
      <c r="AJ164" s="1"/>
      <c r="AO164" s="12"/>
      <c r="AR164" s="12"/>
      <c r="BB164" s="14"/>
      <c r="BE164" s="14"/>
      <c r="BG164" s="7"/>
      <c r="BH164" s="7"/>
      <c r="BN164" s="7"/>
      <c r="BO164" s="7"/>
      <c r="BP164" s="14"/>
      <c r="BQ164" s="7"/>
      <c r="BR164" s="7"/>
      <c r="BS164" s="14"/>
      <c r="CJ164" s="7"/>
      <c r="CK164" s="7"/>
      <c r="CR164" s="7"/>
      <c r="CS164" s="7"/>
      <c r="CT164" s="14"/>
      <c r="CU164" s="7"/>
      <c r="CV164" s="7"/>
      <c r="CW164" s="14"/>
      <c r="DG164" s="11"/>
      <c r="DH164" s="11"/>
      <c r="DJ164" s="11"/>
      <c r="DK164" s="11"/>
      <c r="DV164" s="7"/>
      <c r="DW164" s="7"/>
      <c r="DX164" s="14"/>
      <c r="DY164" s="7"/>
      <c r="DZ164" s="7"/>
      <c r="EA164" s="14"/>
      <c r="EC164" s="7"/>
      <c r="ED164" s="7"/>
      <c r="EK164" s="7"/>
      <c r="EL164" s="7"/>
      <c r="EN164" s="7"/>
      <c r="EO164" s="7"/>
      <c r="ER164" s="7"/>
      <c r="ES164" s="7"/>
      <c r="GF164" s="14"/>
      <c r="GI164" s="14"/>
      <c r="GK164" s="7"/>
      <c r="GL164" s="7"/>
      <c r="GS164" s="7"/>
      <c r="GT164" s="8"/>
      <c r="GU164" s="14"/>
      <c r="GV164" s="7"/>
      <c r="GW164" s="7"/>
      <c r="GX164" s="14"/>
      <c r="GZ164" s="7"/>
      <c r="HA164" s="7"/>
      <c r="HL164" s="17"/>
      <c r="HP164" s="12"/>
      <c r="HR164" s="7"/>
      <c r="HS164" s="7"/>
      <c r="IF164" s="12"/>
      <c r="IS164" s="13"/>
      <c r="JI164" s="12"/>
      <c r="JM164" s="12"/>
    </row>
    <row r="165" spans="36:273" ht="21.75" customHeight="1" x14ac:dyDescent="0.2">
      <c r="AJ165" s="1"/>
      <c r="AO165" s="12"/>
      <c r="AR165" s="12"/>
      <c r="BB165" s="14"/>
      <c r="BE165" s="14"/>
      <c r="BG165" s="7"/>
      <c r="BH165" s="7"/>
      <c r="BN165" s="7"/>
      <c r="BO165" s="7"/>
      <c r="BP165" s="14"/>
      <c r="BQ165" s="7"/>
      <c r="BR165" s="7"/>
      <c r="BS165" s="14"/>
      <c r="CJ165" s="7"/>
      <c r="CK165" s="7"/>
      <c r="CR165" s="7"/>
      <c r="CS165" s="7"/>
      <c r="CT165" s="14"/>
      <c r="CU165" s="7"/>
      <c r="CV165" s="7"/>
      <c r="CW165" s="14"/>
      <c r="DG165" s="11"/>
      <c r="DH165" s="11"/>
      <c r="DJ165" s="11"/>
      <c r="DK165" s="11"/>
      <c r="DV165" s="7"/>
      <c r="DW165" s="7"/>
      <c r="DX165" s="14"/>
      <c r="DY165" s="7"/>
      <c r="DZ165" s="7"/>
      <c r="EA165" s="14"/>
      <c r="EC165" s="7"/>
      <c r="ED165" s="7"/>
      <c r="EK165" s="7"/>
      <c r="EL165" s="7"/>
      <c r="EN165" s="7"/>
      <c r="EO165" s="7"/>
      <c r="ER165" s="7"/>
      <c r="ES165" s="7"/>
      <c r="GF165" s="14"/>
      <c r="GI165" s="14"/>
      <c r="GK165" s="7"/>
      <c r="GL165" s="7"/>
      <c r="GS165" s="7"/>
      <c r="GT165" s="8"/>
      <c r="GU165" s="14"/>
      <c r="GV165" s="7"/>
      <c r="GW165" s="7"/>
      <c r="GX165" s="14"/>
      <c r="GZ165" s="7"/>
      <c r="HA165" s="7"/>
      <c r="HJ165" s="16"/>
      <c r="HK165" s="16"/>
      <c r="HL165" s="15"/>
      <c r="HP165" s="12"/>
      <c r="HR165" s="7"/>
      <c r="HS165" s="7"/>
      <c r="IF165" s="12"/>
      <c r="IS165" s="13"/>
      <c r="JI165" s="12"/>
      <c r="JM165" s="12"/>
    </row>
    <row r="166" spans="36:273" ht="21.75" customHeight="1" x14ac:dyDescent="0.2">
      <c r="AJ166" s="1"/>
      <c r="AO166" s="12"/>
      <c r="AR166" s="12"/>
      <c r="BB166" s="14"/>
      <c r="BE166" s="14"/>
      <c r="BG166" s="7"/>
      <c r="BH166" s="7"/>
      <c r="BN166" s="7"/>
      <c r="BO166" s="7"/>
      <c r="BP166" s="14"/>
      <c r="BQ166" s="7"/>
      <c r="BR166" s="7"/>
      <c r="BS166" s="14"/>
      <c r="CJ166" s="7"/>
      <c r="CK166" s="7"/>
      <c r="CR166" s="7"/>
      <c r="CS166" s="7"/>
      <c r="CT166" s="14"/>
      <c r="CU166" s="7"/>
      <c r="CV166" s="7"/>
      <c r="CW166" s="14"/>
      <c r="DG166" s="11"/>
      <c r="DH166" s="11"/>
      <c r="DJ166" s="11"/>
      <c r="DK166" s="11"/>
      <c r="DV166" s="7"/>
      <c r="DW166" s="7"/>
      <c r="DX166" s="14"/>
      <c r="DY166" s="7"/>
      <c r="DZ166" s="7"/>
      <c r="EA166" s="14"/>
      <c r="EC166" s="7"/>
      <c r="ED166" s="7"/>
      <c r="EK166" s="7"/>
      <c r="EL166" s="7"/>
      <c r="EN166" s="7"/>
      <c r="EO166" s="7"/>
      <c r="ER166" s="7"/>
      <c r="ES166" s="7"/>
      <c r="GF166" s="14"/>
      <c r="GI166" s="14"/>
      <c r="GK166" s="7"/>
      <c r="GL166" s="7"/>
      <c r="GS166" s="7"/>
      <c r="GT166" s="8"/>
      <c r="GU166" s="14"/>
      <c r="GV166" s="7"/>
      <c r="GW166" s="7"/>
      <c r="GX166" s="14"/>
      <c r="GZ166" s="7"/>
      <c r="HA166" s="7"/>
      <c r="HL166" s="17"/>
      <c r="HP166" s="12"/>
      <c r="HR166" s="7"/>
      <c r="HS166" s="7"/>
      <c r="IF166" s="12"/>
      <c r="IS166" s="13"/>
      <c r="JI166" s="12"/>
      <c r="JM166" s="12"/>
    </row>
    <row r="167" spans="36:273" ht="21.75" customHeight="1" x14ac:dyDescent="0.2">
      <c r="AJ167" s="1"/>
      <c r="AO167" s="12"/>
      <c r="AR167" s="12"/>
      <c r="BB167" s="14"/>
      <c r="BE167" s="14"/>
      <c r="BG167" s="7"/>
      <c r="BH167" s="7"/>
      <c r="BN167" s="7"/>
      <c r="BO167" s="7"/>
      <c r="BP167" s="14"/>
      <c r="BQ167" s="7"/>
      <c r="BR167" s="7"/>
      <c r="BS167" s="14"/>
      <c r="CJ167" s="7"/>
      <c r="CK167" s="7"/>
      <c r="CR167" s="7"/>
      <c r="CS167" s="7"/>
      <c r="CT167" s="14"/>
      <c r="CU167" s="7"/>
      <c r="CV167" s="7"/>
      <c r="CW167" s="14"/>
      <c r="DG167" s="11"/>
      <c r="DH167" s="11"/>
      <c r="DJ167" s="11"/>
      <c r="DK167" s="11"/>
      <c r="DV167" s="7"/>
      <c r="DW167" s="7"/>
      <c r="DX167" s="14"/>
      <c r="DY167" s="7"/>
      <c r="DZ167" s="7"/>
      <c r="EA167" s="14"/>
      <c r="EC167" s="7"/>
      <c r="ED167" s="7"/>
      <c r="EK167" s="7"/>
      <c r="EL167" s="7"/>
      <c r="EN167" s="7"/>
      <c r="EO167" s="7"/>
      <c r="ER167" s="7"/>
      <c r="ES167" s="7"/>
      <c r="GF167" s="14"/>
      <c r="GI167" s="14"/>
      <c r="GK167" s="7"/>
      <c r="GL167" s="7"/>
      <c r="GS167" s="7"/>
      <c r="GT167" s="8"/>
      <c r="GU167" s="14"/>
      <c r="GV167" s="7"/>
      <c r="GW167" s="7"/>
      <c r="GX167" s="14"/>
      <c r="GZ167" s="7"/>
      <c r="HA167" s="7"/>
      <c r="HL167" s="17"/>
      <c r="HP167" s="12"/>
      <c r="HR167" s="7"/>
      <c r="HS167" s="7"/>
      <c r="IF167" s="12"/>
      <c r="IS167" s="13"/>
      <c r="JI167" s="12"/>
      <c r="JM167" s="12"/>
    </row>
    <row r="168" spans="36:273" ht="21.75" customHeight="1" x14ac:dyDescent="0.2">
      <c r="AJ168" s="1"/>
      <c r="AO168" s="12"/>
      <c r="AR168" s="12"/>
      <c r="BB168" s="14"/>
      <c r="BE168" s="14"/>
      <c r="BG168" s="7"/>
      <c r="BH168" s="7"/>
      <c r="BN168" s="7"/>
      <c r="BO168" s="7"/>
      <c r="BP168" s="14"/>
      <c r="BQ168" s="7"/>
      <c r="BR168" s="7"/>
      <c r="BS168" s="14"/>
      <c r="CJ168" s="7"/>
      <c r="CK168" s="7"/>
      <c r="CR168" s="7"/>
      <c r="CS168" s="7"/>
      <c r="CT168" s="14"/>
      <c r="CU168" s="7"/>
      <c r="CV168" s="7"/>
      <c r="CW168" s="14"/>
      <c r="DG168" s="11"/>
      <c r="DH168" s="11"/>
      <c r="DJ168" s="11"/>
      <c r="DK168" s="11"/>
      <c r="DV168" s="7"/>
      <c r="DW168" s="7"/>
      <c r="DX168" s="14"/>
      <c r="DY168" s="7"/>
      <c r="DZ168" s="7"/>
      <c r="EA168" s="14"/>
      <c r="EC168" s="7"/>
      <c r="ED168" s="7"/>
      <c r="EK168" s="7"/>
      <c r="EL168" s="7"/>
      <c r="EN168" s="7"/>
      <c r="EO168" s="7"/>
      <c r="ER168" s="7"/>
      <c r="ES168" s="7"/>
      <c r="GF168" s="14"/>
      <c r="GI168" s="14"/>
      <c r="GK168" s="7"/>
      <c r="GL168" s="7"/>
      <c r="GS168" s="7"/>
      <c r="GT168" s="8"/>
      <c r="GU168" s="14"/>
      <c r="GV168" s="7"/>
      <c r="GW168" s="7"/>
      <c r="GX168" s="14"/>
      <c r="GZ168" s="7"/>
      <c r="HA168" s="7"/>
      <c r="HJ168" s="16"/>
      <c r="HK168" s="16"/>
      <c r="HL168" s="15"/>
      <c r="HP168" s="12"/>
      <c r="HR168" s="7"/>
      <c r="HS168" s="7"/>
      <c r="IF168" s="12"/>
      <c r="IS168" s="13"/>
      <c r="JI168" s="12"/>
      <c r="JM168" s="12"/>
    </row>
    <row r="169" spans="36:273" ht="21.75" customHeight="1" x14ac:dyDescent="0.2">
      <c r="AJ169" s="1"/>
      <c r="AO169" s="12"/>
      <c r="AR169" s="12"/>
      <c r="BB169" s="14"/>
      <c r="BE169" s="14"/>
      <c r="BG169" s="7"/>
      <c r="BH169" s="7"/>
      <c r="BN169" s="7"/>
      <c r="BO169" s="7"/>
      <c r="BP169" s="14"/>
      <c r="BQ169" s="7"/>
      <c r="BR169" s="7"/>
      <c r="BS169" s="14"/>
      <c r="CJ169" s="7"/>
      <c r="CK169" s="7"/>
      <c r="CR169" s="7"/>
      <c r="CS169" s="7"/>
      <c r="CT169" s="14"/>
      <c r="CU169" s="7"/>
      <c r="CV169" s="7"/>
      <c r="CW169" s="14"/>
      <c r="DG169" s="11"/>
      <c r="DH169" s="11"/>
      <c r="DJ169" s="11"/>
      <c r="DK169" s="11"/>
      <c r="DV169" s="7"/>
      <c r="DW169" s="7"/>
      <c r="DX169" s="14"/>
      <c r="DY169" s="7"/>
      <c r="DZ169" s="7"/>
      <c r="EA169" s="14"/>
      <c r="EC169" s="7"/>
      <c r="ED169" s="7"/>
      <c r="EK169" s="7"/>
      <c r="EL169" s="7"/>
      <c r="EN169" s="7"/>
      <c r="EO169" s="7"/>
      <c r="ER169" s="7"/>
      <c r="ES169" s="7"/>
      <c r="GF169" s="14"/>
      <c r="GI169" s="14"/>
      <c r="GK169" s="7"/>
      <c r="GL169" s="7"/>
      <c r="GS169" s="7"/>
      <c r="GT169" s="8"/>
      <c r="GU169" s="14"/>
      <c r="GV169" s="7"/>
      <c r="GW169" s="7"/>
      <c r="GX169" s="14"/>
      <c r="GZ169" s="7"/>
      <c r="HA169" s="7"/>
      <c r="HL169" s="17"/>
      <c r="HP169" s="12"/>
      <c r="HR169" s="7"/>
      <c r="HS169" s="7"/>
      <c r="IF169" s="12"/>
      <c r="IS169" s="13"/>
      <c r="JI169" s="12"/>
      <c r="JM169" s="12"/>
    </row>
    <row r="170" spans="36:273" ht="21.75" customHeight="1" x14ac:dyDescent="0.2">
      <c r="AJ170" s="1"/>
      <c r="AO170" s="12"/>
      <c r="AR170" s="12"/>
      <c r="BB170" s="14"/>
      <c r="BE170" s="14"/>
      <c r="BG170" s="7"/>
      <c r="BH170" s="7"/>
      <c r="BN170" s="7"/>
      <c r="BO170" s="7"/>
      <c r="BP170" s="14"/>
      <c r="BQ170" s="7"/>
      <c r="BR170" s="7"/>
      <c r="BS170" s="14"/>
      <c r="CJ170" s="7"/>
      <c r="CK170" s="7"/>
      <c r="CR170" s="7"/>
      <c r="CS170" s="7"/>
      <c r="CT170" s="14"/>
      <c r="CU170" s="7"/>
      <c r="CV170" s="7"/>
      <c r="CW170" s="14"/>
      <c r="DG170" s="11"/>
      <c r="DH170" s="11"/>
      <c r="DJ170" s="11"/>
      <c r="DK170" s="11"/>
      <c r="DV170" s="7"/>
      <c r="DW170" s="7"/>
      <c r="DX170" s="14"/>
      <c r="DY170" s="7"/>
      <c r="DZ170" s="7"/>
      <c r="EA170" s="14"/>
      <c r="EC170" s="7"/>
      <c r="ED170" s="7"/>
      <c r="EK170" s="7"/>
      <c r="EL170" s="7"/>
      <c r="EN170" s="7"/>
      <c r="EO170" s="7"/>
      <c r="ER170" s="7"/>
      <c r="ES170" s="7"/>
      <c r="GF170" s="14"/>
      <c r="GI170" s="14"/>
      <c r="GK170" s="7"/>
      <c r="GL170" s="7"/>
      <c r="GS170" s="7"/>
      <c r="GT170" s="8"/>
      <c r="GU170" s="14"/>
      <c r="GV170" s="7"/>
      <c r="GW170" s="7"/>
      <c r="GX170" s="14"/>
      <c r="GZ170" s="7"/>
      <c r="HA170" s="7"/>
      <c r="HL170" s="17"/>
      <c r="HP170" s="12"/>
      <c r="HR170" s="7"/>
      <c r="HS170" s="7"/>
      <c r="IF170" s="12"/>
      <c r="IS170" s="13"/>
      <c r="JI170" s="12"/>
      <c r="JM170" s="12"/>
    </row>
    <row r="171" spans="36:273" ht="21.75" customHeight="1" x14ac:dyDescent="0.2">
      <c r="AJ171" s="1"/>
      <c r="AO171" s="12"/>
      <c r="AR171" s="12"/>
      <c r="BB171" s="14"/>
      <c r="BE171" s="14"/>
      <c r="BG171" s="7"/>
      <c r="BH171" s="7"/>
      <c r="BN171" s="7"/>
      <c r="BO171" s="7"/>
      <c r="BP171" s="14"/>
      <c r="BQ171" s="7"/>
      <c r="BR171" s="7"/>
      <c r="BS171" s="14"/>
      <c r="CJ171" s="7"/>
      <c r="CK171" s="7"/>
      <c r="CR171" s="7"/>
      <c r="CS171" s="7"/>
      <c r="CT171" s="14"/>
      <c r="CU171" s="7"/>
      <c r="CV171" s="7"/>
      <c r="CW171" s="14"/>
      <c r="DG171" s="11"/>
      <c r="DH171" s="11"/>
      <c r="DJ171" s="11"/>
      <c r="DK171" s="11"/>
      <c r="DV171" s="7"/>
      <c r="DW171" s="7"/>
      <c r="DX171" s="14"/>
      <c r="DY171" s="7"/>
      <c r="DZ171" s="7"/>
      <c r="EA171" s="14"/>
      <c r="EC171" s="7"/>
      <c r="ED171" s="7"/>
      <c r="EK171" s="7"/>
      <c r="EL171" s="7"/>
      <c r="EN171" s="7"/>
      <c r="EO171" s="7"/>
      <c r="ER171" s="7"/>
      <c r="ES171" s="7"/>
      <c r="GF171" s="14"/>
      <c r="GI171" s="14"/>
      <c r="GK171" s="7"/>
      <c r="GL171" s="7"/>
      <c r="GS171" s="7"/>
      <c r="GT171" s="8"/>
      <c r="GU171" s="14"/>
      <c r="GV171" s="7"/>
      <c r="GW171" s="7"/>
      <c r="GX171" s="14"/>
      <c r="GZ171" s="7"/>
      <c r="HA171" s="7"/>
      <c r="HJ171" s="16"/>
      <c r="HK171" s="16"/>
      <c r="HL171" s="15"/>
      <c r="HP171" s="12"/>
      <c r="HR171" s="7"/>
      <c r="HS171" s="7"/>
      <c r="IF171" s="12"/>
      <c r="IS171" s="13"/>
      <c r="JI171" s="12"/>
      <c r="JM171" s="12"/>
    </row>
    <row r="172" spans="36:273" ht="21.75" customHeight="1" x14ac:dyDescent="0.2">
      <c r="AJ172" s="1"/>
      <c r="AO172" s="12"/>
      <c r="AR172" s="12"/>
      <c r="BB172" s="14"/>
      <c r="BE172" s="14"/>
      <c r="BG172" s="7"/>
      <c r="BH172" s="7"/>
      <c r="BN172" s="7"/>
      <c r="BO172" s="7"/>
      <c r="BP172" s="14"/>
      <c r="BQ172" s="7"/>
      <c r="BR172" s="7"/>
      <c r="BS172" s="14"/>
      <c r="CJ172" s="7"/>
      <c r="CK172" s="7"/>
      <c r="CR172" s="7"/>
      <c r="CS172" s="7"/>
      <c r="CT172" s="14"/>
      <c r="CU172" s="7"/>
      <c r="CV172" s="7"/>
      <c r="CW172" s="14"/>
      <c r="DG172" s="11"/>
      <c r="DH172" s="11"/>
      <c r="DJ172" s="11"/>
      <c r="DK172" s="11"/>
      <c r="DV172" s="7"/>
      <c r="DW172" s="7"/>
      <c r="DX172" s="14"/>
      <c r="DY172" s="7"/>
      <c r="DZ172" s="7"/>
      <c r="EA172" s="14"/>
      <c r="EC172" s="7"/>
      <c r="ED172" s="7"/>
      <c r="EK172" s="7"/>
      <c r="EL172" s="7"/>
      <c r="EN172" s="7"/>
      <c r="EO172" s="7"/>
      <c r="ER172" s="7"/>
      <c r="ES172" s="7"/>
      <c r="GF172" s="14"/>
      <c r="GI172" s="14"/>
      <c r="GK172" s="7"/>
      <c r="GL172" s="7"/>
      <c r="GS172" s="7"/>
      <c r="GT172" s="8"/>
      <c r="GU172" s="14"/>
      <c r="GV172" s="7"/>
      <c r="GW172" s="7"/>
      <c r="GX172" s="14"/>
      <c r="GZ172" s="7"/>
      <c r="HA172" s="7"/>
      <c r="HL172" s="17"/>
      <c r="HP172" s="12"/>
      <c r="HR172" s="7"/>
      <c r="HS172" s="7"/>
      <c r="IF172" s="12"/>
      <c r="IS172" s="13"/>
      <c r="JI172" s="12"/>
      <c r="JM172" s="12"/>
    </row>
    <row r="173" spans="36:273" ht="21.75" customHeight="1" x14ac:dyDescent="0.2">
      <c r="AJ173" s="1"/>
      <c r="AO173" s="12"/>
      <c r="AR173" s="12"/>
      <c r="BB173" s="14"/>
      <c r="BE173" s="14"/>
      <c r="BG173" s="7"/>
      <c r="BH173" s="7"/>
      <c r="BN173" s="7"/>
      <c r="BO173" s="7"/>
      <c r="BP173" s="14"/>
      <c r="BQ173" s="7"/>
      <c r="BR173" s="7"/>
      <c r="BS173" s="14"/>
      <c r="CJ173" s="7"/>
      <c r="CK173" s="7"/>
      <c r="CR173" s="7"/>
      <c r="CS173" s="7"/>
      <c r="CT173" s="14"/>
      <c r="CU173" s="7"/>
      <c r="CV173" s="7"/>
      <c r="CW173" s="14"/>
      <c r="DG173" s="11"/>
      <c r="DH173" s="11"/>
      <c r="DJ173" s="11"/>
      <c r="DK173" s="11"/>
      <c r="DV173" s="7"/>
      <c r="DW173" s="7"/>
      <c r="DX173" s="14"/>
      <c r="DY173" s="7"/>
      <c r="DZ173" s="7"/>
      <c r="EA173" s="14"/>
      <c r="EC173" s="7"/>
      <c r="ED173" s="7"/>
      <c r="EK173" s="7"/>
      <c r="EL173" s="7"/>
      <c r="EN173" s="7"/>
      <c r="EO173" s="7"/>
      <c r="ER173" s="7"/>
      <c r="ES173" s="7"/>
      <c r="GF173" s="14"/>
      <c r="GI173" s="14"/>
      <c r="GK173" s="7"/>
      <c r="GL173" s="7"/>
      <c r="GS173" s="7"/>
      <c r="GT173" s="8"/>
      <c r="GU173" s="14"/>
      <c r="GV173" s="7"/>
      <c r="GW173" s="7"/>
      <c r="GX173" s="14"/>
      <c r="GZ173" s="7"/>
      <c r="HA173" s="7"/>
      <c r="HL173" s="17"/>
      <c r="HP173" s="12"/>
      <c r="HR173" s="7"/>
      <c r="HS173" s="7"/>
      <c r="IF173" s="12"/>
      <c r="IS173" s="13"/>
      <c r="JI173" s="12"/>
      <c r="JM173" s="12"/>
    </row>
    <row r="174" spans="36:273" ht="21.75" customHeight="1" x14ac:dyDescent="0.2">
      <c r="AJ174" s="1"/>
      <c r="AO174" s="12"/>
      <c r="AR174" s="12"/>
      <c r="BB174" s="14"/>
      <c r="BE174" s="14"/>
      <c r="BG174" s="7"/>
      <c r="BH174" s="7"/>
      <c r="BN174" s="7"/>
      <c r="BO174" s="7"/>
      <c r="BP174" s="14"/>
      <c r="BQ174" s="7"/>
      <c r="BR174" s="7"/>
      <c r="BS174" s="14"/>
      <c r="CJ174" s="7"/>
      <c r="CK174" s="7"/>
      <c r="CR174" s="7"/>
      <c r="CS174" s="7"/>
      <c r="CT174" s="14"/>
      <c r="CU174" s="7"/>
      <c r="CV174" s="7"/>
      <c r="CW174" s="14"/>
      <c r="DG174" s="11"/>
      <c r="DH174" s="11"/>
      <c r="DJ174" s="11"/>
      <c r="DK174" s="11"/>
      <c r="DV174" s="7"/>
      <c r="DW174" s="7"/>
      <c r="DX174" s="14"/>
      <c r="DY174" s="7"/>
      <c r="DZ174" s="7"/>
      <c r="EA174" s="14"/>
      <c r="EC174" s="7"/>
      <c r="ED174" s="7"/>
      <c r="EK174" s="7"/>
      <c r="EL174" s="7"/>
      <c r="EN174" s="7"/>
      <c r="EO174" s="7"/>
      <c r="ER174" s="7"/>
      <c r="ES174" s="7"/>
      <c r="GF174" s="14"/>
      <c r="GI174" s="14"/>
      <c r="GK174" s="7"/>
      <c r="GL174" s="7"/>
      <c r="GS174" s="7"/>
      <c r="GT174" s="8"/>
      <c r="GU174" s="14"/>
      <c r="GV174" s="7"/>
      <c r="GW174" s="7"/>
      <c r="GX174" s="14"/>
      <c r="GZ174" s="7"/>
      <c r="HA174" s="7"/>
      <c r="HJ174" s="16"/>
      <c r="HK174" s="16"/>
      <c r="HL174" s="15"/>
      <c r="HP174" s="12"/>
      <c r="HR174" s="7"/>
      <c r="HS174" s="7"/>
      <c r="IF174" s="12"/>
      <c r="IS174" s="13"/>
      <c r="JI174" s="12"/>
      <c r="JM174" s="12"/>
    </row>
    <row r="175" spans="36:273" ht="21.75" customHeight="1" x14ac:dyDescent="0.2">
      <c r="AJ175" s="1"/>
      <c r="AO175" s="12"/>
      <c r="AR175" s="12"/>
      <c r="BB175" s="14"/>
      <c r="BE175" s="14"/>
      <c r="BG175" s="7"/>
      <c r="BH175" s="7"/>
      <c r="BN175" s="7"/>
      <c r="BO175" s="7"/>
      <c r="BP175" s="14"/>
      <c r="BQ175" s="7"/>
      <c r="BR175" s="7"/>
      <c r="BS175" s="14"/>
      <c r="CJ175" s="7"/>
      <c r="CK175" s="7"/>
      <c r="CR175" s="7"/>
      <c r="CS175" s="7"/>
      <c r="CT175" s="14"/>
      <c r="CU175" s="7"/>
      <c r="CV175" s="7"/>
      <c r="CW175" s="14"/>
      <c r="DG175" s="11"/>
      <c r="DH175" s="11"/>
      <c r="DJ175" s="11"/>
      <c r="DK175" s="11"/>
      <c r="DV175" s="7"/>
      <c r="DW175" s="7"/>
      <c r="DX175" s="14"/>
      <c r="DY175" s="7"/>
      <c r="DZ175" s="7"/>
      <c r="EA175" s="14"/>
      <c r="EC175" s="7"/>
      <c r="ED175" s="7"/>
      <c r="EK175" s="7"/>
      <c r="EL175" s="7"/>
      <c r="EN175" s="7"/>
      <c r="EO175" s="7"/>
      <c r="ER175" s="7"/>
      <c r="ES175" s="7"/>
      <c r="GF175" s="14"/>
      <c r="GI175" s="14"/>
      <c r="GK175" s="7"/>
      <c r="GL175" s="7"/>
      <c r="GS175" s="7"/>
      <c r="GT175" s="8"/>
      <c r="GU175" s="14"/>
      <c r="GV175" s="7"/>
      <c r="GW175" s="7"/>
      <c r="GX175" s="14"/>
      <c r="GZ175" s="7"/>
      <c r="HA175" s="7"/>
      <c r="HP175" s="12"/>
      <c r="HR175" s="7"/>
      <c r="HS175" s="7"/>
      <c r="IF175" s="12"/>
      <c r="IS175" s="13"/>
      <c r="JI175" s="12"/>
      <c r="JM175" s="12"/>
    </row>
    <row r="176" spans="36:273" ht="21.75" customHeight="1" x14ac:dyDescent="0.2">
      <c r="AJ176" s="1"/>
      <c r="AO176" s="12"/>
      <c r="AR176" s="12"/>
      <c r="BB176" s="14"/>
      <c r="BE176" s="14"/>
      <c r="BG176" s="7"/>
      <c r="BH176" s="7"/>
      <c r="BN176" s="7"/>
      <c r="BO176" s="7"/>
      <c r="BP176" s="14"/>
      <c r="BQ176" s="7"/>
      <c r="BR176" s="7"/>
      <c r="BS176" s="14"/>
      <c r="CJ176" s="7"/>
      <c r="CK176" s="7"/>
      <c r="CR176" s="7"/>
      <c r="CS176" s="7"/>
      <c r="CT176" s="14"/>
      <c r="CU176" s="7"/>
      <c r="CV176" s="7"/>
      <c r="CW176" s="14"/>
      <c r="DG176" s="11"/>
      <c r="DH176" s="11"/>
      <c r="DJ176" s="11"/>
      <c r="DK176" s="11"/>
      <c r="DV176" s="7"/>
      <c r="DW176" s="7"/>
      <c r="DX176" s="14"/>
      <c r="DY176" s="7"/>
      <c r="DZ176" s="7"/>
      <c r="EA176" s="14"/>
      <c r="EC176" s="7"/>
      <c r="ED176" s="7"/>
      <c r="EK176" s="7"/>
      <c r="EL176" s="7"/>
      <c r="EN176" s="7"/>
      <c r="EO176" s="7"/>
      <c r="ER176" s="7"/>
      <c r="ES176" s="7"/>
      <c r="GF176" s="14"/>
      <c r="GI176" s="14"/>
      <c r="GK176" s="7"/>
      <c r="GL176" s="7"/>
      <c r="GS176" s="7"/>
      <c r="GT176" s="8"/>
      <c r="GU176" s="14"/>
      <c r="GV176" s="7"/>
      <c r="GW176" s="7"/>
      <c r="GX176" s="14"/>
      <c r="GZ176" s="7"/>
      <c r="HA176" s="7"/>
      <c r="HP176" s="12"/>
      <c r="HR176" s="7"/>
      <c r="HS176" s="7"/>
      <c r="IF176" s="12"/>
      <c r="IS176" s="13"/>
      <c r="JI176" s="12"/>
      <c r="JM176" s="12"/>
    </row>
    <row r="177" spans="36:273" ht="21.75" customHeight="1" x14ac:dyDescent="0.2">
      <c r="AJ177" s="1"/>
      <c r="AO177" s="12"/>
      <c r="AR177" s="12"/>
      <c r="BB177" s="14"/>
      <c r="BE177" s="14"/>
      <c r="BG177" s="7"/>
      <c r="BH177" s="7"/>
      <c r="BN177" s="7"/>
      <c r="BO177" s="7"/>
      <c r="BP177" s="14"/>
      <c r="BQ177" s="7"/>
      <c r="BR177" s="7"/>
      <c r="BS177" s="14"/>
      <c r="CJ177" s="7"/>
      <c r="CK177" s="7"/>
      <c r="CR177" s="7"/>
      <c r="CS177" s="7"/>
      <c r="CT177" s="14"/>
      <c r="CU177" s="7"/>
      <c r="CV177" s="7"/>
      <c r="CW177" s="14"/>
      <c r="DG177" s="11"/>
      <c r="DH177" s="11"/>
      <c r="DJ177" s="11"/>
      <c r="DK177" s="11"/>
      <c r="DV177" s="7"/>
      <c r="DW177" s="7"/>
      <c r="DX177" s="14"/>
      <c r="DY177" s="7"/>
      <c r="DZ177" s="7"/>
      <c r="EA177" s="14"/>
      <c r="EC177" s="7"/>
      <c r="ED177" s="7"/>
      <c r="EK177" s="7"/>
      <c r="EL177" s="7"/>
      <c r="EN177" s="7"/>
      <c r="EO177" s="7"/>
      <c r="ER177" s="7"/>
      <c r="ES177" s="7"/>
      <c r="GF177" s="14"/>
      <c r="GI177" s="14"/>
      <c r="GK177" s="7"/>
      <c r="GL177" s="7"/>
      <c r="GS177" s="7"/>
      <c r="GT177" s="8"/>
      <c r="GU177" s="14"/>
      <c r="GV177" s="7"/>
      <c r="GW177" s="7"/>
      <c r="GX177" s="14"/>
      <c r="GZ177" s="7"/>
      <c r="HA177" s="7"/>
      <c r="HP177" s="12"/>
      <c r="HR177" s="7"/>
      <c r="HS177" s="7"/>
      <c r="IF177" s="12"/>
      <c r="IS177" s="13"/>
      <c r="JI177" s="12"/>
      <c r="JM177" s="12"/>
    </row>
    <row r="178" spans="36:273" ht="21.75" customHeight="1" x14ac:dyDescent="0.2">
      <c r="AJ178" s="1"/>
      <c r="AO178" s="12"/>
      <c r="AR178" s="12"/>
      <c r="BB178" s="14"/>
      <c r="BE178" s="14"/>
      <c r="BG178" s="7"/>
      <c r="BH178" s="7"/>
      <c r="BN178" s="7"/>
      <c r="BO178" s="7"/>
      <c r="BP178" s="14"/>
      <c r="BQ178" s="7"/>
      <c r="BR178" s="7"/>
      <c r="BS178" s="14"/>
      <c r="CJ178" s="7"/>
      <c r="CK178" s="7"/>
      <c r="CR178" s="7"/>
      <c r="CS178" s="7"/>
      <c r="CT178" s="14"/>
      <c r="CU178" s="7"/>
      <c r="CV178" s="7"/>
      <c r="CW178" s="14"/>
      <c r="DG178" s="11"/>
      <c r="DH178" s="11"/>
      <c r="DJ178" s="11"/>
      <c r="DK178" s="11"/>
      <c r="DV178" s="7"/>
      <c r="DW178" s="7"/>
      <c r="DX178" s="14"/>
      <c r="DY178" s="7"/>
      <c r="DZ178" s="7"/>
      <c r="EA178" s="14"/>
      <c r="EC178" s="7"/>
      <c r="ED178" s="7"/>
      <c r="EK178" s="7"/>
      <c r="EL178" s="7"/>
      <c r="EN178" s="7"/>
      <c r="EO178" s="7"/>
      <c r="ER178" s="7"/>
      <c r="ES178" s="7"/>
      <c r="GF178" s="14"/>
      <c r="GI178" s="14"/>
      <c r="GK178" s="7"/>
      <c r="GL178" s="7"/>
      <c r="GS178" s="7"/>
      <c r="GT178" s="8"/>
      <c r="GU178" s="14"/>
      <c r="GV178" s="7"/>
      <c r="GW178" s="7"/>
      <c r="GX178" s="14"/>
      <c r="GZ178" s="7"/>
      <c r="HA178" s="7"/>
      <c r="HP178" s="12"/>
      <c r="HR178" s="7"/>
      <c r="HS178" s="7"/>
      <c r="IF178" s="12"/>
      <c r="IS178" s="13"/>
      <c r="JI178" s="12"/>
      <c r="JM178" s="12"/>
    </row>
    <row r="179" spans="36:273" ht="21.75" customHeight="1" x14ac:dyDescent="0.2">
      <c r="AJ179" s="1"/>
      <c r="AO179" s="12"/>
      <c r="AR179" s="12"/>
      <c r="BB179" s="14"/>
      <c r="BE179" s="14"/>
      <c r="BG179" s="7"/>
      <c r="BH179" s="7"/>
      <c r="BN179" s="7"/>
      <c r="BO179" s="7"/>
      <c r="BP179" s="14"/>
      <c r="BQ179" s="7"/>
      <c r="BR179" s="7"/>
      <c r="BS179" s="14"/>
      <c r="CJ179" s="7"/>
      <c r="CK179" s="7"/>
      <c r="CR179" s="7"/>
      <c r="CS179" s="7"/>
      <c r="CT179" s="14"/>
      <c r="CU179" s="7"/>
      <c r="CV179" s="7"/>
      <c r="CW179" s="14"/>
      <c r="DG179" s="11"/>
      <c r="DH179" s="11"/>
      <c r="DJ179" s="11"/>
      <c r="DK179" s="11"/>
      <c r="DV179" s="7"/>
      <c r="DW179" s="7"/>
      <c r="DX179" s="14"/>
      <c r="DY179" s="7"/>
      <c r="DZ179" s="7"/>
      <c r="EA179" s="14"/>
      <c r="EC179" s="7"/>
      <c r="ED179" s="7"/>
      <c r="EK179" s="7"/>
      <c r="EL179" s="7"/>
      <c r="EN179" s="7"/>
      <c r="EO179" s="7"/>
      <c r="ER179" s="7"/>
      <c r="ES179" s="7"/>
      <c r="GF179" s="14"/>
      <c r="GI179" s="14"/>
      <c r="GK179" s="7"/>
      <c r="GL179" s="7"/>
      <c r="GS179" s="7"/>
      <c r="GT179" s="8"/>
      <c r="GU179" s="14"/>
      <c r="GV179" s="7"/>
      <c r="GW179" s="7"/>
      <c r="GX179" s="14"/>
      <c r="GZ179" s="7"/>
      <c r="HA179" s="7"/>
      <c r="HP179" s="12"/>
      <c r="HR179" s="7"/>
      <c r="HS179" s="7"/>
      <c r="IF179" s="12"/>
      <c r="IS179" s="13"/>
      <c r="JI179" s="12"/>
      <c r="JM179" s="12"/>
    </row>
    <row r="180" spans="36:273" ht="21.75" customHeight="1" x14ac:dyDescent="0.2">
      <c r="AJ180" s="1"/>
      <c r="AO180" s="12"/>
      <c r="AR180" s="12"/>
      <c r="BB180" s="14"/>
      <c r="BE180" s="14"/>
      <c r="BG180" s="7"/>
      <c r="BH180" s="7"/>
      <c r="BN180" s="7"/>
      <c r="BO180" s="7"/>
      <c r="BP180" s="14"/>
      <c r="BQ180" s="7"/>
      <c r="BR180" s="7"/>
      <c r="BS180" s="14"/>
      <c r="CJ180" s="7"/>
      <c r="CK180" s="7"/>
      <c r="CR180" s="7"/>
      <c r="CS180" s="7"/>
      <c r="CT180" s="14"/>
      <c r="CU180" s="7"/>
      <c r="CV180" s="7"/>
      <c r="CW180" s="14"/>
      <c r="DG180" s="11"/>
      <c r="DH180" s="11"/>
      <c r="DJ180" s="11"/>
      <c r="DK180" s="11"/>
      <c r="DV180" s="7"/>
      <c r="DW180" s="7"/>
      <c r="DX180" s="14"/>
      <c r="DY180" s="7"/>
      <c r="DZ180" s="7"/>
      <c r="EA180" s="14"/>
      <c r="EC180" s="7"/>
      <c r="ED180" s="7"/>
      <c r="EK180" s="7"/>
      <c r="EL180" s="7"/>
      <c r="EN180" s="7"/>
      <c r="EO180" s="7"/>
      <c r="ER180" s="7"/>
      <c r="ES180" s="7"/>
      <c r="GF180" s="14"/>
      <c r="GI180" s="14"/>
      <c r="GK180" s="7"/>
      <c r="GL180" s="7"/>
      <c r="GS180" s="7"/>
      <c r="GT180" s="8"/>
      <c r="GU180" s="14"/>
      <c r="GV180" s="7"/>
      <c r="GW180" s="7"/>
      <c r="GX180" s="14"/>
      <c r="GZ180" s="7"/>
      <c r="HA180" s="7"/>
      <c r="HP180" s="12"/>
      <c r="HR180" s="7"/>
      <c r="HS180" s="7"/>
      <c r="IF180" s="12"/>
      <c r="IS180" s="13"/>
      <c r="JI180" s="12"/>
      <c r="JM180" s="12"/>
    </row>
    <row r="181" spans="36:273" ht="21.75" customHeight="1" x14ac:dyDescent="0.2">
      <c r="AJ181" s="1"/>
      <c r="AO181" s="12"/>
      <c r="AR181" s="12"/>
      <c r="BB181" s="14"/>
      <c r="BE181" s="14"/>
      <c r="BG181" s="7"/>
      <c r="BH181" s="7"/>
      <c r="BN181" s="7"/>
      <c r="BO181" s="7"/>
      <c r="BP181" s="14"/>
      <c r="BQ181" s="7"/>
      <c r="BR181" s="7"/>
      <c r="BS181" s="14"/>
      <c r="CJ181" s="7"/>
      <c r="CK181" s="7"/>
      <c r="CR181" s="7"/>
      <c r="CS181" s="7"/>
      <c r="CT181" s="14"/>
      <c r="CU181" s="7"/>
      <c r="CV181" s="7"/>
      <c r="CW181" s="14"/>
      <c r="DG181" s="11"/>
      <c r="DH181" s="11"/>
      <c r="DJ181" s="11"/>
      <c r="DK181" s="11"/>
      <c r="DV181" s="7"/>
      <c r="DW181" s="7"/>
      <c r="DX181" s="14"/>
      <c r="DY181" s="7"/>
      <c r="DZ181" s="7"/>
      <c r="EA181" s="14"/>
      <c r="EC181" s="7"/>
      <c r="ED181" s="7"/>
      <c r="EK181" s="7"/>
      <c r="EL181" s="7"/>
      <c r="EN181" s="7"/>
      <c r="EO181" s="7"/>
      <c r="ER181" s="7"/>
      <c r="ES181" s="7"/>
      <c r="GF181" s="14"/>
      <c r="GI181" s="14"/>
      <c r="GK181" s="7"/>
      <c r="GL181" s="7"/>
      <c r="GS181" s="7"/>
      <c r="GT181" s="8"/>
      <c r="GU181" s="14"/>
      <c r="GV181" s="7"/>
      <c r="GW181" s="7"/>
      <c r="GX181" s="14"/>
      <c r="GZ181" s="7"/>
      <c r="HA181" s="7"/>
      <c r="HP181" s="12"/>
      <c r="HR181" s="7"/>
      <c r="HS181" s="7"/>
      <c r="IF181" s="12"/>
      <c r="IS181" s="13"/>
      <c r="JI181" s="12"/>
      <c r="JM181" s="12"/>
    </row>
    <row r="182" spans="36:273" ht="21.75" customHeight="1" x14ac:dyDescent="0.2">
      <c r="AJ182" s="1"/>
      <c r="AO182" s="12"/>
      <c r="AR182" s="12"/>
      <c r="BB182" s="14"/>
      <c r="BE182" s="14"/>
      <c r="BG182" s="7"/>
      <c r="BH182" s="7"/>
      <c r="BN182" s="7"/>
      <c r="BO182" s="7"/>
      <c r="BP182" s="14"/>
      <c r="BQ182" s="7"/>
      <c r="BR182" s="7"/>
      <c r="BS182" s="14"/>
      <c r="CJ182" s="7"/>
      <c r="CK182" s="7"/>
      <c r="CR182" s="7"/>
      <c r="CS182" s="7"/>
      <c r="CT182" s="14"/>
      <c r="CU182" s="7"/>
      <c r="CV182" s="7"/>
      <c r="CW182" s="14"/>
      <c r="DG182" s="11"/>
      <c r="DH182" s="11"/>
      <c r="DJ182" s="11"/>
      <c r="DK182" s="11"/>
      <c r="DV182" s="7"/>
      <c r="DW182" s="7"/>
      <c r="DX182" s="14"/>
      <c r="DY182" s="7"/>
      <c r="DZ182" s="7"/>
      <c r="EA182" s="14"/>
      <c r="EC182" s="7"/>
      <c r="ED182" s="7"/>
      <c r="EK182" s="7"/>
      <c r="EL182" s="7"/>
      <c r="EN182" s="7"/>
      <c r="EO182" s="7"/>
      <c r="ER182" s="7"/>
      <c r="ES182" s="7"/>
      <c r="GF182" s="14"/>
      <c r="GI182" s="14"/>
      <c r="GK182" s="7"/>
      <c r="GL182" s="7"/>
      <c r="GS182" s="7"/>
      <c r="GT182" s="8"/>
      <c r="GU182" s="14"/>
      <c r="GV182" s="7"/>
      <c r="GW182" s="7"/>
      <c r="GX182" s="14"/>
      <c r="GZ182" s="7"/>
      <c r="HA182" s="7"/>
      <c r="HP182" s="12"/>
      <c r="HR182" s="7"/>
      <c r="HS182" s="7"/>
      <c r="IF182" s="12"/>
      <c r="IS182" s="13"/>
      <c r="JI182" s="12"/>
      <c r="JM182" s="12"/>
    </row>
    <row r="183" spans="36:273" ht="21.75" customHeight="1" x14ac:dyDescent="0.2">
      <c r="AJ183" s="1"/>
      <c r="AO183" s="12"/>
      <c r="AR183" s="12"/>
      <c r="BB183" s="14"/>
      <c r="BE183" s="14"/>
      <c r="BG183" s="7"/>
      <c r="BH183" s="7"/>
      <c r="BN183" s="7"/>
      <c r="BO183" s="7"/>
      <c r="BP183" s="14"/>
      <c r="BQ183" s="7"/>
      <c r="BR183" s="7"/>
      <c r="BS183" s="14"/>
      <c r="CJ183" s="7"/>
      <c r="CK183" s="7"/>
      <c r="CR183" s="7"/>
      <c r="CS183" s="7"/>
      <c r="CT183" s="14"/>
      <c r="CU183" s="7"/>
      <c r="CV183" s="7"/>
      <c r="CW183" s="14"/>
      <c r="DG183" s="11"/>
      <c r="DH183" s="11"/>
      <c r="DJ183" s="11"/>
      <c r="DK183" s="11"/>
      <c r="DV183" s="7"/>
      <c r="DW183" s="7"/>
      <c r="DX183" s="14"/>
      <c r="DY183" s="7"/>
      <c r="DZ183" s="7"/>
      <c r="EA183" s="14"/>
      <c r="EC183" s="7"/>
      <c r="ED183" s="7"/>
      <c r="EK183" s="7"/>
      <c r="EL183" s="7"/>
      <c r="EN183" s="7"/>
      <c r="EO183" s="7"/>
      <c r="ER183" s="7"/>
      <c r="ES183" s="7"/>
      <c r="GF183" s="14"/>
      <c r="GI183" s="14"/>
      <c r="GK183" s="7"/>
      <c r="GL183" s="7"/>
      <c r="GS183" s="7"/>
      <c r="GT183" s="8"/>
      <c r="GU183" s="14"/>
      <c r="GV183" s="7"/>
      <c r="GW183" s="7"/>
      <c r="GX183" s="14"/>
      <c r="GZ183" s="7"/>
      <c r="HA183" s="7"/>
      <c r="HP183" s="12"/>
      <c r="HR183" s="7"/>
      <c r="HS183" s="7"/>
      <c r="IF183" s="12"/>
      <c r="IS183" s="13"/>
      <c r="JI183" s="12"/>
      <c r="JM183" s="12"/>
    </row>
    <row r="184" spans="36:273" ht="21.75" customHeight="1" x14ac:dyDescent="0.2">
      <c r="AJ184" s="1"/>
      <c r="AO184" s="12"/>
      <c r="AR184" s="12"/>
      <c r="BB184" s="14"/>
      <c r="BE184" s="14"/>
      <c r="BG184" s="7"/>
      <c r="BH184" s="7"/>
      <c r="BN184" s="7"/>
      <c r="BO184" s="7"/>
      <c r="BP184" s="14"/>
      <c r="BQ184" s="7"/>
      <c r="BR184" s="7"/>
      <c r="BS184" s="14"/>
      <c r="CJ184" s="7"/>
      <c r="CK184" s="7"/>
      <c r="CR184" s="7"/>
      <c r="CS184" s="7"/>
      <c r="CT184" s="14"/>
      <c r="CU184" s="7"/>
      <c r="CV184" s="7"/>
      <c r="CW184" s="14"/>
      <c r="DG184" s="11"/>
      <c r="DH184" s="11"/>
      <c r="DJ184" s="11"/>
      <c r="DK184" s="11"/>
      <c r="DV184" s="7"/>
      <c r="DW184" s="7"/>
      <c r="DX184" s="14"/>
      <c r="DY184" s="7"/>
      <c r="DZ184" s="7"/>
      <c r="EA184" s="14"/>
      <c r="EC184" s="7"/>
      <c r="ED184" s="7"/>
      <c r="EK184" s="7"/>
      <c r="EL184" s="7"/>
      <c r="EN184" s="7"/>
      <c r="EO184" s="7"/>
      <c r="ER184" s="7"/>
      <c r="ES184" s="7"/>
      <c r="GF184" s="14"/>
      <c r="GI184" s="14"/>
      <c r="GK184" s="7"/>
      <c r="GL184" s="7"/>
      <c r="GS184" s="7"/>
      <c r="GT184" s="8"/>
      <c r="GU184" s="14"/>
      <c r="GV184" s="7"/>
      <c r="GW184" s="7"/>
      <c r="GX184" s="14"/>
      <c r="GZ184" s="7"/>
      <c r="HA184" s="7"/>
      <c r="HP184" s="12"/>
      <c r="HR184" s="7"/>
      <c r="HS184" s="7"/>
      <c r="IF184" s="12"/>
      <c r="IS184" s="13"/>
      <c r="JI184" s="12"/>
      <c r="JM184" s="12"/>
    </row>
    <row r="185" spans="36:273" ht="21.75" customHeight="1" x14ac:dyDescent="0.2">
      <c r="AJ185" s="1"/>
      <c r="AO185" s="12"/>
      <c r="AR185" s="12"/>
      <c r="BB185" s="14"/>
      <c r="BE185" s="14"/>
      <c r="BG185" s="7"/>
      <c r="BH185" s="7"/>
      <c r="BN185" s="7"/>
      <c r="BO185" s="7"/>
      <c r="BP185" s="14"/>
      <c r="BQ185" s="7"/>
      <c r="BR185" s="7"/>
      <c r="BS185" s="14"/>
      <c r="CJ185" s="7"/>
      <c r="CK185" s="7"/>
      <c r="CR185" s="7"/>
      <c r="CS185" s="7"/>
      <c r="CT185" s="14"/>
      <c r="CU185" s="7"/>
      <c r="CV185" s="7"/>
      <c r="CW185" s="14"/>
      <c r="DG185" s="11"/>
      <c r="DH185" s="11"/>
      <c r="DJ185" s="11"/>
      <c r="DK185" s="11"/>
      <c r="DV185" s="7"/>
      <c r="DW185" s="7"/>
      <c r="DX185" s="14"/>
      <c r="DY185" s="7"/>
      <c r="DZ185" s="7"/>
      <c r="EA185" s="14"/>
      <c r="EC185" s="7"/>
      <c r="ED185" s="7"/>
      <c r="EK185" s="7"/>
      <c r="EL185" s="7"/>
      <c r="EN185" s="7"/>
      <c r="EO185" s="7"/>
      <c r="ER185" s="7"/>
      <c r="ES185" s="7"/>
      <c r="GF185" s="14"/>
      <c r="GI185" s="14"/>
      <c r="GK185" s="7"/>
      <c r="GL185" s="7"/>
      <c r="GS185" s="7"/>
      <c r="GT185" s="8"/>
      <c r="GU185" s="14"/>
      <c r="GV185" s="7"/>
      <c r="GW185" s="7"/>
      <c r="GX185" s="14"/>
      <c r="GZ185" s="7"/>
      <c r="HA185" s="7"/>
      <c r="HP185" s="12"/>
      <c r="HR185" s="7"/>
      <c r="HS185" s="7"/>
      <c r="IF185" s="12"/>
      <c r="IS185" s="13"/>
      <c r="JI185" s="12"/>
      <c r="JM185" s="12"/>
    </row>
    <row r="186" spans="36:273" ht="21.75" customHeight="1" x14ac:dyDescent="0.2">
      <c r="AJ186" s="1"/>
      <c r="AO186" s="12"/>
      <c r="AR186" s="12"/>
      <c r="BB186" s="14"/>
      <c r="BE186" s="14"/>
      <c r="BG186" s="7"/>
      <c r="BH186" s="7"/>
      <c r="BN186" s="7"/>
      <c r="BO186" s="7"/>
      <c r="BP186" s="14"/>
      <c r="BQ186" s="7"/>
      <c r="BR186" s="7"/>
      <c r="BS186" s="14"/>
      <c r="CJ186" s="7"/>
      <c r="CK186" s="7"/>
      <c r="CR186" s="7"/>
      <c r="CS186" s="7"/>
      <c r="CT186" s="14"/>
      <c r="CU186" s="7"/>
      <c r="CV186" s="7"/>
      <c r="CW186" s="14"/>
      <c r="DG186" s="11"/>
      <c r="DH186" s="11"/>
      <c r="DJ186" s="11"/>
      <c r="DK186" s="11"/>
      <c r="DV186" s="7"/>
      <c r="DW186" s="7"/>
      <c r="DX186" s="14"/>
      <c r="DY186" s="7"/>
      <c r="DZ186" s="7"/>
      <c r="EA186" s="14"/>
      <c r="EC186" s="7"/>
      <c r="ED186" s="7"/>
      <c r="EK186" s="7"/>
      <c r="EL186" s="7"/>
      <c r="EN186" s="7"/>
      <c r="EO186" s="7"/>
      <c r="ER186" s="7"/>
      <c r="ES186" s="7"/>
      <c r="GF186" s="14"/>
      <c r="GI186" s="14"/>
      <c r="GK186" s="7"/>
      <c r="GL186" s="7"/>
      <c r="GS186" s="7"/>
      <c r="GT186" s="8"/>
      <c r="GU186" s="14"/>
      <c r="GV186" s="7"/>
      <c r="GW186" s="7"/>
      <c r="GX186" s="14"/>
      <c r="GZ186" s="7"/>
      <c r="HA186" s="7"/>
      <c r="HP186" s="12"/>
      <c r="HR186" s="7"/>
      <c r="HS186" s="7"/>
      <c r="IF186" s="12"/>
      <c r="IS186" s="13"/>
      <c r="JI186" s="12"/>
      <c r="JM186" s="12"/>
    </row>
    <row r="187" spans="36:273" ht="21.75" customHeight="1" x14ac:dyDescent="0.2">
      <c r="AJ187" s="1"/>
      <c r="AO187" s="12"/>
      <c r="AR187" s="12"/>
      <c r="BB187" s="14"/>
      <c r="BE187" s="14"/>
      <c r="BG187" s="7"/>
      <c r="BH187" s="7"/>
      <c r="BN187" s="7"/>
      <c r="BO187" s="7"/>
      <c r="BP187" s="14"/>
      <c r="BQ187" s="7"/>
      <c r="BR187" s="7"/>
      <c r="BS187" s="14"/>
      <c r="CJ187" s="7"/>
      <c r="CK187" s="7"/>
      <c r="CR187" s="7"/>
      <c r="CS187" s="7"/>
      <c r="CT187" s="14"/>
      <c r="CU187" s="7"/>
      <c r="CV187" s="7"/>
      <c r="CW187" s="14"/>
      <c r="DG187" s="11"/>
      <c r="DH187" s="11"/>
      <c r="DJ187" s="11"/>
      <c r="DK187" s="11"/>
      <c r="DV187" s="7"/>
      <c r="DW187" s="7"/>
      <c r="DX187" s="14"/>
      <c r="DY187" s="7"/>
      <c r="DZ187" s="7"/>
      <c r="EA187" s="14"/>
      <c r="EC187" s="7"/>
      <c r="ED187" s="7"/>
      <c r="EK187" s="7"/>
      <c r="EL187" s="7"/>
      <c r="EN187" s="7"/>
      <c r="EO187" s="7"/>
      <c r="ER187" s="7"/>
      <c r="ES187" s="7"/>
      <c r="GF187" s="14"/>
      <c r="GI187" s="14"/>
      <c r="GK187" s="7"/>
      <c r="GL187" s="7"/>
      <c r="GS187" s="7"/>
      <c r="GT187" s="8"/>
      <c r="GU187" s="14"/>
      <c r="GV187" s="7"/>
      <c r="GW187" s="7"/>
      <c r="GX187" s="14"/>
      <c r="GZ187" s="7"/>
      <c r="HA187" s="7"/>
      <c r="HP187" s="12"/>
      <c r="HR187" s="7"/>
      <c r="HS187" s="7"/>
      <c r="IF187" s="12"/>
      <c r="IS187" s="13"/>
      <c r="JI187" s="12"/>
      <c r="JM187" s="12"/>
    </row>
    <row r="188" spans="36:273" ht="21.75" customHeight="1" x14ac:dyDescent="0.2">
      <c r="AJ188" s="1"/>
      <c r="AO188" s="12"/>
      <c r="AR188" s="12"/>
      <c r="BB188" s="14"/>
      <c r="BE188" s="14"/>
      <c r="BG188" s="7"/>
      <c r="BH188" s="7"/>
      <c r="BN188" s="7"/>
      <c r="BO188" s="7"/>
      <c r="BP188" s="14"/>
      <c r="BQ188" s="7"/>
      <c r="BR188" s="7"/>
      <c r="BS188" s="14"/>
      <c r="CJ188" s="7"/>
      <c r="CK188" s="7"/>
      <c r="CR188" s="7"/>
      <c r="CS188" s="7"/>
      <c r="CT188" s="14"/>
      <c r="CU188" s="7"/>
      <c r="CV188" s="7"/>
      <c r="CW188" s="14"/>
      <c r="DG188" s="11"/>
      <c r="DH188" s="11"/>
      <c r="DJ188" s="11"/>
      <c r="DK188" s="11"/>
      <c r="DV188" s="7"/>
      <c r="DW188" s="7"/>
      <c r="DX188" s="14"/>
      <c r="DY188" s="7"/>
      <c r="DZ188" s="7"/>
      <c r="EA188" s="14"/>
      <c r="EC188" s="7"/>
      <c r="ED188" s="7"/>
      <c r="EK188" s="7"/>
      <c r="EL188" s="7"/>
      <c r="EN188" s="7"/>
      <c r="EO188" s="7"/>
      <c r="ER188" s="7"/>
      <c r="ES188" s="7"/>
      <c r="GF188" s="14"/>
      <c r="GI188" s="14"/>
      <c r="GK188" s="7"/>
      <c r="GL188" s="7"/>
      <c r="GS188" s="7"/>
      <c r="GT188" s="8"/>
      <c r="GU188" s="14"/>
      <c r="GV188" s="7"/>
      <c r="GW188" s="7"/>
      <c r="GX188" s="14"/>
      <c r="GZ188" s="7"/>
      <c r="HA188" s="7"/>
      <c r="HP188" s="12"/>
      <c r="HR188" s="7"/>
      <c r="HS188" s="7"/>
      <c r="IF188" s="12"/>
      <c r="IS188" s="13"/>
      <c r="JI188" s="12"/>
      <c r="JM188" s="12"/>
    </row>
    <row r="189" spans="36:273" ht="21.75" customHeight="1" x14ac:dyDescent="0.2">
      <c r="AJ189" s="1"/>
      <c r="AO189" s="12"/>
      <c r="AR189" s="12"/>
      <c r="BB189" s="14"/>
      <c r="BE189" s="14"/>
      <c r="BG189" s="7"/>
      <c r="BH189" s="7"/>
      <c r="BN189" s="7"/>
      <c r="BO189" s="7"/>
      <c r="BP189" s="14"/>
      <c r="BQ189" s="7"/>
      <c r="BR189" s="7"/>
      <c r="BS189" s="14"/>
      <c r="CJ189" s="7"/>
      <c r="CK189" s="7"/>
      <c r="CR189" s="7"/>
      <c r="CS189" s="7"/>
      <c r="CT189" s="14"/>
      <c r="CU189" s="7"/>
      <c r="CV189" s="7"/>
      <c r="CW189" s="14"/>
      <c r="DG189" s="11"/>
      <c r="DH189" s="11"/>
      <c r="DJ189" s="11"/>
      <c r="DK189" s="11"/>
      <c r="DV189" s="7"/>
      <c r="DW189" s="7"/>
      <c r="DX189" s="14"/>
      <c r="DY189" s="7"/>
      <c r="DZ189" s="7"/>
      <c r="EA189" s="14"/>
      <c r="EC189" s="7"/>
      <c r="ED189" s="7"/>
      <c r="EK189" s="7"/>
      <c r="EL189" s="7"/>
      <c r="EN189" s="7"/>
      <c r="EO189" s="7"/>
      <c r="ER189" s="7"/>
      <c r="ES189" s="7"/>
      <c r="GF189" s="14"/>
      <c r="GI189" s="14"/>
      <c r="GK189" s="7"/>
      <c r="GL189" s="7"/>
      <c r="GS189" s="7"/>
      <c r="GT189" s="8"/>
      <c r="GU189" s="14"/>
      <c r="GV189" s="7"/>
      <c r="GW189" s="7"/>
      <c r="GX189" s="14"/>
      <c r="GZ189" s="7"/>
      <c r="HA189" s="7"/>
      <c r="HP189" s="12"/>
      <c r="HR189" s="7"/>
      <c r="HS189" s="7"/>
      <c r="IF189" s="12"/>
      <c r="IS189" s="13"/>
      <c r="JI189" s="12"/>
      <c r="JM189" s="12"/>
    </row>
    <row r="190" spans="36:273" ht="21.75" customHeight="1" x14ac:dyDescent="0.2">
      <c r="AJ190" s="1"/>
      <c r="AO190" s="12"/>
      <c r="AR190" s="12"/>
      <c r="BB190" s="14"/>
      <c r="BE190" s="14"/>
      <c r="BG190" s="7"/>
      <c r="BH190" s="7"/>
      <c r="BN190" s="7"/>
      <c r="BO190" s="7"/>
      <c r="BP190" s="14"/>
      <c r="BQ190" s="7"/>
      <c r="BR190" s="7"/>
      <c r="BS190" s="14"/>
      <c r="CJ190" s="7"/>
      <c r="CK190" s="7"/>
      <c r="CR190" s="7"/>
      <c r="CS190" s="7"/>
      <c r="CT190" s="14"/>
      <c r="CU190" s="7"/>
      <c r="CV190" s="7"/>
      <c r="CW190" s="14"/>
      <c r="DG190" s="11"/>
      <c r="DH190" s="11"/>
      <c r="DJ190" s="11"/>
      <c r="DK190" s="11"/>
      <c r="DV190" s="7"/>
      <c r="DW190" s="7"/>
      <c r="DX190" s="14"/>
      <c r="DY190" s="7"/>
      <c r="DZ190" s="7"/>
      <c r="EA190" s="14"/>
      <c r="EC190" s="7"/>
      <c r="ED190" s="7"/>
      <c r="EK190" s="7"/>
      <c r="EL190" s="7"/>
      <c r="EN190" s="7"/>
      <c r="EO190" s="7"/>
      <c r="ER190" s="7"/>
      <c r="ES190" s="7"/>
      <c r="GF190" s="14"/>
      <c r="GI190" s="14"/>
      <c r="GK190" s="7"/>
      <c r="GL190" s="7"/>
      <c r="GS190" s="7"/>
      <c r="GT190" s="8"/>
      <c r="GU190" s="14"/>
      <c r="GV190" s="7"/>
      <c r="GW190" s="7"/>
      <c r="GX190" s="14"/>
      <c r="GZ190" s="7"/>
      <c r="HA190" s="7"/>
      <c r="HP190" s="12"/>
      <c r="HR190" s="7"/>
      <c r="HS190" s="7"/>
      <c r="IF190" s="12"/>
      <c r="IS190" s="13"/>
      <c r="JI190" s="12"/>
      <c r="JM190" s="12"/>
    </row>
    <row r="191" spans="36:273" ht="21.75" customHeight="1" x14ac:dyDescent="0.2">
      <c r="AJ191" s="1"/>
      <c r="AO191" s="12"/>
      <c r="AR191" s="12"/>
      <c r="BB191" s="14"/>
      <c r="BE191" s="14"/>
      <c r="BG191" s="7"/>
      <c r="BH191" s="7"/>
      <c r="BN191" s="7"/>
      <c r="BO191" s="7"/>
      <c r="BP191" s="14"/>
      <c r="BQ191" s="7"/>
      <c r="BR191" s="7"/>
      <c r="BS191" s="14"/>
      <c r="CJ191" s="7"/>
      <c r="CK191" s="7"/>
      <c r="CR191" s="7"/>
      <c r="CS191" s="7"/>
      <c r="CT191" s="14"/>
      <c r="CU191" s="7"/>
      <c r="CV191" s="7"/>
      <c r="CW191" s="14"/>
      <c r="DG191" s="11"/>
      <c r="DH191" s="11"/>
      <c r="DJ191" s="11"/>
      <c r="DK191" s="11"/>
      <c r="DV191" s="7"/>
      <c r="DW191" s="7"/>
      <c r="DX191" s="14"/>
      <c r="DY191" s="7"/>
      <c r="DZ191" s="7"/>
      <c r="EA191" s="14"/>
      <c r="EC191" s="7"/>
      <c r="ED191" s="7"/>
      <c r="EK191" s="7"/>
      <c r="EL191" s="7"/>
      <c r="EN191" s="7"/>
      <c r="EO191" s="7"/>
      <c r="ER191" s="7"/>
      <c r="ES191" s="7"/>
      <c r="GF191" s="14"/>
      <c r="GI191" s="14"/>
      <c r="GK191" s="7"/>
      <c r="GL191" s="7"/>
      <c r="GS191" s="7"/>
      <c r="GT191" s="8"/>
      <c r="GU191" s="14"/>
      <c r="GV191" s="7"/>
      <c r="GW191" s="7"/>
      <c r="GX191" s="14"/>
      <c r="GZ191" s="7"/>
      <c r="HA191" s="7"/>
      <c r="HP191" s="12"/>
      <c r="HR191" s="7"/>
      <c r="HS191" s="7"/>
      <c r="IF191" s="12"/>
      <c r="IS191" s="13"/>
      <c r="JI191" s="12"/>
      <c r="JM191" s="12"/>
    </row>
    <row r="192" spans="36:273" ht="21.75" customHeight="1" x14ac:dyDescent="0.2">
      <c r="AJ192" s="1"/>
      <c r="AO192" s="12"/>
      <c r="AR192" s="12"/>
      <c r="BB192" s="14"/>
      <c r="BE192" s="14"/>
      <c r="BG192" s="7"/>
      <c r="BH192" s="7"/>
      <c r="BN192" s="7"/>
      <c r="BO192" s="7"/>
      <c r="BP192" s="14"/>
      <c r="BQ192" s="7"/>
      <c r="BR192" s="7"/>
      <c r="BS192" s="14"/>
      <c r="CJ192" s="7"/>
      <c r="CK192" s="7"/>
      <c r="CR192" s="7"/>
      <c r="CS192" s="7"/>
      <c r="CT192" s="14"/>
      <c r="CU192" s="7"/>
      <c r="CV192" s="7"/>
      <c r="CW192" s="14"/>
      <c r="DG192" s="11"/>
      <c r="DH192" s="11"/>
      <c r="DJ192" s="11"/>
      <c r="DK192" s="11"/>
      <c r="DV192" s="7"/>
      <c r="DW192" s="7"/>
      <c r="DX192" s="14"/>
      <c r="DY192" s="7"/>
      <c r="DZ192" s="7"/>
      <c r="EA192" s="14"/>
      <c r="EC192" s="7"/>
      <c r="ED192" s="7"/>
      <c r="EK192" s="7"/>
      <c r="EL192" s="7"/>
      <c r="EN192" s="7"/>
      <c r="EO192" s="7"/>
      <c r="ER192" s="7"/>
      <c r="ES192" s="7"/>
      <c r="GF192" s="14"/>
      <c r="GI192" s="14"/>
      <c r="GK192" s="7"/>
      <c r="GL192" s="7"/>
      <c r="GS192" s="7"/>
      <c r="GT192" s="8"/>
      <c r="GU192" s="14"/>
      <c r="GV192" s="7"/>
      <c r="GW192" s="7"/>
      <c r="GX192" s="14"/>
      <c r="GZ192" s="7"/>
      <c r="HA192" s="7"/>
      <c r="HP192" s="12"/>
      <c r="HR192" s="7"/>
      <c r="HS192" s="7"/>
      <c r="IF192" s="12"/>
      <c r="IS192" s="13"/>
      <c r="JI192" s="12"/>
      <c r="JM192" s="12"/>
    </row>
    <row r="193" spans="36:273" ht="21.75" customHeight="1" x14ac:dyDescent="0.2">
      <c r="AJ193" s="1"/>
      <c r="AO193" s="12"/>
      <c r="AR193" s="12"/>
      <c r="BB193" s="14"/>
      <c r="BE193" s="14"/>
      <c r="BG193" s="7"/>
      <c r="BH193" s="7"/>
      <c r="BN193" s="7"/>
      <c r="BO193" s="7"/>
      <c r="BP193" s="14"/>
      <c r="BQ193" s="7"/>
      <c r="BR193" s="7"/>
      <c r="BS193" s="14"/>
      <c r="CJ193" s="7"/>
      <c r="CK193" s="7"/>
      <c r="CR193" s="7"/>
      <c r="CS193" s="7"/>
      <c r="CT193" s="14"/>
      <c r="CU193" s="7"/>
      <c r="CV193" s="7"/>
      <c r="CW193" s="14"/>
      <c r="DG193" s="11"/>
      <c r="DH193" s="11"/>
      <c r="DJ193" s="11"/>
      <c r="DK193" s="11"/>
      <c r="DV193" s="7"/>
      <c r="DW193" s="7"/>
      <c r="DX193" s="14"/>
      <c r="DY193" s="7"/>
      <c r="DZ193" s="7"/>
      <c r="EA193" s="14"/>
      <c r="EC193" s="7"/>
      <c r="ED193" s="7"/>
      <c r="EK193" s="7"/>
      <c r="EL193" s="7"/>
      <c r="EN193" s="7"/>
      <c r="EO193" s="7"/>
      <c r="ER193" s="7"/>
      <c r="ES193" s="7"/>
      <c r="GF193" s="14"/>
      <c r="GI193" s="14"/>
      <c r="GK193" s="7"/>
      <c r="GL193" s="7"/>
      <c r="GS193" s="7"/>
      <c r="GT193" s="8"/>
      <c r="GU193" s="14"/>
      <c r="GV193" s="7"/>
      <c r="GW193" s="7"/>
      <c r="GX193" s="14"/>
      <c r="GZ193" s="7"/>
      <c r="HA193" s="7"/>
      <c r="HP193" s="12"/>
      <c r="HR193" s="7"/>
      <c r="HS193" s="7"/>
      <c r="IF193" s="12"/>
      <c r="IS193" s="13"/>
      <c r="JI193" s="12"/>
      <c r="JM193" s="12"/>
    </row>
    <row r="194" spans="36:273" ht="21.75" customHeight="1" x14ac:dyDescent="0.2">
      <c r="AJ194" s="1"/>
      <c r="AO194" s="12"/>
      <c r="AR194" s="12"/>
      <c r="BB194" s="14"/>
      <c r="BE194" s="14"/>
      <c r="BG194" s="7"/>
      <c r="BH194" s="7"/>
      <c r="BN194" s="7"/>
      <c r="BO194" s="7"/>
      <c r="BP194" s="14"/>
      <c r="BQ194" s="7"/>
      <c r="BR194" s="7"/>
      <c r="BS194" s="14"/>
      <c r="CJ194" s="7"/>
      <c r="CK194" s="7"/>
      <c r="CR194" s="7"/>
      <c r="CS194" s="7"/>
      <c r="CT194" s="14"/>
      <c r="CU194" s="7"/>
      <c r="CV194" s="7"/>
      <c r="CW194" s="14"/>
      <c r="DG194" s="11"/>
      <c r="DH194" s="11"/>
      <c r="DJ194" s="11"/>
      <c r="DK194" s="11"/>
      <c r="DV194" s="7"/>
      <c r="DW194" s="7"/>
      <c r="DX194" s="14"/>
      <c r="DY194" s="7"/>
      <c r="DZ194" s="7"/>
      <c r="EA194" s="14"/>
      <c r="EC194" s="7"/>
      <c r="ED194" s="7"/>
      <c r="EK194" s="7"/>
      <c r="EL194" s="7"/>
      <c r="EN194" s="7"/>
      <c r="EO194" s="7"/>
      <c r="ER194" s="7"/>
      <c r="ES194" s="7"/>
      <c r="GF194" s="14"/>
      <c r="GI194" s="14"/>
      <c r="GK194" s="7"/>
      <c r="GL194" s="7"/>
      <c r="GS194" s="7"/>
      <c r="GT194" s="8"/>
      <c r="GU194" s="14"/>
      <c r="GV194" s="7"/>
      <c r="GW194" s="7"/>
      <c r="GX194" s="14"/>
      <c r="GZ194" s="7"/>
      <c r="HA194" s="7"/>
      <c r="HP194" s="12"/>
      <c r="HR194" s="7"/>
      <c r="HS194" s="7"/>
      <c r="IF194" s="12"/>
      <c r="IS194" s="13"/>
      <c r="JI194" s="12"/>
      <c r="JM194" s="12"/>
    </row>
    <row r="195" spans="36:273" ht="21.75" customHeight="1" x14ac:dyDescent="0.2">
      <c r="AJ195" s="1"/>
      <c r="AO195" s="12"/>
      <c r="AR195" s="12"/>
      <c r="BB195" s="14"/>
      <c r="BE195" s="14"/>
      <c r="BG195" s="7"/>
      <c r="BH195" s="7"/>
      <c r="BN195" s="7"/>
      <c r="BO195" s="7"/>
      <c r="BP195" s="14"/>
      <c r="BQ195" s="7"/>
      <c r="BR195" s="7"/>
      <c r="BS195" s="14"/>
      <c r="CJ195" s="7"/>
      <c r="CK195" s="7"/>
      <c r="CR195" s="7"/>
      <c r="CS195" s="7"/>
      <c r="CT195" s="14"/>
      <c r="CU195" s="7"/>
      <c r="CV195" s="7"/>
      <c r="CW195" s="14"/>
      <c r="DG195" s="11"/>
      <c r="DH195" s="11"/>
      <c r="DJ195" s="11"/>
      <c r="DK195" s="11"/>
      <c r="DV195" s="7"/>
      <c r="DW195" s="7"/>
      <c r="DX195" s="14"/>
      <c r="DY195" s="7"/>
      <c r="DZ195" s="7"/>
      <c r="EA195" s="14"/>
      <c r="EC195" s="7"/>
      <c r="ED195" s="7"/>
      <c r="EK195" s="7"/>
      <c r="EL195" s="7"/>
      <c r="EN195" s="7"/>
      <c r="EO195" s="7"/>
      <c r="ER195" s="7"/>
      <c r="ES195" s="7"/>
      <c r="GF195" s="14"/>
      <c r="GI195" s="14"/>
      <c r="GK195" s="7"/>
      <c r="GL195" s="7"/>
      <c r="GS195" s="7"/>
      <c r="GT195" s="8"/>
      <c r="GU195" s="14"/>
      <c r="GV195" s="7"/>
      <c r="GW195" s="7"/>
      <c r="GX195" s="14"/>
      <c r="GZ195" s="7"/>
      <c r="HA195" s="7"/>
      <c r="HP195" s="12"/>
      <c r="HR195" s="7"/>
      <c r="HS195" s="7"/>
      <c r="IF195" s="12"/>
      <c r="IS195" s="13"/>
      <c r="JI195" s="12"/>
      <c r="JM195" s="12"/>
    </row>
    <row r="196" spans="36:273" ht="21.75" customHeight="1" x14ac:dyDescent="0.2">
      <c r="AJ196" s="1"/>
      <c r="AO196" s="12"/>
      <c r="AR196" s="12"/>
      <c r="BB196" s="14"/>
      <c r="BE196" s="14"/>
      <c r="BG196" s="7"/>
      <c r="BH196" s="7"/>
      <c r="BN196" s="7"/>
      <c r="BO196" s="7"/>
      <c r="BP196" s="14"/>
      <c r="BQ196" s="7"/>
      <c r="BR196" s="7"/>
      <c r="BS196" s="14"/>
      <c r="CJ196" s="7"/>
      <c r="CK196" s="7"/>
      <c r="CR196" s="7"/>
      <c r="CS196" s="7"/>
      <c r="CT196" s="14"/>
      <c r="CU196" s="7"/>
      <c r="CV196" s="7"/>
      <c r="CW196" s="14"/>
      <c r="DG196" s="11"/>
      <c r="DH196" s="11"/>
      <c r="DJ196" s="11"/>
      <c r="DK196" s="11"/>
      <c r="DV196" s="7"/>
      <c r="DW196" s="7"/>
      <c r="DX196" s="14"/>
      <c r="DY196" s="7"/>
      <c r="DZ196" s="7"/>
      <c r="EA196" s="14"/>
      <c r="EC196" s="7"/>
      <c r="ED196" s="7"/>
      <c r="EK196" s="7"/>
      <c r="EL196" s="7"/>
      <c r="EN196" s="7"/>
      <c r="EO196" s="7"/>
      <c r="ER196" s="7"/>
      <c r="ES196" s="7"/>
      <c r="GF196" s="14"/>
      <c r="GI196" s="14"/>
      <c r="GK196" s="7"/>
      <c r="GL196" s="7"/>
      <c r="GS196" s="7"/>
      <c r="GT196" s="8"/>
      <c r="GU196" s="14"/>
      <c r="GV196" s="7"/>
      <c r="GW196" s="7"/>
      <c r="GX196" s="14"/>
      <c r="GZ196" s="7"/>
      <c r="HA196" s="7"/>
      <c r="HP196" s="12"/>
      <c r="HR196" s="7"/>
      <c r="HS196" s="7"/>
      <c r="IF196" s="12"/>
      <c r="IS196" s="13"/>
      <c r="JI196" s="12"/>
      <c r="JM196" s="12"/>
    </row>
    <row r="197" spans="36:273" ht="21.75" customHeight="1" x14ac:dyDescent="0.2">
      <c r="AJ197" s="1"/>
      <c r="AO197" s="12"/>
      <c r="AR197" s="12"/>
      <c r="BB197" s="14"/>
      <c r="BE197" s="14"/>
      <c r="BG197" s="7"/>
      <c r="BH197" s="7"/>
      <c r="BN197" s="7"/>
      <c r="BO197" s="7"/>
      <c r="BP197" s="14"/>
      <c r="BQ197" s="7"/>
      <c r="BR197" s="7"/>
      <c r="BS197" s="14"/>
      <c r="CJ197" s="7"/>
      <c r="CK197" s="7"/>
      <c r="CR197" s="7"/>
      <c r="CS197" s="7"/>
      <c r="CT197" s="14"/>
      <c r="CU197" s="7"/>
      <c r="CV197" s="7"/>
      <c r="CW197" s="14"/>
      <c r="DG197" s="11"/>
      <c r="DH197" s="11"/>
      <c r="DJ197" s="11"/>
      <c r="DK197" s="11"/>
      <c r="DV197" s="7"/>
      <c r="DW197" s="7"/>
      <c r="DX197" s="14"/>
      <c r="DY197" s="7"/>
      <c r="DZ197" s="7"/>
      <c r="EA197" s="14"/>
      <c r="EC197" s="7"/>
      <c r="ED197" s="7"/>
      <c r="EK197" s="7"/>
      <c r="EL197" s="7"/>
      <c r="EN197" s="7"/>
      <c r="EO197" s="7"/>
      <c r="ER197" s="7"/>
      <c r="ES197" s="7"/>
      <c r="GF197" s="14"/>
      <c r="GI197" s="14"/>
      <c r="GK197" s="7"/>
      <c r="GL197" s="7"/>
      <c r="GS197" s="7"/>
      <c r="GT197" s="8"/>
      <c r="GU197" s="14"/>
      <c r="GV197" s="7"/>
      <c r="GW197" s="7"/>
      <c r="GX197" s="14"/>
      <c r="GZ197" s="7"/>
      <c r="HA197" s="7"/>
      <c r="HP197" s="12"/>
      <c r="HR197" s="7"/>
      <c r="HS197" s="7"/>
      <c r="IF197" s="12"/>
      <c r="IS197" s="13"/>
      <c r="JI197" s="12"/>
      <c r="JM197" s="12"/>
    </row>
    <row r="198" spans="36:273" ht="21.75" customHeight="1" x14ac:dyDescent="0.2">
      <c r="BG198" s="7"/>
      <c r="BH198" s="7"/>
      <c r="BN198" s="7"/>
      <c r="BO198" s="7"/>
      <c r="BP198" s="7"/>
      <c r="BQ198" s="7"/>
      <c r="BR198" s="7"/>
      <c r="BS198" s="7"/>
      <c r="CJ198" s="7"/>
      <c r="CK198" s="7"/>
      <c r="CR198" s="7"/>
      <c r="CS198" s="7"/>
      <c r="CT198" s="7"/>
      <c r="CU198" s="7"/>
      <c r="CV198" s="7"/>
      <c r="CW198" s="7"/>
      <c r="DG198" s="11"/>
      <c r="DH198" s="11"/>
      <c r="DI198" s="10"/>
      <c r="DJ198" s="11"/>
      <c r="DK198" s="11"/>
      <c r="DL198" s="10"/>
      <c r="DV198" s="7"/>
      <c r="DW198" s="7"/>
      <c r="DX198" s="7"/>
      <c r="DY198" s="7"/>
      <c r="DZ198" s="7"/>
      <c r="EA198" s="7"/>
      <c r="EC198" s="7"/>
      <c r="ED198" s="7"/>
      <c r="EK198" s="7"/>
      <c r="EL198" s="7"/>
      <c r="EM198" s="9"/>
      <c r="EN198" s="7"/>
      <c r="EO198" s="7"/>
      <c r="EP198" s="9"/>
      <c r="ER198" s="7"/>
      <c r="ES198" s="7"/>
      <c r="GK198" s="7"/>
      <c r="GL198" s="7"/>
      <c r="GS198" s="7"/>
      <c r="GT198" s="8"/>
      <c r="GU198" s="7"/>
      <c r="GV198" s="7"/>
      <c r="GW198" s="7"/>
      <c r="GX198" s="7"/>
      <c r="GZ198" s="7"/>
      <c r="HA198" s="7"/>
      <c r="HR198" s="7"/>
      <c r="HS198" s="7"/>
    </row>
    <row r="199" spans="36:273" ht="21.75" customHeight="1" x14ac:dyDescent="0.2">
      <c r="BG199" s="7"/>
      <c r="BH199" s="7"/>
      <c r="BN199" s="7"/>
      <c r="BO199" s="7"/>
      <c r="BP199" s="7"/>
      <c r="BQ199" s="7"/>
      <c r="BR199" s="7"/>
      <c r="BS199" s="7"/>
      <c r="CJ199" s="7"/>
      <c r="CK199" s="7"/>
      <c r="CR199" s="7"/>
      <c r="CS199" s="7"/>
      <c r="CT199" s="7"/>
      <c r="CU199" s="7"/>
      <c r="CV199" s="7"/>
      <c r="CW199" s="7"/>
      <c r="DG199" s="11"/>
      <c r="DH199" s="11"/>
      <c r="DI199" s="10"/>
      <c r="DJ199" s="11"/>
      <c r="DK199" s="11"/>
      <c r="DL199" s="10"/>
      <c r="DV199" s="7"/>
      <c r="DW199" s="7"/>
      <c r="DX199" s="7"/>
      <c r="DY199" s="7"/>
      <c r="DZ199" s="7"/>
      <c r="EA199" s="7"/>
      <c r="EC199" s="7"/>
      <c r="ED199" s="7"/>
      <c r="EK199" s="7"/>
      <c r="EL199" s="7"/>
      <c r="EM199" s="9"/>
      <c r="EN199" s="7"/>
      <c r="EO199" s="7"/>
      <c r="EP199" s="9"/>
      <c r="ER199" s="7"/>
      <c r="ES199" s="7"/>
      <c r="GK199" s="7"/>
      <c r="GL199" s="7"/>
      <c r="GS199" s="7"/>
      <c r="GT199" s="8"/>
      <c r="GU199" s="7"/>
      <c r="GV199" s="7"/>
      <c r="GW199" s="7"/>
      <c r="GX199" s="7"/>
      <c r="GZ199" s="7"/>
      <c r="HA199" s="7"/>
      <c r="HR199" s="7"/>
      <c r="HS199" s="7"/>
    </row>
    <row r="200" spans="36:273" ht="21.75" customHeight="1" x14ac:dyDescent="0.2">
      <c r="BG200" s="7"/>
      <c r="BH200" s="7"/>
      <c r="BN200" s="7"/>
      <c r="BO200" s="7"/>
      <c r="BP200" s="7"/>
      <c r="BQ200" s="7"/>
      <c r="BR200" s="7"/>
      <c r="BS200" s="7"/>
      <c r="CJ200" s="7"/>
      <c r="CK200" s="7"/>
      <c r="CR200" s="7"/>
      <c r="CS200" s="7"/>
      <c r="CT200" s="7"/>
      <c r="CU200" s="7"/>
      <c r="CV200" s="7"/>
      <c r="CW200" s="7"/>
      <c r="DG200" s="11"/>
      <c r="DH200" s="11"/>
      <c r="DI200" s="10"/>
      <c r="DJ200" s="11"/>
      <c r="DK200" s="11"/>
      <c r="DL200" s="10"/>
      <c r="DV200" s="7"/>
      <c r="DW200" s="7"/>
      <c r="DX200" s="7"/>
      <c r="DY200" s="7"/>
      <c r="DZ200" s="7"/>
      <c r="EA200" s="7"/>
      <c r="EC200" s="7"/>
      <c r="ED200" s="7"/>
      <c r="EK200" s="7"/>
      <c r="EL200" s="7"/>
      <c r="EM200" s="9"/>
      <c r="EN200" s="7"/>
      <c r="EO200" s="7"/>
      <c r="EP200" s="9"/>
      <c r="ER200" s="7"/>
      <c r="ES200" s="7"/>
      <c r="GK200" s="7"/>
      <c r="GL200" s="7"/>
      <c r="GS200" s="7"/>
      <c r="GT200" s="8"/>
      <c r="GU200" s="7"/>
      <c r="GV200" s="7"/>
      <c r="GW200" s="7"/>
      <c r="GX200" s="7"/>
      <c r="GZ200" s="7"/>
      <c r="HA200" s="7"/>
      <c r="HR200" s="7"/>
      <c r="HS200" s="7"/>
    </row>
    <row r="201" spans="36:273" ht="21.75" customHeight="1" x14ac:dyDescent="0.2">
      <c r="BG201" s="7"/>
      <c r="BH201" s="7"/>
      <c r="BN201" s="7"/>
      <c r="BO201" s="7"/>
      <c r="BP201" s="7"/>
      <c r="BQ201" s="7"/>
      <c r="BR201" s="7"/>
      <c r="BS201" s="7"/>
      <c r="CJ201" s="7"/>
      <c r="CK201" s="7"/>
      <c r="CR201" s="7"/>
      <c r="CS201" s="7"/>
      <c r="CT201" s="7"/>
      <c r="CU201" s="7"/>
      <c r="CV201" s="7"/>
      <c r="CW201" s="7"/>
      <c r="DG201" s="11"/>
      <c r="DH201" s="11"/>
      <c r="DI201" s="10"/>
      <c r="DJ201" s="11"/>
      <c r="DK201" s="11"/>
      <c r="DL201" s="10"/>
      <c r="DV201" s="7"/>
      <c r="DW201" s="7"/>
      <c r="DX201" s="7"/>
      <c r="DY201" s="7"/>
      <c r="DZ201" s="7"/>
      <c r="EA201" s="7"/>
      <c r="EC201" s="7"/>
      <c r="ED201" s="7"/>
      <c r="EK201" s="7"/>
      <c r="EL201" s="7"/>
      <c r="EM201" s="9"/>
      <c r="EN201" s="7"/>
      <c r="EO201" s="7"/>
      <c r="EP201" s="9"/>
      <c r="ER201" s="7"/>
      <c r="ES201" s="7"/>
      <c r="GK201" s="7"/>
      <c r="GL201" s="7"/>
      <c r="GS201" s="7"/>
      <c r="GT201" s="8"/>
      <c r="GU201" s="7"/>
      <c r="GV201" s="7"/>
      <c r="GW201" s="7"/>
      <c r="GX201" s="7"/>
      <c r="HR201" s="7"/>
      <c r="HS201" s="7"/>
    </row>
    <row r="202" spans="36:273" ht="21.75" customHeight="1" x14ac:dyDescent="0.2">
      <c r="BG202" s="7"/>
      <c r="BH202" s="7"/>
      <c r="BN202" s="7"/>
      <c r="BO202" s="7"/>
      <c r="BP202" s="7"/>
      <c r="BQ202" s="7"/>
      <c r="BR202" s="7"/>
      <c r="BS202" s="7"/>
      <c r="CJ202" s="7"/>
      <c r="CK202" s="7"/>
      <c r="CR202" s="7"/>
      <c r="CS202" s="7"/>
      <c r="CT202" s="7"/>
      <c r="CU202" s="7"/>
      <c r="CV202" s="7"/>
      <c r="CW202" s="7"/>
      <c r="DG202" s="11"/>
      <c r="DH202" s="11"/>
      <c r="DI202" s="10"/>
      <c r="DJ202" s="11"/>
      <c r="DK202" s="11"/>
      <c r="DL202" s="10"/>
      <c r="DV202" s="7"/>
      <c r="DW202" s="7"/>
      <c r="DX202" s="7"/>
      <c r="DY202" s="7"/>
      <c r="DZ202" s="7"/>
      <c r="EA202" s="7"/>
      <c r="EC202" s="7"/>
      <c r="ED202" s="7"/>
      <c r="EK202" s="7"/>
      <c r="EL202" s="7"/>
      <c r="EM202" s="9"/>
      <c r="EN202" s="7"/>
      <c r="EO202" s="7"/>
      <c r="EP202" s="9"/>
      <c r="GS202" s="7"/>
      <c r="GT202" s="8"/>
      <c r="GU202" s="7"/>
      <c r="GV202" s="7"/>
      <c r="GW202" s="7"/>
      <c r="GX202" s="7"/>
      <c r="HR202" s="7"/>
      <c r="HS202" s="7"/>
    </row>
    <row r="203" spans="36:273" ht="21.75" customHeight="1" x14ac:dyDescent="0.2">
      <c r="BG203" s="7"/>
      <c r="BH203" s="7"/>
      <c r="BN203" s="7"/>
      <c r="BO203" s="7"/>
      <c r="BP203" s="7"/>
      <c r="BQ203" s="7"/>
      <c r="BR203" s="7"/>
      <c r="BS203" s="7"/>
      <c r="CJ203" s="7"/>
      <c r="CK203" s="7"/>
      <c r="CR203" s="7"/>
      <c r="CS203" s="7"/>
      <c r="CT203" s="7"/>
      <c r="CU203" s="7"/>
      <c r="CV203" s="7"/>
      <c r="CW203" s="7"/>
      <c r="DG203" s="11"/>
      <c r="DH203" s="11"/>
      <c r="DI203" s="10"/>
      <c r="DJ203" s="11"/>
      <c r="DK203" s="11"/>
      <c r="DL203" s="10"/>
      <c r="DV203" s="7"/>
      <c r="DW203" s="7"/>
      <c r="DX203" s="7"/>
      <c r="DY203" s="7"/>
      <c r="DZ203" s="7"/>
      <c r="EA203" s="7"/>
      <c r="EK203" s="7"/>
      <c r="EL203" s="7"/>
      <c r="EM203" s="9"/>
      <c r="EN203" s="7"/>
      <c r="EO203" s="7"/>
      <c r="EP203" s="9"/>
      <c r="GS203" s="7"/>
      <c r="GT203" s="8"/>
      <c r="GU203" s="7"/>
      <c r="GV203" s="7"/>
      <c r="GW203" s="7"/>
      <c r="GX203" s="7"/>
      <c r="HR203" s="7"/>
      <c r="HS203" s="7"/>
    </row>
    <row r="204" spans="36:273" ht="21.75" customHeight="1" x14ac:dyDescent="0.2">
      <c r="BG204" s="7"/>
      <c r="BH204" s="7"/>
      <c r="BN204" s="7"/>
      <c r="BO204" s="7"/>
      <c r="BP204" s="7"/>
      <c r="BQ204" s="7"/>
      <c r="BR204" s="7"/>
      <c r="BS204" s="7"/>
      <c r="CR204" s="7"/>
      <c r="CS204" s="7"/>
      <c r="CT204" s="7"/>
      <c r="CU204" s="7"/>
      <c r="CV204" s="7"/>
      <c r="CW204" s="7"/>
      <c r="DG204" s="11"/>
      <c r="DH204" s="11"/>
      <c r="DI204" s="10"/>
      <c r="DJ204" s="11"/>
      <c r="DK204" s="11"/>
      <c r="DL204" s="10"/>
      <c r="DV204" s="7"/>
      <c r="DW204" s="7"/>
      <c r="DX204" s="7"/>
      <c r="DY204" s="7"/>
      <c r="DZ204" s="7"/>
      <c r="EA204" s="7"/>
      <c r="EK204" s="7"/>
      <c r="EL204" s="7"/>
      <c r="EM204" s="9"/>
      <c r="EN204" s="7"/>
      <c r="EO204" s="7"/>
      <c r="EP204" s="9"/>
      <c r="GS204" s="7"/>
      <c r="GT204" s="8"/>
      <c r="GU204" s="7"/>
      <c r="GV204" s="7"/>
      <c r="GW204" s="7"/>
      <c r="GX204" s="7"/>
      <c r="HR204" s="7"/>
      <c r="HS204" s="7"/>
    </row>
    <row r="205" spans="36:273" ht="21.75" customHeight="1" x14ac:dyDescent="0.2">
      <c r="BG205" s="7"/>
      <c r="BH205" s="7"/>
      <c r="BN205" s="7"/>
      <c r="BO205" s="7"/>
      <c r="BP205" s="7"/>
      <c r="BQ205" s="7"/>
      <c r="BR205" s="7"/>
      <c r="BS205" s="7"/>
      <c r="CR205" s="7"/>
      <c r="CS205" s="7"/>
      <c r="CT205" s="7"/>
      <c r="CU205" s="7"/>
      <c r="CV205" s="7"/>
      <c r="CW205" s="7"/>
      <c r="DG205" s="11"/>
      <c r="DH205" s="11"/>
      <c r="DI205" s="10"/>
      <c r="DJ205" s="11"/>
      <c r="DK205" s="11"/>
      <c r="DL205" s="10"/>
      <c r="DV205" s="7"/>
      <c r="DW205" s="7"/>
      <c r="DX205" s="7"/>
      <c r="DY205" s="7"/>
      <c r="DZ205" s="7"/>
      <c r="EA205" s="7"/>
      <c r="EK205" s="7"/>
      <c r="EL205" s="7"/>
      <c r="EM205" s="9"/>
      <c r="EN205" s="7"/>
      <c r="EO205" s="7"/>
      <c r="EP205" s="9"/>
      <c r="GS205" s="7"/>
      <c r="GT205" s="8"/>
      <c r="GU205" s="7"/>
      <c r="GV205" s="7"/>
      <c r="GW205" s="7"/>
      <c r="GX205" s="7"/>
      <c r="HR205" s="7"/>
      <c r="HS205" s="7"/>
    </row>
    <row r="206" spans="36:273" ht="21.75" customHeight="1" x14ac:dyDescent="0.2">
      <c r="BG206" s="7"/>
      <c r="BH206" s="7"/>
      <c r="BN206" s="7"/>
      <c r="BO206" s="7"/>
      <c r="BP206" s="7"/>
      <c r="BQ206" s="7"/>
      <c r="BR206" s="7"/>
      <c r="BS206" s="7"/>
      <c r="CR206" s="7"/>
      <c r="CS206" s="7"/>
      <c r="CT206" s="7"/>
      <c r="CU206" s="7"/>
      <c r="CV206" s="7"/>
      <c r="CW206" s="7"/>
      <c r="DG206" s="11"/>
      <c r="DH206" s="11"/>
      <c r="DI206" s="10"/>
      <c r="DJ206" s="11"/>
      <c r="DK206" s="11"/>
      <c r="DL206" s="10"/>
      <c r="DV206" s="7"/>
      <c r="DW206" s="7"/>
      <c r="DX206" s="7"/>
      <c r="DY206" s="7"/>
      <c r="DZ206" s="7"/>
      <c r="EA206" s="7"/>
      <c r="EK206" s="7"/>
      <c r="EL206" s="7"/>
      <c r="EM206" s="9"/>
      <c r="EN206" s="7"/>
      <c r="EO206" s="7"/>
      <c r="EP206" s="9"/>
      <c r="GS206" s="7"/>
      <c r="GT206" s="8"/>
      <c r="GU206" s="7"/>
      <c r="GV206" s="7"/>
      <c r="GW206" s="7"/>
      <c r="GX206" s="7"/>
      <c r="HR206" s="7"/>
      <c r="HS206" s="7"/>
    </row>
    <row r="207" spans="36:273" ht="21.75" customHeight="1" x14ac:dyDescent="0.2">
      <c r="BG207" s="7"/>
      <c r="BH207" s="7"/>
      <c r="BN207" s="7"/>
      <c r="BO207" s="7"/>
      <c r="BP207" s="7"/>
      <c r="BQ207" s="7"/>
      <c r="BR207" s="7"/>
      <c r="BS207" s="7"/>
      <c r="CR207" s="7"/>
      <c r="CS207" s="7"/>
      <c r="CT207" s="7"/>
      <c r="CU207" s="7"/>
      <c r="CV207" s="7"/>
      <c r="CW207" s="7"/>
      <c r="DG207" s="11"/>
      <c r="DH207" s="11"/>
      <c r="DI207" s="10"/>
      <c r="DJ207" s="11"/>
      <c r="DK207" s="11"/>
      <c r="DL207" s="10"/>
      <c r="DV207" s="7"/>
      <c r="DW207" s="7"/>
      <c r="DX207" s="7"/>
      <c r="DY207" s="7"/>
      <c r="DZ207" s="7"/>
      <c r="EA207" s="7"/>
      <c r="EK207" s="7"/>
      <c r="EL207" s="7"/>
      <c r="EM207" s="9"/>
      <c r="EN207" s="7"/>
      <c r="EO207" s="7"/>
      <c r="EP207" s="9"/>
      <c r="GS207" s="7"/>
      <c r="GT207" s="8"/>
      <c r="GU207" s="7"/>
      <c r="GV207" s="7"/>
      <c r="GW207" s="7"/>
      <c r="GX207" s="7"/>
    </row>
    <row r="208" spans="36:273" ht="21.75" customHeight="1" x14ac:dyDescent="0.2">
      <c r="BN208" s="7"/>
      <c r="BO208" s="7"/>
      <c r="BP208" s="7"/>
      <c r="BQ208" s="7"/>
      <c r="BR208" s="7"/>
      <c r="BS208" s="7"/>
      <c r="CR208" s="7"/>
      <c r="CS208" s="7"/>
      <c r="CT208" s="7"/>
      <c r="CU208" s="7"/>
      <c r="CV208" s="7"/>
      <c r="CW208" s="7"/>
      <c r="DG208" s="11"/>
      <c r="DH208" s="11"/>
      <c r="DI208" s="10"/>
      <c r="DJ208" s="11"/>
      <c r="DK208" s="11"/>
      <c r="DL208" s="10"/>
      <c r="DV208" s="7"/>
      <c r="DW208" s="7"/>
      <c r="DX208" s="7"/>
      <c r="DY208" s="7"/>
      <c r="DZ208" s="7"/>
      <c r="EA208" s="7"/>
      <c r="EK208" s="7"/>
      <c r="EL208" s="7"/>
      <c r="EM208" s="9"/>
      <c r="EN208" s="7"/>
      <c r="EO208" s="7"/>
      <c r="EP208" s="9"/>
      <c r="GS208" s="7"/>
      <c r="GT208" s="8"/>
      <c r="GU208" s="7"/>
      <c r="GV208" s="7"/>
      <c r="GW208" s="7"/>
      <c r="GX208" s="7"/>
    </row>
    <row r="209" spans="66:206" ht="21.75" customHeight="1" x14ac:dyDescent="0.2">
      <c r="BN209" s="7"/>
      <c r="BO209" s="7"/>
      <c r="BP209" s="7"/>
      <c r="BQ209" s="7"/>
      <c r="BR209" s="7"/>
      <c r="BS209" s="7"/>
      <c r="CR209" s="7"/>
      <c r="CS209" s="7"/>
      <c r="CT209" s="7"/>
      <c r="CU209" s="7"/>
      <c r="CV209" s="7"/>
      <c r="CW209" s="7"/>
      <c r="DG209" s="11"/>
      <c r="DH209" s="11"/>
      <c r="DI209" s="10"/>
      <c r="DJ209" s="11"/>
      <c r="DK209" s="11"/>
      <c r="DL209" s="10"/>
      <c r="DV209" s="7"/>
      <c r="DW209" s="7"/>
      <c r="DX209" s="7"/>
      <c r="DY209" s="7"/>
      <c r="DZ209" s="7"/>
      <c r="EA209" s="7"/>
      <c r="EK209" s="7"/>
      <c r="EL209" s="7"/>
      <c r="EM209" s="9"/>
      <c r="EN209" s="7"/>
      <c r="EO209" s="7"/>
      <c r="EP209" s="9"/>
      <c r="GS209" s="7"/>
      <c r="GT209" s="8"/>
      <c r="GU209" s="7"/>
      <c r="GV209" s="7"/>
      <c r="GW209" s="7"/>
      <c r="GX209" s="7"/>
    </row>
    <row r="210" spans="66:206" ht="21.75" customHeight="1" x14ac:dyDescent="0.2">
      <c r="BN210" s="7"/>
      <c r="BO210" s="7"/>
      <c r="BP210" s="7"/>
      <c r="BQ210" s="7"/>
      <c r="BR210" s="7"/>
      <c r="BS210" s="7"/>
      <c r="CR210" s="7"/>
      <c r="CS210" s="7"/>
      <c r="CT210" s="7"/>
      <c r="CU210" s="7"/>
      <c r="CV210" s="7"/>
      <c r="CW210" s="7"/>
      <c r="DG210" s="11"/>
      <c r="DH210" s="11"/>
      <c r="DI210" s="10"/>
      <c r="DJ210" s="11"/>
      <c r="DK210" s="11"/>
      <c r="DL210" s="10"/>
      <c r="DV210" s="7"/>
      <c r="DW210" s="7"/>
      <c r="DX210" s="7"/>
      <c r="DY210" s="7"/>
      <c r="DZ210" s="7"/>
      <c r="EA210" s="7"/>
      <c r="EN210" s="7"/>
      <c r="EO210" s="7"/>
      <c r="EP210" s="9"/>
      <c r="GS210" s="7"/>
      <c r="GT210" s="8"/>
      <c r="GU210" s="7"/>
      <c r="GV210" s="7"/>
      <c r="GW210" s="7"/>
      <c r="GX210" s="7"/>
    </row>
    <row r="211" spans="66:206" ht="21.75" customHeight="1" x14ac:dyDescent="0.2">
      <c r="BN211" s="7"/>
      <c r="BO211" s="7"/>
      <c r="BP211" s="7"/>
      <c r="BQ211" s="7"/>
      <c r="BR211" s="7"/>
      <c r="BS211" s="7"/>
    </row>
    <row r="212" spans="66:206" ht="21.75" customHeight="1" x14ac:dyDescent="0.2">
      <c r="BN212" s="7"/>
      <c r="BO212" s="7"/>
      <c r="BP212" s="7"/>
      <c r="BQ212" s="7"/>
      <c r="BR212" s="7"/>
      <c r="BS212" s="7"/>
    </row>
    <row r="213" spans="66:206" ht="21.75" customHeight="1" x14ac:dyDescent="0.2">
      <c r="BN213" s="7"/>
      <c r="BO213" s="7"/>
      <c r="BP213" s="7"/>
      <c r="BQ213" s="7"/>
      <c r="BR213" s="7"/>
      <c r="BS213" s="7"/>
    </row>
    <row r="214" spans="66:206" ht="21.75" customHeight="1" x14ac:dyDescent="0.2">
      <c r="BN214" s="7"/>
      <c r="BO214" s="7"/>
      <c r="BP214" s="7"/>
      <c r="BQ214" s="7"/>
      <c r="BR214" s="7"/>
      <c r="BS214" s="7"/>
    </row>
  </sheetData>
  <mergeCells count="17">
    <mergeCell ref="JD7:JD29"/>
    <mergeCell ref="DE7:DE26"/>
    <mergeCell ref="HH7:HH24"/>
    <mergeCell ref="HX7:HX28"/>
    <mergeCell ref="FM7:FM25"/>
    <mergeCell ref="GB7:GB23"/>
    <mergeCell ref="GQ7:GQ21"/>
    <mergeCell ref="EX7:EX26"/>
    <mergeCell ref="BL7:BL26"/>
    <mergeCell ref="CA7:CA21"/>
    <mergeCell ref="CP7:CP22"/>
    <mergeCell ref="IN7:IN21"/>
    <mergeCell ref="V8:V28"/>
    <mergeCell ref="AJ7:AJ24"/>
    <mergeCell ref="AX7:AX17"/>
    <mergeCell ref="DT7:DT23"/>
    <mergeCell ref="EI7:EI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Appendix 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Luísa Coderniz Picanço</dc:creator>
  <cp:lastModifiedBy>Ana Luísa Coderniz Picanço</cp:lastModifiedBy>
  <dcterms:created xsi:type="dcterms:W3CDTF">2020-06-15T01:56:27Z</dcterms:created>
  <dcterms:modified xsi:type="dcterms:W3CDTF">2020-09-24T17:59:04Z</dcterms:modified>
</cp:coreProperties>
</file>