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34560" yWindow="1700" windowWidth="25600" windowHeight="18380" tabRatio="500"/>
  </bookViews>
  <sheets>
    <sheet name="mai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9" i="1" l="1"/>
  <c r="AC9" i="1"/>
  <c r="AA10" i="1"/>
  <c r="AC10" i="1"/>
  <c r="AA11" i="1"/>
  <c r="AC11" i="1"/>
  <c r="AA12" i="1"/>
  <c r="AC12" i="1"/>
  <c r="AA13" i="1"/>
  <c r="AC13" i="1"/>
  <c r="AA14" i="1"/>
  <c r="AC14" i="1"/>
  <c r="AA15" i="1"/>
  <c r="AC15" i="1"/>
  <c r="AA16" i="1"/>
  <c r="AC16" i="1"/>
  <c r="AA17" i="1"/>
  <c r="AC17" i="1"/>
  <c r="AA18" i="1"/>
  <c r="AC18" i="1"/>
  <c r="AA19" i="1"/>
  <c r="AC19" i="1"/>
  <c r="AA20" i="1"/>
  <c r="AC20" i="1"/>
  <c r="AA21" i="1"/>
  <c r="AC21" i="1"/>
  <c r="AA22" i="1"/>
  <c r="AC22" i="1"/>
  <c r="AA23" i="1"/>
  <c r="AC23" i="1"/>
  <c r="AA24" i="1"/>
  <c r="AC24" i="1"/>
  <c r="AA25" i="1"/>
  <c r="AC25" i="1"/>
  <c r="AA26" i="1"/>
  <c r="AC26" i="1"/>
  <c r="AA27" i="1"/>
  <c r="AC27" i="1"/>
  <c r="AA28" i="1"/>
  <c r="AC28" i="1"/>
  <c r="AA29" i="1"/>
  <c r="AC29" i="1"/>
  <c r="AA30" i="1"/>
  <c r="AC30" i="1"/>
  <c r="AA31" i="1"/>
  <c r="AC31" i="1"/>
  <c r="AA32" i="1"/>
  <c r="AC32" i="1"/>
  <c r="AA33" i="1"/>
  <c r="AC33" i="1"/>
  <c r="AA34" i="1"/>
  <c r="AC34" i="1"/>
  <c r="AA35" i="1"/>
  <c r="AC35" i="1"/>
  <c r="AA36" i="1"/>
  <c r="AC36" i="1"/>
  <c r="AA37" i="1"/>
  <c r="AC37" i="1"/>
  <c r="AA38" i="1"/>
  <c r="AC38" i="1"/>
  <c r="AA39" i="1"/>
  <c r="AC39" i="1"/>
  <c r="AA40" i="1"/>
  <c r="AC40" i="1"/>
  <c r="AA41" i="1"/>
  <c r="AC41" i="1"/>
  <c r="AA42" i="1"/>
  <c r="AC42" i="1"/>
  <c r="AA43" i="1"/>
  <c r="AC43" i="1"/>
  <c r="AA44" i="1"/>
  <c r="AC44" i="1"/>
  <c r="AA45" i="1"/>
  <c r="AC45" i="1"/>
  <c r="AA46" i="1"/>
  <c r="AC46" i="1"/>
  <c r="AA47" i="1"/>
  <c r="AC47" i="1"/>
  <c r="AA48" i="1"/>
  <c r="AC48" i="1"/>
  <c r="AA49" i="1"/>
  <c r="AC49" i="1"/>
  <c r="AA50" i="1"/>
  <c r="AC50" i="1"/>
  <c r="AA51" i="1"/>
  <c r="AC51" i="1"/>
  <c r="AA52" i="1"/>
  <c r="AC52" i="1"/>
  <c r="AA53" i="1"/>
  <c r="AC53" i="1"/>
  <c r="AA54" i="1"/>
  <c r="AC54" i="1"/>
  <c r="AA55" i="1"/>
  <c r="AC55" i="1"/>
  <c r="AA56" i="1"/>
  <c r="AC56" i="1"/>
  <c r="AA57" i="1"/>
  <c r="AC57" i="1"/>
  <c r="AA58" i="1"/>
  <c r="AC58" i="1"/>
  <c r="AA59" i="1"/>
  <c r="AC59" i="1"/>
  <c r="AA60" i="1"/>
  <c r="AC60" i="1"/>
  <c r="AA61" i="1"/>
  <c r="AC61" i="1"/>
  <c r="AA62" i="1"/>
  <c r="AC62" i="1"/>
  <c r="AA63" i="1"/>
  <c r="AC63" i="1"/>
  <c r="AA64" i="1"/>
  <c r="AC64" i="1"/>
  <c r="AA65" i="1"/>
  <c r="AC65" i="1"/>
  <c r="AA66" i="1"/>
  <c r="AC66" i="1"/>
  <c r="AA67" i="1"/>
  <c r="AC67" i="1"/>
  <c r="AA68" i="1"/>
  <c r="AC68" i="1"/>
  <c r="AA69" i="1"/>
  <c r="AC69" i="1"/>
  <c r="AA70" i="1"/>
  <c r="AC70" i="1"/>
  <c r="AA71" i="1"/>
  <c r="AC71" i="1"/>
  <c r="AA72" i="1"/>
  <c r="AC72" i="1"/>
  <c r="AA73" i="1"/>
  <c r="AC73" i="1"/>
  <c r="AA74" i="1"/>
  <c r="AC74" i="1"/>
  <c r="AA75" i="1"/>
  <c r="AC75" i="1"/>
  <c r="AA76" i="1"/>
  <c r="AC76" i="1"/>
  <c r="AA77" i="1"/>
  <c r="AC77" i="1"/>
  <c r="AA78" i="1"/>
  <c r="AC78" i="1"/>
  <c r="AA79" i="1"/>
  <c r="AC79" i="1"/>
  <c r="AA80" i="1"/>
  <c r="AC80" i="1"/>
  <c r="AA81" i="1"/>
  <c r="AC81" i="1"/>
  <c r="AA82" i="1"/>
  <c r="AC82" i="1"/>
  <c r="AA83" i="1"/>
  <c r="AC83" i="1"/>
  <c r="AA84" i="1"/>
  <c r="AC84" i="1"/>
  <c r="AA85" i="1"/>
  <c r="AC85" i="1"/>
  <c r="AA86" i="1"/>
  <c r="AC86" i="1"/>
  <c r="AA87" i="1"/>
  <c r="AC87" i="1"/>
  <c r="AA88" i="1"/>
  <c r="AC88" i="1"/>
  <c r="AA89" i="1"/>
  <c r="AC89" i="1"/>
  <c r="AA90" i="1"/>
  <c r="AC90" i="1"/>
  <c r="AA91" i="1"/>
  <c r="AC91" i="1"/>
  <c r="AA92" i="1"/>
  <c r="AC92" i="1"/>
  <c r="AA93" i="1"/>
  <c r="AC93" i="1"/>
  <c r="AA94" i="1"/>
  <c r="AC94" i="1"/>
  <c r="AA95" i="1"/>
  <c r="AC95" i="1"/>
  <c r="AA96" i="1"/>
  <c r="AC96" i="1"/>
  <c r="AA97" i="1"/>
  <c r="AC97" i="1"/>
  <c r="AA98" i="1"/>
  <c r="AC98" i="1"/>
  <c r="AA99" i="1"/>
  <c r="AC99" i="1"/>
  <c r="AA100" i="1"/>
  <c r="AC100" i="1"/>
  <c r="AA101" i="1"/>
  <c r="AC101" i="1"/>
  <c r="AA102" i="1"/>
  <c r="AC102" i="1"/>
  <c r="AA103" i="1"/>
  <c r="AC103" i="1"/>
  <c r="AA104" i="1"/>
  <c r="AC104" i="1"/>
  <c r="AA105" i="1"/>
  <c r="AC105" i="1"/>
  <c r="AA106" i="1"/>
  <c r="AC106" i="1"/>
  <c r="AA107" i="1"/>
  <c r="AC107" i="1"/>
  <c r="AA108" i="1"/>
  <c r="AC108" i="1"/>
  <c r="AC8" i="1"/>
  <c r="AD108" i="1"/>
  <c r="AB108" i="1"/>
  <c r="AD107" i="1"/>
  <c r="AB107" i="1"/>
  <c r="AD106" i="1"/>
  <c r="AB106" i="1"/>
  <c r="AD105" i="1"/>
  <c r="AB105" i="1"/>
  <c r="AD104" i="1"/>
  <c r="AB104" i="1"/>
  <c r="AD103" i="1"/>
  <c r="AB103" i="1"/>
  <c r="AD102" i="1"/>
  <c r="AB102" i="1"/>
  <c r="AD101" i="1"/>
  <c r="AB101" i="1"/>
  <c r="AD100" i="1"/>
  <c r="AB100" i="1"/>
  <c r="AD99" i="1"/>
  <c r="AB99" i="1"/>
  <c r="AD98" i="1"/>
  <c r="AB98" i="1"/>
  <c r="AD97" i="1"/>
  <c r="AB97" i="1"/>
  <c r="AD96" i="1"/>
  <c r="AB96" i="1"/>
  <c r="AD95" i="1"/>
  <c r="AB95" i="1"/>
  <c r="AD94" i="1"/>
  <c r="AB94" i="1"/>
  <c r="AD93" i="1"/>
  <c r="AB93" i="1"/>
  <c r="AD92" i="1"/>
  <c r="AB92" i="1"/>
  <c r="AD91" i="1"/>
  <c r="AB91" i="1"/>
  <c r="AD90" i="1"/>
  <c r="AB90" i="1"/>
  <c r="AD89" i="1"/>
  <c r="AB89" i="1"/>
  <c r="AD88" i="1"/>
  <c r="AB88" i="1"/>
  <c r="AD87" i="1"/>
  <c r="AB87" i="1"/>
  <c r="AD86" i="1"/>
  <c r="AB86" i="1"/>
  <c r="AD85" i="1"/>
  <c r="AB85" i="1"/>
  <c r="AD84" i="1"/>
  <c r="AB84" i="1"/>
  <c r="AD83" i="1"/>
  <c r="AB83" i="1"/>
  <c r="AD82" i="1"/>
  <c r="AB82" i="1"/>
  <c r="AD81" i="1"/>
  <c r="AB81" i="1"/>
  <c r="AD80" i="1"/>
  <c r="AB80" i="1"/>
  <c r="AD79" i="1"/>
  <c r="AB79" i="1"/>
  <c r="AD78" i="1"/>
  <c r="AB78" i="1"/>
  <c r="AD77" i="1"/>
  <c r="AB77" i="1"/>
  <c r="AD76" i="1"/>
  <c r="AB76" i="1"/>
  <c r="AD75" i="1"/>
  <c r="AB75" i="1"/>
  <c r="AD74" i="1"/>
  <c r="AB74" i="1"/>
  <c r="AD73" i="1"/>
  <c r="AB73" i="1"/>
  <c r="AD72" i="1"/>
  <c r="AB72" i="1"/>
  <c r="AD71" i="1"/>
  <c r="AB71" i="1"/>
  <c r="AD70" i="1"/>
  <c r="AB70" i="1"/>
  <c r="AD69" i="1"/>
  <c r="AB69" i="1"/>
  <c r="AD68" i="1"/>
  <c r="AB68" i="1"/>
  <c r="AD67" i="1"/>
  <c r="AB67" i="1"/>
  <c r="AD66" i="1"/>
  <c r="AB66" i="1"/>
  <c r="AD65" i="1"/>
  <c r="AB65" i="1"/>
  <c r="AD64" i="1"/>
  <c r="AB64" i="1"/>
  <c r="AD63" i="1"/>
  <c r="AB63" i="1"/>
  <c r="AD62" i="1"/>
  <c r="AB62" i="1"/>
  <c r="AD61" i="1"/>
  <c r="AB61" i="1"/>
  <c r="AD60" i="1"/>
  <c r="AB60" i="1"/>
  <c r="AD59" i="1"/>
  <c r="AB59" i="1"/>
  <c r="AD58" i="1"/>
  <c r="AB58" i="1"/>
  <c r="AD57" i="1"/>
  <c r="AB57" i="1"/>
  <c r="AD56" i="1"/>
  <c r="AB56" i="1"/>
  <c r="AD55" i="1"/>
  <c r="AB55" i="1"/>
  <c r="AD54" i="1"/>
  <c r="AB54" i="1"/>
  <c r="AD53" i="1"/>
  <c r="AB53" i="1"/>
  <c r="AD52" i="1"/>
  <c r="AB52" i="1"/>
  <c r="AD51" i="1"/>
  <c r="AB51" i="1"/>
  <c r="AD50" i="1"/>
  <c r="AB50" i="1"/>
  <c r="AD49" i="1"/>
  <c r="AB49" i="1"/>
  <c r="AD48" i="1"/>
  <c r="AB48" i="1"/>
  <c r="AD47" i="1"/>
  <c r="AB47" i="1"/>
  <c r="AD46" i="1"/>
  <c r="AB46" i="1"/>
  <c r="AD45" i="1"/>
  <c r="AB45" i="1"/>
  <c r="AD44" i="1"/>
  <c r="AB44" i="1"/>
  <c r="AD43" i="1"/>
  <c r="AB43" i="1"/>
  <c r="AD42" i="1"/>
  <c r="AB42" i="1"/>
  <c r="AD41" i="1"/>
  <c r="AB41" i="1"/>
  <c r="AD40" i="1"/>
  <c r="AB40" i="1"/>
  <c r="AD39" i="1"/>
  <c r="AB39" i="1"/>
  <c r="AD38" i="1"/>
  <c r="AB38" i="1"/>
  <c r="AD37" i="1"/>
  <c r="AB37" i="1"/>
  <c r="AD36" i="1"/>
  <c r="AB36" i="1"/>
  <c r="AD35" i="1"/>
  <c r="AB35" i="1"/>
  <c r="AD34" i="1"/>
  <c r="AB34" i="1"/>
  <c r="AD33" i="1"/>
  <c r="AB33" i="1"/>
  <c r="AD32" i="1"/>
  <c r="AB32" i="1"/>
  <c r="AD31" i="1"/>
  <c r="AB31" i="1"/>
  <c r="AD30" i="1"/>
  <c r="AB30" i="1"/>
  <c r="AD29" i="1"/>
  <c r="AB29" i="1"/>
  <c r="AD28" i="1"/>
  <c r="AB28" i="1"/>
  <c r="AD27" i="1"/>
  <c r="AB27" i="1"/>
  <c r="AD26" i="1"/>
  <c r="AB26" i="1"/>
  <c r="AD25" i="1"/>
  <c r="AB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8" i="1"/>
</calcChain>
</file>

<file path=xl/sharedStrings.xml><?xml version="1.0" encoding="utf-8"?>
<sst xmlns="http://schemas.openxmlformats.org/spreadsheetml/2006/main" count="7" uniqueCount="7">
  <si>
    <t>Asymptomatic fraction a</t>
  </si>
  <si>
    <t>Proportion of cumulative incidence attributable to asymptomatic cases</t>
  </si>
  <si>
    <t>Relative infectiousness ( r )</t>
  </si>
  <si>
    <t>Naïve approximation</t>
  </si>
  <si>
    <t>Supporting material for: "Quantifying the contribution of asymptomatic infection to the cumulative incidence"</t>
  </si>
  <si>
    <t>by David Champredon and Seyed M. Moghadas</t>
  </si>
  <si>
    <t>Epidemiology and Infection,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</si>
</sst>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  <font>
      <sz val="8"/>
      <color theme="1"/>
      <name val="Calibri"/>
      <scheme val="minor"/>
    </font>
    <font>
      <sz val="20"/>
      <color theme="0"/>
      <name val="Calibri"/>
      <scheme val="minor"/>
    </font>
    <font>
      <b/>
      <sz val="16"/>
      <color theme="1"/>
      <name val="Calibri"/>
      <scheme val="minor"/>
    </font>
    <font>
      <i/>
      <sz val="20"/>
      <color theme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/>
    </xf>
    <xf numFmtId="0" fontId="5" fillId="5" borderId="0" xfId="0" applyFont="1" applyFill="1"/>
    <xf numFmtId="0" fontId="3" fillId="4" borderId="0" xfId="0" applyFont="1" applyFill="1" applyBorder="1"/>
    <xf numFmtId="164" fontId="6" fillId="3" borderId="0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7" fillId="5" borderId="0" xfId="0" applyFont="1" applyFill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Proportion of cumulative incidence </a:t>
            </a:r>
            <a:br>
              <a:rPr lang="en-US"/>
            </a:br>
            <a:r>
              <a:rPr lang="en-US"/>
              <a:t>attributable to asymptomatic cases</a:t>
            </a:r>
          </a:p>
        </c:rich>
      </c:tx>
      <c:layout>
        <c:manualLayout>
          <c:xMode val="edge"/>
          <c:yMode val="edge"/>
          <c:x val="0.137097796207427"/>
          <c:y val="0.028225806451612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687481229025"/>
          <c:y val="0.17258064516129"/>
          <c:w val="0.553268694963425"/>
          <c:h val="0.65263462026924"/>
        </c:manualLayout>
      </c:layout>
      <c:scatterChart>
        <c:scatterStyle val="lineMarker"/>
        <c:varyColors val="0"/>
        <c:ser>
          <c:idx val="0"/>
          <c:order val="0"/>
          <c:tx>
            <c:strRef>
              <c:f>main!$AB$7</c:f>
              <c:strCache>
                <c:ptCount val="1"/>
                <c:pt idx="0">
                  <c:v>Proportion of cumulative incidence attributable to asymptomatic cases</c:v>
                </c:pt>
              </c:strCache>
            </c:strRef>
          </c:tx>
          <c:spPr>
            <a:ln w="1143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main!$AA$8:$AA$108</c:f>
              <c:numCache>
                <c:formatCode>General</c:formatCode>
                <c:ptCount val="1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</c:numCache>
            </c:numRef>
          </c:xVal>
          <c:yVal>
            <c:numRef>
              <c:f>main!$AB$8:$AB$108</c:f>
              <c:numCache>
                <c:formatCode>0.0000</c:formatCode>
                <c:ptCount val="101"/>
                <c:pt idx="0">
                  <c:v>0.0</c:v>
                </c:pt>
                <c:pt idx="1">
                  <c:v>0.00201612903225806</c:v>
                </c:pt>
                <c:pt idx="2">
                  <c:v>0.0040650406504065</c:v>
                </c:pt>
                <c:pt idx="3">
                  <c:v>0.00614754098360656</c:v>
                </c:pt>
                <c:pt idx="4">
                  <c:v>0.00826446280991735</c:v>
                </c:pt>
                <c:pt idx="5">
                  <c:v>0.0104166666666667</c:v>
                </c:pt>
                <c:pt idx="6">
                  <c:v>0.0126050420168067</c:v>
                </c:pt>
                <c:pt idx="7">
                  <c:v>0.0148305084745763</c:v>
                </c:pt>
                <c:pt idx="8">
                  <c:v>0.0170940170940171</c:v>
                </c:pt>
                <c:pt idx="9">
                  <c:v>0.0193965517241379</c:v>
                </c:pt>
                <c:pt idx="10">
                  <c:v>0.0217391304347826</c:v>
                </c:pt>
                <c:pt idx="11">
                  <c:v>0.0241228070175439</c:v>
                </c:pt>
                <c:pt idx="12">
                  <c:v>0.0265486725663717</c:v>
                </c:pt>
                <c:pt idx="13">
                  <c:v>0.0290178571428571</c:v>
                </c:pt>
                <c:pt idx="14">
                  <c:v>0.0315315315315315</c:v>
                </c:pt>
                <c:pt idx="15">
                  <c:v>0.0340909090909091</c:v>
                </c:pt>
                <c:pt idx="16">
                  <c:v>0.036697247706422</c:v>
                </c:pt>
                <c:pt idx="17">
                  <c:v>0.0393518518518518</c:v>
                </c:pt>
                <c:pt idx="18">
                  <c:v>0.0420560747663551</c:v>
                </c:pt>
                <c:pt idx="19">
                  <c:v>0.044811320754717</c:v>
                </c:pt>
                <c:pt idx="20">
                  <c:v>0.0476190476190476</c:v>
                </c:pt>
                <c:pt idx="21">
                  <c:v>0.0504807692307692</c:v>
                </c:pt>
                <c:pt idx="22">
                  <c:v>0.0533980582524272</c:v>
                </c:pt>
                <c:pt idx="23">
                  <c:v>0.0563725490196079</c:v>
                </c:pt>
                <c:pt idx="24">
                  <c:v>0.0594059405940594</c:v>
                </c:pt>
                <c:pt idx="25">
                  <c:v>0.0625</c:v>
                </c:pt>
                <c:pt idx="26">
                  <c:v>0.0656565656565657</c:v>
                </c:pt>
                <c:pt idx="27">
                  <c:v>0.0688775510204082</c:v>
                </c:pt>
                <c:pt idx="28">
                  <c:v>0.0721649484536083</c:v>
                </c:pt>
                <c:pt idx="29">
                  <c:v>0.0755208333333334</c:v>
                </c:pt>
                <c:pt idx="30">
                  <c:v>0.0789473684210527</c:v>
                </c:pt>
                <c:pt idx="31">
                  <c:v>0.0824468085106383</c:v>
                </c:pt>
                <c:pt idx="32">
                  <c:v>0.0860215053763441</c:v>
                </c:pt>
                <c:pt idx="33">
                  <c:v>0.0896739130434783</c:v>
                </c:pt>
                <c:pt idx="34">
                  <c:v>0.0934065934065934</c:v>
                </c:pt>
                <c:pt idx="35">
                  <c:v>0.0972222222222223</c:v>
                </c:pt>
                <c:pt idx="36">
                  <c:v>0.101123595505618</c:v>
                </c:pt>
                <c:pt idx="37">
                  <c:v>0.105113636363636</c:v>
                </c:pt>
                <c:pt idx="38">
                  <c:v>0.109195402298851</c:v>
                </c:pt>
                <c:pt idx="39">
                  <c:v>0.113372093023256</c:v>
                </c:pt>
                <c:pt idx="40">
                  <c:v>0.117647058823529</c:v>
                </c:pt>
                <c:pt idx="41">
                  <c:v>0.12202380952381</c:v>
                </c:pt>
                <c:pt idx="42">
                  <c:v>0.126506024096386</c:v>
                </c:pt>
                <c:pt idx="43">
                  <c:v>0.13109756097561</c:v>
                </c:pt>
                <c:pt idx="44">
                  <c:v>0.135802469135803</c:v>
                </c:pt>
                <c:pt idx="45">
                  <c:v>0.140625</c:v>
                </c:pt>
                <c:pt idx="46">
                  <c:v>0.145569620253165</c:v>
                </c:pt>
                <c:pt idx="47">
                  <c:v>0.150641025641026</c:v>
                </c:pt>
                <c:pt idx="48">
                  <c:v>0.155844155844156</c:v>
                </c:pt>
                <c:pt idx="49">
                  <c:v>0.161184210526316</c:v>
                </c:pt>
                <c:pt idx="50">
                  <c:v>0.166666666666667</c:v>
                </c:pt>
                <c:pt idx="51">
                  <c:v>0.172297297297297</c:v>
                </c:pt>
                <c:pt idx="52">
                  <c:v>0.178082191780822</c:v>
                </c:pt>
                <c:pt idx="53">
                  <c:v>0.184027777777778</c:v>
                </c:pt>
                <c:pt idx="54">
                  <c:v>0.190140845070423</c:v>
                </c:pt>
                <c:pt idx="55">
                  <c:v>0.196428571428572</c:v>
                </c:pt>
                <c:pt idx="56">
                  <c:v>0.202898550724638</c:v>
                </c:pt>
                <c:pt idx="57">
                  <c:v>0.209558823529412</c:v>
                </c:pt>
                <c:pt idx="58">
                  <c:v>0.216417910447761</c:v>
                </c:pt>
                <c:pt idx="59">
                  <c:v>0.223484848484849</c:v>
                </c:pt>
                <c:pt idx="60">
                  <c:v>0.230769230769231</c:v>
                </c:pt>
                <c:pt idx="61">
                  <c:v>0.23828125</c:v>
                </c:pt>
                <c:pt idx="62">
                  <c:v>0.246031746031746</c:v>
                </c:pt>
                <c:pt idx="63">
                  <c:v>0.254032258064516</c:v>
                </c:pt>
                <c:pt idx="64">
                  <c:v>0.262295081967213</c:v>
                </c:pt>
                <c:pt idx="65">
                  <c:v>0.270833333333334</c:v>
                </c:pt>
                <c:pt idx="66">
                  <c:v>0.279661016949153</c:v>
                </c:pt>
                <c:pt idx="67">
                  <c:v>0.288793103448276</c:v>
                </c:pt>
                <c:pt idx="68">
                  <c:v>0.298245614035088</c:v>
                </c:pt>
                <c:pt idx="69">
                  <c:v>0.308035714285715</c:v>
                </c:pt>
                <c:pt idx="70">
                  <c:v>0.318181818181819</c:v>
                </c:pt>
                <c:pt idx="71">
                  <c:v>0.328703703703704</c:v>
                </c:pt>
                <c:pt idx="72">
                  <c:v>0.339622641509434</c:v>
                </c:pt>
                <c:pt idx="73">
                  <c:v>0.350961538461539</c:v>
                </c:pt>
                <c:pt idx="74">
                  <c:v>0.362745098039216</c:v>
                </c:pt>
                <c:pt idx="75">
                  <c:v>0.375000000000001</c:v>
                </c:pt>
                <c:pt idx="76">
                  <c:v>0.387755102040817</c:v>
                </c:pt>
                <c:pt idx="77">
                  <c:v>0.401041666666667</c:v>
                </c:pt>
                <c:pt idx="78">
                  <c:v>0.414893617021277</c:v>
                </c:pt>
                <c:pt idx="79">
                  <c:v>0.429347826086957</c:v>
                </c:pt>
                <c:pt idx="80">
                  <c:v>0.444444444444445</c:v>
                </c:pt>
                <c:pt idx="81">
                  <c:v>0.460227272727274</c:v>
                </c:pt>
                <c:pt idx="82">
                  <c:v>0.476744186046513</c:v>
                </c:pt>
                <c:pt idx="83">
                  <c:v>0.49404761904762</c:v>
                </c:pt>
                <c:pt idx="84">
                  <c:v>0.512195121951221</c:v>
                </c:pt>
                <c:pt idx="85">
                  <c:v>0.531250000000001</c:v>
                </c:pt>
                <c:pt idx="86">
                  <c:v>0.551282051282053</c:v>
                </c:pt>
                <c:pt idx="87">
                  <c:v>0.572368421052633</c:v>
                </c:pt>
                <c:pt idx="88">
                  <c:v>0.594594594594596</c:v>
                </c:pt>
                <c:pt idx="89">
                  <c:v>0.618055555555557</c:v>
                </c:pt>
                <c:pt idx="90">
                  <c:v>0.642857142857144</c:v>
                </c:pt>
                <c:pt idx="91">
                  <c:v>0.669117647058825</c:v>
                </c:pt>
                <c:pt idx="92">
                  <c:v>0.696969696969699</c:v>
                </c:pt>
                <c:pt idx="93">
                  <c:v>0.726562500000002</c:v>
                </c:pt>
                <c:pt idx="94">
                  <c:v>0.758064516129034</c:v>
                </c:pt>
                <c:pt idx="95">
                  <c:v>0.791666666666669</c:v>
                </c:pt>
                <c:pt idx="96">
                  <c:v>0.827586206896554</c:v>
                </c:pt>
                <c:pt idx="97">
                  <c:v>0.866071428571431</c:v>
                </c:pt>
                <c:pt idx="98">
                  <c:v>0.907407407407411</c:v>
                </c:pt>
                <c:pt idx="99">
                  <c:v>0.95192307692308</c:v>
                </c:pt>
                <c:pt idx="100">
                  <c:v>1.000000000000004</c:v>
                </c:pt>
              </c:numCache>
            </c:numRef>
          </c:yVal>
          <c:smooth val="0"/>
        </c:ser>
        <c:ser>
          <c:idx val="1"/>
          <c:order val="1"/>
          <c:tx>
            <c:v>Bisect (r=1)</c:v>
          </c:tx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main!$AA$8:$AA$108</c:f>
              <c:numCache>
                <c:formatCode>General</c:formatCode>
                <c:ptCount val="1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</c:numCache>
            </c:numRef>
          </c:xVal>
          <c:yVal>
            <c:numRef>
              <c:f>main!$AD$8:$AD$108</c:f>
              <c:numCache>
                <c:formatCode>General</c:formatCode>
                <c:ptCount val="1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</c:numCache>
            </c:numRef>
          </c:yVal>
          <c:smooth val="0"/>
        </c:ser>
        <c:ser>
          <c:idx val="2"/>
          <c:order val="2"/>
          <c:tx>
            <c:v>Naive approximation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main!$AA$8:$AA$108</c:f>
              <c:numCache>
                <c:formatCode>General</c:formatCode>
                <c:ptCount val="1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</c:numCache>
            </c:numRef>
          </c:xVal>
          <c:yVal>
            <c:numRef>
              <c:f>main!$AC$8:$AC$108</c:f>
              <c:numCache>
                <c:formatCode>General</c:formatCode>
                <c:ptCount val="101"/>
                <c:pt idx="0">
                  <c:v>0.0</c:v>
                </c:pt>
                <c:pt idx="1">
                  <c:v>0.002</c:v>
                </c:pt>
                <c:pt idx="2">
                  <c:v>0.004</c:v>
                </c:pt>
                <c:pt idx="3">
                  <c:v>0.006</c:v>
                </c:pt>
                <c:pt idx="4">
                  <c:v>0.008</c:v>
                </c:pt>
                <c:pt idx="5">
                  <c:v>0.01</c:v>
                </c:pt>
                <c:pt idx="6">
                  <c:v>0.012</c:v>
                </c:pt>
                <c:pt idx="7">
                  <c:v>0.014</c:v>
                </c:pt>
                <c:pt idx="8">
                  <c:v>0.016</c:v>
                </c:pt>
                <c:pt idx="9">
                  <c:v>0.018</c:v>
                </c:pt>
                <c:pt idx="10">
                  <c:v>0.02</c:v>
                </c:pt>
                <c:pt idx="11">
                  <c:v>0.022</c:v>
                </c:pt>
                <c:pt idx="12">
                  <c:v>0.024</c:v>
                </c:pt>
                <c:pt idx="13">
                  <c:v>0.026</c:v>
                </c:pt>
                <c:pt idx="14">
                  <c:v>0.028</c:v>
                </c:pt>
                <c:pt idx="15">
                  <c:v>0.03</c:v>
                </c:pt>
                <c:pt idx="16">
                  <c:v>0.032</c:v>
                </c:pt>
                <c:pt idx="17">
                  <c:v>0.034</c:v>
                </c:pt>
                <c:pt idx="18">
                  <c:v>0.036</c:v>
                </c:pt>
                <c:pt idx="19">
                  <c:v>0.038</c:v>
                </c:pt>
                <c:pt idx="20">
                  <c:v>0.04</c:v>
                </c:pt>
                <c:pt idx="21">
                  <c:v>0.042</c:v>
                </c:pt>
                <c:pt idx="22">
                  <c:v>0.044</c:v>
                </c:pt>
                <c:pt idx="23">
                  <c:v>0.046</c:v>
                </c:pt>
                <c:pt idx="24">
                  <c:v>0.048</c:v>
                </c:pt>
                <c:pt idx="25">
                  <c:v>0.05</c:v>
                </c:pt>
                <c:pt idx="26">
                  <c:v>0.052</c:v>
                </c:pt>
                <c:pt idx="27">
                  <c:v>0.054</c:v>
                </c:pt>
                <c:pt idx="28">
                  <c:v>0.056</c:v>
                </c:pt>
                <c:pt idx="29">
                  <c:v>0.058</c:v>
                </c:pt>
                <c:pt idx="30">
                  <c:v>0.06</c:v>
                </c:pt>
                <c:pt idx="31">
                  <c:v>0.062</c:v>
                </c:pt>
                <c:pt idx="32">
                  <c:v>0.064</c:v>
                </c:pt>
                <c:pt idx="33">
                  <c:v>0.066</c:v>
                </c:pt>
                <c:pt idx="34">
                  <c:v>0.068</c:v>
                </c:pt>
                <c:pt idx="35">
                  <c:v>0.07</c:v>
                </c:pt>
                <c:pt idx="36">
                  <c:v>0.072</c:v>
                </c:pt>
                <c:pt idx="37">
                  <c:v>0.074</c:v>
                </c:pt>
                <c:pt idx="38">
                  <c:v>0.076</c:v>
                </c:pt>
                <c:pt idx="39">
                  <c:v>0.078</c:v>
                </c:pt>
                <c:pt idx="40">
                  <c:v>0.08</c:v>
                </c:pt>
                <c:pt idx="41">
                  <c:v>0.082</c:v>
                </c:pt>
                <c:pt idx="42">
                  <c:v>0.084</c:v>
                </c:pt>
                <c:pt idx="43">
                  <c:v>0.086</c:v>
                </c:pt>
                <c:pt idx="44">
                  <c:v>0.088</c:v>
                </c:pt>
                <c:pt idx="45">
                  <c:v>0.09</c:v>
                </c:pt>
                <c:pt idx="46">
                  <c:v>0.092</c:v>
                </c:pt>
                <c:pt idx="47">
                  <c:v>0.094</c:v>
                </c:pt>
                <c:pt idx="48">
                  <c:v>0.096</c:v>
                </c:pt>
                <c:pt idx="49">
                  <c:v>0.098</c:v>
                </c:pt>
                <c:pt idx="50">
                  <c:v>0.1</c:v>
                </c:pt>
                <c:pt idx="51">
                  <c:v>0.102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</c:v>
                </c:pt>
                <c:pt idx="59">
                  <c:v>0.118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</c:v>
                </c:pt>
                <c:pt idx="67">
                  <c:v>0.134</c:v>
                </c:pt>
                <c:pt idx="68">
                  <c:v>0.136</c:v>
                </c:pt>
                <c:pt idx="69">
                  <c:v>0.138</c:v>
                </c:pt>
                <c:pt idx="70">
                  <c:v>0.14</c:v>
                </c:pt>
                <c:pt idx="71">
                  <c:v>0.142</c:v>
                </c:pt>
                <c:pt idx="72">
                  <c:v>0.144</c:v>
                </c:pt>
                <c:pt idx="73">
                  <c:v>0.146</c:v>
                </c:pt>
                <c:pt idx="74">
                  <c:v>0.148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</c:v>
                </c:pt>
                <c:pt idx="82">
                  <c:v>0.164</c:v>
                </c:pt>
                <c:pt idx="83">
                  <c:v>0.166</c:v>
                </c:pt>
                <c:pt idx="84">
                  <c:v>0.168</c:v>
                </c:pt>
                <c:pt idx="85">
                  <c:v>0.17</c:v>
                </c:pt>
                <c:pt idx="86">
                  <c:v>0.172</c:v>
                </c:pt>
                <c:pt idx="87">
                  <c:v>0.174</c:v>
                </c:pt>
                <c:pt idx="88">
                  <c:v>0.176</c:v>
                </c:pt>
                <c:pt idx="89">
                  <c:v>0.178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</c:v>
                </c:pt>
                <c:pt idx="98">
                  <c:v>0.196</c:v>
                </c:pt>
                <c:pt idx="99">
                  <c:v>0.198</c:v>
                </c:pt>
                <c:pt idx="100">
                  <c:v>0.2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482520"/>
        <c:axId val="-2111230264"/>
      </c:scatterChart>
      <c:valAx>
        <c:axId val="2143482520"/>
        <c:scaling>
          <c:orientation val="minMax"/>
          <c:max val="1.0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Asymptomatic fraction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1230264"/>
        <c:crosses val="autoZero"/>
        <c:crossBetween val="midCat"/>
      </c:valAx>
      <c:valAx>
        <c:axId val="-2111230264"/>
        <c:scaling>
          <c:orientation val="minMax"/>
          <c:max val="1.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.00" sourceLinked="0"/>
        <c:majorTickMark val="out"/>
        <c:minorTickMark val="none"/>
        <c:tickLblPos val="nextTo"/>
        <c:crossAx val="2143482520"/>
        <c:crosses val="autoZero"/>
        <c:crossBetween val="midCat"/>
        <c:majorUnit val="0.2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741420118343195"/>
          <c:y val="0.186110299720599"/>
          <c:w val="0.249112426035503"/>
          <c:h val="0.43140843281686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774700</xdr:colOff>
      <xdr:row>6</xdr:row>
      <xdr:rowOff>63500</xdr:rowOff>
    </xdr:from>
    <xdr:to>
      <xdr:col>10</xdr:col>
      <xdr:colOff>546100</xdr:colOff>
      <xdr:row>38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showGridLines="0" tabSelected="1" workbookViewId="0">
      <selection activeCell="D4" sqref="D4"/>
    </sheetView>
  </sheetViews>
  <sheetFormatPr baseColWidth="10" defaultRowHeight="15" x14ac:dyDescent="0"/>
  <cols>
    <col min="1" max="1" width="10.83203125" style="1"/>
    <col min="2" max="2" width="31.33203125" style="1" customWidth="1"/>
    <col min="3" max="3" width="14.5" style="1" customWidth="1"/>
    <col min="4" max="4" width="22.1640625" style="1" customWidth="1"/>
    <col min="5" max="26" width="10.83203125" style="1"/>
    <col min="27" max="27" width="13.6640625" style="2" customWidth="1"/>
    <col min="28" max="28" width="21.5" style="2" customWidth="1"/>
    <col min="29" max="29" width="18.1640625" style="2" bestFit="1" customWidth="1"/>
    <col min="30" max="30" width="5.1640625" style="2" bestFit="1" customWidth="1"/>
    <col min="31" max="16384" width="10.83203125" style="1"/>
  </cols>
  <sheetData>
    <row r="1" spans="1:30" s="6" customFormat="1" ht="25">
      <c r="A1" s="6" t="s">
        <v>4</v>
      </c>
      <c r="AA1" s="9"/>
      <c r="AB1" s="9"/>
      <c r="AC1" s="9"/>
      <c r="AD1" s="9"/>
    </row>
    <row r="2" spans="1:30" s="6" customFormat="1" ht="25">
      <c r="A2" s="6" t="s">
        <v>5</v>
      </c>
      <c r="AA2" s="9"/>
      <c r="AB2" s="9"/>
      <c r="AC2" s="9"/>
      <c r="AD2" s="9"/>
    </row>
    <row r="3" spans="1:30" s="6" customFormat="1" ht="25">
      <c r="A3" s="10" t="s">
        <v>6</v>
      </c>
      <c r="AA3" s="9"/>
      <c r="AB3" s="9"/>
      <c r="AC3" s="9"/>
      <c r="AD3" s="9"/>
    </row>
    <row r="4" spans="1:30" ht="60" customHeight="1"/>
    <row r="5" spans="1:30" ht="20">
      <c r="B5" s="7" t="s">
        <v>2</v>
      </c>
      <c r="C5" s="8">
        <v>0.2</v>
      </c>
    </row>
    <row r="7" spans="1:30" ht="22">
      <c r="AA7" s="3" t="s">
        <v>0</v>
      </c>
      <c r="AB7" s="3" t="s">
        <v>1</v>
      </c>
      <c r="AC7" s="4" t="s">
        <v>3</v>
      </c>
      <c r="AD7" s="4"/>
    </row>
    <row r="8" spans="1:30">
      <c r="AA8" s="2">
        <v>0</v>
      </c>
      <c r="AB8" s="5">
        <f t="shared" ref="AB8:AB39" si="0">AA8*$C$5/(1+AA8*($C$5-1))</f>
        <v>0</v>
      </c>
      <c r="AC8" s="2">
        <f t="shared" ref="AC8:AC39" si="1">AA8*$C$5</f>
        <v>0</v>
      </c>
      <c r="AD8" s="2">
        <f t="shared" ref="AD8:AD24" si="2">AA8</f>
        <v>0</v>
      </c>
    </row>
    <row r="9" spans="1:30">
      <c r="AA9" s="2">
        <f>AA8+0.01</f>
        <v>0.01</v>
      </c>
      <c r="AB9" s="5">
        <f t="shared" si="0"/>
        <v>2.0161290322580645E-3</v>
      </c>
      <c r="AC9" s="2">
        <f t="shared" si="1"/>
        <v>2E-3</v>
      </c>
      <c r="AD9" s="2">
        <f t="shared" si="2"/>
        <v>0.01</v>
      </c>
    </row>
    <row r="10" spans="1:30">
      <c r="AA10" s="2">
        <f t="shared" ref="AA10:AA24" si="3">AA9+0.01</f>
        <v>0.02</v>
      </c>
      <c r="AB10" s="5">
        <f t="shared" si="0"/>
        <v>4.0650406504065045E-3</v>
      </c>
      <c r="AC10" s="2">
        <f t="shared" si="1"/>
        <v>4.0000000000000001E-3</v>
      </c>
      <c r="AD10" s="2">
        <f t="shared" si="2"/>
        <v>0.02</v>
      </c>
    </row>
    <row r="11" spans="1:30">
      <c r="AA11" s="2">
        <f t="shared" si="3"/>
        <v>0.03</v>
      </c>
      <c r="AB11" s="5">
        <f t="shared" si="0"/>
        <v>6.1475409836065573E-3</v>
      </c>
      <c r="AC11" s="2">
        <f t="shared" si="1"/>
        <v>6.0000000000000001E-3</v>
      </c>
      <c r="AD11" s="2">
        <f t="shared" si="2"/>
        <v>0.03</v>
      </c>
    </row>
    <row r="12" spans="1:30">
      <c r="AA12" s="2">
        <f t="shared" si="3"/>
        <v>0.04</v>
      </c>
      <c r="AB12" s="5">
        <f t="shared" si="0"/>
        <v>8.2644628099173556E-3</v>
      </c>
      <c r="AC12" s="2">
        <f t="shared" si="1"/>
        <v>8.0000000000000002E-3</v>
      </c>
      <c r="AD12" s="2">
        <f t="shared" si="2"/>
        <v>0.04</v>
      </c>
    </row>
    <row r="13" spans="1:30">
      <c r="AA13" s="2">
        <f t="shared" si="3"/>
        <v>0.05</v>
      </c>
      <c r="AB13" s="5">
        <f t="shared" si="0"/>
        <v>1.041666666666667E-2</v>
      </c>
      <c r="AC13" s="2">
        <f t="shared" si="1"/>
        <v>1.0000000000000002E-2</v>
      </c>
      <c r="AD13" s="2">
        <f t="shared" si="2"/>
        <v>0.05</v>
      </c>
    </row>
    <row r="14" spans="1:30">
      <c r="AA14" s="2">
        <f t="shared" si="3"/>
        <v>6.0000000000000005E-2</v>
      </c>
      <c r="AB14" s="5">
        <f t="shared" si="0"/>
        <v>1.2605042016806725E-2</v>
      </c>
      <c r="AC14" s="2">
        <f t="shared" si="1"/>
        <v>1.2000000000000002E-2</v>
      </c>
      <c r="AD14" s="2">
        <f t="shared" si="2"/>
        <v>6.0000000000000005E-2</v>
      </c>
    </row>
    <row r="15" spans="1:30">
      <c r="AA15" s="2">
        <f t="shared" si="3"/>
        <v>7.0000000000000007E-2</v>
      </c>
      <c r="AB15" s="5">
        <f t="shared" si="0"/>
        <v>1.4830508474576273E-2</v>
      </c>
      <c r="AC15" s="2">
        <f t="shared" si="1"/>
        <v>1.4000000000000002E-2</v>
      </c>
      <c r="AD15" s="2">
        <f t="shared" si="2"/>
        <v>7.0000000000000007E-2</v>
      </c>
    </row>
    <row r="16" spans="1:30">
      <c r="AA16" s="2">
        <f t="shared" si="3"/>
        <v>0.08</v>
      </c>
      <c r="AB16" s="5">
        <f t="shared" si="0"/>
        <v>1.7094017094017096E-2</v>
      </c>
      <c r="AC16" s="2">
        <f t="shared" si="1"/>
        <v>1.6E-2</v>
      </c>
      <c r="AD16" s="2">
        <f t="shared" si="2"/>
        <v>0.08</v>
      </c>
    </row>
    <row r="17" spans="27:30">
      <c r="AA17" s="2">
        <f t="shared" si="3"/>
        <v>0.09</v>
      </c>
      <c r="AB17" s="5">
        <f t="shared" si="0"/>
        <v>1.9396551724137928E-2</v>
      </c>
      <c r="AC17" s="2">
        <f t="shared" si="1"/>
        <v>1.7999999999999999E-2</v>
      </c>
      <c r="AD17" s="2">
        <f t="shared" si="2"/>
        <v>0.09</v>
      </c>
    </row>
    <row r="18" spans="27:30">
      <c r="AA18" s="2">
        <f t="shared" si="3"/>
        <v>9.9999999999999992E-2</v>
      </c>
      <c r="AB18" s="5">
        <f t="shared" si="0"/>
        <v>2.1739130434782608E-2</v>
      </c>
      <c r="AC18" s="2">
        <f t="shared" si="1"/>
        <v>0.02</v>
      </c>
      <c r="AD18" s="2">
        <f t="shared" si="2"/>
        <v>9.9999999999999992E-2</v>
      </c>
    </row>
    <row r="19" spans="27:30">
      <c r="AA19" s="2">
        <f t="shared" si="3"/>
        <v>0.10999999999999999</v>
      </c>
      <c r="AB19" s="5">
        <f t="shared" si="0"/>
        <v>2.4122807017543858E-2</v>
      </c>
      <c r="AC19" s="2">
        <f t="shared" si="1"/>
        <v>2.1999999999999999E-2</v>
      </c>
      <c r="AD19" s="2">
        <f t="shared" si="2"/>
        <v>0.10999999999999999</v>
      </c>
    </row>
    <row r="20" spans="27:30">
      <c r="AA20" s="2">
        <f t="shared" si="3"/>
        <v>0.11999999999999998</v>
      </c>
      <c r="AB20" s="5">
        <f t="shared" si="0"/>
        <v>2.6548672566371678E-2</v>
      </c>
      <c r="AC20" s="2">
        <f t="shared" si="1"/>
        <v>2.3999999999999997E-2</v>
      </c>
      <c r="AD20" s="2">
        <f t="shared" si="2"/>
        <v>0.11999999999999998</v>
      </c>
    </row>
    <row r="21" spans="27:30">
      <c r="AA21" s="2">
        <f t="shared" si="3"/>
        <v>0.12999999999999998</v>
      </c>
      <c r="AB21" s="5">
        <f t="shared" si="0"/>
        <v>2.9017857142857137E-2</v>
      </c>
      <c r="AC21" s="2">
        <f t="shared" si="1"/>
        <v>2.5999999999999995E-2</v>
      </c>
      <c r="AD21" s="2">
        <f t="shared" si="2"/>
        <v>0.12999999999999998</v>
      </c>
    </row>
    <row r="22" spans="27:30">
      <c r="AA22" s="2">
        <f t="shared" si="3"/>
        <v>0.13999999999999999</v>
      </c>
      <c r="AB22" s="5">
        <f t="shared" si="0"/>
        <v>3.1531531531531529E-2</v>
      </c>
      <c r="AC22" s="2">
        <f t="shared" si="1"/>
        <v>2.7999999999999997E-2</v>
      </c>
      <c r="AD22" s="2">
        <f t="shared" si="2"/>
        <v>0.13999999999999999</v>
      </c>
    </row>
    <row r="23" spans="27:30">
      <c r="AA23" s="2">
        <f t="shared" si="3"/>
        <v>0.15</v>
      </c>
      <c r="AB23" s="5">
        <f t="shared" si="0"/>
        <v>3.4090909090909088E-2</v>
      </c>
      <c r="AC23" s="2">
        <f t="shared" si="1"/>
        <v>0.03</v>
      </c>
      <c r="AD23" s="2">
        <f t="shared" si="2"/>
        <v>0.15</v>
      </c>
    </row>
    <row r="24" spans="27:30">
      <c r="AA24" s="2">
        <f t="shared" si="3"/>
        <v>0.16</v>
      </c>
      <c r="AB24" s="5">
        <f t="shared" si="0"/>
        <v>3.669724770642202E-2</v>
      </c>
      <c r="AC24" s="2">
        <f t="shared" si="1"/>
        <v>3.2000000000000001E-2</v>
      </c>
      <c r="AD24" s="2">
        <f t="shared" si="2"/>
        <v>0.16</v>
      </c>
    </row>
    <row r="25" spans="27:30">
      <c r="AA25" s="2">
        <f t="shared" ref="AA25:AA88" si="4">AA24+0.01</f>
        <v>0.17</v>
      </c>
      <c r="AB25" s="5">
        <f t="shared" si="0"/>
        <v>3.9351851851851853E-2</v>
      </c>
      <c r="AC25" s="2">
        <f t="shared" si="1"/>
        <v>3.4000000000000002E-2</v>
      </c>
      <c r="AD25" s="2">
        <f t="shared" ref="AD25:AD88" si="5">AA25</f>
        <v>0.17</v>
      </c>
    </row>
    <row r="26" spans="27:30">
      <c r="AA26" s="2">
        <f t="shared" si="4"/>
        <v>0.18000000000000002</v>
      </c>
      <c r="AB26" s="5">
        <f t="shared" si="0"/>
        <v>4.2056074766355145E-2</v>
      </c>
      <c r="AC26" s="2">
        <f t="shared" si="1"/>
        <v>3.6000000000000004E-2</v>
      </c>
      <c r="AD26" s="2">
        <f t="shared" si="5"/>
        <v>0.18000000000000002</v>
      </c>
    </row>
    <row r="27" spans="27:30">
      <c r="AA27" s="2">
        <f t="shared" si="4"/>
        <v>0.19000000000000003</v>
      </c>
      <c r="AB27" s="5">
        <f t="shared" si="0"/>
        <v>4.4811320754716992E-2</v>
      </c>
      <c r="AC27" s="2">
        <f t="shared" si="1"/>
        <v>3.8000000000000006E-2</v>
      </c>
      <c r="AD27" s="2">
        <f t="shared" si="5"/>
        <v>0.19000000000000003</v>
      </c>
    </row>
    <row r="28" spans="27:30">
      <c r="AA28" s="2">
        <f t="shared" si="4"/>
        <v>0.20000000000000004</v>
      </c>
      <c r="AB28" s="5">
        <f t="shared" si="0"/>
        <v>4.761904761904763E-2</v>
      </c>
      <c r="AC28" s="2">
        <f t="shared" si="1"/>
        <v>4.0000000000000008E-2</v>
      </c>
      <c r="AD28" s="2">
        <f t="shared" si="5"/>
        <v>0.20000000000000004</v>
      </c>
    </row>
    <row r="29" spans="27:30">
      <c r="AA29" s="2">
        <f t="shared" si="4"/>
        <v>0.21000000000000005</v>
      </c>
      <c r="AB29" s="5">
        <f t="shared" si="0"/>
        <v>5.0480769230769246E-2</v>
      </c>
      <c r="AC29" s="2">
        <f t="shared" si="1"/>
        <v>4.200000000000001E-2</v>
      </c>
      <c r="AD29" s="2">
        <f t="shared" si="5"/>
        <v>0.21000000000000005</v>
      </c>
    </row>
    <row r="30" spans="27:30">
      <c r="AA30" s="2">
        <f t="shared" si="4"/>
        <v>0.22000000000000006</v>
      </c>
      <c r="AB30" s="5">
        <f t="shared" si="0"/>
        <v>5.3398058252427202E-2</v>
      </c>
      <c r="AC30" s="2">
        <f t="shared" si="1"/>
        <v>4.4000000000000011E-2</v>
      </c>
      <c r="AD30" s="2">
        <f t="shared" si="5"/>
        <v>0.22000000000000006</v>
      </c>
    </row>
    <row r="31" spans="27:30">
      <c r="AA31" s="2">
        <f t="shared" si="4"/>
        <v>0.23000000000000007</v>
      </c>
      <c r="AB31" s="5">
        <f t="shared" si="0"/>
        <v>5.6372549019607865E-2</v>
      </c>
      <c r="AC31" s="2">
        <f t="shared" si="1"/>
        <v>4.6000000000000013E-2</v>
      </c>
      <c r="AD31" s="2">
        <f t="shared" si="5"/>
        <v>0.23000000000000007</v>
      </c>
    </row>
    <row r="32" spans="27:30">
      <c r="AA32" s="2">
        <f t="shared" si="4"/>
        <v>0.24000000000000007</v>
      </c>
      <c r="AB32" s="5">
        <f t="shared" si="0"/>
        <v>5.9405940594059431E-2</v>
      </c>
      <c r="AC32" s="2">
        <f t="shared" si="1"/>
        <v>4.8000000000000015E-2</v>
      </c>
      <c r="AD32" s="2">
        <f t="shared" si="5"/>
        <v>0.24000000000000007</v>
      </c>
    </row>
    <row r="33" spans="27:30">
      <c r="AA33" s="2">
        <f t="shared" si="4"/>
        <v>0.25000000000000006</v>
      </c>
      <c r="AB33" s="5">
        <f t="shared" si="0"/>
        <v>6.2500000000000028E-2</v>
      </c>
      <c r="AC33" s="2">
        <f t="shared" si="1"/>
        <v>5.0000000000000017E-2</v>
      </c>
      <c r="AD33" s="2">
        <f t="shared" si="5"/>
        <v>0.25000000000000006</v>
      </c>
    </row>
    <row r="34" spans="27:30">
      <c r="AA34" s="2">
        <f t="shared" si="4"/>
        <v>0.26000000000000006</v>
      </c>
      <c r="AB34" s="5">
        <f t="shared" si="0"/>
        <v>6.5656565656565691E-2</v>
      </c>
      <c r="AC34" s="2">
        <f t="shared" si="1"/>
        <v>5.2000000000000018E-2</v>
      </c>
      <c r="AD34" s="2">
        <f t="shared" si="5"/>
        <v>0.26000000000000006</v>
      </c>
    </row>
    <row r="35" spans="27:30">
      <c r="AA35" s="2">
        <f t="shared" si="4"/>
        <v>0.27000000000000007</v>
      </c>
      <c r="AB35" s="5">
        <f t="shared" si="0"/>
        <v>6.8877551020408198E-2</v>
      </c>
      <c r="AC35" s="2">
        <f t="shared" si="1"/>
        <v>5.400000000000002E-2</v>
      </c>
      <c r="AD35" s="2">
        <f t="shared" si="5"/>
        <v>0.27000000000000007</v>
      </c>
    </row>
    <row r="36" spans="27:30">
      <c r="AA36" s="2">
        <f t="shared" si="4"/>
        <v>0.28000000000000008</v>
      </c>
      <c r="AB36" s="5">
        <f t="shared" si="0"/>
        <v>7.2164948453608282E-2</v>
      </c>
      <c r="AC36" s="2">
        <f t="shared" si="1"/>
        <v>5.6000000000000022E-2</v>
      </c>
      <c r="AD36" s="2">
        <f t="shared" si="5"/>
        <v>0.28000000000000008</v>
      </c>
    </row>
    <row r="37" spans="27:30">
      <c r="AA37" s="2">
        <f t="shared" si="4"/>
        <v>0.29000000000000009</v>
      </c>
      <c r="AB37" s="5">
        <f t="shared" si="0"/>
        <v>7.552083333333337E-2</v>
      </c>
      <c r="AC37" s="2">
        <f t="shared" si="1"/>
        <v>5.8000000000000024E-2</v>
      </c>
      <c r="AD37" s="2">
        <f t="shared" si="5"/>
        <v>0.29000000000000009</v>
      </c>
    </row>
    <row r="38" spans="27:30">
      <c r="AA38" s="2">
        <f t="shared" si="4"/>
        <v>0.3000000000000001</v>
      </c>
      <c r="AB38" s="5">
        <f t="shared" si="0"/>
        <v>7.8947368421052683E-2</v>
      </c>
      <c r="AC38" s="2">
        <f t="shared" si="1"/>
        <v>6.0000000000000026E-2</v>
      </c>
      <c r="AD38" s="2">
        <f t="shared" si="5"/>
        <v>0.3000000000000001</v>
      </c>
    </row>
    <row r="39" spans="27:30">
      <c r="AA39" s="2">
        <f t="shared" si="4"/>
        <v>0.31000000000000011</v>
      </c>
      <c r="AB39" s="5">
        <f t="shared" si="0"/>
        <v>8.2446808510638347E-2</v>
      </c>
      <c r="AC39" s="2">
        <f t="shared" si="1"/>
        <v>6.2000000000000027E-2</v>
      </c>
      <c r="AD39" s="2">
        <f t="shared" si="5"/>
        <v>0.31000000000000011</v>
      </c>
    </row>
    <row r="40" spans="27:30">
      <c r="AA40" s="2">
        <f t="shared" si="4"/>
        <v>0.32000000000000012</v>
      </c>
      <c r="AB40" s="5">
        <f t="shared" ref="AB40:AB71" si="6">AA40*$C$5/(1+AA40*($C$5-1))</f>
        <v>8.6021505376344135E-2</v>
      </c>
      <c r="AC40" s="2">
        <f t="shared" ref="AC40:AC71" si="7">AA40*$C$5</f>
        <v>6.4000000000000029E-2</v>
      </c>
      <c r="AD40" s="2">
        <f t="shared" si="5"/>
        <v>0.32000000000000012</v>
      </c>
    </row>
    <row r="41" spans="27:30">
      <c r="AA41" s="2">
        <f t="shared" si="4"/>
        <v>0.33000000000000013</v>
      </c>
      <c r="AB41" s="5">
        <f t="shared" si="6"/>
        <v>8.9673913043478312E-2</v>
      </c>
      <c r="AC41" s="2">
        <f t="shared" si="7"/>
        <v>6.6000000000000031E-2</v>
      </c>
      <c r="AD41" s="2">
        <f t="shared" si="5"/>
        <v>0.33000000000000013</v>
      </c>
    </row>
    <row r="42" spans="27:30">
      <c r="AA42" s="2">
        <f t="shared" si="4"/>
        <v>0.34000000000000014</v>
      </c>
      <c r="AB42" s="5">
        <f t="shared" si="6"/>
        <v>9.3406593406593463E-2</v>
      </c>
      <c r="AC42" s="2">
        <f t="shared" si="7"/>
        <v>6.8000000000000033E-2</v>
      </c>
      <c r="AD42" s="2">
        <f t="shared" si="5"/>
        <v>0.34000000000000014</v>
      </c>
    </row>
    <row r="43" spans="27:30">
      <c r="AA43" s="2">
        <f t="shared" si="4"/>
        <v>0.35000000000000014</v>
      </c>
      <c r="AB43" s="5">
        <f t="shared" si="6"/>
        <v>9.7222222222222293E-2</v>
      </c>
      <c r="AC43" s="2">
        <f t="shared" si="7"/>
        <v>7.0000000000000034E-2</v>
      </c>
      <c r="AD43" s="2">
        <f t="shared" si="5"/>
        <v>0.35000000000000014</v>
      </c>
    </row>
    <row r="44" spans="27:30">
      <c r="AA44" s="2">
        <f t="shared" si="4"/>
        <v>0.36000000000000015</v>
      </c>
      <c r="AB44" s="5">
        <f t="shared" si="6"/>
        <v>0.10112359550561804</v>
      </c>
      <c r="AC44" s="2">
        <f t="shared" si="7"/>
        <v>7.2000000000000036E-2</v>
      </c>
      <c r="AD44" s="2">
        <f t="shared" si="5"/>
        <v>0.36000000000000015</v>
      </c>
    </row>
    <row r="45" spans="27:30">
      <c r="AA45" s="2">
        <f t="shared" si="4"/>
        <v>0.37000000000000016</v>
      </c>
      <c r="AB45" s="5">
        <f t="shared" si="6"/>
        <v>0.10511363636363644</v>
      </c>
      <c r="AC45" s="2">
        <f t="shared" si="7"/>
        <v>7.4000000000000038E-2</v>
      </c>
      <c r="AD45" s="2">
        <f t="shared" si="5"/>
        <v>0.37000000000000016</v>
      </c>
    </row>
    <row r="46" spans="27:30">
      <c r="AA46" s="2">
        <f t="shared" si="4"/>
        <v>0.38000000000000017</v>
      </c>
      <c r="AB46" s="5">
        <f t="shared" si="6"/>
        <v>0.10919540229885066</v>
      </c>
      <c r="AC46" s="2">
        <f t="shared" si="7"/>
        <v>7.600000000000004E-2</v>
      </c>
      <c r="AD46" s="2">
        <f t="shared" si="5"/>
        <v>0.38000000000000017</v>
      </c>
    </row>
    <row r="47" spans="27:30">
      <c r="AA47" s="2">
        <f t="shared" si="4"/>
        <v>0.39000000000000018</v>
      </c>
      <c r="AB47" s="5">
        <f t="shared" si="6"/>
        <v>0.1133720930232559</v>
      </c>
      <c r="AC47" s="2">
        <f t="shared" si="7"/>
        <v>7.8000000000000042E-2</v>
      </c>
      <c r="AD47" s="2">
        <f t="shared" si="5"/>
        <v>0.39000000000000018</v>
      </c>
    </row>
    <row r="48" spans="27:30">
      <c r="AA48" s="2">
        <f t="shared" si="4"/>
        <v>0.40000000000000019</v>
      </c>
      <c r="AB48" s="5">
        <f t="shared" si="6"/>
        <v>0.11764705882352951</v>
      </c>
      <c r="AC48" s="2">
        <f t="shared" si="7"/>
        <v>8.0000000000000043E-2</v>
      </c>
      <c r="AD48" s="2">
        <f t="shared" si="5"/>
        <v>0.40000000000000019</v>
      </c>
    </row>
    <row r="49" spans="27:30">
      <c r="AA49" s="2">
        <f t="shared" si="4"/>
        <v>0.4100000000000002</v>
      </c>
      <c r="AB49" s="5">
        <f t="shared" si="6"/>
        <v>0.12202380952380962</v>
      </c>
      <c r="AC49" s="2">
        <f t="shared" si="7"/>
        <v>8.2000000000000045E-2</v>
      </c>
      <c r="AD49" s="2">
        <f t="shared" si="5"/>
        <v>0.4100000000000002</v>
      </c>
    </row>
    <row r="50" spans="27:30">
      <c r="AA50" s="2">
        <f t="shared" si="4"/>
        <v>0.42000000000000021</v>
      </c>
      <c r="AB50" s="5">
        <f t="shared" si="6"/>
        <v>0.12650602409638564</v>
      </c>
      <c r="AC50" s="2">
        <f t="shared" si="7"/>
        <v>8.4000000000000047E-2</v>
      </c>
      <c r="AD50" s="2">
        <f t="shared" si="5"/>
        <v>0.42000000000000021</v>
      </c>
    </row>
    <row r="51" spans="27:30">
      <c r="AA51" s="2">
        <f t="shared" si="4"/>
        <v>0.43000000000000022</v>
      </c>
      <c r="AB51" s="5">
        <f t="shared" si="6"/>
        <v>0.13109756097560987</v>
      </c>
      <c r="AC51" s="2">
        <f t="shared" si="7"/>
        <v>8.6000000000000049E-2</v>
      </c>
      <c r="AD51" s="2">
        <f t="shared" si="5"/>
        <v>0.43000000000000022</v>
      </c>
    </row>
    <row r="52" spans="27:30">
      <c r="AA52" s="2">
        <f t="shared" si="4"/>
        <v>0.44000000000000022</v>
      </c>
      <c r="AB52" s="5">
        <f t="shared" si="6"/>
        <v>0.1358024691358026</v>
      </c>
      <c r="AC52" s="2">
        <f t="shared" si="7"/>
        <v>8.800000000000005E-2</v>
      </c>
      <c r="AD52" s="2">
        <f t="shared" si="5"/>
        <v>0.44000000000000022</v>
      </c>
    </row>
    <row r="53" spans="27:30">
      <c r="AA53" s="2">
        <f t="shared" si="4"/>
        <v>0.45000000000000023</v>
      </c>
      <c r="AB53" s="5">
        <f t="shared" si="6"/>
        <v>0.14062500000000014</v>
      </c>
      <c r="AC53" s="2">
        <f t="shared" si="7"/>
        <v>9.0000000000000052E-2</v>
      </c>
      <c r="AD53" s="2">
        <f t="shared" si="5"/>
        <v>0.45000000000000023</v>
      </c>
    </row>
    <row r="54" spans="27:30">
      <c r="AA54" s="2">
        <f t="shared" si="4"/>
        <v>0.46000000000000024</v>
      </c>
      <c r="AB54" s="5">
        <f t="shared" si="6"/>
        <v>0.14556962025316469</v>
      </c>
      <c r="AC54" s="2">
        <f t="shared" si="7"/>
        <v>9.2000000000000054E-2</v>
      </c>
      <c r="AD54" s="2">
        <f t="shared" si="5"/>
        <v>0.46000000000000024</v>
      </c>
    </row>
    <row r="55" spans="27:30">
      <c r="AA55" s="2">
        <f t="shared" si="4"/>
        <v>0.47000000000000025</v>
      </c>
      <c r="AB55" s="5">
        <f t="shared" si="6"/>
        <v>0.15064102564102577</v>
      </c>
      <c r="AC55" s="2">
        <f t="shared" si="7"/>
        <v>9.4000000000000056E-2</v>
      </c>
      <c r="AD55" s="2">
        <f t="shared" si="5"/>
        <v>0.47000000000000025</v>
      </c>
    </row>
    <row r="56" spans="27:30">
      <c r="AA56" s="2">
        <f t="shared" si="4"/>
        <v>0.48000000000000026</v>
      </c>
      <c r="AB56" s="5">
        <f t="shared" si="6"/>
        <v>0.15584415584415601</v>
      </c>
      <c r="AC56" s="2">
        <f t="shared" si="7"/>
        <v>9.6000000000000058E-2</v>
      </c>
      <c r="AD56" s="2">
        <f t="shared" si="5"/>
        <v>0.48000000000000026</v>
      </c>
    </row>
    <row r="57" spans="27:30">
      <c r="AA57" s="2">
        <f t="shared" si="4"/>
        <v>0.49000000000000027</v>
      </c>
      <c r="AB57" s="5">
        <f t="shared" si="6"/>
        <v>0.16118421052631596</v>
      </c>
      <c r="AC57" s="2">
        <f t="shared" si="7"/>
        <v>9.8000000000000059E-2</v>
      </c>
      <c r="AD57" s="2">
        <f t="shared" si="5"/>
        <v>0.49000000000000027</v>
      </c>
    </row>
    <row r="58" spans="27:30">
      <c r="AA58" s="2">
        <f t="shared" si="4"/>
        <v>0.50000000000000022</v>
      </c>
      <c r="AB58" s="5">
        <f t="shared" si="6"/>
        <v>0.1666666666666668</v>
      </c>
      <c r="AC58" s="2">
        <f t="shared" si="7"/>
        <v>0.10000000000000005</v>
      </c>
      <c r="AD58" s="2">
        <f t="shared" si="5"/>
        <v>0.50000000000000022</v>
      </c>
    </row>
    <row r="59" spans="27:30">
      <c r="AA59" s="2">
        <f t="shared" si="4"/>
        <v>0.51000000000000023</v>
      </c>
      <c r="AB59" s="5">
        <f t="shared" si="6"/>
        <v>0.17229729729729742</v>
      </c>
      <c r="AC59" s="2">
        <f t="shared" si="7"/>
        <v>0.10200000000000005</v>
      </c>
      <c r="AD59" s="2">
        <f t="shared" si="5"/>
        <v>0.51000000000000023</v>
      </c>
    </row>
    <row r="60" spans="27:30">
      <c r="AA60" s="2">
        <f t="shared" si="4"/>
        <v>0.52000000000000024</v>
      </c>
      <c r="AB60" s="5">
        <f t="shared" si="6"/>
        <v>0.17808219178082205</v>
      </c>
      <c r="AC60" s="2">
        <f t="shared" si="7"/>
        <v>0.10400000000000005</v>
      </c>
      <c r="AD60" s="2">
        <f t="shared" si="5"/>
        <v>0.52000000000000024</v>
      </c>
    </row>
    <row r="61" spans="27:30">
      <c r="AA61" s="2">
        <f t="shared" si="4"/>
        <v>0.53000000000000025</v>
      </c>
      <c r="AB61" s="5">
        <f t="shared" si="6"/>
        <v>0.18402777777777793</v>
      </c>
      <c r="AC61" s="2">
        <f t="shared" si="7"/>
        <v>0.10600000000000005</v>
      </c>
      <c r="AD61" s="2">
        <f t="shared" si="5"/>
        <v>0.53000000000000025</v>
      </c>
    </row>
    <row r="62" spans="27:30">
      <c r="AA62" s="2">
        <f t="shared" si="4"/>
        <v>0.54000000000000026</v>
      </c>
      <c r="AB62" s="5">
        <f t="shared" si="6"/>
        <v>0.1901408450704227</v>
      </c>
      <c r="AC62" s="2">
        <f t="shared" si="7"/>
        <v>0.10800000000000005</v>
      </c>
      <c r="AD62" s="2">
        <f t="shared" si="5"/>
        <v>0.54000000000000026</v>
      </c>
    </row>
    <row r="63" spans="27:30">
      <c r="AA63" s="2">
        <f t="shared" si="4"/>
        <v>0.55000000000000027</v>
      </c>
      <c r="AB63" s="5">
        <f t="shared" si="6"/>
        <v>0.19642857142857159</v>
      </c>
      <c r="AC63" s="2">
        <f t="shared" si="7"/>
        <v>0.11000000000000006</v>
      </c>
      <c r="AD63" s="2">
        <f t="shared" si="5"/>
        <v>0.55000000000000027</v>
      </c>
    </row>
    <row r="64" spans="27:30">
      <c r="AA64" s="2">
        <f t="shared" si="4"/>
        <v>0.56000000000000028</v>
      </c>
      <c r="AB64" s="5">
        <f t="shared" si="6"/>
        <v>0.20289855072463786</v>
      </c>
      <c r="AC64" s="2">
        <f t="shared" si="7"/>
        <v>0.11200000000000006</v>
      </c>
      <c r="AD64" s="2">
        <f t="shared" si="5"/>
        <v>0.56000000000000028</v>
      </c>
    </row>
    <row r="65" spans="27:30">
      <c r="AA65" s="2">
        <f t="shared" si="4"/>
        <v>0.57000000000000028</v>
      </c>
      <c r="AB65" s="5">
        <f t="shared" si="6"/>
        <v>0.20955882352941194</v>
      </c>
      <c r="AC65" s="2">
        <f t="shared" si="7"/>
        <v>0.11400000000000006</v>
      </c>
      <c r="AD65" s="2">
        <f t="shared" si="5"/>
        <v>0.57000000000000028</v>
      </c>
    </row>
    <row r="66" spans="27:30">
      <c r="AA66" s="2">
        <f t="shared" si="4"/>
        <v>0.58000000000000029</v>
      </c>
      <c r="AB66" s="5">
        <f t="shared" si="6"/>
        <v>0.21641791044776137</v>
      </c>
      <c r="AC66" s="2">
        <f t="shared" si="7"/>
        <v>0.11600000000000006</v>
      </c>
      <c r="AD66" s="2">
        <f t="shared" si="5"/>
        <v>0.58000000000000029</v>
      </c>
    </row>
    <row r="67" spans="27:30">
      <c r="AA67" s="2">
        <f t="shared" si="4"/>
        <v>0.5900000000000003</v>
      </c>
      <c r="AB67" s="5">
        <f t="shared" si="6"/>
        <v>0.22348484848484867</v>
      </c>
      <c r="AC67" s="2">
        <f t="shared" si="7"/>
        <v>0.11800000000000006</v>
      </c>
      <c r="AD67" s="2">
        <f t="shared" si="5"/>
        <v>0.5900000000000003</v>
      </c>
    </row>
    <row r="68" spans="27:30">
      <c r="AA68" s="2">
        <f t="shared" si="4"/>
        <v>0.60000000000000031</v>
      </c>
      <c r="AB68" s="5">
        <f t="shared" si="6"/>
        <v>0.23076923076923098</v>
      </c>
      <c r="AC68" s="2">
        <f t="shared" si="7"/>
        <v>0.12000000000000006</v>
      </c>
      <c r="AD68" s="2">
        <f t="shared" si="5"/>
        <v>0.60000000000000031</v>
      </c>
    </row>
    <row r="69" spans="27:30">
      <c r="AA69" s="2">
        <f t="shared" si="4"/>
        <v>0.61000000000000032</v>
      </c>
      <c r="AB69" s="5">
        <f t="shared" si="6"/>
        <v>0.23828125000000022</v>
      </c>
      <c r="AC69" s="2">
        <f t="shared" si="7"/>
        <v>0.12200000000000007</v>
      </c>
      <c r="AD69" s="2">
        <f t="shared" si="5"/>
        <v>0.61000000000000032</v>
      </c>
    </row>
    <row r="70" spans="27:30">
      <c r="AA70" s="2">
        <f t="shared" si="4"/>
        <v>0.62000000000000033</v>
      </c>
      <c r="AB70" s="5">
        <f t="shared" si="6"/>
        <v>0.24603174603174627</v>
      </c>
      <c r="AC70" s="2">
        <f t="shared" si="7"/>
        <v>0.12400000000000007</v>
      </c>
      <c r="AD70" s="2">
        <f t="shared" si="5"/>
        <v>0.62000000000000033</v>
      </c>
    </row>
    <row r="71" spans="27:30">
      <c r="AA71" s="2">
        <f t="shared" si="4"/>
        <v>0.63000000000000034</v>
      </c>
      <c r="AB71" s="5">
        <f t="shared" si="6"/>
        <v>0.25403225806451646</v>
      </c>
      <c r="AC71" s="2">
        <f t="shared" si="7"/>
        <v>0.12600000000000008</v>
      </c>
      <c r="AD71" s="2">
        <f t="shared" si="5"/>
        <v>0.63000000000000034</v>
      </c>
    </row>
    <row r="72" spans="27:30">
      <c r="AA72" s="2">
        <f t="shared" si="4"/>
        <v>0.64000000000000035</v>
      </c>
      <c r="AB72" s="5">
        <f t="shared" ref="AB72:AB103" si="8">AA72*$C$5/(1+AA72*($C$5-1))</f>
        <v>0.26229508196721346</v>
      </c>
      <c r="AC72" s="2">
        <f t="shared" ref="AC72:AC108" si="9">AA72*$C$5</f>
        <v>0.12800000000000009</v>
      </c>
      <c r="AD72" s="2">
        <f t="shared" si="5"/>
        <v>0.64000000000000035</v>
      </c>
    </row>
    <row r="73" spans="27:30">
      <c r="AA73" s="2">
        <f t="shared" si="4"/>
        <v>0.65000000000000036</v>
      </c>
      <c r="AB73" s="5">
        <f t="shared" si="8"/>
        <v>0.2708333333333337</v>
      </c>
      <c r="AC73" s="2">
        <f t="shared" si="9"/>
        <v>0.13000000000000009</v>
      </c>
      <c r="AD73" s="2">
        <f t="shared" si="5"/>
        <v>0.65000000000000036</v>
      </c>
    </row>
    <row r="74" spans="27:30">
      <c r="AA74" s="2">
        <f t="shared" si="4"/>
        <v>0.66000000000000036</v>
      </c>
      <c r="AB74" s="5">
        <f t="shared" si="8"/>
        <v>0.27966101694915296</v>
      </c>
      <c r="AC74" s="2">
        <f t="shared" si="9"/>
        <v>0.13200000000000009</v>
      </c>
      <c r="AD74" s="2">
        <f t="shared" si="5"/>
        <v>0.66000000000000036</v>
      </c>
    </row>
    <row r="75" spans="27:30">
      <c r="AA75" s="2">
        <f t="shared" si="4"/>
        <v>0.67000000000000037</v>
      </c>
      <c r="AB75" s="5">
        <f t="shared" si="8"/>
        <v>0.2887931034482763</v>
      </c>
      <c r="AC75" s="2">
        <f t="shared" si="9"/>
        <v>0.13400000000000009</v>
      </c>
      <c r="AD75" s="2">
        <f t="shared" si="5"/>
        <v>0.67000000000000037</v>
      </c>
    </row>
    <row r="76" spans="27:30">
      <c r="AA76" s="2">
        <f t="shared" si="4"/>
        <v>0.68000000000000038</v>
      </c>
      <c r="AB76" s="5">
        <f t="shared" si="8"/>
        <v>0.29824561403508815</v>
      </c>
      <c r="AC76" s="2">
        <f t="shared" si="9"/>
        <v>0.13600000000000009</v>
      </c>
      <c r="AD76" s="2">
        <f t="shared" si="5"/>
        <v>0.68000000000000038</v>
      </c>
    </row>
    <row r="77" spans="27:30">
      <c r="AA77" s="2">
        <f t="shared" si="4"/>
        <v>0.69000000000000039</v>
      </c>
      <c r="AB77" s="5">
        <f t="shared" si="8"/>
        <v>0.30803571428571475</v>
      </c>
      <c r="AC77" s="2">
        <f t="shared" si="9"/>
        <v>0.13800000000000009</v>
      </c>
      <c r="AD77" s="2">
        <f t="shared" si="5"/>
        <v>0.69000000000000039</v>
      </c>
    </row>
    <row r="78" spans="27:30">
      <c r="AA78" s="2">
        <f t="shared" si="4"/>
        <v>0.7000000000000004</v>
      </c>
      <c r="AB78" s="5">
        <f t="shared" si="8"/>
        <v>0.31818181818181868</v>
      </c>
      <c r="AC78" s="2">
        <f t="shared" si="9"/>
        <v>0.1400000000000001</v>
      </c>
      <c r="AD78" s="2">
        <f t="shared" si="5"/>
        <v>0.7000000000000004</v>
      </c>
    </row>
    <row r="79" spans="27:30">
      <c r="AA79" s="2">
        <f t="shared" si="4"/>
        <v>0.71000000000000041</v>
      </c>
      <c r="AB79" s="5">
        <f t="shared" si="8"/>
        <v>0.32870370370370422</v>
      </c>
      <c r="AC79" s="2">
        <f t="shared" si="9"/>
        <v>0.1420000000000001</v>
      </c>
      <c r="AD79" s="2">
        <f t="shared" si="5"/>
        <v>0.71000000000000041</v>
      </c>
    </row>
    <row r="80" spans="27:30">
      <c r="AA80" s="2">
        <f t="shared" si="4"/>
        <v>0.72000000000000042</v>
      </c>
      <c r="AB80" s="5">
        <f t="shared" si="8"/>
        <v>0.3396226415094345</v>
      </c>
      <c r="AC80" s="2">
        <f t="shared" si="9"/>
        <v>0.1440000000000001</v>
      </c>
      <c r="AD80" s="2">
        <f t="shared" si="5"/>
        <v>0.72000000000000042</v>
      </c>
    </row>
    <row r="81" spans="27:30">
      <c r="AA81" s="2">
        <f t="shared" si="4"/>
        <v>0.73000000000000043</v>
      </c>
      <c r="AB81" s="5">
        <f t="shared" si="8"/>
        <v>0.35096153846153905</v>
      </c>
      <c r="AC81" s="2">
        <f t="shared" si="9"/>
        <v>0.1460000000000001</v>
      </c>
      <c r="AD81" s="2">
        <f t="shared" si="5"/>
        <v>0.73000000000000043</v>
      </c>
    </row>
    <row r="82" spans="27:30">
      <c r="AA82" s="2">
        <f t="shared" si="4"/>
        <v>0.74000000000000044</v>
      </c>
      <c r="AB82" s="5">
        <f t="shared" si="8"/>
        <v>0.36274509803921628</v>
      </c>
      <c r="AC82" s="2">
        <f t="shared" si="9"/>
        <v>0.1480000000000001</v>
      </c>
      <c r="AD82" s="2">
        <f t="shared" si="5"/>
        <v>0.74000000000000044</v>
      </c>
    </row>
    <row r="83" spans="27:30">
      <c r="AA83" s="2">
        <f t="shared" si="4"/>
        <v>0.75000000000000044</v>
      </c>
      <c r="AB83" s="5">
        <f t="shared" si="8"/>
        <v>0.37500000000000067</v>
      </c>
      <c r="AC83" s="2">
        <f t="shared" si="9"/>
        <v>0.15000000000000011</v>
      </c>
      <c r="AD83" s="2">
        <f t="shared" si="5"/>
        <v>0.75000000000000044</v>
      </c>
    </row>
    <row r="84" spans="27:30">
      <c r="AA84" s="2">
        <f t="shared" si="4"/>
        <v>0.76000000000000045</v>
      </c>
      <c r="AB84" s="5">
        <f t="shared" si="8"/>
        <v>0.38775510204081703</v>
      </c>
      <c r="AC84" s="2">
        <f t="shared" si="9"/>
        <v>0.15200000000000011</v>
      </c>
      <c r="AD84" s="2">
        <f t="shared" si="5"/>
        <v>0.76000000000000045</v>
      </c>
    </row>
    <row r="85" spans="27:30">
      <c r="AA85" s="2">
        <f t="shared" si="4"/>
        <v>0.77000000000000046</v>
      </c>
      <c r="AB85" s="5">
        <f t="shared" si="8"/>
        <v>0.40104166666666741</v>
      </c>
      <c r="AC85" s="2">
        <f t="shared" si="9"/>
        <v>0.15400000000000011</v>
      </c>
      <c r="AD85" s="2">
        <f t="shared" si="5"/>
        <v>0.77000000000000046</v>
      </c>
    </row>
    <row r="86" spans="27:30">
      <c r="AA86" s="2">
        <f t="shared" si="4"/>
        <v>0.78000000000000047</v>
      </c>
      <c r="AB86" s="5">
        <f t="shared" si="8"/>
        <v>0.41489361702127736</v>
      </c>
      <c r="AC86" s="2">
        <f t="shared" si="9"/>
        <v>0.15600000000000011</v>
      </c>
      <c r="AD86" s="2">
        <f t="shared" si="5"/>
        <v>0.78000000000000047</v>
      </c>
    </row>
    <row r="87" spans="27:30">
      <c r="AA87" s="2">
        <f t="shared" si="4"/>
        <v>0.79000000000000048</v>
      </c>
      <c r="AB87" s="5">
        <f t="shared" si="8"/>
        <v>0.42934782608695737</v>
      </c>
      <c r="AC87" s="2">
        <f t="shared" si="9"/>
        <v>0.15800000000000011</v>
      </c>
      <c r="AD87" s="2">
        <f t="shared" si="5"/>
        <v>0.79000000000000048</v>
      </c>
    </row>
    <row r="88" spans="27:30">
      <c r="AA88" s="2">
        <f t="shared" si="4"/>
        <v>0.80000000000000049</v>
      </c>
      <c r="AB88" s="5">
        <f t="shared" si="8"/>
        <v>0.44444444444444531</v>
      </c>
      <c r="AC88" s="2">
        <f t="shared" si="9"/>
        <v>0.16000000000000011</v>
      </c>
      <c r="AD88" s="2">
        <f t="shared" si="5"/>
        <v>0.80000000000000049</v>
      </c>
    </row>
    <row r="89" spans="27:30">
      <c r="AA89" s="2">
        <f t="shared" ref="AA89:AA108" si="10">AA88+0.01</f>
        <v>0.8100000000000005</v>
      </c>
      <c r="AB89" s="5">
        <f t="shared" si="8"/>
        <v>0.46022727272727365</v>
      </c>
      <c r="AC89" s="2">
        <f t="shared" si="9"/>
        <v>0.16200000000000012</v>
      </c>
      <c r="AD89" s="2">
        <f t="shared" ref="AD89:AD108" si="11">AA89</f>
        <v>0.8100000000000005</v>
      </c>
    </row>
    <row r="90" spans="27:30">
      <c r="AA90" s="2">
        <f t="shared" si="10"/>
        <v>0.82000000000000051</v>
      </c>
      <c r="AB90" s="5">
        <f t="shared" si="8"/>
        <v>0.47674418604651264</v>
      </c>
      <c r="AC90" s="2">
        <f t="shared" si="9"/>
        <v>0.16400000000000012</v>
      </c>
      <c r="AD90" s="2">
        <f t="shared" si="11"/>
        <v>0.82000000000000051</v>
      </c>
    </row>
    <row r="91" spans="27:30">
      <c r="AA91" s="2">
        <f t="shared" si="10"/>
        <v>0.83000000000000052</v>
      </c>
      <c r="AB91" s="5">
        <f t="shared" si="8"/>
        <v>0.49404761904762012</v>
      </c>
      <c r="AC91" s="2">
        <f t="shared" si="9"/>
        <v>0.16600000000000012</v>
      </c>
      <c r="AD91" s="2">
        <f t="shared" si="11"/>
        <v>0.83000000000000052</v>
      </c>
    </row>
    <row r="92" spans="27:30">
      <c r="AA92" s="2">
        <f t="shared" si="10"/>
        <v>0.84000000000000052</v>
      </c>
      <c r="AB92" s="5">
        <f t="shared" si="8"/>
        <v>0.51219512195122063</v>
      </c>
      <c r="AC92" s="2">
        <f t="shared" si="9"/>
        <v>0.16800000000000012</v>
      </c>
      <c r="AD92" s="2">
        <f t="shared" si="11"/>
        <v>0.84000000000000052</v>
      </c>
    </row>
    <row r="93" spans="27:30">
      <c r="AA93" s="2">
        <f t="shared" si="10"/>
        <v>0.85000000000000053</v>
      </c>
      <c r="AB93" s="5">
        <f t="shared" si="8"/>
        <v>0.53125000000000122</v>
      </c>
      <c r="AC93" s="2">
        <f t="shared" si="9"/>
        <v>0.17000000000000012</v>
      </c>
      <c r="AD93" s="2">
        <f t="shared" si="11"/>
        <v>0.85000000000000053</v>
      </c>
    </row>
    <row r="94" spans="27:30">
      <c r="AA94" s="2">
        <f t="shared" si="10"/>
        <v>0.86000000000000054</v>
      </c>
      <c r="AB94" s="5">
        <f t="shared" si="8"/>
        <v>0.55128205128205254</v>
      </c>
      <c r="AC94" s="2">
        <f t="shared" si="9"/>
        <v>0.17200000000000013</v>
      </c>
      <c r="AD94" s="2">
        <f t="shared" si="11"/>
        <v>0.86000000000000054</v>
      </c>
    </row>
    <row r="95" spans="27:30">
      <c r="AA95" s="2">
        <f t="shared" si="10"/>
        <v>0.87000000000000055</v>
      </c>
      <c r="AB95" s="5">
        <f t="shared" si="8"/>
        <v>0.57236842105263297</v>
      </c>
      <c r="AC95" s="2">
        <f t="shared" si="9"/>
        <v>0.17400000000000013</v>
      </c>
      <c r="AD95" s="2">
        <f t="shared" si="11"/>
        <v>0.87000000000000055</v>
      </c>
    </row>
    <row r="96" spans="27:30">
      <c r="AA96" s="2">
        <f t="shared" si="10"/>
        <v>0.88000000000000056</v>
      </c>
      <c r="AB96" s="5">
        <f t="shared" si="8"/>
        <v>0.59459459459459607</v>
      </c>
      <c r="AC96" s="2">
        <f t="shared" si="9"/>
        <v>0.17600000000000013</v>
      </c>
      <c r="AD96" s="2">
        <f t="shared" si="11"/>
        <v>0.88000000000000056</v>
      </c>
    </row>
    <row r="97" spans="27:30">
      <c r="AA97" s="2">
        <f t="shared" si="10"/>
        <v>0.89000000000000057</v>
      </c>
      <c r="AB97" s="5">
        <f t="shared" si="8"/>
        <v>0.61805555555555713</v>
      </c>
      <c r="AC97" s="2">
        <f t="shared" si="9"/>
        <v>0.17800000000000013</v>
      </c>
      <c r="AD97" s="2">
        <f t="shared" si="11"/>
        <v>0.89000000000000057</v>
      </c>
    </row>
    <row r="98" spans="27:30">
      <c r="AA98" s="2">
        <f t="shared" si="10"/>
        <v>0.90000000000000058</v>
      </c>
      <c r="AB98" s="5">
        <f t="shared" si="8"/>
        <v>0.64285714285714457</v>
      </c>
      <c r="AC98" s="2">
        <f t="shared" si="9"/>
        <v>0.18000000000000013</v>
      </c>
      <c r="AD98" s="2">
        <f t="shared" si="11"/>
        <v>0.90000000000000058</v>
      </c>
    </row>
    <row r="99" spans="27:30">
      <c r="AA99" s="2">
        <f t="shared" si="10"/>
        <v>0.91000000000000059</v>
      </c>
      <c r="AB99" s="5">
        <f t="shared" si="8"/>
        <v>0.66911764705882537</v>
      </c>
      <c r="AC99" s="2">
        <f t="shared" si="9"/>
        <v>0.18200000000000013</v>
      </c>
      <c r="AD99" s="2">
        <f t="shared" si="11"/>
        <v>0.91000000000000059</v>
      </c>
    </row>
    <row r="100" spans="27:30">
      <c r="AA100" s="2">
        <f t="shared" si="10"/>
        <v>0.9200000000000006</v>
      </c>
      <c r="AB100" s="5">
        <f t="shared" si="8"/>
        <v>0.6969696969696989</v>
      </c>
      <c r="AC100" s="2">
        <f t="shared" si="9"/>
        <v>0.18400000000000014</v>
      </c>
      <c r="AD100" s="2">
        <f t="shared" si="11"/>
        <v>0.9200000000000006</v>
      </c>
    </row>
    <row r="101" spans="27:30">
      <c r="AA101" s="2">
        <f t="shared" si="10"/>
        <v>0.9300000000000006</v>
      </c>
      <c r="AB101" s="5">
        <f t="shared" si="8"/>
        <v>0.72656250000000211</v>
      </c>
      <c r="AC101" s="2">
        <f t="shared" si="9"/>
        <v>0.18600000000000014</v>
      </c>
      <c r="AD101" s="2">
        <f t="shared" si="11"/>
        <v>0.9300000000000006</v>
      </c>
    </row>
    <row r="102" spans="27:30">
      <c r="AA102" s="2">
        <f t="shared" si="10"/>
        <v>0.94000000000000061</v>
      </c>
      <c r="AB102" s="5">
        <f t="shared" si="8"/>
        <v>0.75806451612903447</v>
      </c>
      <c r="AC102" s="2">
        <f t="shared" si="9"/>
        <v>0.18800000000000014</v>
      </c>
      <c r="AD102" s="2">
        <f t="shared" si="11"/>
        <v>0.94000000000000061</v>
      </c>
    </row>
    <row r="103" spans="27:30">
      <c r="AA103" s="2">
        <f t="shared" si="10"/>
        <v>0.95000000000000062</v>
      </c>
      <c r="AB103" s="5">
        <f t="shared" si="8"/>
        <v>0.79166666666666907</v>
      </c>
      <c r="AC103" s="2">
        <f t="shared" si="9"/>
        <v>0.19000000000000014</v>
      </c>
      <c r="AD103" s="2">
        <f t="shared" si="11"/>
        <v>0.95000000000000062</v>
      </c>
    </row>
    <row r="104" spans="27:30">
      <c r="AA104" s="2">
        <f t="shared" si="10"/>
        <v>0.96000000000000063</v>
      </c>
      <c r="AB104" s="5">
        <f t="shared" ref="AB104:AB135" si="12">AA104*$C$5/(1+AA104*($C$5-1))</f>
        <v>0.82758620689655438</v>
      </c>
      <c r="AC104" s="2">
        <f t="shared" si="9"/>
        <v>0.19200000000000014</v>
      </c>
      <c r="AD104" s="2">
        <f t="shared" si="11"/>
        <v>0.96000000000000063</v>
      </c>
    </row>
    <row r="105" spans="27:30">
      <c r="AA105" s="2">
        <f t="shared" si="10"/>
        <v>0.97000000000000064</v>
      </c>
      <c r="AB105" s="5">
        <f t="shared" si="12"/>
        <v>0.86607142857143149</v>
      </c>
      <c r="AC105" s="2">
        <f t="shared" si="9"/>
        <v>0.19400000000000014</v>
      </c>
      <c r="AD105" s="2">
        <f t="shared" si="11"/>
        <v>0.97000000000000064</v>
      </c>
    </row>
    <row r="106" spans="27:30">
      <c r="AA106" s="2">
        <f t="shared" si="10"/>
        <v>0.98000000000000065</v>
      </c>
      <c r="AB106" s="5">
        <f t="shared" si="12"/>
        <v>0.90740740740741055</v>
      </c>
      <c r="AC106" s="2">
        <f t="shared" si="9"/>
        <v>0.19600000000000015</v>
      </c>
      <c r="AD106" s="2">
        <f t="shared" si="11"/>
        <v>0.98000000000000065</v>
      </c>
    </row>
    <row r="107" spans="27:30">
      <c r="AA107" s="2">
        <f t="shared" si="10"/>
        <v>0.99000000000000066</v>
      </c>
      <c r="AB107" s="5">
        <f t="shared" si="12"/>
        <v>0.95192307692308031</v>
      </c>
      <c r="AC107" s="2">
        <f t="shared" si="9"/>
        <v>0.19800000000000015</v>
      </c>
      <c r="AD107" s="2">
        <f t="shared" si="11"/>
        <v>0.99000000000000066</v>
      </c>
    </row>
    <row r="108" spans="27:30">
      <c r="AA108" s="2">
        <f t="shared" si="10"/>
        <v>1.0000000000000007</v>
      </c>
      <c r="AB108" s="5">
        <f t="shared" si="12"/>
        <v>1.0000000000000038</v>
      </c>
      <c r="AC108" s="2">
        <f t="shared" si="9"/>
        <v>0.20000000000000015</v>
      </c>
      <c r="AD108" s="2">
        <f t="shared" si="11"/>
        <v>1.0000000000000007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Supporting material</dc:subject>
  <dc:creator>David Champredon</dc:creator>
  <cp:keywords/>
  <dc:description>Supporting material for: "Quantifying the contribution of asymptomatic infection to the cumulative incidence" by David Champredon and Seyed M. Moghadas - Epidemiology and Infection, 2017
</dc:description>
  <cp:lastModifiedBy>David Champredon</cp:lastModifiedBy>
  <dcterms:created xsi:type="dcterms:W3CDTF">2017-01-06T01:52:47Z</dcterms:created>
  <dcterms:modified xsi:type="dcterms:W3CDTF">2017-01-16T18:10:55Z</dcterms:modified>
  <cp:category/>
</cp:coreProperties>
</file>