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DM\Documents\_Current work Jan17\BCI CURRENT\bci-mp-2018-0064-20191111210226\bci-mp-2018-0064-20191111210226\"/>
    </mc:Choice>
  </mc:AlternateContent>
  <xr:revisionPtr revIDLastSave="0" documentId="13_ncr:1_{C736D238-6929-44B7-A007-A98A885000E2}" xr6:coauthVersionLast="45" xr6:coauthVersionMax="45" xr10:uidLastSave="{00000000-0000-0000-0000-000000000000}"/>
  <bookViews>
    <workbookView xWindow="2850" yWindow="2850" windowWidth="21600" windowHeight="11385" xr2:uid="{00000000-000D-0000-FFFF-FFFF00000000}"/>
  </bookViews>
  <sheets>
    <sheet name="Table S1" sheetId="1" r:id="rId1"/>
    <sheet name="Table S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4" i="1"/>
  <c r="G5" i="1"/>
  <c r="G6" i="1"/>
  <c r="G7" i="1"/>
  <c r="G8" i="1"/>
  <c r="G9" i="1"/>
  <c r="G10" i="1"/>
  <c r="G11" i="1"/>
  <c r="G12" i="1"/>
  <c r="G13" i="1"/>
  <c r="G14" i="1"/>
  <c r="G15" i="1"/>
  <c r="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march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średnia liczebność w Zat. GD. W latach 2011-2017 Monitoring GIOŚ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Martín 2011</t>
        </r>
      </text>
    </comment>
    <comment ref="E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Martín 2011</t>
        </r>
      </text>
    </comment>
    <comment ref="D6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See S2 Table</t>
        </r>
      </text>
    </comment>
    <comment ref="D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See S2 Table</t>
        </r>
      </text>
    </comment>
    <comment ref="D11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See S2 Table</t>
        </r>
      </text>
    </comment>
    <comment ref="E12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Kuszewski, W. (4014) Fishery on Vistula Lagoon. [Rybołówstwo na Zalewie Wiślanym]. Maritime Institute, Gdańsk. Vistula Lagoon Forum, Kaliningrad</t>
        </r>
      </text>
    </comment>
    <comment ref="E13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Kuszewski, W. (4014) Fishery on Vistula Lagoon. [Rybołówstwo na Zalewie Wiślanym]. Maritime Institute, Gdańsk. Vistula Lagoon Forum, Kaliningrad</t>
        </r>
      </text>
    </comment>
    <comment ref="E14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Matławski, B., Piasecki K. (2014). Tradycyjne rybołówstwo łodziowe w regionie zachodniopomorskim po roku 1945. Minerwa, Szczecin, ISBN 978-83-64277-27-6</t>
        </r>
      </text>
    </comment>
    <comment ref="E15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Matławski, B., Piasecki K. (2014). Tradycyjne rybołówstwo łodziowe w regionie zachodniopomorskim po roku 1945. Minerwa, Szczecin, ISBN 978-83-64277-27-6</t>
        </r>
      </text>
    </comment>
    <comment ref="C2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Stempniewicz 1994</t>
        </r>
      </text>
    </comment>
    <comment ref="C2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march:</t>
        </r>
        <r>
          <rPr>
            <sz val="9"/>
            <color indexed="81"/>
            <rFont val="Tahoma"/>
            <family val="2"/>
            <charset val="238"/>
          </rPr>
          <t xml:space="preserve">
Stempniewicz 1994</t>
        </r>
      </text>
    </comment>
  </commentList>
</comments>
</file>

<file path=xl/sharedStrings.xml><?xml version="1.0" encoding="utf-8"?>
<sst xmlns="http://schemas.openxmlformats.org/spreadsheetml/2006/main" count="70" uniqueCount="44">
  <si>
    <t>No of vessels</t>
  </si>
  <si>
    <t>No of bycatch min</t>
  </si>
  <si>
    <t>No of bycatch max</t>
  </si>
  <si>
    <t>No of birds on water body</t>
  </si>
  <si>
    <t>area km²</t>
  </si>
  <si>
    <t>season</t>
  </si>
  <si>
    <t>Gulf of Gdańsk</t>
  </si>
  <si>
    <t>2013/2014</t>
  </si>
  <si>
    <t>2014/2015</t>
  </si>
  <si>
    <t>Szczecin Lagoon</t>
  </si>
  <si>
    <t>Pomeranian Bay</t>
  </si>
  <si>
    <t>Lake Dąbie</t>
  </si>
  <si>
    <t>Vistula Lagoon</t>
  </si>
  <si>
    <t>1992/1994</t>
  </si>
  <si>
    <r>
      <t>B</t>
    </r>
    <r>
      <rPr>
        <vertAlign val="subscript"/>
        <sz val="11"/>
        <color theme="1"/>
        <rFont val="Calibri"/>
        <family val="2"/>
        <charset val="238"/>
        <scheme val="minor"/>
      </rPr>
      <t>r min</t>
    </r>
  </si>
  <si>
    <r>
      <t>B</t>
    </r>
    <r>
      <rPr>
        <vertAlign val="subscript"/>
        <sz val="11"/>
        <color theme="1"/>
        <rFont val="Calibri"/>
        <family val="2"/>
        <charset val="238"/>
        <scheme val="minor"/>
      </rPr>
      <t>r max</t>
    </r>
  </si>
  <si>
    <r>
      <t>S</t>
    </r>
    <r>
      <rPr>
        <vertAlign val="subscript"/>
        <sz val="11"/>
        <color theme="1"/>
        <rFont val="Calibri"/>
        <family val="2"/>
        <charset val="238"/>
        <scheme val="minor"/>
      </rPr>
      <t>r</t>
    </r>
  </si>
  <si>
    <t>reference</t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</si>
  <si>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r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</si>
  <si>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r</t>
    </r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</si>
  <si>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t</t>
    </r>
  </si>
  <si>
    <r>
      <t>B</t>
    </r>
    <r>
      <rPr>
        <vertAlign val="subscript"/>
        <sz val="11"/>
        <color theme="1"/>
        <rFont val="Calibri"/>
        <family val="2"/>
        <charset val="238"/>
        <scheme val="minor"/>
      </rPr>
      <t>t min</t>
    </r>
  </si>
  <si>
    <r>
      <t>B</t>
    </r>
    <r>
      <rPr>
        <vertAlign val="subscript"/>
        <sz val="11"/>
        <color theme="1"/>
        <rFont val="Calibri"/>
        <family val="2"/>
        <charset val="238"/>
        <scheme val="minor"/>
      </rPr>
      <t>t max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</si>
  <si>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t</t>
    </r>
  </si>
  <si>
    <r>
      <t>S</t>
    </r>
    <r>
      <rPr>
        <vertAlign val="subscript"/>
        <sz val="11"/>
        <color theme="1"/>
        <rFont val="Calibri"/>
        <family val="2"/>
        <charset val="238"/>
        <scheme val="minor"/>
      </rPr>
      <t>t</t>
    </r>
  </si>
  <si>
    <t>size of target area km²</t>
  </si>
  <si>
    <t>target area name</t>
  </si>
  <si>
    <t>No. of birds on water body</t>
  </si>
  <si>
    <t>Gulf of Gdańsk 1987/1988</t>
  </si>
  <si>
    <t>Nov 2013</t>
  </si>
  <si>
    <t>Jan 2014(1)</t>
  </si>
  <si>
    <t>Jan 2014(2)</t>
  </si>
  <si>
    <t>March 2014</t>
  </si>
  <si>
    <t>mean</t>
  </si>
  <si>
    <t>Lake Dabie</t>
  </si>
  <si>
    <t>Nov 2014</t>
  </si>
  <si>
    <t>Jan 2015</t>
  </si>
  <si>
    <t>March 2015</t>
  </si>
  <si>
    <t>1992-1994</t>
  </si>
  <si>
    <t>Jan 1992</t>
  </si>
  <si>
    <t>Jan 1993</t>
  </si>
  <si>
    <t>Jan 1994</t>
  </si>
  <si>
    <t>Table S1. Spreadsheet to calculate bycatch knowing: 1) the number of birds on the water body, 2) the number of fishing boats, and 3) the surface of the water body</t>
  </si>
  <si>
    <r>
      <t xml:space="preserve">Table S2. Number of Greater Scaup </t>
    </r>
    <r>
      <rPr>
        <i/>
        <sz val="11"/>
        <color theme="1"/>
        <rFont val="Calibri"/>
        <family val="2"/>
        <scheme val="minor"/>
      </rPr>
      <t>Aythya marila</t>
    </r>
    <r>
      <rPr>
        <sz val="11"/>
        <color theme="1"/>
        <rFont val="Calibri"/>
        <family val="2"/>
        <charset val="238"/>
        <scheme val="minor"/>
      </rPr>
      <t xml:space="preserve"> on Szczecin Lagoon and Lake Dąbie during 2013/2014 and 2014/2015 seasons. West Pomeranian Nature Society counts.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</si>
</sst>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2" xfId="0" applyNumberFormat="1" applyBorder="1"/>
    <xf numFmtId="1" fontId="0" fillId="0" borderId="7" xfId="0" applyNumberFormat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C5" sqref="C5"/>
    </sheetView>
  </sheetViews>
  <sheetFormatPr defaultRowHeight="15" x14ac:dyDescent="0.25"/>
  <cols>
    <col min="1" max="1" width="24.85546875" bestFit="1" customWidth="1"/>
    <col min="2" max="2" width="9.85546875" bestFit="1" customWidth="1"/>
    <col min="3" max="3" width="23.5703125" bestFit="1" customWidth="1"/>
    <col min="4" max="4" width="20.85546875" customWidth="1"/>
    <col min="5" max="5" width="24.85546875" customWidth="1"/>
    <col min="6" max="6" width="13.140625" customWidth="1"/>
    <col min="7" max="7" width="18.28515625" bestFit="1" customWidth="1"/>
    <col min="8" max="8" width="18.5703125" bestFit="1" customWidth="1"/>
    <col min="9" max="9" width="18.5703125" customWidth="1"/>
    <col min="10" max="10" width="17.42578125" bestFit="1" customWidth="1"/>
    <col min="11" max="11" width="24.28515625" customWidth="1"/>
    <col min="12" max="12" width="15.42578125" bestFit="1" customWidth="1"/>
  </cols>
  <sheetData>
    <row r="1" spans="1:7" x14ac:dyDescent="0.25">
      <c r="A1" t="s">
        <v>42</v>
      </c>
    </row>
    <row r="2" spans="1:7" x14ac:dyDescent="0.25">
      <c r="A2" s="4" t="s">
        <v>26</v>
      </c>
      <c r="B2" s="4" t="s">
        <v>5</v>
      </c>
      <c r="C2" s="4" t="s">
        <v>25</v>
      </c>
      <c r="D2" s="4" t="s">
        <v>3</v>
      </c>
      <c r="E2" s="4" t="s">
        <v>0</v>
      </c>
      <c r="F2" s="11" t="s">
        <v>1</v>
      </c>
      <c r="G2" s="11" t="s">
        <v>2</v>
      </c>
    </row>
    <row r="3" spans="1:7" ht="18" x14ac:dyDescent="0.35">
      <c r="A3" s="9"/>
      <c r="B3" s="9"/>
      <c r="C3" s="9" t="s">
        <v>24</v>
      </c>
      <c r="D3" s="9" t="s">
        <v>23</v>
      </c>
      <c r="E3" s="9" t="s">
        <v>20</v>
      </c>
      <c r="F3" s="12" t="s">
        <v>21</v>
      </c>
      <c r="G3" s="12" t="s">
        <v>22</v>
      </c>
    </row>
    <row r="4" spans="1:7" x14ac:dyDescent="0.25">
      <c r="A4" t="s">
        <v>6</v>
      </c>
      <c r="B4" t="s">
        <v>7</v>
      </c>
      <c r="C4">
        <v>750</v>
      </c>
      <c r="D4">
        <v>1291</v>
      </c>
      <c r="E4">
        <v>161</v>
      </c>
      <c r="F4" s="2">
        <f t="shared" ref="F4:F14" si="0">$C$19*$C$21/C4*(D4*E4)/($C$23*$C$22)</f>
        <v>96.244050000000001</v>
      </c>
      <c r="G4" s="2">
        <f t="shared" ref="G4:G14" si="1">$C$20*$C$21/C4*(D4*E4)/($C$23*$C$22)</f>
        <v>121.63802</v>
      </c>
    </row>
    <row r="5" spans="1:7" x14ac:dyDescent="0.25">
      <c r="A5" t="s">
        <v>6</v>
      </c>
      <c r="B5" t="s">
        <v>8</v>
      </c>
      <c r="C5">
        <v>750</v>
      </c>
      <c r="D5">
        <v>205</v>
      </c>
      <c r="E5">
        <v>169</v>
      </c>
      <c r="F5" s="2">
        <f t="shared" si="0"/>
        <v>16.042141304347826</v>
      </c>
      <c r="G5" s="2">
        <f t="shared" si="1"/>
        <v>20.274856521739132</v>
      </c>
    </row>
    <row r="6" spans="1:7" x14ac:dyDescent="0.25">
      <c r="A6" t="s">
        <v>9</v>
      </c>
      <c r="B6" t="s">
        <v>7</v>
      </c>
      <c r="C6">
        <v>480</v>
      </c>
      <c r="D6">
        <v>31485</v>
      </c>
      <c r="E6">
        <v>68</v>
      </c>
      <c r="F6" s="2">
        <f t="shared" si="0"/>
        <v>1549.0106657608696</v>
      </c>
      <c r="G6" s="2">
        <f t="shared" si="1"/>
        <v>1957.7167663043479</v>
      </c>
    </row>
    <row r="7" spans="1:7" x14ac:dyDescent="0.25">
      <c r="A7" t="s">
        <v>9</v>
      </c>
      <c r="B7" t="s">
        <v>8</v>
      </c>
      <c r="C7">
        <v>480</v>
      </c>
      <c r="D7">
        <v>17387</v>
      </c>
      <c r="E7">
        <v>61</v>
      </c>
      <c r="F7" s="2">
        <f t="shared" si="0"/>
        <v>767.35492866847824</v>
      </c>
      <c r="G7" s="2">
        <f t="shared" si="1"/>
        <v>969.82134646739132</v>
      </c>
    </row>
    <row r="8" spans="1:7" x14ac:dyDescent="0.25">
      <c r="A8" t="s">
        <v>10</v>
      </c>
      <c r="B8" t="s">
        <v>7</v>
      </c>
      <c r="C8">
        <v>2400</v>
      </c>
      <c r="D8">
        <v>260</v>
      </c>
      <c r="E8">
        <v>110</v>
      </c>
      <c r="F8" s="2">
        <f t="shared" si="0"/>
        <v>4.1384510869565219</v>
      </c>
      <c r="G8" s="2">
        <f t="shared" si="1"/>
        <v>5.2303804347826084</v>
      </c>
    </row>
    <row r="9" spans="1:7" x14ac:dyDescent="0.25">
      <c r="A9" t="s">
        <v>10</v>
      </c>
      <c r="B9" t="s">
        <v>8</v>
      </c>
      <c r="C9">
        <v>2400</v>
      </c>
      <c r="D9">
        <v>656</v>
      </c>
      <c r="E9">
        <v>119</v>
      </c>
      <c r="F9" s="2">
        <f t="shared" si="0"/>
        <v>11.295945652173913</v>
      </c>
      <c r="G9" s="2">
        <f t="shared" si="1"/>
        <v>14.276378260869565</v>
      </c>
    </row>
    <row r="10" spans="1:7" x14ac:dyDescent="0.25">
      <c r="A10" t="s">
        <v>11</v>
      </c>
      <c r="B10" t="s">
        <v>7</v>
      </c>
      <c r="C10">
        <v>56</v>
      </c>
      <c r="D10">
        <v>4370</v>
      </c>
      <c r="E10">
        <v>15</v>
      </c>
      <c r="F10" s="2">
        <f t="shared" si="0"/>
        <v>406.50669642857144</v>
      </c>
      <c r="G10" s="2">
        <f t="shared" si="1"/>
        <v>513.76339285714289</v>
      </c>
    </row>
    <row r="11" spans="1:7" x14ac:dyDescent="0.25">
      <c r="A11" t="s">
        <v>11</v>
      </c>
      <c r="B11" t="s">
        <v>8</v>
      </c>
      <c r="C11">
        <v>56</v>
      </c>
      <c r="D11">
        <v>4322</v>
      </c>
      <c r="E11">
        <v>15</v>
      </c>
      <c r="F11" s="2">
        <f t="shared" si="0"/>
        <v>402.04163431677023</v>
      </c>
      <c r="G11" s="2">
        <f t="shared" si="1"/>
        <v>508.12022515527951</v>
      </c>
    </row>
    <row r="12" spans="1:7" x14ac:dyDescent="0.25">
      <c r="A12" t="s">
        <v>12</v>
      </c>
      <c r="B12" t="s">
        <v>7</v>
      </c>
      <c r="C12">
        <v>328</v>
      </c>
      <c r="D12">
        <v>1125</v>
      </c>
      <c r="E12">
        <v>83</v>
      </c>
      <c r="F12" s="2">
        <f t="shared" si="0"/>
        <v>98.864370691940621</v>
      </c>
      <c r="G12" s="2">
        <f t="shared" si="1"/>
        <v>124.94971169141039</v>
      </c>
    </row>
    <row r="13" spans="1:7" x14ac:dyDescent="0.25">
      <c r="A13" t="s">
        <v>12</v>
      </c>
      <c r="B13" t="s">
        <v>8</v>
      </c>
      <c r="C13">
        <v>328</v>
      </c>
      <c r="D13">
        <v>0</v>
      </c>
      <c r="E13">
        <v>83</v>
      </c>
      <c r="F13" s="2">
        <f t="shared" si="0"/>
        <v>0</v>
      </c>
      <c r="G13" s="2">
        <f t="shared" si="1"/>
        <v>0</v>
      </c>
    </row>
    <row r="14" spans="1:7" x14ac:dyDescent="0.25">
      <c r="A14" t="s">
        <v>9</v>
      </c>
      <c r="B14" t="s">
        <v>13</v>
      </c>
      <c r="C14">
        <v>480</v>
      </c>
      <c r="D14">
        <v>11142</v>
      </c>
      <c r="E14">
        <v>142</v>
      </c>
      <c r="F14" s="2">
        <f t="shared" si="0"/>
        <v>1144.7042527173912</v>
      </c>
      <c r="G14" s="2">
        <f t="shared" si="1"/>
        <v>1446.7342010869565</v>
      </c>
    </row>
    <row r="15" spans="1:7" x14ac:dyDescent="0.25">
      <c r="A15" s="9" t="s">
        <v>11</v>
      </c>
      <c r="B15" s="9" t="s">
        <v>13</v>
      </c>
      <c r="C15" s="9">
        <v>56</v>
      </c>
      <c r="D15" s="9">
        <v>3500</v>
      </c>
      <c r="E15" s="9">
        <v>21</v>
      </c>
      <c r="F15" s="12">
        <f>$C$19*$C$21/C15*(D15*E15)/($C$23*$C$22)</f>
        <v>455.8084239130435</v>
      </c>
      <c r="G15" s="12">
        <f>$C$20*$C$21/C15*(D15*E15)/($C$23*$C$22)</f>
        <v>576.07336956521738</v>
      </c>
    </row>
    <row r="18" spans="1:3" x14ac:dyDescent="0.25">
      <c r="A18" s="3"/>
      <c r="B18" s="4" t="s">
        <v>17</v>
      </c>
      <c r="C18" s="5" t="s">
        <v>28</v>
      </c>
    </row>
    <row r="19" spans="1:3" ht="18" x14ac:dyDescent="0.35">
      <c r="A19" s="6" t="s">
        <v>1</v>
      </c>
      <c r="B19" s="1" t="s">
        <v>14</v>
      </c>
      <c r="C19" s="7">
        <v>1065</v>
      </c>
    </row>
    <row r="20" spans="1:3" ht="18" x14ac:dyDescent="0.35">
      <c r="A20" s="6" t="s">
        <v>2</v>
      </c>
      <c r="B20" s="1" t="s">
        <v>15</v>
      </c>
      <c r="C20" s="7">
        <v>1346</v>
      </c>
    </row>
    <row r="21" spans="1:3" ht="18" x14ac:dyDescent="0.35">
      <c r="A21" s="6" t="s">
        <v>4</v>
      </c>
      <c r="B21" s="1" t="s">
        <v>16</v>
      </c>
      <c r="C21" s="7">
        <v>750</v>
      </c>
    </row>
    <row r="22" spans="1:3" ht="18" x14ac:dyDescent="0.35">
      <c r="A22" s="6" t="s">
        <v>0</v>
      </c>
      <c r="B22" s="1" t="s">
        <v>18</v>
      </c>
      <c r="C22" s="7">
        <v>230</v>
      </c>
    </row>
    <row r="23" spans="1:3" ht="18" x14ac:dyDescent="0.35">
      <c r="A23" s="8" t="s">
        <v>27</v>
      </c>
      <c r="B23" s="9" t="s">
        <v>19</v>
      </c>
      <c r="C23" s="10">
        <v>10000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I12" sqref="I12"/>
    </sheetView>
  </sheetViews>
  <sheetFormatPr defaultRowHeight="15" x14ac:dyDescent="0.25"/>
  <cols>
    <col min="1" max="1" width="26.42578125" customWidth="1"/>
    <col min="2" max="2" width="9" bestFit="1" customWidth="1"/>
    <col min="3" max="4" width="10.7109375" bestFit="1" customWidth="1"/>
    <col min="5" max="5" width="10.85546875" bestFit="1" customWidth="1"/>
  </cols>
  <sheetData>
    <row r="1" spans="1:6" x14ac:dyDescent="0.25">
      <c r="A1" s="13" t="s">
        <v>43</v>
      </c>
    </row>
    <row r="2" spans="1:6" x14ac:dyDescent="0.25">
      <c r="A2" t="s">
        <v>7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</row>
    <row r="3" spans="1:6" x14ac:dyDescent="0.25">
      <c r="A3" t="s">
        <v>9</v>
      </c>
      <c r="B3">
        <v>74183</v>
      </c>
      <c r="C3">
        <v>28650</v>
      </c>
      <c r="D3">
        <v>8200</v>
      </c>
      <c r="E3">
        <v>14907</v>
      </c>
      <c r="F3">
        <v>31485</v>
      </c>
    </row>
    <row r="4" spans="1:6" x14ac:dyDescent="0.25">
      <c r="A4" t="s">
        <v>34</v>
      </c>
      <c r="B4">
        <v>6105</v>
      </c>
      <c r="C4">
        <v>6000</v>
      </c>
      <c r="D4">
        <v>1550</v>
      </c>
      <c r="E4">
        <v>3826</v>
      </c>
      <c r="F4">
        <v>4370.25</v>
      </c>
    </row>
    <row r="5" spans="1:6" x14ac:dyDescent="0.25">
      <c r="A5" t="s">
        <v>8</v>
      </c>
      <c r="B5" t="s">
        <v>35</v>
      </c>
      <c r="C5" t="s">
        <v>36</v>
      </c>
      <c r="E5" t="s">
        <v>37</v>
      </c>
    </row>
    <row r="6" spans="1:6" x14ac:dyDescent="0.25">
      <c r="A6" t="s">
        <v>9</v>
      </c>
      <c r="B6">
        <v>11776</v>
      </c>
      <c r="C6">
        <v>6160</v>
      </c>
      <c r="E6">
        <v>34224</v>
      </c>
      <c r="F6">
        <v>17386.666666666668</v>
      </c>
    </row>
    <row r="7" spans="1:6" x14ac:dyDescent="0.25">
      <c r="A7" t="s">
        <v>34</v>
      </c>
      <c r="B7">
        <v>2373</v>
      </c>
      <c r="C7">
        <v>3680</v>
      </c>
      <c r="E7">
        <v>6912</v>
      </c>
      <c r="F7">
        <v>4321.666666666667</v>
      </c>
    </row>
    <row r="8" spans="1:6" x14ac:dyDescent="0.25">
      <c r="A8" t="s">
        <v>38</v>
      </c>
      <c r="B8" t="s">
        <v>39</v>
      </c>
      <c r="C8" t="s">
        <v>40</v>
      </c>
      <c r="D8" t="s">
        <v>41</v>
      </c>
    </row>
    <row r="9" spans="1:6" x14ac:dyDescent="0.25">
      <c r="A9" t="s">
        <v>9</v>
      </c>
      <c r="B9">
        <v>15427</v>
      </c>
      <c r="C9">
        <v>10000</v>
      </c>
      <c r="D9">
        <v>8000</v>
      </c>
      <c r="F9">
        <v>11142.333333333334</v>
      </c>
    </row>
    <row r="10" spans="1:6" x14ac:dyDescent="0.25">
      <c r="A10" t="s">
        <v>34</v>
      </c>
      <c r="B10">
        <v>5000</v>
      </c>
      <c r="C10">
        <v>3500</v>
      </c>
      <c r="D10">
        <v>2000</v>
      </c>
      <c r="F10">
        <v>3500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S1</vt:lpstr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Jankowiak</dc:creator>
  <cp:lastModifiedBy>DM</cp:lastModifiedBy>
  <dcterms:created xsi:type="dcterms:W3CDTF">2018-07-25T07:19:21Z</dcterms:created>
  <dcterms:modified xsi:type="dcterms:W3CDTF">2019-12-09T13:52:40Z</dcterms:modified>
</cp:coreProperties>
</file>