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lian\Documents\Journals\PHN\CUP 2017\1700238\"/>
    </mc:Choice>
  </mc:AlternateContent>
  <bookViews>
    <workbookView xWindow="0" yWindow="0" windowWidth="19200" windowHeight="12435" firstSheet="1" activeTab="1" xr2:uid="{00000000-000D-0000-FFFF-FFFF00000000}"/>
  </bookViews>
  <sheets>
    <sheet name="_xltb_storage_" sheetId="8" state="veryHidden" r:id="rId1"/>
    <sheet name="Supp. Table 1" sheetId="5" r:id="rId2"/>
  </sheets>
  <externalReferences>
    <externalReference r:id="rId3"/>
  </externalReferences>
  <calcPr calcId="171027"/>
</workbook>
</file>

<file path=xl/calcChain.xml><?xml version="1.0" encoding="utf-8"?>
<calcChain xmlns="http://schemas.openxmlformats.org/spreadsheetml/2006/main">
  <c r="C57" i="5" l="1"/>
  <c r="K57" i="5" s="1"/>
  <c r="C56" i="5"/>
  <c r="K56" i="5" s="1"/>
  <c r="C55" i="5"/>
  <c r="K55" i="5" s="1"/>
  <c r="C54" i="5"/>
  <c r="K54" i="5" s="1"/>
  <c r="C53" i="5"/>
  <c r="K53" i="5" s="1"/>
  <c r="C52" i="5"/>
  <c r="K52" i="5" s="1"/>
  <c r="C51" i="5"/>
  <c r="K51" i="5" s="1"/>
  <c r="C50" i="5"/>
  <c r="K50" i="5" s="1"/>
  <c r="C49" i="5"/>
  <c r="K49" i="5" s="1"/>
  <c r="C47" i="5"/>
  <c r="K47" i="5" s="1"/>
  <c r="C48" i="5"/>
  <c r="K48" i="5" s="1"/>
  <c r="C46" i="5"/>
  <c r="K46" i="5" s="1"/>
  <c r="C44" i="5"/>
  <c r="K44" i="5" s="1"/>
  <c r="C45" i="5"/>
  <c r="K45" i="5" s="1"/>
  <c r="C42" i="5"/>
  <c r="K42" i="5" s="1"/>
  <c r="C43" i="5"/>
  <c r="K43" i="5" s="1"/>
  <c r="C39" i="5"/>
  <c r="K39" i="5" s="1"/>
  <c r="C41" i="5"/>
  <c r="K41" i="5" s="1"/>
  <c r="C38" i="5"/>
  <c r="K38" i="5" s="1"/>
  <c r="C40" i="5"/>
  <c r="K40" i="5" s="1"/>
  <c r="C37" i="5"/>
  <c r="K37" i="5" s="1"/>
  <c r="C36" i="5"/>
  <c r="K36" i="5" s="1"/>
  <c r="C35" i="5"/>
  <c r="K35" i="5" s="1"/>
  <c r="C34" i="5"/>
  <c r="K34" i="5" s="1"/>
  <c r="C33" i="5"/>
  <c r="K33" i="5" s="1"/>
  <c r="C32" i="5"/>
  <c r="K32" i="5" s="1"/>
  <c r="C31" i="5"/>
  <c r="K31" i="5" s="1"/>
  <c r="C30" i="5"/>
  <c r="K30" i="5" s="1"/>
  <c r="C29" i="5"/>
  <c r="K29" i="5" s="1"/>
  <c r="C28" i="5"/>
  <c r="K28" i="5" s="1"/>
  <c r="C27" i="5"/>
  <c r="K27" i="5" s="1"/>
  <c r="C26" i="5"/>
  <c r="K26" i="5" s="1"/>
  <c r="C25" i="5"/>
  <c r="K25" i="5" s="1"/>
  <c r="C24" i="5"/>
  <c r="K24" i="5" s="1"/>
  <c r="C23" i="5"/>
  <c r="K23" i="5" s="1"/>
  <c r="C22" i="5"/>
  <c r="K22" i="5" s="1"/>
  <c r="C21" i="5"/>
  <c r="K21" i="5" s="1"/>
  <c r="C20" i="5"/>
  <c r="K20" i="5" s="1"/>
  <c r="C18" i="5"/>
  <c r="K18" i="5" s="1"/>
  <c r="C19" i="5"/>
  <c r="K19" i="5" s="1"/>
  <c r="C17" i="5"/>
  <c r="K17" i="5" s="1"/>
  <c r="C16" i="5"/>
  <c r="K16" i="5" s="1"/>
  <c r="C15" i="5"/>
  <c r="K15" i="5" s="1"/>
  <c r="C14" i="5"/>
  <c r="K14" i="5" s="1"/>
  <c r="C13" i="5"/>
  <c r="K13" i="5" s="1"/>
  <c r="C11" i="5"/>
  <c r="K11" i="5" s="1"/>
  <c r="C10" i="5"/>
  <c r="K10" i="5" s="1"/>
  <c r="C12" i="5"/>
  <c r="K12" i="5" s="1"/>
  <c r="C9" i="5"/>
  <c r="K9" i="5" s="1"/>
  <c r="C7" i="5"/>
  <c r="K7" i="5" s="1"/>
  <c r="C6" i="5"/>
  <c r="K6" i="5" s="1"/>
  <c r="C8" i="5"/>
  <c r="K8" i="5" s="1"/>
</calcChain>
</file>

<file path=xl/sharedStrings.xml><?xml version="1.0" encoding="utf-8"?>
<sst xmlns="http://schemas.openxmlformats.org/spreadsheetml/2006/main" count="69" uniqueCount="69">
  <si>
    <t>Food</t>
  </si>
  <si>
    <t>Difference</t>
  </si>
  <si>
    <t>LB</t>
  </si>
  <si>
    <t>UB</t>
  </si>
  <si>
    <t>Apples, canned</t>
  </si>
  <si>
    <t>Apples, dried</t>
  </si>
  <si>
    <t>Apples, fresh</t>
  </si>
  <si>
    <t>Apples, juice</t>
  </si>
  <si>
    <t>Apricots, canned</t>
  </si>
  <si>
    <t>Apricots, dried</t>
  </si>
  <si>
    <t>Apricots, fresh</t>
  </si>
  <si>
    <t>Bananas, fresh</t>
  </si>
  <si>
    <t>Blackberries, frozen</t>
  </si>
  <si>
    <t>Blueberryies, fresh</t>
  </si>
  <si>
    <t>Blueberries, frozen</t>
  </si>
  <si>
    <t>Cherries, fresh</t>
  </si>
  <si>
    <t>Cherries, canned</t>
  </si>
  <si>
    <t>Cherries, frozen</t>
  </si>
  <si>
    <t>Cranberries, fresh</t>
  </si>
  <si>
    <t>Dates, dried</t>
  </si>
  <si>
    <t>Figs, dried</t>
  </si>
  <si>
    <t>Grapes, fresh</t>
  </si>
  <si>
    <t>Grapes, juice</t>
  </si>
  <si>
    <t>Grapefruits, juice</t>
  </si>
  <si>
    <t>Grapefruits, fresh</t>
  </si>
  <si>
    <t>Honeydews, fresh</t>
  </si>
  <si>
    <t>Kiwis, fresh</t>
  </si>
  <si>
    <t>Lemons, fresh</t>
  </si>
  <si>
    <t>Lemons, juice</t>
  </si>
  <si>
    <t>Limes, fresh</t>
  </si>
  <si>
    <t>Limes, juice</t>
  </si>
  <si>
    <t>Mangoes, fresh</t>
  </si>
  <si>
    <t>Cantaloupes, fresh</t>
  </si>
  <si>
    <t>Oranges, fresh</t>
  </si>
  <si>
    <t>Oranges, juice</t>
  </si>
  <si>
    <t>Papayas, fresh</t>
  </si>
  <si>
    <t>Peaches, canned</t>
  </si>
  <si>
    <t>Peaches, dried</t>
  </si>
  <si>
    <t>Peaches, frozen</t>
  </si>
  <si>
    <t>Peaches, fresh</t>
  </si>
  <si>
    <t>Pears, canned</t>
  </si>
  <si>
    <t>Pears, fresh</t>
  </si>
  <si>
    <t>Pineapples, canned</t>
  </si>
  <si>
    <t>Pineapples, fresh</t>
  </si>
  <si>
    <t>Pineapples, juice</t>
  </si>
  <si>
    <t>Plums, canned</t>
  </si>
  <si>
    <t>Plums, fresh</t>
  </si>
  <si>
    <t>Prunes, dried</t>
  </si>
  <si>
    <t>Prunes, juice</t>
  </si>
  <si>
    <t>Raisins, dried</t>
  </si>
  <si>
    <t>Raspberries, fresh</t>
  </si>
  <si>
    <t>Raspberries, frozen</t>
  </si>
  <si>
    <t>Strawberries, fresh</t>
  </si>
  <si>
    <t>Strawberries, frozen</t>
  </si>
  <si>
    <t>Tangerines, fresh</t>
  </si>
  <si>
    <t>Watermelons, fresh</t>
  </si>
  <si>
    <t>Mean</t>
  </si>
  <si>
    <t>LAFA, mean</t>
  </si>
  <si>
    <t>Per capita cup-equivalents/day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</si>
  <si>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</si>
  <si>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</si>
  <si>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&lt;Name&gt;Emf&lt;/Name&gt;_x000D_
  &lt;Dpi&gt;300&lt;/Dpi&gt;_x000D_
  &lt;FileType&gt;Emf&lt;/FileType&gt;_x000D_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</si>
  <si>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</si>
  <si>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C:\Users\zach.conrad\Documents\Projects\FV Comparison\Exhibits\Exports\Fig3.emf</t>
  </si>
  <si>
    <r>
      <t xml:space="preserve">Supplemental Table 1: </t>
    </r>
    <r>
      <rPr>
        <sz val="11"/>
        <color theme="1"/>
        <rFont val="Times New Roman"/>
        <family val="1"/>
      </rPr>
      <t>Per capita cup-equivalents of fruits from What We Eat In America (WWEIA) and Loss-adjusted Food Availability data series (LAFA), 2001-2014</t>
    </r>
  </si>
  <si>
    <t>WWEIA</t>
  </si>
  <si>
    <t>Tests of statistical difference between WWEIA and LAFA were not possible due to the lack 
   of inter-individual variability in LAFA.</t>
  </si>
  <si>
    <t>LB, lower 95% confidence interval bound.</t>
  </si>
  <si>
    <t>UB, upper 95% confidence interval bound.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</si>
</sst>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Fill="1"/>
    <xf numFmtId="0" fontId="1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right" indent="1"/>
    </xf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Border="1"/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</xdr:row>
      <xdr:rowOff>119062</xdr:rowOff>
    </xdr:from>
    <xdr:to>
      <xdr:col>10</xdr:col>
      <xdr:colOff>638175</xdr:colOff>
      <xdr:row>4</xdr:row>
      <xdr:rowOff>119062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000500" y="1204912"/>
          <a:ext cx="71437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</xdr:row>
      <xdr:rowOff>119062</xdr:rowOff>
    </xdr:from>
    <xdr:to>
      <xdr:col>4</xdr:col>
      <xdr:colOff>57150</xdr:colOff>
      <xdr:row>4</xdr:row>
      <xdr:rowOff>119062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00175" y="1204912"/>
          <a:ext cx="71437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ch.conrad/Documents/Data/LAFA/2014/Fru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Fresh oranges"/>
      <sheetName val="Fresh tangerines"/>
      <sheetName val="Fresh grapefruit"/>
      <sheetName val="Fresh lemons"/>
      <sheetName val="Fresh limes"/>
      <sheetName val="Fresh citrus"/>
      <sheetName val="Fresh apples"/>
      <sheetName val="Fresh apricots"/>
      <sheetName val="Fresh avocados"/>
      <sheetName val="Fresh bananas"/>
      <sheetName val="Fresh blueberries"/>
      <sheetName val="Fresh cantaloup"/>
      <sheetName val="Fresh cherries"/>
      <sheetName val="Fresh cranberries"/>
      <sheetName val="Fresh grapes"/>
      <sheetName val="Fresh honeydew"/>
      <sheetName val="Fresh kiwi"/>
      <sheetName val="Fresh mangoes"/>
      <sheetName val="Fresh papaya"/>
      <sheetName val="Fresh peaches"/>
      <sheetName val="Fresh pears"/>
      <sheetName val="Fresh pineapple"/>
      <sheetName val="Fresh plums"/>
      <sheetName val="Fresh raspberries"/>
      <sheetName val="Fresh strawberries"/>
      <sheetName val="Fresh watermelon"/>
      <sheetName val="Fresh noncitrus"/>
      <sheetName val="Fresh fruit"/>
      <sheetName val="Canned apples"/>
      <sheetName val="Canned apricots"/>
      <sheetName val="Canned sweet cherries"/>
      <sheetName val="Canned tart cherries"/>
      <sheetName val="Canned peaches"/>
      <sheetName val="Canned pears"/>
      <sheetName val="Canned pineapple"/>
      <sheetName val="Canned plums"/>
      <sheetName val="Canned olives"/>
      <sheetName val="Canned fruit"/>
      <sheetName val="Frozen blackberries"/>
      <sheetName val="Frozen blueberries"/>
      <sheetName val="Frozen sweet cherries"/>
      <sheetName val="Frozen tart cherries"/>
      <sheetName val="Frozen raspberries"/>
      <sheetName val="Frozen strawberries"/>
      <sheetName val="Frozen other berries"/>
      <sheetName val="Frozen berries"/>
      <sheetName val="Frozen apples"/>
      <sheetName val="Frozen apricots"/>
      <sheetName val="Frozen peaches"/>
      <sheetName val="Frozen plums"/>
      <sheetName val="Frozen other fruit"/>
      <sheetName val="Frozen fruit"/>
      <sheetName val="Dried apples"/>
      <sheetName val="Dried apricots"/>
      <sheetName val="Dried dates"/>
      <sheetName val="Dried figs"/>
      <sheetName val="Dried peaches"/>
      <sheetName val="Dried pears"/>
      <sheetName val="Dried plums"/>
      <sheetName val="Raisins"/>
      <sheetName val="Dried fruit"/>
      <sheetName val="Orange juice"/>
      <sheetName val="Grapefruit juice"/>
      <sheetName val="Lemon juice"/>
      <sheetName val="Lime juice"/>
      <sheetName val="Citrus juice"/>
      <sheetName val="Apple juice"/>
      <sheetName val="Cranberry juice"/>
      <sheetName val="Grape juice"/>
      <sheetName val="Pineapple juice"/>
      <sheetName val="Prune juice"/>
      <sheetName val="Noncitrus juice"/>
      <sheetName val="Juice"/>
      <sheetName val="Fruit"/>
      <sheetName val="TotalF&amp;V"/>
    </sheetNames>
    <sheetDataSet>
      <sheetData sheetId="0"/>
      <sheetData sheetId="1">
        <row r="38">
          <cell r="P38">
            <v>2.5746341107899286E-2</v>
          </cell>
        </row>
        <row r="39">
          <cell r="P39">
            <v>2.5438979022478866E-2</v>
          </cell>
        </row>
        <row r="40">
          <cell r="P40">
            <v>2.5790980347892137E-2</v>
          </cell>
        </row>
        <row r="41">
          <cell r="P41">
            <v>2.3399277462153978E-2</v>
          </cell>
        </row>
        <row r="42">
          <cell r="P42">
            <v>2.4747882251160973E-2</v>
          </cell>
        </row>
        <row r="43">
          <cell r="P43">
            <v>2.2208756167192863E-2</v>
          </cell>
        </row>
        <row r="44">
          <cell r="P44">
            <v>1.6164445620339626E-2</v>
          </cell>
        </row>
        <row r="45">
          <cell r="P45">
            <v>2.1515423573480564E-2</v>
          </cell>
        </row>
        <row r="46">
          <cell r="P46">
            <v>1.9631644183998539E-2</v>
          </cell>
        </row>
        <row r="47">
          <cell r="P47">
            <v>2.0982594625100319E-2</v>
          </cell>
        </row>
        <row r="48">
          <cell r="P48">
            <v>2.1580451675990986E-2</v>
          </cell>
        </row>
        <row r="49">
          <cell r="P49">
            <v>2.2664228644069719E-2</v>
          </cell>
        </row>
        <row r="50">
          <cell r="P50">
            <v>2.247520064884927E-2</v>
          </cell>
        </row>
        <row r="51">
          <cell r="P51">
            <v>2.0263567679608002E-2</v>
          </cell>
        </row>
      </sheetData>
      <sheetData sheetId="2">
        <row r="38">
          <cell r="P38">
            <v>2.8817421742386037E-3</v>
          </cell>
        </row>
        <row r="39">
          <cell r="P39">
            <v>2.7060560600098388E-3</v>
          </cell>
        </row>
        <row r="40">
          <cell r="P40">
            <v>2.8825403891286788E-3</v>
          </cell>
        </row>
        <row r="41">
          <cell r="P41">
            <v>2.9308231018605833E-3</v>
          </cell>
        </row>
        <row r="42">
          <cell r="P42">
            <v>2.6522384857141008E-3</v>
          </cell>
        </row>
        <row r="43">
          <cell r="P43">
            <v>2.8395932168895268E-3</v>
          </cell>
        </row>
        <row r="44">
          <cell r="P44">
            <v>2.707916518226139E-3</v>
          </cell>
        </row>
        <row r="45">
          <cell r="P45">
            <v>3.255279235272978E-3</v>
          </cell>
        </row>
        <row r="46">
          <cell r="P46">
            <v>3.3357030685349483E-3</v>
          </cell>
        </row>
        <row r="47">
          <cell r="P47">
            <v>3.9740586440066214E-3</v>
          </cell>
        </row>
        <row r="48">
          <cell r="P48">
            <v>4.3585033363457478E-3</v>
          </cell>
        </row>
        <row r="49">
          <cell r="P49">
            <v>4.4016665800497403E-3</v>
          </cell>
        </row>
        <row r="50">
          <cell r="P50">
            <v>4.6889158590370621E-3</v>
          </cell>
        </row>
        <row r="51">
          <cell r="P51">
            <v>5.3414994519548845E-3</v>
          </cell>
        </row>
      </sheetData>
      <sheetData sheetId="3">
        <row r="38">
          <cell r="P38">
            <v>5.9666228819521992E-3</v>
          </cell>
        </row>
        <row r="39">
          <cell r="P39">
            <v>5.6983699223889638E-3</v>
          </cell>
        </row>
        <row r="40">
          <cell r="P40">
            <v>5.0463642473485082E-3</v>
          </cell>
        </row>
        <row r="41">
          <cell r="P41">
            <v>5.0986485850850602E-3</v>
          </cell>
        </row>
        <row r="42">
          <cell r="P42">
            <v>3.2620408544769483E-3</v>
          </cell>
        </row>
        <row r="43">
          <cell r="P43">
            <v>2.8405061869135233E-3</v>
          </cell>
        </row>
        <row r="44">
          <cell r="P44">
            <v>3.4930563379376692E-3</v>
          </cell>
        </row>
        <row r="45">
          <cell r="P45">
            <v>3.8860621703579196E-3</v>
          </cell>
        </row>
        <row r="46">
          <cell r="P46">
            <v>3.4417333960465053E-3</v>
          </cell>
        </row>
        <row r="47">
          <cell r="P47">
            <v>3.4025827153913342E-3</v>
          </cell>
        </row>
        <row r="48">
          <cell r="P48">
            <v>3.3417059087640991E-3</v>
          </cell>
        </row>
        <row r="49">
          <cell r="P49">
            <v>2.9190608033225428E-3</v>
          </cell>
        </row>
        <row r="50">
          <cell r="P50">
            <v>3.2445700933744557E-3</v>
          </cell>
        </row>
        <row r="51">
          <cell r="P51">
            <v>2.992397227757182E-3</v>
          </cell>
        </row>
      </sheetData>
      <sheetData sheetId="4">
        <row r="38">
          <cell r="P38">
            <v>1.3965647763046988E-3</v>
          </cell>
        </row>
        <row r="39">
          <cell r="P39">
            <v>1.5716752362769574E-3</v>
          </cell>
        </row>
        <row r="40">
          <cell r="P40">
            <v>1.5676741961195928E-3</v>
          </cell>
        </row>
        <row r="41">
          <cell r="P41">
            <v>1.4717712759589024E-3</v>
          </cell>
        </row>
        <row r="42">
          <cell r="P42">
            <v>1.3881066439679192E-3</v>
          </cell>
        </row>
        <row r="43">
          <cell r="P43">
            <v>1.954177097144003E-3</v>
          </cell>
        </row>
        <row r="44">
          <cell r="P44">
            <v>1.3229509756312204E-3</v>
          </cell>
        </row>
        <row r="45">
          <cell r="P45">
            <v>9.2675676907587768E-4</v>
          </cell>
        </row>
        <row r="46">
          <cell r="P46">
            <v>1.4710906117225133E-3</v>
          </cell>
        </row>
        <row r="47">
          <cell r="P47">
            <v>1.3141249852983612E-3</v>
          </cell>
        </row>
        <row r="48">
          <cell r="P48">
            <v>1.6305183744902301E-3</v>
          </cell>
        </row>
        <row r="49">
          <cell r="P49">
            <v>1.8562579325816472E-3</v>
          </cell>
        </row>
        <row r="50">
          <cell r="P50">
            <v>1.6380655180851284E-3</v>
          </cell>
        </row>
        <row r="51">
          <cell r="P51">
            <v>1.6100963177060638E-3</v>
          </cell>
        </row>
      </sheetData>
      <sheetData sheetId="5">
        <row r="38">
          <cell r="P38">
            <v>9.7029078622432405E-3</v>
          </cell>
        </row>
        <row r="39">
          <cell r="P39">
            <v>7.1116584948092117E-3</v>
          </cell>
        </row>
        <row r="40">
          <cell r="P40">
            <v>1.1434709680920585E-2</v>
          </cell>
        </row>
        <row r="41">
          <cell r="P41">
            <v>1.1955403676317075E-2</v>
          </cell>
        </row>
        <row r="42">
          <cell r="P42">
            <v>1.3512738309358188E-2</v>
          </cell>
        </row>
        <row r="43">
          <cell r="P43">
            <v>1.4572043348733452E-2</v>
          </cell>
        </row>
        <row r="44">
          <cell r="P44">
            <v>1.4669432198537722E-2</v>
          </cell>
        </row>
        <row r="45">
          <cell r="P45">
            <v>1.6030480724981519E-2</v>
          </cell>
        </row>
        <row r="46">
          <cell r="P46">
            <v>1.6469204945897903E-2</v>
          </cell>
        </row>
        <row r="47">
          <cell r="P47">
            <v>1.6612466834015866E-2</v>
          </cell>
        </row>
        <row r="48">
          <cell r="P48">
            <v>1.6178424375623907E-2</v>
          </cell>
        </row>
        <row r="49">
          <cell r="P49">
            <v>1.658378422263504E-2</v>
          </cell>
        </row>
        <row r="50">
          <cell r="P50">
            <v>1.9122577194443335E-2</v>
          </cell>
        </row>
        <row r="51">
          <cell r="P51">
            <v>1.9793654612099816E-2</v>
          </cell>
        </row>
      </sheetData>
      <sheetData sheetId="6"/>
      <sheetData sheetId="7">
        <row r="38">
          <cell r="P38">
            <v>0.11221961321833059</v>
          </cell>
        </row>
        <row r="39">
          <cell r="P39">
            <v>0.11501336353628865</v>
          </cell>
        </row>
        <row r="40">
          <cell r="P40">
            <v>0.12145772436583957</v>
          </cell>
        </row>
        <row r="41">
          <cell r="P41">
            <v>0.13503894088647425</v>
          </cell>
        </row>
        <row r="42">
          <cell r="P42">
            <v>0.11966014964309732</v>
          </cell>
        </row>
        <row r="43">
          <cell r="P43">
            <v>0.12745221526134523</v>
          </cell>
        </row>
        <row r="44">
          <cell r="P44">
            <v>0.11781016479772448</v>
          </cell>
        </row>
        <row r="45">
          <cell r="P45">
            <v>0.11403932133888028</v>
          </cell>
        </row>
        <row r="46">
          <cell r="P46">
            <v>0.11629277555984746</v>
          </cell>
        </row>
        <row r="47">
          <cell r="P47">
            <v>0.10958813931667173</v>
          </cell>
        </row>
        <row r="48">
          <cell r="P48">
            <v>0.11077248348725392</v>
          </cell>
        </row>
        <row r="49">
          <cell r="P49">
            <v>0.11487618472596563</v>
          </cell>
        </row>
        <row r="50">
          <cell r="P50">
            <v>0.12419825586943695</v>
          </cell>
        </row>
        <row r="51">
          <cell r="P51">
            <v>0.13482138697407348</v>
          </cell>
        </row>
      </sheetData>
      <sheetData sheetId="8">
        <row r="38">
          <cell r="P38">
            <v>3.1246679348988931E-4</v>
          </cell>
        </row>
        <row r="39">
          <cell r="P39">
            <v>3.3624092439536355E-4</v>
          </cell>
        </row>
        <row r="40">
          <cell r="P40">
            <v>4.9538702457698868E-4</v>
          </cell>
        </row>
        <row r="41">
          <cell r="P41">
            <v>4.720185962682623E-4</v>
          </cell>
        </row>
        <row r="42">
          <cell r="P42">
            <v>5.0161964370874757E-4</v>
          </cell>
        </row>
        <row r="43">
          <cell r="P43">
            <v>3.1448900302848631E-4</v>
          </cell>
        </row>
        <row r="44">
          <cell r="P44">
            <v>5.9074769571915164E-4</v>
          </cell>
        </row>
        <row r="45">
          <cell r="P45">
            <v>5.0341276583882699E-4</v>
          </cell>
        </row>
        <row r="46">
          <cell r="P46">
            <v>5.1986351596531373E-4</v>
          </cell>
        </row>
        <row r="47">
          <cell r="P47">
            <v>4.6969348368340678E-4</v>
          </cell>
        </row>
        <row r="48">
          <cell r="P48">
            <v>4.7222168300491954E-4</v>
          </cell>
        </row>
        <row r="49">
          <cell r="P49">
            <v>3.9058245703614363E-4</v>
          </cell>
        </row>
        <row r="50">
          <cell r="P50">
            <v>4.1402889103500147E-4</v>
          </cell>
        </row>
        <row r="51">
          <cell r="P51">
            <v>4.4939276508188457E-4</v>
          </cell>
        </row>
      </sheetData>
      <sheetData sheetId="9">
        <row r="38">
          <cell r="P38">
            <v>7.5962918949007766E-3</v>
          </cell>
        </row>
      </sheetData>
      <sheetData sheetId="10">
        <row r="38">
          <cell r="P38">
            <v>9.3718716642720842E-2</v>
          </cell>
        </row>
        <row r="39">
          <cell r="P39">
            <v>9.4231316230692544E-2</v>
          </cell>
        </row>
        <row r="40">
          <cell r="P40">
            <v>9.2107902773721398E-2</v>
          </cell>
        </row>
        <row r="41">
          <cell r="P41">
            <v>9.072484985046686E-2</v>
          </cell>
        </row>
        <row r="42">
          <cell r="P42">
            <v>8.8610802345197026E-2</v>
          </cell>
        </row>
        <row r="43">
          <cell r="P43">
            <v>8.835141401299873E-2</v>
          </cell>
        </row>
        <row r="44">
          <cell r="P44">
            <v>9.1324432464929051E-2</v>
          </cell>
        </row>
        <row r="45">
          <cell r="P45">
            <v>8.8103951209436801E-2</v>
          </cell>
        </row>
        <row r="46">
          <cell r="P46">
            <v>7.7458294550206919E-2</v>
          </cell>
        </row>
        <row r="47">
          <cell r="P47">
            <v>9.0131477877315402E-2</v>
          </cell>
        </row>
        <row r="48">
          <cell r="P48">
            <v>8.9822366199022077E-2</v>
          </cell>
        </row>
        <row r="49">
          <cell r="P49">
            <v>9.4886391734718356E-2</v>
          </cell>
        </row>
        <row r="50">
          <cell r="P50">
            <v>9.8677606743751214E-2</v>
          </cell>
        </row>
        <row r="51">
          <cell r="P51">
            <v>9.814446976517098E-2</v>
          </cell>
        </row>
      </sheetData>
      <sheetData sheetId="11">
        <row r="38">
          <cell r="P38">
            <v>2.1769064280770245E-3</v>
          </cell>
        </row>
        <row r="39">
          <cell r="P39">
            <v>2.4821010871268023E-3</v>
          </cell>
        </row>
        <row r="40">
          <cell r="P40">
            <v>2.4390272589472606E-3</v>
          </cell>
        </row>
        <row r="41">
          <cell r="P41">
            <v>3.3652006117636428E-3</v>
          </cell>
        </row>
        <row r="42">
          <cell r="P42">
            <v>2.8326868046344702E-3</v>
          </cell>
        </row>
        <row r="43">
          <cell r="P43">
            <v>3.5891031384522425E-3</v>
          </cell>
        </row>
        <row r="44">
          <cell r="P44">
            <v>3.7333034476382592E-3</v>
          </cell>
        </row>
        <row r="45">
          <cell r="P45">
            <v>5.1148055663903548E-3</v>
          </cell>
        </row>
        <row r="46">
          <cell r="P46">
            <v>6.1031442153046565E-3</v>
          </cell>
        </row>
        <row r="47">
          <cell r="P47">
            <v>7.1314364194582161E-3</v>
          </cell>
        </row>
        <row r="48">
          <cell r="P48">
            <v>8.2026597102758132E-3</v>
          </cell>
        </row>
        <row r="49">
          <cell r="P49">
            <v>8.4543023141543053E-3</v>
          </cell>
        </row>
        <row r="50">
          <cell r="P50">
            <v>8.8057625625500586E-3</v>
          </cell>
        </row>
        <row r="51">
          <cell r="P51">
            <v>9.8217380899121454E-3</v>
          </cell>
        </row>
      </sheetData>
      <sheetData sheetId="12">
        <row r="38">
          <cell r="P38">
            <v>5.3849938149340684E-3</v>
          </cell>
        </row>
        <row r="39">
          <cell r="P39">
            <v>5.3517764882339549E-3</v>
          </cell>
        </row>
        <row r="40">
          <cell r="P40">
            <v>5.2057392404289892E-3</v>
          </cell>
        </row>
        <row r="41">
          <cell r="P41">
            <v>4.7332430426112893E-3</v>
          </cell>
        </row>
        <row r="42">
          <cell r="P42">
            <v>4.6186704649121757E-3</v>
          </cell>
        </row>
        <row r="43">
          <cell r="P43">
            <v>4.462156005155881E-3</v>
          </cell>
        </row>
        <row r="44">
          <cell r="P44">
            <v>4.620242895409671E-3</v>
          </cell>
        </row>
        <row r="45">
          <cell r="P45">
            <v>4.2768361226248478E-3</v>
          </cell>
        </row>
        <row r="46">
          <cell r="P46">
            <v>4.3628935291449931E-3</v>
          </cell>
        </row>
        <row r="47">
          <cell r="P47">
            <v>4.1166332332855391E-3</v>
          </cell>
        </row>
        <row r="48">
          <cell r="P48">
            <v>4.1718147866828797E-3</v>
          </cell>
        </row>
        <row r="49">
          <cell r="P49">
            <v>3.6231546637109932E-3</v>
          </cell>
        </row>
        <row r="50">
          <cell r="P50">
            <v>3.9881682772580241E-3</v>
          </cell>
        </row>
        <row r="51">
          <cell r="P51">
            <v>3.3728285559127911E-3</v>
          </cell>
        </row>
      </sheetData>
      <sheetData sheetId="13">
        <row r="38">
          <cell r="P38">
            <v>2.2028036043574501E-3</v>
          </cell>
        </row>
        <row r="39">
          <cell r="P39">
            <v>1.9859351849737194E-3</v>
          </cell>
        </row>
        <row r="40">
          <cell r="P40">
            <v>2.6130875545130458E-3</v>
          </cell>
        </row>
        <row r="41">
          <cell r="P41">
            <v>2.817456739323924E-3</v>
          </cell>
        </row>
        <row r="42">
          <cell r="P42">
            <v>2.4698308972402848E-3</v>
          </cell>
        </row>
        <row r="43">
          <cell r="P43">
            <v>3.0292942886467238E-3</v>
          </cell>
        </row>
        <row r="44">
          <cell r="P44">
            <v>3.4628693981864911E-3</v>
          </cell>
        </row>
        <row r="45">
          <cell r="P45">
            <v>2.847969466372446E-3</v>
          </cell>
        </row>
        <row r="46">
          <cell r="P46">
            <v>4.4447164113628158E-3</v>
          </cell>
        </row>
        <row r="47">
          <cell r="P47">
            <v>3.7163292593731601E-3</v>
          </cell>
        </row>
        <row r="48">
          <cell r="P48">
            <v>3.7051078771274939E-3</v>
          </cell>
        </row>
        <row r="49">
          <cell r="P49">
            <v>4.2679103494357067E-3</v>
          </cell>
        </row>
        <row r="50">
          <cell r="P50">
            <v>2.7964884885844175E-3</v>
          </cell>
        </row>
        <row r="51">
          <cell r="P51">
            <v>3.3779932576447898E-3</v>
          </cell>
        </row>
      </sheetData>
      <sheetData sheetId="14">
        <row r="38">
          <cell r="P38">
            <v>9.6765324974642511E-4</v>
          </cell>
        </row>
        <row r="39">
          <cell r="P39">
            <v>7.9220776153348814E-4</v>
          </cell>
        </row>
        <row r="40">
          <cell r="P40">
            <v>7.1266837665380934E-4</v>
          </cell>
        </row>
        <row r="41">
          <cell r="P41">
            <v>8.2889614528957874E-4</v>
          </cell>
        </row>
        <row r="42">
          <cell r="P42">
            <v>6.7987144325360187E-4</v>
          </cell>
        </row>
        <row r="43">
          <cell r="P43">
            <v>6.7692019417805137E-4</v>
          </cell>
        </row>
        <row r="44">
          <cell r="P44">
            <v>7.3656854667417224E-4</v>
          </cell>
        </row>
        <row r="45">
          <cell r="P45">
            <v>7.5027633818019427E-4</v>
          </cell>
        </row>
        <row r="46">
          <cell r="P46">
            <v>6.5723960657859313E-4</v>
          </cell>
        </row>
        <row r="47">
          <cell r="P47">
            <v>4.3742450764747652E-4</v>
          </cell>
        </row>
        <row r="48">
          <cell r="P48">
            <v>4.6084444841025117E-4</v>
          </cell>
        </row>
        <row r="49">
          <cell r="P49">
            <v>4.8918001849251901E-4</v>
          </cell>
        </row>
        <row r="50">
          <cell r="P50">
            <v>6.215222676582416E-4</v>
          </cell>
        </row>
        <row r="51">
          <cell r="P51">
            <v>5.0682779393975124E-4</v>
          </cell>
        </row>
      </sheetData>
      <sheetData sheetId="15">
        <row r="38">
          <cell r="P38">
            <v>3.2492982298949341E-2</v>
          </cell>
        </row>
        <row r="39">
          <cell r="P39">
            <v>3.704704565332622E-2</v>
          </cell>
        </row>
        <row r="40">
          <cell r="P40">
            <v>3.3696944411854501E-2</v>
          </cell>
        </row>
        <row r="41">
          <cell r="P41">
            <v>3.4313064694353933E-2</v>
          </cell>
        </row>
        <row r="42">
          <cell r="P42">
            <v>3.7834481074051289E-2</v>
          </cell>
        </row>
        <row r="43">
          <cell r="P43">
            <v>3.343101439753858E-2</v>
          </cell>
        </row>
        <row r="44">
          <cell r="P44">
            <v>3.5285486156802576E-2</v>
          </cell>
        </row>
        <row r="45">
          <cell r="P45">
            <v>3.6344862414350115E-2</v>
          </cell>
        </row>
        <row r="46">
          <cell r="P46">
            <v>3.3694504033943889E-2</v>
          </cell>
        </row>
        <row r="47">
          <cell r="P47">
            <v>3.4803292717876612E-2</v>
          </cell>
        </row>
        <row r="48">
          <cell r="P48">
            <v>3.2268171042623507E-2</v>
          </cell>
        </row>
        <row r="49">
          <cell r="P49">
            <v>3.3249450903087757E-2</v>
          </cell>
        </row>
        <row r="50">
          <cell r="P50">
            <v>3.4005145122097097E-2</v>
          </cell>
        </row>
        <row r="51">
          <cell r="P51">
            <v>3.3636381897831628E-2</v>
          </cell>
        </row>
      </sheetData>
      <sheetData sheetId="16">
        <row r="38">
          <cell r="P38">
            <v>3.0145168426083262E-4</v>
          </cell>
        </row>
        <row r="39">
          <cell r="P39">
            <v>3.3422075352088212E-4</v>
          </cell>
        </row>
        <row r="40">
          <cell r="P40">
            <v>3.3311862716951232E-4</v>
          </cell>
        </row>
        <row r="41">
          <cell r="P41">
            <v>3.1261644508747614E-4</v>
          </cell>
        </row>
        <row r="42">
          <cell r="P42">
            <v>2.8527041690638193E-4</v>
          </cell>
        </row>
        <row r="43">
          <cell r="P43">
            <v>2.8703573509267634E-4</v>
          </cell>
        </row>
        <row r="44">
          <cell r="P44">
            <v>2.7914090896080765E-4</v>
          </cell>
        </row>
        <row r="45">
          <cell r="P45">
            <v>2.5721607878309262E-4</v>
          </cell>
        </row>
        <row r="46">
          <cell r="P46">
            <v>2.4675016308556578E-4</v>
          </cell>
        </row>
        <row r="47">
          <cell r="P47">
            <v>2.5438439724968445E-4</v>
          </cell>
        </row>
        <row r="48">
          <cell r="P48">
            <v>2.4453228217525332E-4</v>
          </cell>
        </row>
        <row r="49">
          <cell r="P49">
            <v>2.2589876047733764E-4</v>
          </cell>
        </row>
        <row r="50">
          <cell r="P50">
            <v>2.44853866210853E-4</v>
          </cell>
        </row>
        <row r="51">
          <cell r="P51">
            <v>2.5193381174326682E-4</v>
          </cell>
        </row>
      </sheetData>
      <sheetData sheetId="17">
        <row r="38">
          <cell r="P38">
            <v>1.4367366937662889E-3</v>
          </cell>
        </row>
        <row r="39">
          <cell r="P39">
            <v>1.2282727273837158E-3</v>
          </cell>
        </row>
        <row r="40">
          <cell r="P40">
            <v>1.2345106936759171E-3</v>
          </cell>
        </row>
        <row r="41">
          <cell r="P41">
            <v>1.3230632278436536E-3</v>
          </cell>
        </row>
        <row r="42">
          <cell r="P42">
            <v>1.4519400626256116E-3</v>
          </cell>
        </row>
        <row r="43">
          <cell r="P43">
            <v>1.5263131387696779E-3</v>
          </cell>
        </row>
        <row r="44">
          <cell r="P44">
            <v>1.4239640311087271E-3</v>
          </cell>
        </row>
        <row r="45">
          <cell r="P45">
            <v>1.5093988224142731E-3</v>
          </cell>
        </row>
        <row r="46">
          <cell r="P46">
            <v>1.6320135148676666E-3</v>
          </cell>
        </row>
        <row r="47">
          <cell r="P47">
            <v>1.611466497128536E-3</v>
          </cell>
        </row>
        <row r="48">
          <cell r="P48">
            <v>1.8762112149644978E-3</v>
          </cell>
        </row>
        <row r="49">
          <cell r="P49">
            <v>1.7706537474076536E-3</v>
          </cell>
        </row>
        <row r="50">
          <cell r="P50">
            <v>1.4819360397053524E-3</v>
          </cell>
        </row>
        <row r="51">
          <cell r="P51">
            <v>1.6716681612394962E-3</v>
          </cell>
        </row>
      </sheetData>
      <sheetData sheetId="18">
        <row r="38">
          <cell r="P38">
            <v>6.1258830814153202E-3</v>
          </cell>
        </row>
        <row r="39">
          <cell r="P39">
            <v>6.7658101939819847E-3</v>
          </cell>
        </row>
        <row r="40">
          <cell r="P40">
            <v>7.063203210192659E-3</v>
          </cell>
        </row>
        <row r="41">
          <cell r="P41">
            <v>6.9151837958760544E-3</v>
          </cell>
        </row>
        <row r="42">
          <cell r="P42">
            <v>6.4419299698833324E-3</v>
          </cell>
        </row>
        <row r="43">
          <cell r="P43">
            <v>7.1971590543542007E-3</v>
          </cell>
        </row>
        <row r="44">
          <cell r="P44">
            <v>7.2074095785660663E-3</v>
          </cell>
        </row>
        <row r="45">
          <cell r="P45">
            <v>7.2107019551082771E-3</v>
          </cell>
        </row>
        <row r="46">
          <cell r="P46">
            <v>6.9173146860464375E-3</v>
          </cell>
        </row>
        <row r="47">
          <cell r="P47">
            <v>7.6632864689567589E-3</v>
          </cell>
        </row>
        <row r="48">
          <cell r="P48">
            <v>8.6819535760847034E-3</v>
          </cell>
        </row>
        <row r="49">
          <cell r="P49">
            <v>8.5250141431909513E-3</v>
          </cell>
        </row>
        <row r="50">
          <cell r="P50">
            <v>9.8352323704745288E-3</v>
          </cell>
        </row>
        <row r="51">
          <cell r="P51">
            <v>8.5651972899531432E-3</v>
          </cell>
        </row>
      </sheetData>
      <sheetData sheetId="19">
        <row r="38">
          <cell r="P38">
            <v>1.3547839024155447E-3</v>
          </cell>
        </row>
        <row r="39">
          <cell r="P39">
            <v>1.3609677167609464E-3</v>
          </cell>
        </row>
        <row r="40">
          <cell r="P40">
            <v>1.5066104697021333E-3</v>
          </cell>
        </row>
        <row r="41">
          <cell r="P41">
            <v>1.7758499777628381E-3</v>
          </cell>
        </row>
        <row r="42">
          <cell r="P42">
            <v>1.615473648220387E-3</v>
          </cell>
        </row>
        <row r="43">
          <cell r="P43">
            <v>1.7901810717609319E-3</v>
          </cell>
        </row>
        <row r="44">
          <cell r="P44">
            <v>1.8705084088966586E-3</v>
          </cell>
        </row>
        <row r="45">
          <cell r="P45">
            <v>1.6876832394186738E-3</v>
          </cell>
        </row>
        <row r="46">
          <cell r="P46">
            <v>2.063961417590212E-3</v>
          </cell>
        </row>
        <row r="47">
          <cell r="P47">
            <v>2.0130236087715411E-3</v>
          </cell>
        </row>
        <row r="48">
          <cell r="P48">
            <v>1.8087876570672819E-3</v>
          </cell>
        </row>
        <row r="49">
          <cell r="P49">
            <v>1.6674932343019408E-3</v>
          </cell>
        </row>
        <row r="50">
          <cell r="P50">
            <v>1.9302916267844672E-3</v>
          </cell>
        </row>
        <row r="51">
          <cell r="P51">
            <v>1.9632575026119438E-3</v>
          </cell>
        </row>
      </sheetData>
      <sheetData sheetId="20">
        <row r="38">
          <cell r="P38">
            <v>1.8298570814636615E-2</v>
          </cell>
        </row>
        <row r="39">
          <cell r="P39">
            <v>1.8544276947675513E-2</v>
          </cell>
        </row>
        <row r="40">
          <cell r="P40">
            <v>1.8348243376772759E-2</v>
          </cell>
        </row>
        <row r="41">
          <cell r="P41">
            <v>1.8256308976726806E-2</v>
          </cell>
        </row>
        <row r="42">
          <cell r="P42">
            <v>1.7121771042048983E-2</v>
          </cell>
        </row>
        <row r="43">
          <cell r="P43">
            <v>1.625295203857962E-2</v>
          </cell>
        </row>
        <row r="44">
          <cell r="P44">
            <v>1.5831537989321492E-2</v>
          </cell>
        </row>
        <row r="45">
          <cell r="P45">
            <v>1.8025613889244323E-2</v>
          </cell>
        </row>
        <row r="46">
          <cell r="P46">
            <v>1.5650241246815477E-2</v>
          </cell>
        </row>
        <row r="47">
          <cell r="P47">
            <v>1.6769450829955505E-2</v>
          </cell>
        </row>
        <row r="48">
          <cell r="P48">
            <v>1.5840555242739158E-2</v>
          </cell>
        </row>
        <row r="49">
          <cell r="P49">
            <v>1.3695160266859208E-2</v>
          </cell>
        </row>
        <row r="50">
          <cell r="P50">
            <v>1.0653254421473609E-2</v>
          </cell>
        </row>
        <row r="51">
          <cell r="P51">
            <v>1.1568251220051246E-2</v>
          </cell>
        </row>
      </sheetData>
      <sheetData sheetId="21">
        <row r="38">
          <cell r="P38">
            <v>1.4064299442562279E-2</v>
          </cell>
        </row>
        <row r="39">
          <cell r="P39">
            <v>1.3243830998554295E-2</v>
          </cell>
        </row>
        <row r="40">
          <cell r="P40">
            <v>1.3314352913882447E-2</v>
          </cell>
        </row>
        <row r="41">
          <cell r="P41">
            <v>1.2780730050440956E-2</v>
          </cell>
        </row>
        <row r="42">
          <cell r="P42">
            <v>1.2592711666098582E-2</v>
          </cell>
        </row>
        <row r="43">
          <cell r="P43">
            <v>1.3788805837242757E-2</v>
          </cell>
        </row>
        <row r="44">
          <cell r="P44">
            <v>1.3353993338962927E-2</v>
          </cell>
        </row>
        <row r="45">
          <cell r="P45">
            <v>1.343470345512918E-2</v>
          </cell>
        </row>
        <row r="46">
          <cell r="P46">
            <v>1.3771042500779637E-2</v>
          </cell>
        </row>
        <row r="47">
          <cell r="P47">
            <v>1.2531460609553815E-2</v>
          </cell>
        </row>
        <row r="48">
          <cell r="P48">
            <v>1.3854715705159882E-2</v>
          </cell>
        </row>
        <row r="49">
          <cell r="P49">
            <v>1.191020220877094E-2</v>
          </cell>
        </row>
        <row r="50">
          <cell r="P50">
            <v>1.2224312007425481E-2</v>
          </cell>
        </row>
        <row r="51">
          <cell r="P51">
            <v>1.2282738872495889E-2</v>
          </cell>
        </row>
      </sheetData>
      <sheetData sheetId="22">
        <row r="38">
          <cell r="P38">
            <v>2.7038138830731257E-3</v>
          </cell>
        </row>
        <row r="39">
          <cell r="P39">
            <v>3.2657468777961712E-3</v>
          </cell>
        </row>
        <row r="40">
          <cell r="P40">
            <v>3.7569642388001119E-3</v>
          </cell>
        </row>
        <row r="41">
          <cell r="P41">
            <v>3.7889687255347293E-3</v>
          </cell>
        </row>
        <row r="42">
          <cell r="P42">
            <v>4.1934650269300905E-3</v>
          </cell>
        </row>
        <row r="43">
          <cell r="P43">
            <v>4.4485669374021526E-3</v>
          </cell>
        </row>
        <row r="44">
          <cell r="P44">
            <v>4.2918892939993432E-3</v>
          </cell>
        </row>
        <row r="45">
          <cell r="P45">
            <v>4.3396897585418906E-3</v>
          </cell>
        </row>
        <row r="46">
          <cell r="P46">
            <v>4.3499231440232294E-3</v>
          </cell>
        </row>
        <row r="47">
          <cell r="P47">
            <v>4.8717800549523439E-3</v>
          </cell>
        </row>
        <row r="48">
          <cell r="P48">
            <v>4.8879245623831714E-3</v>
          </cell>
        </row>
        <row r="49">
          <cell r="P49">
            <v>5.4871576798923901E-3</v>
          </cell>
        </row>
        <row r="50">
          <cell r="P50">
            <v>5.7565402498895822E-3</v>
          </cell>
        </row>
        <row r="51">
          <cell r="P51">
            <v>6.1378312060081236E-3</v>
          </cell>
        </row>
      </sheetData>
      <sheetData sheetId="23">
        <row r="38">
          <cell r="P38">
            <v>5.255854893808194E-3</v>
          </cell>
        </row>
        <row r="39">
          <cell r="P39">
            <v>4.9767482476756148E-3</v>
          </cell>
        </row>
        <row r="40">
          <cell r="P40">
            <v>4.9325777998042077E-3</v>
          </cell>
        </row>
        <row r="41">
          <cell r="P41">
            <v>4.448430437187784E-3</v>
          </cell>
        </row>
        <row r="42">
          <cell r="P42">
            <v>4.4010034107560035E-3</v>
          </cell>
        </row>
        <row r="43">
          <cell r="P43">
            <v>4.0310834849142827E-3</v>
          </cell>
        </row>
        <row r="44">
          <cell r="P44">
            <v>3.995297154015069E-3</v>
          </cell>
        </row>
        <row r="45">
          <cell r="P45">
            <v>3.6619550472457778E-3</v>
          </cell>
        </row>
        <row r="46">
          <cell r="P46">
            <v>2.902505126740485E-3</v>
          </cell>
        </row>
        <row r="47">
          <cell r="P47">
            <v>3.1070339002984902E-3</v>
          </cell>
        </row>
        <row r="48">
          <cell r="P48">
            <v>3.4305659125014394E-3</v>
          </cell>
        </row>
        <row r="49">
          <cell r="P49">
            <v>2.4757648115308183E-3</v>
          </cell>
        </row>
        <row r="50">
          <cell r="P50">
            <v>2.0221468449740771E-3</v>
          </cell>
        </row>
        <row r="51">
          <cell r="P51">
            <v>2.2961346324474052E-3</v>
          </cell>
        </row>
      </sheetData>
      <sheetData sheetId="24">
        <row r="38">
          <cell r="P38">
            <v>3.972964712446981E-4</v>
          </cell>
        </row>
        <row r="39">
          <cell r="P39">
            <v>3.774735876229494E-4</v>
          </cell>
        </row>
        <row r="40">
          <cell r="P40">
            <v>9.1760734676303319E-4</v>
          </cell>
        </row>
        <row r="41">
          <cell r="P41">
            <v>8.0736257262061396E-4</v>
          </cell>
        </row>
        <row r="42">
          <cell r="P42">
            <v>6.2245199069765151E-4</v>
          </cell>
        </row>
        <row r="43">
          <cell r="P43">
            <v>1.5907902774062654E-3</v>
          </cell>
        </row>
        <row r="44">
          <cell r="P44">
            <v>1.1563825495707729E-3</v>
          </cell>
        </row>
        <row r="45">
          <cell r="P45">
            <v>9.8730251375898329E-4</v>
          </cell>
        </row>
        <row r="46">
          <cell r="P46">
            <v>1.7003662582002707E-3</v>
          </cell>
        </row>
        <row r="47">
          <cell r="P47">
            <v>1.2996266918061075E-3</v>
          </cell>
        </row>
        <row r="48">
          <cell r="P48">
            <v>2.0032875554709955E-3</v>
          </cell>
        </row>
        <row r="49">
          <cell r="P49">
            <v>2.06390205958055E-3</v>
          </cell>
        </row>
        <row r="50">
          <cell r="P50">
            <v>2.4071487298641925E-3</v>
          </cell>
        </row>
        <row r="51">
          <cell r="P51">
            <v>3.1418832983321535E-3</v>
          </cell>
        </row>
      </sheetData>
      <sheetData sheetId="25">
        <row r="38">
          <cell r="P38">
            <v>1.6657321237639869E-2</v>
          </cell>
        </row>
        <row r="39">
          <cell r="P39">
            <v>1.8376289016270645E-2</v>
          </cell>
        </row>
        <row r="40">
          <cell r="P40">
            <v>2.0904211700268984E-2</v>
          </cell>
        </row>
        <row r="41">
          <cell r="P41">
            <v>2.163658560348436E-2</v>
          </cell>
        </row>
        <row r="42">
          <cell r="P42">
            <v>2.3036538164310651E-2</v>
          </cell>
        </row>
        <row r="43">
          <cell r="P43">
            <v>2.4263189294788774E-2</v>
          </cell>
        </row>
        <row r="44">
          <cell r="P44">
            <v>2.4746975655705657E-2</v>
          </cell>
        </row>
        <row r="45">
          <cell r="P45">
            <v>2.5483139954187054E-2</v>
          </cell>
        </row>
        <row r="46">
          <cell r="P46">
            <v>2.8329666152070901E-2</v>
          </cell>
        </row>
        <row r="47">
          <cell r="P47">
            <v>2.8560918793254106E-2</v>
          </cell>
        </row>
        <row r="48">
          <cell r="P48">
            <v>2.9081169246400158E-2</v>
          </cell>
        </row>
        <row r="49">
          <cell r="P49">
            <v>3.1488200240334961E-2</v>
          </cell>
        </row>
        <row r="50">
          <cell r="P50">
            <v>3.1603002504537049E-2</v>
          </cell>
        </row>
        <row r="51">
          <cell r="P51">
            <v>3.1418988507026624E-2</v>
          </cell>
        </row>
      </sheetData>
      <sheetData sheetId="26">
        <row r="38">
          <cell r="P38">
            <v>3.5608314881985466E-2</v>
          </cell>
        </row>
        <row r="39">
          <cell r="P39">
            <v>3.3314707633076264E-2</v>
          </cell>
        </row>
        <row r="40">
          <cell r="P40">
            <v>3.2130229149871833E-2</v>
          </cell>
        </row>
        <row r="41">
          <cell r="P41">
            <v>3.081067621655988E-2</v>
          </cell>
        </row>
        <row r="42">
          <cell r="P42">
            <v>3.2140218270283405E-2</v>
          </cell>
        </row>
        <row r="43">
          <cell r="P43">
            <v>3.5864760885255226E-2</v>
          </cell>
        </row>
        <row r="44">
          <cell r="P44">
            <v>3.4187336054720505E-2</v>
          </cell>
        </row>
        <row r="45">
          <cell r="P45">
            <v>3.6928783261722838E-2</v>
          </cell>
        </row>
        <row r="46">
          <cell r="P46">
            <v>3.540567846939139E-2</v>
          </cell>
        </row>
        <row r="47">
          <cell r="P47">
            <v>3.7254709371086853E-2</v>
          </cell>
        </row>
        <row r="48">
          <cell r="P48">
            <v>3.2789700884046674E-2</v>
          </cell>
        </row>
        <row r="49">
          <cell r="P49">
            <v>3.2926029765350064E-2</v>
          </cell>
        </row>
        <row r="50">
          <cell r="P50">
            <v>3.4302573266881665E-2</v>
          </cell>
        </row>
        <row r="51">
          <cell r="P51">
            <v>3.1966612929771772E-2</v>
          </cell>
        </row>
      </sheetData>
      <sheetData sheetId="27"/>
      <sheetData sheetId="28"/>
      <sheetData sheetId="29">
        <row r="38">
          <cell r="P38">
            <v>2.5018110026253877E-2</v>
          </cell>
        </row>
        <row r="39">
          <cell r="P39">
            <v>2.1929134675503857E-2</v>
          </cell>
        </row>
        <row r="40">
          <cell r="P40">
            <v>2.4619996371842569E-2</v>
          </cell>
        </row>
        <row r="41">
          <cell r="P41">
            <v>2.4798238169837613E-2</v>
          </cell>
        </row>
        <row r="42">
          <cell r="P42">
            <v>2.2919352933315637E-2</v>
          </cell>
        </row>
        <row r="43">
          <cell r="P43">
            <v>2.3026978085473566E-2</v>
          </cell>
        </row>
        <row r="44">
          <cell r="P44">
            <v>2.1666126742742757E-2</v>
          </cell>
        </row>
        <row r="45">
          <cell r="P45">
            <v>2.519822921558101E-2</v>
          </cell>
        </row>
        <row r="46">
          <cell r="P46">
            <v>2.2834792410254972E-2</v>
          </cell>
        </row>
        <row r="47">
          <cell r="P47">
            <v>2.1709770095397488E-2</v>
          </cell>
        </row>
        <row r="48">
          <cell r="P48">
            <v>2.27596572314991E-2</v>
          </cell>
        </row>
        <row r="49">
          <cell r="P49">
            <v>1.7199588852814727E-2</v>
          </cell>
        </row>
        <row r="50">
          <cell r="P50">
            <v>2.5452713506388905E-2</v>
          </cell>
        </row>
        <row r="51">
          <cell r="P51">
            <v>2.2828481027359005E-2</v>
          </cell>
        </row>
      </sheetData>
      <sheetData sheetId="30">
        <row r="38">
          <cell r="P38">
            <v>8.6547627084810187E-4</v>
          </cell>
        </row>
        <row r="39">
          <cell r="P39">
            <v>8.4001917221313558E-4</v>
          </cell>
        </row>
        <row r="40">
          <cell r="P40">
            <v>8.0271348446226158E-4</v>
          </cell>
        </row>
        <row r="41">
          <cell r="P41">
            <v>8.3699420527639362E-4</v>
          </cell>
        </row>
        <row r="42">
          <cell r="P42">
            <v>6.1439575215593519E-4</v>
          </cell>
        </row>
        <row r="43">
          <cell r="P43">
            <v>3.9052433898606752E-4</v>
          </cell>
        </row>
        <row r="44">
          <cell r="P44">
            <v>6.3117131805290533E-4</v>
          </cell>
        </row>
        <row r="45">
          <cell r="P45">
            <v>5.7269993719253731E-4</v>
          </cell>
        </row>
        <row r="46">
          <cell r="P46">
            <v>5.9417824779901026E-4</v>
          </cell>
        </row>
        <row r="47">
          <cell r="P47">
            <v>5.11017768947512E-4</v>
          </cell>
        </row>
        <row r="48">
          <cell r="P48">
            <v>4.4117194246012185E-4</v>
          </cell>
        </row>
        <row r="49">
          <cell r="P49">
            <v>4.3822445185577765E-4</v>
          </cell>
        </row>
        <row r="50">
          <cell r="P50">
            <v>3.988814076458032E-4</v>
          </cell>
        </row>
        <row r="51">
          <cell r="P51">
            <v>4.6337437618796431E-4</v>
          </cell>
        </row>
      </sheetData>
      <sheetData sheetId="31">
        <row r="38">
          <cell r="P38">
            <v>9.0230696666714899E-5</v>
          </cell>
        </row>
        <row r="39">
          <cell r="P39">
            <v>1.1038598167310792E-5</v>
          </cell>
        </row>
        <row r="40">
          <cell r="P40">
            <v>1.4929357660353149E-4</v>
          </cell>
        </row>
        <row r="41">
          <cell r="P41">
            <v>9.8279738454780139E-5</v>
          </cell>
        </row>
        <row r="42">
          <cell r="P42">
            <v>1.4712055077374881E-4</v>
          </cell>
        </row>
        <row r="43">
          <cell r="P43">
            <v>8.4819341035274607E-5</v>
          </cell>
        </row>
        <row r="44">
          <cell r="P44">
            <v>5.4907442716082667E-5</v>
          </cell>
        </row>
        <row r="45">
          <cell r="P45">
            <v>4.96196460866442E-5</v>
          </cell>
        </row>
        <row r="46">
          <cell r="P46">
            <v>1.2364858626699702E-4</v>
          </cell>
        </row>
        <row r="47">
          <cell r="P47">
            <v>2.8373749251591009E-6</v>
          </cell>
        </row>
        <row r="48">
          <cell r="P48">
            <v>2.9769093876328649E-5</v>
          </cell>
        </row>
        <row r="49">
          <cell r="P49">
            <v>5.6272292733207723E-5</v>
          </cell>
        </row>
        <row r="50">
          <cell r="P50">
            <v>6.7484444683563336E-6</v>
          </cell>
        </row>
        <row r="51">
          <cell r="P51">
            <v>3.5571738569006892E-5</v>
          </cell>
        </row>
      </sheetData>
      <sheetData sheetId="32">
        <row r="38">
          <cell r="P38">
            <v>1.2569834855182163E-3</v>
          </cell>
        </row>
        <row r="39">
          <cell r="P39">
            <v>1.5632392683395866E-4</v>
          </cell>
        </row>
        <row r="40">
          <cell r="P40">
            <v>8.8656104420408843E-4</v>
          </cell>
        </row>
        <row r="41">
          <cell r="P41">
            <v>6.4679634717461918E-4</v>
          </cell>
        </row>
        <row r="42">
          <cell r="P42">
            <v>7.4875683437273816E-4</v>
          </cell>
        </row>
        <row r="43">
          <cell r="P43">
            <v>6.0325220845317722E-4</v>
          </cell>
        </row>
        <row r="44">
          <cell r="P44">
            <v>5.7701754794158109E-4</v>
          </cell>
        </row>
        <row r="45">
          <cell r="P45">
            <v>6.2534038585552077E-4</v>
          </cell>
        </row>
        <row r="46">
          <cell r="P46">
            <v>6.5097178224963993E-4</v>
          </cell>
        </row>
        <row r="47">
          <cell r="P47">
            <v>3.8852672921189539E-4</v>
          </cell>
        </row>
        <row r="48">
          <cell r="P48">
            <v>4.2458583494638964E-4</v>
          </cell>
        </row>
        <row r="49">
          <cell r="P49">
            <v>0</v>
          </cell>
        </row>
        <row r="50">
          <cell r="P50">
            <v>3.6062287262110163E-4</v>
          </cell>
        </row>
        <row r="51">
          <cell r="P51">
            <v>1.9061242013932421E-4</v>
          </cell>
        </row>
      </sheetData>
      <sheetData sheetId="33">
        <row r="38">
          <cell r="P38">
            <v>1.9781175827782611E-2</v>
          </cell>
        </row>
        <row r="39">
          <cell r="P39">
            <v>2.1672282799173926E-2</v>
          </cell>
        </row>
        <row r="40">
          <cell r="P40">
            <v>1.884322090689939E-2</v>
          </cell>
        </row>
        <row r="41">
          <cell r="P41">
            <v>2.0099564339607988E-2</v>
          </cell>
        </row>
        <row r="42">
          <cell r="P42">
            <v>1.8828160827184175E-2</v>
          </cell>
        </row>
        <row r="43">
          <cell r="P43">
            <v>1.6311529300115805E-2</v>
          </cell>
        </row>
        <row r="44">
          <cell r="P44">
            <v>1.9925970362563616E-2</v>
          </cell>
        </row>
        <row r="45">
          <cell r="P45">
            <v>1.6783328664225574E-2</v>
          </cell>
        </row>
        <row r="46">
          <cell r="P46">
            <v>1.8490776942813817E-2</v>
          </cell>
        </row>
        <row r="47">
          <cell r="P47">
            <v>1.7013481251672218E-2</v>
          </cell>
        </row>
        <row r="48">
          <cell r="P48">
            <v>1.4737006489639952E-2</v>
          </cell>
        </row>
        <row r="49">
          <cell r="P49">
            <v>1.4740750672118887E-2</v>
          </cell>
        </row>
        <row r="50">
          <cell r="P50">
            <v>1.5377086183263253E-2</v>
          </cell>
        </row>
        <row r="51">
          <cell r="P51">
            <v>1.4395904919100115E-2</v>
          </cell>
        </row>
      </sheetData>
      <sheetData sheetId="34">
        <row r="38">
          <cell r="P38">
            <v>2.0188566799991769E-2</v>
          </cell>
        </row>
        <row r="39">
          <cell r="P39">
            <v>1.7537110271366011E-2</v>
          </cell>
        </row>
        <row r="40">
          <cell r="P40">
            <v>1.7950139257274234E-2</v>
          </cell>
        </row>
        <row r="41">
          <cell r="P41">
            <v>1.6938225587674022E-2</v>
          </cell>
        </row>
        <row r="42">
          <cell r="P42">
            <v>1.5446448782877582E-2</v>
          </cell>
        </row>
        <row r="43">
          <cell r="P43">
            <v>1.613332202520134E-2</v>
          </cell>
        </row>
        <row r="44">
          <cell r="P44">
            <v>1.5483247764188256E-2</v>
          </cell>
        </row>
        <row r="45">
          <cell r="P45">
            <v>1.5157754549138289E-2</v>
          </cell>
        </row>
        <row r="46">
          <cell r="P46">
            <v>1.6498398514626887E-2</v>
          </cell>
        </row>
        <row r="47">
          <cell r="P47">
            <v>1.3121826289727408E-2</v>
          </cell>
        </row>
        <row r="48">
          <cell r="P48">
            <v>1.4531612067878698E-2</v>
          </cell>
        </row>
        <row r="49">
          <cell r="P49">
            <v>1.3739577985936108E-2</v>
          </cell>
        </row>
        <row r="50">
          <cell r="P50">
            <v>1.3566367124711799E-2</v>
          </cell>
        </row>
        <row r="51">
          <cell r="P51">
            <v>1.3281277641754241E-2</v>
          </cell>
        </row>
      </sheetData>
      <sheetData sheetId="35">
        <row r="38">
          <cell r="P38">
            <v>1.6968075531478596E-2</v>
          </cell>
        </row>
        <row r="39">
          <cell r="P39">
            <v>1.7560501774478161E-2</v>
          </cell>
        </row>
        <row r="40">
          <cell r="P40">
            <v>1.8432666806404999E-2</v>
          </cell>
        </row>
        <row r="41">
          <cell r="P41">
            <v>1.7339712414050249E-2</v>
          </cell>
        </row>
        <row r="42">
          <cell r="P42">
            <v>1.8515028598991696E-2</v>
          </cell>
        </row>
        <row r="43">
          <cell r="P43">
            <v>1.8601322024687592E-2</v>
          </cell>
        </row>
        <row r="44">
          <cell r="P44">
            <v>1.6904755715978846E-2</v>
          </cell>
        </row>
        <row r="45">
          <cell r="P45">
            <v>1.6954388678779127E-2</v>
          </cell>
        </row>
        <row r="46">
          <cell r="P46">
            <v>1.6136223668181425E-2</v>
          </cell>
        </row>
        <row r="47">
          <cell r="P47">
            <v>1.4979536809199282E-2</v>
          </cell>
        </row>
        <row r="48">
          <cell r="P48">
            <v>1.5435633297857096E-2</v>
          </cell>
        </row>
        <row r="49">
          <cell r="P49">
            <v>1.5345041677610128E-2</v>
          </cell>
        </row>
        <row r="50">
          <cell r="P50">
            <v>1.5664620249609493E-2</v>
          </cell>
        </row>
        <row r="51">
          <cell r="P51">
            <v>1.4366075210601481E-2</v>
          </cell>
        </row>
      </sheetData>
      <sheetData sheetId="36">
        <row r="38">
          <cell r="P38">
            <v>1.2550134473931091E-4</v>
          </cell>
        </row>
        <row r="39">
          <cell r="P39">
            <v>9.8948421864303787E-5</v>
          </cell>
        </row>
        <row r="40">
          <cell r="P40">
            <v>9.2538732481685712E-5</v>
          </cell>
        </row>
        <row r="41">
          <cell r="P41">
            <v>9.5486450490226638E-5</v>
          </cell>
        </row>
        <row r="42">
          <cell r="P42">
            <v>7.9654947204665051E-5</v>
          </cell>
        </row>
        <row r="43">
          <cell r="P43">
            <v>9.3382872921943369E-5</v>
          </cell>
        </row>
        <row r="44">
          <cell r="P44">
            <v>7.2157696846384585E-5</v>
          </cell>
        </row>
        <row r="45">
          <cell r="P45">
            <v>6.2926578773296095E-5</v>
          </cell>
        </row>
        <row r="46">
          <cell r="P46">
            <v>6.2875375789937332E-5</v>
          </cell>
        </row>
        <row r="47">
          <cell r="P47">
            <v>4.5807365030595889E-5</v>
          </cell>
        </row>
        <row r="48">
          <cell r="P48">
            <v>4.6813477079698271E-5</v>
          </cell>
        </row>
        <row r="49">
          <cell r="P49">
            <v>2.8569324687986011E-5</v>
          </cell>
        </row>
        <row r="50">
          <cell r="P50">
            <v>4.4004502584871318E-5</v>
          </cell>
        </row>
        <row r="51">
          <cell r="P51">
            <v>2.875182622161651E-5</v>
          </cell>
        </row>
      </sheetData>
      <sheetData sheetId="37">
        <row r="38">
          <cell r="P38">
            <v>1.4131832551020285E-2</v>
          </cell>
        </row>
      </sheetData>
      <sheetData sheetId="38"/>
      <sheetData sheetId="39">
        <row r="38">
          <cell r="P38">
            <v>3.8124595431850492E-4</v>
          </cell>
        </row>
        <row r="39">
          <cell r="P39">
            <v>3.8122212881073147E-4</v>
          </cell>
        </row>
        <row r="40">
          <cell r="P40">
            <v>3.6284942542975007E-4</v>
          </cell>
        </row>
        <row r="41">
          <cell r="P41">
            <v>3.3398679989683977E-4</v>
          </cell>
        </row>
        <row r="42">
          <cell r="P42">
            <v>4.8511176318256791E-4</v>
          </cell>
        </row>
        <row r="43">
          <cell r="P43">
            <v>3.456238682059128E-4</v>
          </cell>
        </row>
        <row r="44">
          <cell r="P44">
            <v>4.2846491505701408E-4</v>
          </cell>
        </row>
        <row r="45">
          <cell r="P45">
            <v>4.6121091081160548E-4</v>
          </cell>
        </row>
        <row r="46">
          <cell r="P46">
            <v>4.1178071422833792E-4</v>
          </cell>
        </row>
        <row r="47">
          <cell r="P47">
            <v>4.0252922094425079E-4</v>
          </cell>
        </row>
        <row r="48">
          <cell r="P48">
            <v>3.0878723362712078E-4</v>
          </cell>
        </row>
        <row r="49">
          <cell r="P49">
            <v>3.9059524720844191E-4</v>
          </cell>
        </row>
        <row r="50">
          <cell r="P50">
            <v>5.0023937773399153E-4</v>
          </cell>
        </row>
        <row r="51">
          <cell r="P51">
            <v>3.5487780123967945E-4</v>
          </cell>
        </row>
      </sheetData>
      <sheetData sheetId="40">
        <row r="38">
          <cell r="P38">
            <v>2.0758327766651958E-3</v>
          </cell>
        </row>
        <row r="39">
          <cell r="P39">
            <v>1.342134920724065E-3</v>
          </cell>
        </row>
        <row r="40">
          <cell r="P40">
            <v>1.9330207663226337E-3</v>
          </cell>
        </row>
        <row r="41">
          <cell r="P41">
            <v>1.304363564515975E-3</v>
          </cell>
        </row>
        <row r="42">
          <cell r="P42">
            <v>2.2800678355703596E-3</v>
          </cell>
        </row>
        <row r="43">
          <cell r="P43">
            <v>1.8832722304398782E-3</v>
          </cell>
        </row>
        <row r="44">
          <cell r="P44">
            <v>1.998772102525327E-3</v>
          </cell>
        </row>
        <row r="45">
          <cell r="P45">
            <v>2.0388998353797531E-3</v>
          </cell>
        </row>
        <row r="46">
          <cell r="P46">
            <v>2.8236439613928744E-3</v>
          </cell>
        </row>
        <row r="47">
          <cell r="P47">
            <v>3.0803475318393137E-3</v>
          </cell>
        </row>
        <row r="48">
          <cell r="P48">
            <v>2.423591105843365E-3</v>
          </cell>
        </row>
        <row r="49">
          <cell r="P49">
            <v>2.3443014446510942E-3</v>
          </cell>
        </row>
        <row r="50">
          <cell r="P50">
            <v>2.8612412205116203E-3</v>
          </cell>
        </row>
        <row r="51">
          <cell r="P51">
            <v>3.2509031838404649E-3</v>
          </cell>
        </row>
      </sheetData>
      <sheetData sheetId="41">
        <row r="38">
          <cell r="P38">
            <v>5.1264372403241608E-5</v>
          </cell>
        </row>
        <row r="39">
          <cell r="P39">
            <v>1.892076962441848E-4</v>
          </cell>
        </row>
        <row r="40">
          <cell r="P40">
            <v>5.2587102206107261E-4</v>
          </cell>
        </row>
        <row r="41">
          <cell r="P41">
            <v>5.1387108855682371E-4</v>
          </cell>
        </row>
        <row r="42">
          <cell r="P42">
            <v>4.2889131769196208E-4</v>
          </cell>
        </row>
        <row r="43">
          <cell r="P43">
            <v>6.7817630029052666E-4</v>
          </cell>
        </row>
        <row r="44">
          <cell r="P44">
            <v>6.4391711651255452E-4</v>
          </cell>
        </row>
        <row r="45">
          <cell r="P45">
            <v>4.0368159420085332E-4</v>
          </cell>
        </row>
        <row r="46">
          <cell r="P46">
            <v>6.4758191894077595E-4</v>
          </cell>
        </row>
        <row r="47">
          <cell r="P47">
            <v>5.0102534905913576E-4</v>
          </cell>
        </row>
        <row r="48">
          <cell r="P48">
            <v>4.674482559347714E-4</v>
          </cell>
        </row>
        <row r="49">
          <cell r="P49">
            <v>7.3316993957188241E-4</v>
          </cell>
        </row>
        <row r="50">
          <cell r="P50">
            <v>6.3451974786114676E-4</v>
          </cell>
        </row>
        <row r="51">
          <cell r="P51">
            <v>8.9302925330613328E-4</v>
          </cell>
        </row>
      </sheetData>
      <sheetData sheetId="42">
        <row r="38">
          <cell r="P38">
            <v>2.6384082096302702E-3</v>
          </cell>
        </row>
        <row r="39">
          <cell r="P39">
            <v>2.0059735554754541E-3</v>
          </cell>
        </row>
        <row r="40">
          <cell r="P40">
            <v>1.9508616930045313E-3</v>
          </cell>
        </row>
        <row r="41">
          <cell r="P41">
            <v>2.1530403975996179E-3</v>
          </cell>
        </row>
        <row r="42">
          <cell r="P42">
            <v>2.2987740034021665E-3</v>
          </cell>
        </row>
        <row r="43">
          <cell r="P43">
            <v>2.4356031784320336E-3</v>
          </cell>
        </row>
        <row r="44">
          <cell r="P44">
            <v>2.6334547846996767E-3</v>
          </cell>
        </row>
        <row r="45">
          <cell r="P45">
            <v>2.7548169750749303E-3</v>
          </cell>
        </row>
        <row r="46">
          <cell r="P46">
            <v>2.7330828087091881E-3</v>
          </cell>
        </row>
        <row r="47">
          <cell r="P47">
            <v>2.774628421909751E-3</v>
          </cell>
        </row>
        <row r="48">
          <cell r="P48">
            <v>2.7213472936973467E-3</v>
          </cell>
        </row>
        <row r="49">
          <cell r="P49">
            <v>2.2612952095910641E-3</v>
          </cell>
        </row>
        <row r="50">
          <cell r="P50">
            <v>1.2555573595565263E-3</v>
          </cell>
        </row>
        <row r="51">
          <cell r="P51">
            <v>2.4581117372869982E-3</v>
          </cell>
        </row>
      </sheetData>
      <sheetData sheetId="43">
        <row r="38">
          <cell r="P38">
            <v>2.6054479190769707E-3</v>
          </cell>
        </row>
        <row r="39">
          <cell r="P39">
            <v>2.0419538226741649E-3</v>
          </cell>
        </row>
        <row r="40">
          <cell r="P40">
            <v>2.5458993917638895E-3</v>
          </cell>
        </row>
        <row r="41">
          <cell r="P41">
            <v>2.2090613059069083E-3</v>
          </cell>
        </row>
        <row r="42">
          <cell r="P42">
            <v>2.6026879425644495E-3</v>
          </cell>
        </row>
        <row r="43">
          <cell r="P43">
            <v>2.4899033235140327E-3</v>
          </cell>
        </row>
        <row r="44">
          <cell r="P44">
            <v>2.6207958764863344E-3</v>
          </cell>
        </row>
        <row r="45">
          <cell r="P45">
            <v>2.1688094671571552E-3</v>
          </cell>
        </row>
        <row r="46">
          <cell r="P46">
            <v>2.0175260389398647E-3</v>
          </cell>
        </row>
        <row r="47">
          <cell r="P47">
            <v>2.32128311101828E-3</v>
          </cell>
        </row>
        <row r="48">
          <cell r="P48">
            <v>2.262437137497231E-3</v>
          </cell>
        </row>
        <row r="49">
          <cell r="P49">
            <v>2.4360043109050442E-3</v>
          </cell>
        </row>
        <row r="50">
          <cell r="P50">
            <v>2.2989380559585147E-3</v>
          </cell>
        </row>
        <row r="51">
          <cell r="P51">
            <v>3.2832295618885014E-3</v>
          </cell>
        </row>
      </sheetData>
      <sheetData sheetId="44">
        <row r="38">
          <cell r="P38">
            <v>1.0907745845765243E-2</v>
          </cell>
        </row>
        <row r="39">
          <cell r="P39">
            <v>9.5778747903001362E-3</v>
          </cell>
        </row>
        <row r="40">
          <cell r="P40">
            <v>1.1220119195289211E-2</v>
          </cell>
        </row>
        <row r="41">
          <cell r="P41">
            <v>9.9667385577927661E-3</v>
          </cell>
        </row>
        <row r="42">
          <cell r="P42">
            <v>1.2687509201795389E-2</v>
          </cell>
        </row>
        <row r="43">
          <cell r="P43">
            <v>1.2518962700720801E-2</v>
          </cell>
        </row>
        <row r="44">
          <cell r="P44">
            <v>1.1337250509889742E-2</v>
          </cell>
        </row>
        <row r="45">
          <cell r="P45">
            <v>1.1898005983053902E-2</v>
          </cell>
        </row>
        <row r="46">
          <cell r="P46">
            <v>1.0338208213931771E-2</v>
          </cell>
        </row>
        <row r="47">
          <cell r="P47">
            <v>1.2927698264520945E-2</v>
          </cell>
        </row>
        <row r="48">
          <cell r="P48">
            <v>1.1028560030107397E-2</v>
          </cell>
        </row>
        <row r="49">
          <cell r="P49">
            <v>1.2292364700924091E-2</v>
          </cell>
        </row>
        <row r="50">
          <cell r="P50">
            <v>1.1649965897514204E-2</v>
          </cell>
        </row>
        <row r="51">
          <cell r="P51">
            <v>1.3055774020841564E-2</v>
          </cell>
        </row>
      </sheetData>
      <sheetData sheetId="45"/>
      <sheetData sheetId="46"/>
      <sheetData sheetId="47"/>
      <sheetData sheetId="48"/>
      <sheetData sheetId="49">
        <row r="38">
          <cell r="P38">
            <v>2.6146845013139651E-3</v>
          </cell>
        </row>
        <row r="39">
          <cell r="P39">
            <v>2.3793548180063586E-3</v>
          </cell>
        </row>
        <row r="40">
          <cell r="P40">
            <v>2.737248001999963E-3</v>
          </cell>
        </row>
        <row r="41">
          <cell r="P41">
            <v>2.5272414616289308E-3</v>
          </cell>
        </row>
        <row r="42">
          <cell r="P42">
            <v>2.5151059193678927E-3</v>
          </cell>
        </row>
        <row r="43">
          <cell r="P43">
            <v>2.0957793077910256E-3</v>
          </cell>
        </row>
        <row r="44">
          <cell r="P44">
            <v>3.1099586907381905E-3</v>
          </cell>
        </row>
        <row r="45">
          <cell r="P45">
            <v>2.5587833042565208E-3</v>
          </cell>
        </row>
        <row r="46">
          <cell r="P46">
            <v>2.4451734960068382E-3</v>
          </cell>
        </row>
        <row r="47">
          <cell r="P47">
            <v>2.3095278870986675E-3</v>
          </cell>
        </row>
        <row r="48">
          <cell r="P48">
            <v>2.1222876897178853E-3</v>
          </cell>
        </row>
        <row r="49">
          <cell r="P49">
            <v>2.2327363367847784E-3</v>
          </cell>
        </row>
        <row r="50">
          <cell r="P50">
            <v>2.1558528372963887E-3</v>
          </cell>
        </row>
        <row r="51">
          <cell r="P51">
            <v>2.2842414603441172E-3</v>
          </cell>
        </row>
      </sheetData>
      <sheetData sheetId="50"/>
      <sheetData sheetId="51"/>
      <sheetData sheetId="52"/>
      <sheetData sheetId="53">
        <row r="38">
          <cell r="P38">
            <v>2.5393117734533025E-3</v>
          </cell>
        </row>
        <row r="39">
          <cell r="P39">
            <v>2.4537987168710435E-3</v>
          </cell>
        </row>
        <row r="40">
          <cell r="P40">
            <v>1.9512990349709466E-3</v>
          </cell>
        </row>
        <row r="41">
          <cell r="P41">
            <v>2.1308459346422916E-3</v>
          </cell>
        </row>
        <row r="42">
          <cell r="P42">
            <v>2.2186110207501838E-3</v>
          </cell>
        </row>
        <row r="43">
          <cell r="P43">
            <v>2.9500524517107008E-3</v>
          </cell>
        </row>
        <row r="44">
          <cell r="P44">
            <v>2.758117553630104E-3</v>
          </cell>
        </row>
        <row r="45">
          <cell r="P45">
            <v>2.6717633301997466E-3</v>
          </cell>
        </row>
        <row r="46">
          <cell r="P46">
            <v>1.8509366761845615E-3</v>
          </cell>
        </row>
        <row r="47">
          <cell r="P47">
            <v>1.9823402256641171E-3</v>
          </cell>
        </row>
        <row r="48">
          <cell r="P48">
            <v>1.8244809173077034E-3</v>
          </cell>
        </row>
        <row r="49">
          <cell r="P49">
            <v>2.6507345850412425E-3</v>
          </cell>
        </row>
        <row r="50">
          <cell r="P50">
            <v>1.9485941723176436E-3</v>
          </cell>
        </row>
        <row r="51">
          <cell r="P51">
            <v>2.2232671612151672E-3</v>
          </cell>
        </row>
      </sheetData>
      <sheetData sheetId="54">
        <row r="38">
          <cell r="P38">
            <v>2.097857896391267E-3</v>
          </cell>
        </row>
        <row r="39">
          <cell r="P39">
            <v>1.3753156720670398E-3</v>
          </cell>
        </row>
        <row r="40">
          <cell r="P40">
            <v>2.1376875337594027E-3</v>
          </cell>
        </row>
        <row r="41">
          <cell r="P41">
            <v>1.5515510491859682E-3</v>
          </cell>
        </row>
        <row r="42">
          <cell r="P42">
            <v>2.2175481892848805E-3</v>
          </cell>
        </row>
        <row r="43">
          <cell r="P43">
            <v>2.0264280385332684E-3</v>
          </cell>
        </row>
        <row r="44">
          <cell r="P44">
            <v>1.9875735632421828E-3</v>
          </cell>
        </row>
        <row r="45">
          <cell r="P45">
            <v>1.6932711801058132E-3</v>
          </cell>
        </row>
        <row r="46">
          <cell r="P46">
            <v>1.6927790794292808E-3</v>
          </cell>
        </row>
        <row r="47">
          <cell r="P47">
            <v>1.6439496563391909E-3</v>
          </cell>
        </row>
        <row r="48">
          <cell r="P48">
            <v>1.6710687236871945E-3</v>
          </cell>
        </row>
        <row r="49">
          <cell r="P49">
            <v>1.7628204658250608E-3</v>
          </cell>
        </row>
        <row r="50">
          <cell r="P50">
            <v>1.9139019631805611E-3</v>
          </cell>
        </row>
        <row r="51">
          <cell r="P51">
            <v>1.2814417925380603E-3</v>
          </cell>
        </row>
      </sheetData>
      <sheetData sheetId="55">
        <row r="38">
          <cell r="P38">
            <v>1.4854553128985056E-3</v>
          </cell>
        </row>
        <row r="39">
          <cell r="P39">
            <v>1.882846663973405E-3</v>
          </cell>
        </row>
        <row r="40">
          <cell r="P40">
            <v>1.4166130031342471E-3</v>
          </cell>
        </row>
        <row r="41">
          <cell r="P41">
            <v>1.3236478684169441E-3</v>
          </cell>
        </row>
        <row r="42">
          <cell r="P42">
            <v>1.3647287744254961E-3</v>
          </cell>
        </row>
        <row r="43">
          <cell r="P43">
            <v>1.6949218500087041E-3</v>
          </cell>
        </row>
        <row r="44">
          <cell r="P44">
            <v>1.2824610548102266E-3</v>
          </cell>
        </row>
        <row r="45">
          <cell r="P45">
            <v>2.1444047437579839E-3</v>
          </cell>
        </row>
        <row r="46">
          <cell r="P46">
            <v>2.2090284703566413E-3</v>
          </cell>
        </row>
        <row r="47">
          <cell r="P47">
            <v>3.0707052305262057E-3</v>
          </cell>
        </row>
        <row r="48">
          <cell r="P48">
            <v>3.4073056938980248E-3</v>
          </cell>
        </row>
        <row r="49">
          <cell r="P49">
            <v>3.4022519960536617E-3</v>
          </cell>
        </row>
        <row r="50">
          <cell r="P50">
            <v>3.5881141799595003E-3</v>
          </cell>
        </row>
        <row r="51">
          <cell r="P51">
            <v>4.7806016319278128E-3</v>
          </cell>
        </row>
      </sheetData>
      <sheetData sheetId="56">
        <row r="38">
          <cell r="P38">
            <v>1.5111303041996421E-3</v>
          </cell>
        </row>
        <row r="39">
          <cell r="P39">
            <v>1.8103910786803339E-3</v>
          </cell>
        </row>
        <row r="40">
          <cell r="P40">
            <v>1.4429295313501725E-3</v>
          </cell>
        </row>
        <row r="41">
          <cell r="P41">
            <v>1.447267909814718E-3</v>
          </cell>
        </row>
        <row r="42">
          <cell r="P42">
            <v>1.1933079370802205E-3</v>
          </cell>
        </row>
        <row r="43">
          <cell r="P43">
            <v>1.2335156867710959E-3</v>
          </cell>
        </row>
        <row r="44">
          <cell r="P44">
            <v>1.090732658196325E-3</v>
          </cell>
        </row>
        <row r="45">
          <cell r="P45">
            <v>1.1163759536187514E-3</v>
          </cell>
        </row>
        <row r="46">
          <cell r="P46">
            <v>8.6306433791854577E-4</v>
          </cell>
        </row>
        <row r="47">
          <cell r="P47">
            <v>8.6240442939466142E-4</v>
          </cell>
        </row>
        <row r="48">
          <cell r="P48">
            <v>7.3135023098075825E-4</v>
          </cell>
        </row>
        <row r="49">
          <cell r="P49">
            <v>8.4226784499590263E-4</v>
          </cell>
        </row>
        <row r="50">
          <cell r="P50">
            <v>1.1002887105776588E-3</v>
          </cell>
        </row>
        <row r="51">
          <cell r="P51">
            <v>8.5292236777550297E-4</v>
          </cell>
        </row>
      </sheetData>
      <sheetData sheetId="57">
        <row r="38">
          <cell r="P38">
            <v>1.3539131457480382E-4</v>
          </cell>
        </row>
        <row r="39">
          <cell r="P39">
            <v>1.4827456341870305E-4</v>
          </cell>
        </row>
        <row r="40">
          <cell r="P40">
            <v>5.5641799927100353E-4</v>
          </cell>
        </row>
        <row r="41">
          <cell r="P41">
            <v>5.0099710022035381E-4</v>
          </cell>
        </row>
        <row r="42">
          <cell r="P42">
            <v>5.0667876017544504E-4</v>
          </cell>
        </row>
        <row r="43">
          <cell r="P43">
            <v>3.0848274491356009E-4</v>
          </cell>
        </row>
        <row r="44">
          <cell r="P44">
            <v>6.1974243686844599E-4</v>
          </cell>
        </row>
        <row r="45">
          <cell r="P45">
            <v>5.921129143545941E-4</v>
          </cell>
        </row>
        <row r="46">
          <cell r="P46">
            <v>3.7931827387678569E-4</v>
          </cell>
        </row>
        <row r="47">
          <cell r="P47">
            <v>8.0421789849114084E-4</v>
          </cell>
        </row>
        <row r="48">
          <cell r="P48">
            <v>3.4160267231615873E-4</v>
          </cell>
        </row>
        <row r="49">
          <cell r="P49">
            <v>3.8243434977952367E-4</v>
          </cell>
        </row>
        <row r="50">
          <cell r="P50">
            <v>4.6676556749744694E-4</v>
          </cell>
        </row>
        <row r="51">
          <cell r="P51">
            <v>3.5386084546784981E-4</v>
          </cell>
        </row>
      </sheetData>
      <sheetData sheetId="58"/>
      <sheetData sheetId="59">
        <row r="38">
          <cell r="P38">
            <v>5.4334559676397767E-3</v>
          </cell>
        </row>
        <row r="39">
          <cell r="P39">
            <v>6.4045322174998438E-3</v>
          </cell>
        </row>
        <row r="40">
          <cell r="P40">
            <v>5.2928105609647861E-3</v>
          </cell>
        </row>
        <row r="41">
          <cell r="P41">
            <v>4.3153626454772156E-3</v>
          </cell>
        </row>
        <row r="42">
          <cell r="P42">
            <v>4.2186376513130607E-3</v>
          </cell>
        </row>
        <row r="43">
          <cell r="P43">
            <v>3.586156079121822E-3</v>
          </cell>
        </row>
        <row r="44">
          <cell r="P44">
            <v>3.5008993930763632E-3</v>
          </cell>
        </row>
        <row r="45">
          <cell r="P45">
            <v>3.4691537999487045E-3</v>
          </cell>
        </row>
        <row r="46">
          <cell r="P46">
            <v>3.8151865794086876E-3</v>
          </cell>
        </row>
        <row r="47">
          <cell r="P47">
            <v>4.50279140869605E-3</v>
          </cell>
        </row>
        <row r="48">
          <cell r="P48">
            <v>5.6706765794702673E-3</v>
          </cell>
        </row>
        <row r="49">
          <cell r="P49">
            <v>4.7587962864510036E-3</v>
          </cell>
        </row>
        <row r="50">
          <cell r="P50">
            <v>5.0699767400924425E-3</v>
          </cell>
        </row>
        <row r="51">
          <cell r="P51">
            <v>4.3208007775069404E-3</v>
          </cell>
        </row>
      </sheetData>
      <sheetData sheetId="60">
        <row r="38">
          <cell r="P38">
            <v>1.7686549726258379E-2</v>
          </cell>
        </row>
        <row r="39">
          <cell r="P39">
            <v>1.8455349975776459E-2</v>
          </cell>
        </row>
        <row r="40">
          <cell r="P40">
            <v>1.6441432793655609E-2</v>
          </cell>
        </row>
        <row r="41">
          <cell r="P41">
            <v>1.8149093350683182E-2</v>
          </cell>
        </row>
        <row r="42">
          <cell r="P42">
            <v>1.7363020657426485E-2</v>
          </cell>
        </row>
        <row r="43">
          <cell r="P43">
            <v>1.8384317925013816E-2</v>
          </cell>
        </row>
        <row r="44">
          <cell r="P44">
            <v>1.6836068824950139E-2</v>
          </cell>
        </row>
        <row r="45">
          <cell r="P45">
            <v>1.6936162729030643E-2</v>
          </cell>
        </row>
        <row r="46">
          <cell r="P46">
            <v>1.5495020910693234E-2</v>
          </cell>
        </row>
        <row r="47">
          <cell r="P47">
            <v>1.5369780758079382E-2</v>
          </cell>
        </row>
        <row r="48">
          <cell r="P48">
            <v>1.5458278310689506E-2</v>
          </cell>
        </row>
        <row r="49">
          <cell r="P49">
            <v>1.4022008986026914E-2</v>
          </cell>
        </row>
        <row r="50">
          <cell r="P50">
            <v>1.5019547741124748E-2</v>
          </cell>
        </row>
        <row r="51">
          <cell r="P51">
            <v>1.4618648619488998E-2</v>
          </cell>
        </row>
      </sheetData>
      <sheetData sheetId="61"/>
      <sheetData sheetId="62">
        <row r="38">
          <cell r="Q38">
            <v>0.19773520354711541</v>
          </cell>
        </row>
        <row r="39">
          <cell r="Q39">
            <v>0.19150390394160416</v>
          </cell>
        </row>
        <row r="40">
          <cell r="Q40">
            <v>0.18845419576364944</v>
          </cell>
        </row>
        <row r="41">
          <cell r="Q41">
            <v>0.18860312672282403</v>
          </cell>
        </row>
        <row r="42">
          <cell r="Q42">
            <v>0.18331366733069179</v>
          </cell>
        </row>
        <row r="43">
          <cell r="Q43">
            <v>0.17078714524614186</v>
          </cell>
        </row>
        <row r="44">
          <cell r="Q44">
            <v>0.16135205720115034</v>
          </cell>
        </row>
        <row r="45">
          <cell r="Q45">
            <v>0.14802270486951163</v>
          </cell>
        </row>
        <row r="46">
          <cell r="Q46">
            <v>0.15031026035797948</v>
          </cell>
        </row>
        <row r="47">
          <cell r="Q47">
            <v>0.13441936428469015</v>
          </cell>
        </row>
        <row r="48">
          <cell r="Q48">
            <v>0.12246342869259827</v>
          </cell>
        </row>
        <row r="49">
          <cell r="Q49">
            <v>0.14636716485260737</v>
          </cell>
        </row>
        <row r="50">
          <cell r="Q50">
            <v>0.15658953930149355</v>
          </cell>
        </row>
        <row r="51">
          <cell r="Q51">
            <v>0.15658953930149355</v>
          </cell>
        </row>
      </sheetData>
      <sheetData sheetId="63">
        <row r="38">
          <cell r="Q38">
            <v>1.9842076165806265E-2</v>
          </cell>
        </row>
        <row r="39">
          <cell r="Q39">
            <v>1.7318649579742117E-2</v>
          </cell>
        </row>
        <row r="40">
          <cell r="Q40">
            <v>1.4627772296570378E-2</v>
          </cell>
        </row>
        <row r="41">
          <cell r="Q41">
            <v>1.4067639995132802E-2</v>
          </cell>
        </row>
        <row r="42">
          <cell r="Q42">
            <v>8.3473107863576528E-3</v>
          </cell>
        </row>
        <row r="43">
          <cell r="Q43">
            <v>7.4934420847482053E-3</v>
          </cell>
        </row>
        <row r="44">
          <cell r="Q44">
            <v>1.3040333431558613E-2</v>
          </cell>
        </row>
        <row r="45">
          <cell r="Q45">
            <v>1.2792615748693838E-2</v>
          </cell>
        </row>
        <row r="46">
          <cell r="Q46">
            <v>1.1443192265051515E-2</v>
          </cell>
        </row>
        <row r="47">
          <cell r="Q47">
            <v>9.7727239093989907E-3</v>
          </cell>
        </row>
        <row r="48">
          <cell r="Q48">
            <v>1.0675971667035898E-2</v>
          </cell>
        </row>
        <row r="49">
          <cell r="Q49">
            <v>7.987633782102729E-3</v>
          </cell>
        </row>
        <row r="50">
          <cell r="Q50">
            <v>8.1985898933430081E-3</v>
          </cell>
        </row>
        <row r="51">
          <cell r="Q51">
            <v>1.1220594406976704E-2</v>
          </cell>
        </row>
      </sheetData>
      <sheetData sheetId="64">
        <row r="38">
          <cell r="Q38">
            <v>7.6058349396498472E-3</v>
          </cell>
        </row>
        <row r="39">
          <cell r="Q39">
            <v>5.1376123537291291E-3</v>
          </cell>
        </row>
        <row r="40">
          <cell r="Q40">
            <v>7.7226886810794352E-3</v>
          </cell>
        </row>
        <row r="41">
          <cell r="Q41">
            <v>4.877509842058635E-3</v>
          </cell>
        </row>
        <row r="42">
          <cell r="Q42">
            <v>6.1606620048315231E-3</v>
          </cell>
        </row>
        <row r="43">
          <cell r="Q43">
            <v>5.4723204113489429E-3</v>
          </cell>
        </row>
        <row r="44">
          <cell r="Q44">
            <v>5.2434335208830186E-3</v>
          </cell>
        </row>
        <row r="45">
          <cell r="Q45">
            <v>4.6428503621090541E-3</v>
          </cell>
        </row>
        <row r="46">
          <cell r="Q46">
            <v>6.1300427568820566E-3</v>
          </cell>
        </row>
        <row r="47">
          <cell r="Q47">
            <v>5.7324648257619567E-3</v>
          </cell>
        </row>
        <row r="48">
          <cell r="Q48">
            <v>7.4251061649822153E-3</v>
          </cell>
        </row>
        <row r="49">
          <cell r="Q49">
            <v>5.7629274176019931E-3</v>
          </cell>
        </row>
        <row r="50">
          <cell r="Q50">
            <v>6.5872228493901218E-3</v>
          </cell>
        </row>
        <row r="51">
          <cell r="Q51">
            <v>5.4058957784367178E-3</v>
          </cell>
        </row>
      </sheetData>
      <sheetData sheetId="65">
        <row r="38">
          <cell r="Q38">
            <v>7.9613195620626342E-4</v>
          </cell>
        </row>
        <row r="39">
          <cell r="Q39">
            <v>5.0882769737470421E-4</v>
          </cell>
        </row>
        <row r="40">
          <cell r="Q40">
            <v>4.5114953469743615E-4</v>
          </cell>
        </row>
        <row r="41">
          <cell r="Q41">
            <v>9.9987189471042797E-4</v>
          </cell>
        </row>
        <row r="42">
          <cell r="Q42">
            <v>9.8186315801695795E-4</v>
          </cell>
        </row>
        <row r="43">
          <cell r="Q43">
            <v>1.1814512192976411E-3</v>
          </cell>
        </row>
        <row r="44">
          <cell r="Q44">
            <v>8.3513638768360884E-4</v>
          </cell>
        </row>
        <row r="45">
          <cell r="Q45">
            <v>1.0671845221470978E-3</v>
          </cell>
        </row>
        <row r="46">
          <cell r="Q46">
            <v>1.5455416289650199E-3</v>
          </cell>
        </row>
        <row r="47">
          <cell r="Q47">
            <v>1.3761983117410166E-3</v>
          </cell>
        </row>
        <row r="48">
          <cell r="Q48">
            <v>1.5072309005959642E-3</v>
          </cell>
        </row>
        <row r="49">
          <cell r="Q49">
            <v>1.6902763247244944E-3</v>
          </cell>
        </row>
        <row r="50">
          <cell r="Q50">
            <v>1.4851897221813824E-3</v>
          </cell>
        </row>
        <row r="51">
          <cell r="Q51">
            <v>1.375222818208453E-3</v>
          </cell>
        </row>
      </sheetData>
      <sheetData sheetId="66"/>
      <sheetData sheetId="67">
        <row r="38">
          <cell r="Q38">
            <v>6.6842892198925238E-2</v>
          </cell>
        </row>
        <row r="39">
          <cell r="Q39">
            <v>6.7332249472777161E-2</v>
          </cell>
        </row>
        <row r="40">
          <cell r="Q40">
            <v>7.2573252572164584E-2</v>
          </cell>
        </row>
        <row r="41">
          <cell r="Q41">
            <v>7.9329459978920921E-2</v>
          </cell>
        </row>
        <row r="42">
          <cell r="Q42">
            <v>6.9844920571186367E-2</v>
          </cell>
        </row>
        <row r="43">
          <cell r="Q43">
            <v>8.2778232225502096E-2</v>
          </cell>
        </row>
        <row r="44">
          <cell r="Q44">
            <v>8.5190911928251012E-2</v>
          </cell>
        </row>
        <row r="45">
          <cell r="Q45">
            <v>7.8556900575475722E-2</v>
          </cell>
        </row>
        <row r="46">
          <cell r="Q46">
            <v>7.8139173810432866E-2</v>
          </cell>
        </row>
        <row r="47">
          <cell r="Q47">
            <v>8.2557015878216719E-2</v>
          </cell>
        </row>
        <row r="48">
          <cell r="Q48">
            <v>6.453674934408879E-2</v>
          </cell>
        </row>
        <row r="49">
          <cell r="Q49">
            <v>7.0414431160602628E-2</v>
          </cell>
        </row>
        <row r="50">
          <cell r="Q50">
            <v>6.6534408473412118E-2</v>
          </cell>
        </row>
        <row r="51">
          <cell r="Q51">
            <v>6.3812319199353804E-2</v>
          </cell>
        </row>
      </sheetData>
      <sheetData sheetId="68"/>
      <sheetData sheetId="69">
        <row r="38">
          <cell r="Q38">
            <v>1.2238676261471546E-2</v>
          </cell>
        </row>
        <row r="39">
          <cell r="Q39">
            <v>1.3610590420955028E-2</v>
          </cell>
        </row>
        <row r="40">
          <cell r="Q40">
            <v>1.4923891117825147E-2</v>
          </cell>
        </row>
        <row r="41">
          <cell r="Q41">
            <v>1.421200903634965E-2</v>
          </cell>
        </row>
        <row r="42">
          <cell r="Q42">
            <v>1.8945820757550771E-2</v>
          </cell>
        </row>
        <row r="43">
          <cell r="Q43">
            <v>1.6404874172670558E-2</v>
          </cell>
        </row>
        <row r="44">
          <cell r="Q44">
            <v>2.0808560429825568E-2</v>
          </cell>
        </row>
        <row r="45">
          <cell r="Q45">
            <v>1.6767395399185273E-2</v>
          </cell>
        </row>
        <row r="46">
          <cell r="Q46">
            <v>1.4012289105156768E-2</v>
          </cell>
        </row>
        <row r="47">
          <cell r="Q47">
            <v>1.3768301291877085E-2</v>
          </cell>
        </row>
        <row r="48">
          <cell r="Q48">
            <v>1.5668887249255997E-2</v>
          </cell>
        </row>
        <row r="49">
          <cell r="Q49">
            <v>1.2554917387499826E-2</v>
          </cell>
        </row>
        <row r="50">
          <cell r="Q50">
            <v>1.6026590605646016E-2</v>
          </cell>
        </row>
        <row r="51">
          <cell r="Q51">
            <v>1.6206805836398618E-2</v>
          </cell>
        </row>
      </sheetData>
      <sheetData sheetId="70">
        <row r="38">
          <cell r="Q38">
            <v>1.1483429628638554E-2</v>
          </cell>
        </row>
        <row r="39">
          <cell r="Q39">
            <v>1.1840883614009142E-2</v>
          </cell>
        </row>
        <row r="40">
          <cell r="Q40">
            <v>1.2408895824480402E-2</v>
          </cell>
        </row>
        <row r="41">
          <cell r="Q41">
            <v>9.9114447173977525E-3</v>
          </cell>
        </row>
        <row r="42">
          <cell r="Q42">
            <v>9.5008364542378838E-3</v>
          </cell>
        </row>
        <row r="43">
          <cell r="Q43">
            <v>9.8640524699051772E-3</v>
          </cell>
        </row>
        <row r="44">
          <cell r="Q44">
            <v>7.9910231800606329E-3</v>
          </cell>
        </row>
        <row r="45">
          <cell r="Q45">
            <v>9.9340227656844835E-3</v>
          </cell>
        </row>
        <row r="46">
          <cell r="Q46">
            <v>9.9878747761576667E-3</v>
          </cell>
        </row>
        <row r="47">
          <cell r="Q47">
            <v>7.9310359166403655E-3</v>
          </cell>
        </row>
        <row r="48">
          <cell r="Q48">
            <v>8.498092206149107E-3</v>
          </cell>
        </row>
        <row r="49">
          <cell r="Q49">
            <v>7.8452994694595598E-3</v>
          </cell>
        </row>
        <row r="50">
          <cell r="Q50">
            <v>7.7239939148659948E-3</v>
          </cell>
        </row>
        <row r="51">
          <cell r="Q51">
            <v>7.7643200404324255E-3</v>
          </cell>
        </row>
      </sheetData>
      <sheetData sheetId="71">
        <row r="38">
          <cell r="Q38">
            <v>7.8576792933765917E-4</v>
          </cell>
        </row>
        <row r="39">
          <cell r="Q39">
            <v>6.7589716503279598E-4</v>
          </cell>
        </row>
        <row r="40">
          <cell r="Q40">
            <v>7.9260635187553127E-4</v>
          </cell>
        </row>
        <row r="41">
          <cell r="Q41">
            <v>8.5820130331219888E-4</v>
          </cell>
        </row>
        <row r="42">
          <cell r="Q42">
            <v>9.386051677869147E-4</v>
          </cell>
        </row>
        <row r="43">
          <cell r="Q43">
            <v>9.4695669558099134E-4</v>
          </cell>
        </row>
        <row r="44">
          <cell r="Q44">
            <v>1.2258550656596809E-3</v>
          </cell>
        </row>
        <row r="45">
          <cell r="Q45">
            <v>1.1423431318757129E-3</v>
          </cell>
        </row>
        <row r="46">
          <cell r="Q46">
            <v>9.0856572619138183E-4</v>
          </cell>
        </row>
        <row r="47">
          <cell r="Q47">
            <v>9.4933168093882137E-4</v>
          </cell>
        </row>
        <row r="48">
          <cell r="Q48">
            <v>7.5385635764128227E-4</v>
          </cell>
        </row>
        <row r="49">
          <cell r="Q49">
            <v>5.9408821658338273E-4</v>
          </cell>
        </row>
        <row r="50">
          <cell r="Q50">
            <v>5.5766124750984041E-4</v>
          </cell>
        </row>
        <row r="51">
          <cell r="Q51">
            <v>6.4706722545641946E-4</v>
          </cell>
        </row>
      </sheetData>
      <sheetData sheetId="72"/>
      <sheetData sheetId="73"/>
      <sheetData sheetId="74">
        <row r="38">
          <cell r="J38">
            <v>0.88206286601942452</v>
          </cell>
        </row>
      </sheetData>
      <sheetData sheetId="7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workbookViewId="0"/>
  </sheetViews>
  <sheetFormatPr defaultRowHeight="15" x14ac:dyDescent="0.25"/>
  <sheetData>
    <row r="1" spans="1:3" x14ac:dyDescent="0.25">
      <c r="A1" t="s">
        <v>59</v>
      </c>
    </row>
    <row r="2" spans="1:3" ht="409.5" x14ac:dyDescent="0.25">
      <c r="B2" t="s">
        <v>60</v>
      </c>
      <c r="C2" s="11" t="s">
        <v>61</v>
      </c>
    </row>
    <row r="3" spans="1:3" x14ac:dyDescent="0.25">
      <c r="B3" t="s">
        <v>62</v>
      </c>
      <c r="C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showGridLines="0" tabSelected="1" workbookViewId="0">
      <selection activeCell="G67" sqref="G67"/>
    </sheetView>
  </sheetViews>
  <sheetFormatPr defaultRowHeight="15" x14ac:dyDescent="0.25"/>
  <cols>
    <col min="1" max="1" width="18.85546875" style="2" customWidth="1"/>
    <col min="2" max="2" width="1.42578125" style="2" customWidth="1"/>
    <col min="3" max="3" width="9.140625" style="2"/>
    <col min="4" max="4" width="1.42578125" style="2" customWidth="1"/>
    <col min="5" max="5" width="9.140625" style="2"/>
    <col min="6" max="6" width="1.42578125" style="2" customWidth="1"/>
    <col min="7" max="7" width="9.140625" style="2"/>
    <col min="8" max="8" width="1.140625" style="2" customWidth="1"/>
    <col min="9" max="9" width="9.140625" style="2"/>
    <col min="10" max="10" width="1.42578125" style="2" customWidth="1"/>
    <col min="11" max="11" width="10.28515625" style="2" customWidth="1"/>
    <col min="12" max="16384" width="9.140625" style="2"/>
  </cols>
  <sheetData>
    <row r="1" spans="1:11" ht="50.25" customHeight="1" x14ac:dyDescent="0.25">
      <c r="A1" s="15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5.25" customHeight="1" x14ac:dyDescent="0.25">
      <c r="A2" s="6"/>
      <c r="B2" s="10"/>
      <c r="C2" s="6"/>
      <c r="D2" s="6"/>
      <c r="E2" s="6"/>
      <c r="F2" s="6"/>
      <c r="G2" s="9"/>
      <c r="H2" s="9"/>
      <c r="I2" s="9"/>
      <c r="J2" s="9"/>
      <c r="K2" s="10"/>
    </row>
    <row r="3" spans="1:11" x14ac:dyDescent="0.25">
      <c r="A3" s="20" t="s">
        <v>0</v>
      </c>
      <c r="B3" s="7"/>
      <c r="C3" s="16" t="s">
        <v>57</v>
      </c>
      <c r="D3" s="7"/>
      <c r="E3" s="18" t="s">
        <v>65</v>
      </c>
      <c r="F3" s="18"/>
      <c r="G3" s="18"/>
      <c r="H3" s="19"/>
      <c r="I3" s="18"/>
      <c r="J3" s="8"/>
      <c r="K3" s="20" t="s">
        <v>1</v>
      </c>
    </row>
    <row r="4" spans="1:11" x14ac:dyDescent="0.25">
      <c r="A4" s="21"/>
      <c r="B4" s="7"/>
      <c r="C4" s="17"/>
      <c r="D4" s="7"/>
      <c r="E4" s="4" t="s">
        <v>56</v>
      </c>
      <c r="G4" s="9" t="s">
        <v>2</v>
      </c>
      <c r="H4" s="8"/>
      <c r="I4" s="9" t="s">
        <v>3</v>
      </c>
      <c r="J4" s="8"/>
      <c r="K4" s="21"/>
    </row>
    <row r="5" spans="1:11" x14ac:dyDescent="0.25">
      <c r="A5" s="7"/>
      <c r="B5" s="7"/>
      <c r="C5" s="14" t="s">
        <v>58</v>
      </c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2" t="s">
        <v>4</v>
      </c>
      <c r="C6" s="1">
        <f>AVERAGE('[1]Canned apples'!$P$38:$P$51)</f>
        <v>2.2997226381733221E-2</v>
      </c>
      <c r="D6" s="1"/>
      <c r="E6" s="1">
        <v>1.1216959710558774E-2</v>
      </c>
      <c r="F6" s="1"/>
      <c r="G6" s="1">
        <v>9.760002627011901E-3</v>
      </c>
      <c r="H6" s="1"/>
      <c r="I6" s="1">
        <v>1.2673916794105646E-2</v>
      </c>
      <c r="J6" s="1"/>
      <c r="K6" s="5">
        <f t="shared" ref="K6:K37" si="0">E6-C6</f>
        <v>-1.1780266671174447E-2</v>
      </c>
    </row>
    <row r="7" spans="1:11" x14ac:dyDescent="0.25">
      <c r="A7" s="2" t="s">
        <v>5</v>
      </c>
      <c r="C7" s="1">
        <f>AVERAGE('[1]Dried apples'!$P$38:$P$51)</f>
        <v>2.2967252538541971E-3</v>
      </c>
      <c r="D7" s="1"/>
      <c r="E7" s="1">
        <v>7.3535575243082981E-4</v>
      </c>
      <c r="F7" s="1"/>
      <c r="G7" s="1">
        <v>5.1997424441625273E-4</v>
      </c>
      <c r="H7" s="1"/>
      <c r="I7" s="1">
        <v>9.5073726044540689E-4</v>
      </c>
      <c r="J7" s="1"/>
      <c r="K7" s="5">
        <f t="shared" si="0"/>
        <v>-1.5613695014233672E-3</v>
      </c>
    </row>
    <row r="8" spans="1:11" x14ac:dyDescent="0.25">
      <c r="A8" s="3" t="s">
        <v>6</v>
      </c>
      <c r="B8" s="3"/>
      <c r="C8" s="1">
        <f>AVERAGE('[1]Fresh apples'!$P$38:$P$51)</f>
        <v>0.11951719421294496</v>
      </c>
      <c r="D8" s="1"/>
      <c r="E8" s="1">
        <v>0.17078548462224627</v>
      </c>
      <c r="F8" s="1"/>
      <c r="G8" s="1">
        <v>0.16030539006506458</v>
      </c>
      <c r="H8" s="1"/>
      <c r="I8" s="1">
        <v>0.18126557917942795</v>
      </c>
      <c r="J8" s="1"/>
      <c r="K8" s="5">
        <f t="shared" si="0"/>
        <v>5.1268290409301309E-2</v>
      </c>
    </row>
    <row r="9" spans="1:11" x14ac:dyDescent="0.25">
      <c r="A9" s="2" t="s">
        <v>7</v>
      </c>
      <c r="C9" s="1">
        <f>AVERAGE('[1]Apple juice'!$Q$38:$Q$51)</f>
        <v>7.3460208384950709E-2</v>
      </c>
      <c r="D9" s="1"/>
      <c r="E9" s="1">
        <v>7.3064559232025497E-2</v>
      </c>
      <c r="F9" s="1"/>
      <c r="G9" s="1">
        <v>6.8740655608134346E-2</v>
      </c>
      <c r="H9" s="1"/>
      <c r="I9" s="1">
        <v>7.7388462855916648E-2</v>
      </c>
      <c r="J9" s="1"/>
      <c r="K9" s="5">
        <f t="shared" si="0"/>
        <v>-3.9564915292521208E-4</v>
      </c>
    </row>
    <row r="10" spans="1:11" x14ac:dyDescent="0.25">
      <c r="A10" s="2" t="s">
        <v>8</v>
      </c>
      <c r="C10" s="1">
        <f>AVERAGE('[1]Canned apricots'!$P$38:$P$51)</f>
        <v>6.0006019100596628E-4</v>
      </c>
      <c r="D10" s="1"/>
      <c r="E10" s="1">
        <v>1.7760755393926814E-4</v>
      </c>
      <c r="F10" s="1"/>
      <c r="G10" s="1">
        <v>6.7361124966689972E-5</v>
      </c>
      <c r="H10" s="1"/>
      <c r="I10" s="1">
        <v>2.8785398291184629E-4</v>
      </c>
      <c r="J10" s="1"/>
      <c r="K10" s="5">
        <f t="shared" si="0"/>
        <v>-4.2245263706669814E-4</v>
      </c>
    </row>
    <row r="11" spans="1:11" x14ac:dyDescent="0.25">
      <c r="A11" s="2" t="s">
        <v>9</v>
      </c>
      <c r="C11" s="1">
        <f>AVERAGE('[1]Dried apricots'!$P$38:$P$51)</f>
        <v>1.7895139145406552E-3</v>
      </c>
      <c r="D11" s="1"/>
      <c r="E11" s="1">
        <v>8.0530675132594904E-4</v>
      </c>
      <c r="F11" s="1"/>
      <c r="G11" s="1">
        <v>6.0258575256368335E-4</v>
      </c>
      <c r="H11" s="1"/>
      <c r="I11" s="1">
        <v>1.0080277500882147E-3</v>
      </c>
      <c r="J11" s="1"/>
      <c r="K11" s="5">
        <f t="shared" si="0"/>
        <v>-9.8420716321470604E-4</v>
      </c>
    </row>
    <row r="12" spans="1:11" x14ac:dyDescent="0.25">
      <c r="A12" s="2" t="s">
        <v>10</v>
      </c>
      <c r="C12" s="1">
        <f>AVERAGE('[1]Fresh apricots'!$P$38:$P$51)</f>
        <v>4.4586894591659894E-4</v>
      </c>
      <c r="D12" s="1"/>
      <c r="E12" s="1">
        <v>5.377398861233769E-4</v>
      </c>
      <c r="F12" s="1"/>
      <c r="G12" s="1">
        <v>2.6152404840120564E-4</v>
      </c>
      <c r="H12" s="1"/>
      <c r="I12" s="1">
        <v>8.1395572384554817E-4</v>
      </c>
      <c r="J12" s="1"/>
      <c r="K12" s="5">
        <f t="shared" si="0"/>
        <v>9.1870940206777965E-5</v>
      </c>
    </row>
    <row r="13" spans="1:11" x14ac:dyDescent="0.25">
      <c r="A13" s="2" t="s">
        <v>11</v>
      </c>
      <c r="C13" s="1">
        <f>AVERAGE('[1]Fresh bananas'!$P$38:$P$51)</f>
        <v>9.1163856600024878E-2</v>
      </c>
      <c r="D13" s="1"/>
      <c r="E13" s="1">
        <v>0.12510453870937738</v>
      </c>
      <c r="F13" s="1"/>
      <c r="G13" s="1">
        <v>0.12030646725808546</v>
      </c>
      <c r="H13" s="1"/>
      <c r="I13" s="1">
        <v>0.12990261016066929</v>
      </c>
      <c r="J13" s="1"/>
      <c r="K13" s="5">
        <f t="shared" si="0"/>
        <v>3.3940682109352499E-2</v>
      </c>
    </row>
    <row r="14" spans="1:11" x14ac:dyDescent="0.25">
      <c r="A14" s="2" t="s">
        <v>12</v>
      </c>
      <c r="C14" s="1">
        <f>AVERAGE('[1]Frozen blackberries'!$P$38:$P$51)</f>
        <v>3.9632324004962489E-4</v>
      </c>
      <c r="D14" s="1"/>
      <c r="E14" s="1">
        <v>1.2588330790516499E-4</v>
      </c>
      <c r="F14" s="1"/>
      <c r="G14" s="1">
        <v>-1.2834491942096169E-5</v>
      </c>
      <c r="H14" s="1"/>
      <c r="I14" s="1">
        <v>2.6460110775242617E-4</v>
      </c>
      <c r="J14" s="1"/>
      <c r="K14" s="5">
        <f t="shared" si="0"/>
        <v>-2.704399321444599E-4</v>
      </c>
    </row>
    <row r="15" spans="1:11" x14ac:dyDescent="0.25">
      <c r="A15" s="2" t="s">
        <v>13</v>
      </c>
      <c r="C15" s="1">
        <f>AVERAGE('[1]Fresh blueberries'!$P$38:$P$51)</f>
        <v>5.3037269753346611E-3</v>
      </c>
      <c r="D15" s="1"/>
      <c r="E15" s="1">
        <v>1.0262666757347981E-2</v>
      </c>
      <c r="F15" s="1"/>
      <c r="G15" s="1">
        <v>7.9646492146693715E-3</v>
      </c>
      <c r="H15" s="1"/>
      <c r="I15" s="1">
        <v>1.2560684300026591E-2</v>
      </c>
      <c r="J15" s="1"/>
      <c r="K15" s="5">
        <f t="shared" si="0"/>
        <v>4.9589397820133203E-3</v>
      </c>
    </row>
    <row r="16" spans="1:11" x14ac:dyDescent="0.25">
      <c r="A16" s="2" t="s">
        <v>14</v>
      </c>
      <c r="C16" s="1">
        <f>AVERAGE('[1]Frozen blueberries'!$P$38:$P$51)</f>
        <v>2.2600280343015658E-3</v>
      </c>
      <c r="D16" s="1"/>
      <c r="E16" s="1">
        <v>2.640832015815366E-3</v>
      </c>
      <c r="F16" s="1"/>
      <c r="G16" s="1">
        <v>1.9601592967035024E-3</v>
      </c>
      <c r="H16" s="1"/>
      <c r="I16" s="1">
        <v>3.3215047349272296E-3</v>
      </c>
      <c r="J16" s="1"/>
      <c r="K16" s="5">
        <f t="shared" si="0"/>
        <v>3.8080398151380023E-4</v>
      </c>
    </row>
    <row r="17" spans="1:11" x14ac:dyDescent="0.25">
      <c r="A17" s="2" t="s">
        <v>32</v>
      </c>
      <c r="C17" s="1">
        <f>AVERAGE('[1]Fresh cantaloup'!$P$38:$P$51)</f>
        <v>4.4492250800218635E-3</v>
      </c>
      <c r="D17" s="1"/>
      <c r="E17" s="1">
        <v>1.9226059965700981E-2</v>
      </c>
      <c r="F17" s="1"/>
      <c r="G17" s="1">
        <v>1.6579881359920508E-2</v>
      </c>
      <c r="H17" s="1"/>
      <c r="I17" s="1">
        <v>2.1872238571481455E-2</v>
      </c>
      <c r="J17" s="1"/>
      <c r="K17" s="5">
        <f t="shared" si="0"/>
        <v>1.4776834885679118E-2</v>
      </c>
    </row>
    <row r="18" spans="1:11" x14ac:dyDescent="0.25">
      <c r="A18" s="2" t="s">
        <v>16</v>
      </c>
      <c r="C18" s="1">
        <f>(SUM('[1]Canned sweet cherries'!$P$38:$P$51)+SUM('[1]Canned tart cherries'!$P$38:$P$51))/14</f>
        <v>6.0403632434752818E-4</v>
      </c>
      <c r="D18" s="1"/>
      <c r="E18" s="1">
        <v>5.1175972318180023E-4</v>
      </c>
      <c r="F18" s="1"/>
      <c r="G18" s="1">
        <v>3.6586812348631469E-4</v>
      </c>
      <c r="H18" s="1"/>
      <c r="I18" s="1">
        <v>6.5765132287728576E-4</v>
      </c>
      <c r="J18" s="1"/>
      <c r="K18" s="5">
        <f t="shared" si="0"/>
        <v>-9.2276601165727952E-5</v>
      </c>
    </row>
    <row r="19" spans="1:11" x14ac:dyDescent="0.25">
      <c r="A19" s="2" t="s">
        <v>15</v>
      </c>
      <c r="C19" s="1">
        <f>AVERAGE('[1]Fresh cherries'!$P$38:$P$51)</f>
        <v>3.1241280555101762E-3</v>
      </c>
      <c r="D19" s="1"/>
      <c r="E19" s="1">
        <v>5.8436801495144082E-3</v>
      </c>
      <c r="F19" s="1"/>
      <c r="G19" s="1">
        <v>4.1670169899971701E-3</v>
      </c>
      <c r="H19" s="1"/>
      <c r="I19" s="1">
        <v>7.5203433090316463E-3</v>
      </c>
      <c r="J19" s="1"/>
      <c r="K19" s="5">
        <f t="shared" si="0"/>
        <v>2.719552094004232E-3</v>
      </c>
    </row>
    <row r="20" spans="1:11" x14ac:dyDescent="0.25">
      <c r="A20" s="2" t="s">
        <v>17</v>
      </c>
      <c r="C20" s="1">
        <f>(SUM('[1]Frozen sweet cherries'!$P$38:$P$51)+SUM('[1]Frozen tart cherries'!$P$38:$P$51))/14</f>
        <v>2.8847579000503302E-3</v>
      </c>
      <c r="D20" s="1"/>
      <c r="E20" s="1">
        <v>3.3708894638624821E-4</v>
      </c>
      <c r="F20" s="1"/>
      <c r="G20" s="1">
        <v>1.3793673860998271E-4</v>
      </c>
      <c r="H20" s="1"/>
      <c r="I20" s="1">
        <v>5.3624115416251372E-4</v>
      </c>
      <c r="J20" s="1"/>
      <c r="K20" s="5">
        <f t="shared" si="0"/>
        <v>-2.5476689536640821E-3</v>
      </c>
    </row>
    <row r="21" spans="1:11" x14ac:dyDescent="0.25">
      <c r="A21" s="2" t="s">
        <v>18</v>
      </c>
      <c r="C21" s="1">
        <f>AVERAGE('[1]Fresh cranberries'!$P$38:$P$51)</f>
        <v>6.6557862130258252E-4</v>
      </c>
      <c r="D21" s="1"/>
      <c r="E21" s="1">
        <v>3.2480403068759595E-4</v>
      </c>
      <c r="F21" s="1"/>
      <c r="G21" s="1">
        <v>1.7483005555683366E-4</v>
      </c>
      <c r="H21" s="1"/>
      <c r="I21" s="1">
        <v>4.7477800581835825E-4</v>
      </c>
      <c r="J21" s="1"/>
      <c r="K21" s="5">
        <f t="shared" si="0"/>
        <v>-3.4077459061498656E-4</v>
      </c>
    </row>
    <row r="22" spans="1:11" x14ac:dyDescent="0.25">
      <c r="A22" s="2" t="s">
        <v>19</v>
      </c>
      <c r="C22" s="1">
        <f>AVERAGE('[1]Dried dates'!$P$38:$P$51)</f>
        <v>2.3609347481533824E-3</v>
      </c>
      <c r="D22" s="1"/>
      <c r="E22" s="1">
        <v>6.293528927784432E-4</v>
      </c>
      <c r="F22" s="1"/>
      <c r="G22" s="1">
        <v>2.9297045014861699E-4</v>
      </c>
      <c r="H22" s="1"/>
      <c r="I22" s="1">
        <v>9.6573533540826942E-4</v>
      </c>
      <c r="J22" s="1"/>
      <c r="K22" s="5">
        <f t="shared" si="0"/>
        <v>-1.7315818553749391E-3</v>
      </c>
    </row>
    <row r="23" spans="1:11" x14ac:dyDescent="0.25">
      <c r="A23" s="2" t="s">
        <v>20</v>
      </c>
      <c r="C23" s="1">
        <f>AVERAGE('[1]Dried figs'!$P$38:$P$51)</f>
        <v>1.1498534986681633E-3</v>
      </c>
      <c r="D23" s="1"/>
      <c r="E23" s="1">
        <v>3.1846378635569638E-4</v>
      </c>
      <c r="F23" s="1"/>
      <c r="G23" s="1">
        <v>1.460451147023227E-4</v>
      </c>
      <c r="H23" s="1"/>
      <c r="I23" s="1">
        <v>4.9088245800907012E-4</v>
      </c>
      <c r="J23" s="1"/>
      <c r="K23" s="5">
        <f t="shared" si="0"/>
        <v>-8.3138971231246691E-4</v>
      </c>
    </row>
    <row r="24" spans="1:11" x14ac:dyDescent="0.25">
      <c r="A24" s="2" t="s">
        <v>21</v>
      </c>
      <c r="C24" s="1">
        <f>AVERAGE('[1]Fresh grapes'!$P$38:$P$51)</f>
        <v>3.44359162013348E-2</v>
      </c>
      <c r="D24" s="1"/>
      <c r="E24" s="1">
        <v>3.8621475990602942E-2</v>
      </c>
      <c r="F24" s="1"/>
      <c r="G24" s="1">
        <v>3.5377901543083172E-2</v>
      </c>
      <c r="H24" s="1"/>
      <c r="I24" s="1">
        <v>4.1865050438122713E-2</v>
      </c>
      <c r="J24" s="1"/>
      <c r="K24" s="5">
        <f t="shared" si="0"/>
        <v>4.1855597892681423E-3</v>
      </c>
    </row>
    <row r="25" spans="1:11" x14ac:dyDescent="0.25">
      <c r="A25" s="2" t="s">
        <v>22</v>
      </c>
      <c r="C25" s="1">
        <f>AVERAGE('[1]Grape juice'!$Q$38:$Q$51)</f>
        <v>1.5439257790833416E-2</v>
      </c>
      <c r="D25" s="1"/>
      <c r="E25" s="1">
        <v>4.9603715196813905E-2</v>
      </c>
      <c r="F25" s="1"/>
      <c r="G25" s="1">
        <v>4.5197883253105815E-2</v>
      </c>
      <c r="H25" s="1"/>
      <c r="I25" s="1">
        <v>5.4009547140521995E-2</v>
      </c>
      <c r="J25" s="1"/>
      <c r="K25" s="5">
        <f t="shared" si="0"/>
        <v>3.4164457405980488E-2</v>
      </c>
    </row>
    <row r="26" spans="1:11" x14ac:dyDescent="0.25">
      <c r="A26" s="2" t="s">
        <v>24</v>
      </c>
      <c r="C26" s="1">
        <f>AVERAGE('[1]Fresh grapefruit'!$P$38:$P$51)</f>
        <v>3.9024086665083503E-3</v>
      </c>
      <c r="D26" s="1"/>
      <c r="E26" s="1">
        <v>6.3091612935421062E-3</v>
      </c>
      <c r="F26" s="1"/>
      <c r="G26" s="1">
        <v>5.2704222740364536E-3</v>
      </c>
      <c r="H26" s="1"/>
      <c r="I26" s="1">
        <v>7.3479003130477588E-3</v>
      </c>
      <c r="J26" s="1"/>
      <c r="K26" s="5">
        <f t="shared" si="0"/>
        <v>2.4067526270337559E-3</v>
      </c>
    </row>
    <row r="27" spans="1:11" x14ac:dyDescent="0.25">
      <c r="A27" s="2" t="s">
        <v>23</v>
      </c>
      <c r="C27" s="1">
        <f>AVERAGE('[1]Grapefruit juice'!$Q$38:$Q$51)</f>
        <v>1.1916324715179909E-2</v>
      </c>
      <c r="D27" s="1"/>
      <c r="E27" s="1">
        <v>8.4917009991840476E-3</v>
      </c>
      <c r="F27" s="1"/>
      <c r="G27" s="1">
        <v>6.962561198115419E-3</v>
      </c>
      <c r="H27" s="1"/>
      <c r="I27" s="1">
        <v>1.0020840800252676E-2</v>
      </c>
      <c r="J27" s="1"/>
      <c r="K27" s="5">
        <f t="shared" si="0"/>
        <v>-3.4246237159958615E-3</v>
      </c>
    </row>
    <row r="28" spans="1:11" x14ac:dyDescent="0.25">
      <c r="A28" s="2" t="s">
        <v>25</v>
      </c>
      <c r="C28" s="1">
        <f>AVERAGE('[1]Fresh honeydew'!$P$38:$P$51)</f>
        <v>2.7560170933740169E-4</v>
      </c>
      <c r="D28" s="1"/>
      <c r="E28" s="1">
        <v>3.3383800723273275E-3</v>
      </c>
      <c r="F28" s="1"/>
      <c r="G28" s="1">
        <v>2.3236525803213759E-3</v>
      </c>
      <c r="H28" s="1"/>
      <c r="I28" s="1">
        <v>4.353107564333279E-3</v>
      </c>
      <c r="J28" s="1"/>
      <c r="K28" s="5">
        <f t="shared" si="0"/>
        <v>3.0627783629899258E-3</v>
      </c>
    </row>
    <row r="29" spans="1:11" x14ac:dyDescent="0.25">
      <c r="A29" s="2" t="s">
        <v>26</v>
      </c>
      <c r="C29" s="1">
        <f>AVERAGE('[1]Fresh kiwi'!$P$38:$P$51)</f>
        <v>1.5127248980643618E-3</v>
      </c>
      <c r="D29" s="1"/>
      <c r="E29" s="1">
        <v>1.3535744827815931E-3</v>
      </c>
      <c r="F29" s="1"/>
      <c r="G29" s="1">
        <v>9.83898469766562E-4</v>
      </c>
      <c r="H29" s="1"/>
      <c r="I29" s="1">
        <v>1.7232504957966242E-3</v>
      </c>
      <c r="J29" s="1"/>
      <c r="K29" s="5">
        <f t="shared" si="0"/>
        <v>-1.5915041528276872E-4</v>
      </c>
    </row>
    <row r="30" spans="1:11" x14ac:dyDescent="0.25">
      <c r="A30" s="2" t="s">
        <v>27</v>
      </c>
      <c r="C30" s="1">
        <f>AVERAGE('[1]Fresh lemons'!$P$38:$P$51)</f>
        <v>1.5085593364545084E-3</v>
      </c>
      <c r="D30" s="1"/>
      <c r="E30" s="1">
        <v>5.9338383984837472E-4</v>
      </c>
      <c r="F30" s="1"/>
      <c r="G30" s="1">
        <v>4.7329300843943427E-4</v>
      </c>
      <c r="H30" s="1"/>
      <c r="I30" s="1">
        <v>7.1347467125731511E-4</v>
      </c>
      <c r="J30" s="1"/>
      <c r="K30" s="5">
        <f t="shared" si="0"/>
        <v>-9.1517549660613366E-4</v>
      </c>
    </row>
    <row r="31" spans="1:11" x14ac:dyDescent="0.25">
      <c r="A31" s="2" t="s">
        <v>28</v>
      </c>
      <c r="C31" s="1">
        <f>AVERAGE('[1]Lemon juice'!$Q$38:$Q$51)</f>
        <v>5.9933265649103314E-3</v>
      </c>
      <c r="D31" s="1"/>
      <c r="E31" s="1">
        <v>7.1898654010715997E-3</v>
      </c>
      <c r="F31" s="1"/>
      <c r="G31" s="1">
        <v>6.4154475454361636E-3</v>
      </c>
      <c r="H31" s="1"/>
      <c r="I31" s="1">
        <v>7.9642832567070349E-3</v>
      </c>
      <c r="J31" s="1"/>
      <c r="K31" s="5">
        <f t="shared" si="0"/>
        <v>1.1965388361612683E-3</v>
      </c>
    </row>
    <row r="32" spans="1:11" x14ac:dyDescent="0.25">
      <c r="A32" s="2" t="s">
        <v>29</v>
      </c>
      <c r="C32" s="1">
        <f>AVERAGE('[1]Fresh limes'!$P$38:$P$51)</f>
        <v>1.4553534748615491E-2</v>
      </c>
      <c r="D32" s="1"/>
      <c r="E32" s="1">
        <v>1.454811793444828E-4</v>
      </c>
      <c r="F32" s="1"/>
      <c r="G32" s="1">
        <v>7.8429238460473214E-5</v>
      </c>
      <c r="H32" s="1"/>
      <c r="I32" s="1">
        <v>2.1253312022849238E-4</v>
      </c>
      <c r="J32" s="1"/>
      <c r="K32" s="5">
        <f t="shared" si="0"/>
        <v>-1.4408053569271008E-2</v>
      </c>
    </row>
    <row r="33" spans="1:11" x14ac:dyDescent="0.25">
      <c r="A33" s="2" t="s">
        <v>30</v>
      </c>
      <c r="C33" s="1">
        <f>AVERAGE('[1]Lime juice'!$Q$38:$Q$51)</f>
        <v>1.1286625768964621E-3</v>
      </c>
      <c r="D33" s="1"/>
      <c r="E33" s="1">
        <v>5.3224118724245952E-4</v>
      </c>
      <c r="F33" s="1"/>
      <c r="G33" s="1">
        <v>3.7910016648902911E-4</v>
      </c>
      <c r="H33" s="1"/>
      <c r="I33" s="1">
        <v>6.8538220799588994E-4</v>
      </c>
      <c r="J33" s="1"/>
      <c r="K33" s="5">
        <f t="shared" si="0"/>
        <v>-5.9642138965400261E-4</v>
      </c>
    </row>
    <row r="34" spans="1:11" x14ac:dyDescent="0.25">
      <c r="A34" s="2" t="s">
        <v>31</v>
      </c>
      <c r="C34" s="1">
        <f>AVERAGE('[1]Fresh mangoes'!$P$38:$P$51)</f>
        <v>7.5082342410060293E-3</v>
      </c>
      <c r="D34" s="1"/>
      <c r="E34" s="1">
        <v>6.926580084210412E-3</v>
      </c>
      <c r="F34" s="1"/>
      <c r="G34" s="1">
        <v>5.7616228181565261E-3</v>
      </c>
      <c r="H34" s="1"/>
      <c r="I34" s="1">
        <v>8.0915373502642978E-3</v>
      </c>
      <c r="J34" s="1"/>
      <c r="K34" s="5">
        <f t="shared" si="0"/>
        <v>-5.8165415679561731E-4</v>
      </c>
    </row>
    <row r="35" spans="1:11" x14ac:dyDescent="0.25">
      <c r="A35" s="2" t="s">
        <v>33</v>
      </c>
      <c r="C35" s="1">
        <f>AVERAGE('[1]Fresh oranges'!$P$38:$P$51)</f>
        <v>2.2329269500729654E-2</v>
      </c>
      <c r="D35" s="1"/>
      <c r="E35" s="1">
        <v>3.5581505424402991E-2</v>
      </c>
      <c r="F35" s="1"/>
      <c r="G35" s="1">
        <v>3.2317427504446584E-2</v>
      </c>
      <c r="H35" s="1"/>
      <c r="I35" s="1">
        <v>3.8845583344359398E-2</v>
      </c>
      <c r="J35" s="1"/>
      <c r="K35" s="5">
        <f t="shared" si="0"/>
        <v>1.3252235923673337E-2</v>
      </c>
    </row>
    <row r="36" spans="1:11" x14ac:dyDescent="0.25">
      <c r="A36" s="2" t="s">
        <v>34</v>
      </c>
      <c r="C36" s="1">
        <f>AVERAGE('[1]Orange juice'!$Q$38:$Q$51)</f>
        <v>0.16403652152953938</v>
      </c>
      <c r="D36" s="1"/>
      <c r="E36" s="1">
        <v>0.19525205213542138</v>
      </c>
      <c r="F36" s="1"/>
      <c r="G36" s="1">
        <v>0.1847387457410414</v>
      </c>
      <c r="H36" s="1"/>
      <c r="I36" s="1">
        <v>0.20576535852980135</v>
      </c>
      <c r="J36" s="1"/>
      <c r="K36" s="5">
        <f t="shared" si="0"/>
        <v>3.1215530605882003E-2</v>
      </c>
    </row>
    <row r="37" spans="1:11" x14ac:dyDescent="0.25">
      <c r="A37" s="2" t="s">
        <v>35</v>
      </c>
      <c r="C37" s="1">
        <f>AVERAGE('[1]Fresh papaya'!$P$38:$P$51)</f>
        <v>1.7434909630046791E-3</v>
      </c>
      <c r="D37" s="1"/>
      <c r="E37" s="1">
        <v>1.3545332862779454E-3</v>
      </c>
      <c r="F37" s="1"/>
      <c r="G37" s="1">
        <v>9.8907720527083168E-4</v>
      </c>
      <c r="H37" s="1"/>
      <c r="I37" s="1">
        <v>1.719989367285059E-3</v>
      </c>
      <c r="J37" s="1"/>
      <c r="K37" s="5">
        <f t="shared" si="0"/>
        <v>-3.8895767672673378E-4</v>
      </c>
    </row>
    <row r="38" spans="1:11" x14ac:dyDescent="0.25">
      <c r="A38" s="2" t="s">
        <v>36</v>
      </c>
      <c r="C38" s="1">
        <f>AVERAGE('[1]Canned peaches'!$P$38:$P$51)</f>
        <v>1.7642874249011523E-2</v>
      </c>
      <c r="D38" s="1"/>
      <c r="E38" s="1">
        <v>5.9127380507317372E-3</v>
      </c>
      <c r="F38" s="1"/>
      <c r="G38" s="1">
        <v>5.0953042836109942E-3</v>
      </c>
      <c r="H38" s="1"/>
      <c r="I38" s="1">
        <v>6.7301718178524803E-3</v>
      </c>
      <c r="J38" s="1"/>
      <c r="K38" s="5">
        <f t="shared" ref="K38:K57" si="1">E38-C38</f>
        <v>-1.1730136198279785E-2</v>
      </c>
    </row>
    <row r="39" spans="1:11" x14ac:dyDescent="0.25">
      <c r="A39" s="2" t="s">
        <v>37</v>
      </c>
      <c r="C39" s="1">
        <f>AVERAGE('[1]Dried peaches'!$P$38:$P$51)</f>
        <v>4.3544981723041536E-4</v>
      </c>
      <c r="D39" s="1"/>
      <c r="E39" s="1">
        <v>7.1618613327929139E-5</v>
      </c>
      <c r="F39" s="1"/>
      <c r="G39" s="1">
        <v>-6.6420110274376522E-6</v>
      </c>
      <c r="H39" s="1"/>
      <c r="I39" s="1">
        <v>1.4987923768329593E-4</v>
      </c>
      <c r="J39" s="1"/>
      <c r="K39" s="5">
        <f t="shared" si="1"/>
        <v>-3.6383120390248621E-4</v>
      </c>
    </row>
    <row r="40" spans="1:11" x14ac:dyDescent="0.25">
      <c r="A40" s="2" t="s">
        <v>39</v>
      </c>
      <c r="C40" s="1">
        <f>AVERAGE('[1]Fresh peaches'!$P$38:$P$51)</f>
        <v>1.6061156307350024E-2</v>
      </c>
      <c r="D40" s="1"/>
      <c r="E40" s="1">
        <v>2.1695555299581962E-2</v>
      </c>
      <c r="F40" s="1"/>
      <c r="G40" s="1">
        <v>1.7890340797218379E-2</v>
      </c>
      <c r="H40" s="1"/>
      <c r="I40" s="1">
        <v>2.5500769801945544E-2</v>
      </c>
      <c r="J40" s="1"/>
      <c r="K40" s="5">
        <f t="shared" si="1"/>
        <v>5.6343989922319378E-3</v>
      </c>
    </row>
    <row r="41" spans="1:11" x14ac:dyDescent="0.25">
      <c r="A41" s="2" t="s">
        <v>38</v>
      </c>
      <c r="C41" s="1">
        <f>AVERAGE('[1]Frozen peaches'!$P$38:$P$51)</f>
        <v>2.434855408025109E-3</v>
      </c>
      <c r="D41" s="1"/>
      <c r="E41" s="1">
        <v>2.4109116954323798E-4</v>
      </c>
      <c r="F41" s="1"/>
      <c r="G41" s="1">
        <v>6.1397181912714962E-5</v>
      </c>
      <c r="H41" s="1"/>
      <c r="I41" s="1">
        <v>4.20785157173761E-4</v>
      </c>
      <c r="J41" s="1"/>
      <c r="K41" s="5">
        <f t="shared" si="1"/>
        <v>-2.1937642384818709E-3</v>
      </c>
    </row>
    <row r="42" spans="1:11" x14ac:dyDescent="0.25">
      <c r="A42" s="2" t="s">
        <v>40</v>
      </c>
      <c r="C42" s="1">
        <f>AVERAGE('[1]Canned pears'!$P$38:$P$51)</f>
        <v>1.5683848190167621E-2</v>
      </c>
      <c r="D42" s="1"/>
      <c r="E42" s="1">
        <v>2.470634188848778E-3</v>
      </c>
      <c r="F42" s="1"/>
      <c r="G42" s="1">
        <v>1.8692306651876094E-3</v>
      </c>
      <c r="H42" s="1"/>
      <c r="I42" s="1">
        <v>3.0720377125099466E-3</v>
      </c>
      <c r="J42" s="1"/>
      <c r="K42" s="5">
        <f t="shared" si="1"/>
        <v>-1.3213214001318844E-2</v>
      </c>
    </row>
    <row r="43" spans="1:11" x14ac:dyDescent="0.25">
      <c r="A43" s="2" t="s">
        <v>41</v>
      </c>
      <c r="C43" s="1">
        <f>AVERAGE('[1]Fresh pears'!$P$38:$P$51)</f>
        <v>1.3081992829075647E-2</v>
      </c>
      <c r="D43" s="1"/>
      <c r="E43" s="1">
        <v>1.6930771693931319E-2</v>
      </c>
      <c r="F43" s="1"/>
      <c r="G43" s="1">
        <v>1.4988619926607022E-2</v>
      </c>
      <c r="H43" s="1"/>
      <c r="I43" s="1">
        <v>1.8872923461255617E-2</v>
      </c>
      <c r="J43" s="1"/>
      <c r="K43" s="5">
        <f t="shared" si="1"/>
        <v>3.8487788648556721E-3</v>
      </c>
    </row>
    <row r="44" spans="1:11" x14ac:dyDescent="0.25">
      <c r="A44" s="2" t="s">
        <v>42</v>
      </c>
      <c r="C44" s="1">
        <f>AVERAGE('[1]Canned pineapple'!$P$38:$P$51)</f>
        <v>1.6657398746993443E-2</v>
      </c>
      <c r="D44" s="1"/>
      <c r="E44" s="1">
        <v>5.1161869956579693E-3</v>
      </c>
      <c r="F44" s="1"/>
      <c r="G44" s="1">
        <v>4.4067146598764191E-3</v>
      </c>
      <c r="H44" s="1"/>
      <c r="I44" s="1">
        <v>5.8256593314395195E-3</v>
      </c>
      <c r="J44" s="1"/>
      <c r="K44" s="5">
        <f t="shared" si="1"/>
        <v>-1.1541211751335474E-2</v>
      </c>
    </row>
    <row r="45" spans="1:11" x14ac:dyDescent="0.25">
      <c r="A45" s="2" t="s">
        <v>43</v>
      </c>
      <c r="C45" s="1">
        <f>AVERAGE('[1]Fresh pineapple'!$P$38:$P$51)</f>
        <v>4.448590117087604E-3</v>
      </c>
      <c r="D45" s="1"/>
      <c r="E45" s="1">
        <v>9.3576905707051551E-3</v>
      </c>
      <c r="F45" s="1"/>
      <c r="G45" s="1">
        <v>8.0463140944829793E-3</v>
      </c>
      <c r="H45" s="1"/>
      <c r="I45" s="1">
        <v>1.0669067046927331E-2</v>
      </c>
      <c r="J45" s="1"/>
      <c r="K45" s="5">
        <f t="shared" si="1"/>
        <v>4.9091004536175511E-3</v>
      </c>
    </row>
    <row r="46" spans="1:11" x14ac:dyDescent="0.25">
      <c r="A46" s="2" t="s">
        <v>44</v>
      </c>
      <c r="C46" s="1">
        <f>AVERAGE('[1]Pineapple juice'!$Q$38:$Q$51)</f>
        <v>9.4775146412942237E-3</v>
      </c>
      <c r="D46" s="1"/>
      <c r="E46" s="1">
        <v>7.2762914373616224E-3</v>
      </c>
      <c r="F46" s="1"/>
      <c r="G46" s="1">
        <v>6.1396480533534104E-3</v>
      </c>
      <c r="H46" s="1"/>
      <c r="I46" s="1">
        <v>8.4129348213698354E-3</v>
      </c>
      <c r="J46" s="1"/>
      <c r="K46" s="5">
        <f t="shared" si="1"/>
        <v>-2.2012232039326013E-3</v>
      </c>
    </row>
    <row r="47" spans="1:11" x14ac:dyDescent="0.25">
      <c r="A47" s="2" t="s">
        <v>45</v>
      </c>
      <c r="C47" s="1">
        <f>AVERAGE('[1]Canned plums'!$P$38:$P$51)</f>
        <v>6.9815636908322952E-5</v>
      </c>
      <c r="D47" s="1"/>
      <c r="E47" s="1">
        <v>5.9445375911157248E-5</v>
      </c>
      <c r="F47" s="1"/>
      <c r="G47" s="1">
        <v>1.4503476001033985E-5</v>
      </c>
      <c r="H47" s="1"/>
      <c r="I47" s="1">
        <v>1.043872758212805E-4</v>
      </c>
      <c r="J47" s="1"/>
      <c r="K47" s="5">
        <f t="shared" si="1"/>
        <v>-1.0370260997165704E-5</v>
      </c>
    </row>
    <row r="48" spans="1:11" x14ac:dyDescent="0.25">
      <c r="A48" s="2" t="s">
        <v>46</v>
      </c>
      <c r="C48" s="1">
        <f>AVERAGE('[1]Fresh plums'!$P$38:$P$51)</f>
        <v>3.7097929788499754E-3</v>
      </c>
      <c r="D48" s="1"/>
      <c r="E48" s="1">
        <v>4.5352691999024624E-3</v>
      </c>
      <c r="F48" s="1"/>
      <c r="G48" s="1">
        <v>3.3527488256478843E-3</v>
      </c>
      <c r="H48" s="1"/>
      <c r="I48" s="1">
        <v>5.7177895741570405E-3</v>
      </c>
      <c r="J48" s="1"/>
      <c r="K48" s="5">
        <f t="shared" si="1"/>
        <v>8.2547622105248698E-4</v>
      </c>
    </row>
    <row r="49" spans="1:11" x14ac:dyDescent="0.25">
      <c r="A49" s="2" t="s">
        <v>47</v>
      </c>
      <c r="C49" s="1">
        <f>AVERAGE('[1]Dried plums'!$P$38:$P$51)</f>
        <v>4.5970883347619257E-3</v>
      </c>
      <c r="D49" s="1"/>
      <c r="E49" s="1">
        <v>1.8440966144193526E-3</v>
      </c>
      <c r="F49" s="1"/>
      <c r="G49" s="1">
        <v>1.4854207845865042E-3</v>
      </c>
      <c r="H49" s="1"/>
      <c r="I49" s="1">
        <v>2.202772444252201E-3</v>
      </c>
      <c r="J49" s="1"/>
      <c r="K49" s="5">
        <f t="shared" si="1"/>
        <v>-2.7529917203425731E-3</v>
      </c>
    </row>
    <row r="50" spans="1:11" x14ac:dyDescent="0.25">
      <c r="A50" s="2" t="s">
        <v>48</v>
      </c>
      <c r="C50" s="1">
        <f>AVERAGE('[1]Prune juice'!$Q$38:$Q$51)</f>
        <v>8.4120023319875822E-4</v>
      </c>
      <c r="D50" s="1"/>
      <c r="E50" s="1">
        <v>1.0274067553072959E-3</v>
      </c>
      <c r="F50" s="1"/>
      <c r="G50" s="1">
        <v>7.313364594820187E-4</v>
      </c>
      <c r="H50" s="1"/>
      <c r="I50" s="1">
        <v>1.323477051132573E-3</v>
      </c>
      <c r="J50" s="1"/>
      <c r="K50" s="5">
        <f t="shared" si="1"/>
        <v>1.8620652210853768E-4</v>
      </c>
    </row>
    <row r="51" spans="1:11" x14ac:dyDescent="0.25">
      <c r="A51" s="2" t="s">
        <v>49</v>
      </c>
      <c r="C51" s="1">
        <f>AVERAGE([1]Raisins!$P$38:$P$51)</f>
        <v>1.6445377236349819E-2</v>
      </c>
      <c r="D51" s="1"/>
      <c r="E51" s="1">
        <v>1.1217733493245752E-2</v>
      </c>
      <c r="F51" s="1"/>
      <c r="G51" s="1">
        <v>1.0011627698600985E-2</v>
      </c>
      <c r="H51" s="1"/>
      <c r="I51" s="1">
        <v>1.2423839287890519E-2</v>
      </c>
      <c r="J51" s="1"/>
      <c r="K51" s="5">
        <f t="shared" si="1"/>
        <v>-5.2276437431040667E-3</v>
      </c>
    </row>
    <row r="52" spans="1:11" x14ac:dyDescent="0.25">
      <c r="A52" s="2" t="s">
        <v>50</v>
      </c>
      <c r="C52" s="1">
        <f>AVERAGE('[1]Fresh raspberries'!$P$38:$P$51)</f>
        <v>1.390920135924231E-3</v>
      </c>
      <c r="D52" s="1"/>
      <c r="E52" s="1">
        <v>2.445801231521349E-3</v>
      </c>
      <c r="F52" s="1"/>
      <c r="G52" s="1">
        <v>1.886931146091895E-3</v>
      </c>
      <c r="H52" s="1"/>
      <c r="I52" s="1">
        <v>3.0046713169508028E-3</v>
      </c>
      <c r="J52" s="1"/>
      <c r="K52" s="5">
        <f t="shared" si="1"/>
        <v>1.054881095597118E-3</v>
      </c>
    </row>
    <row r="53" spans="1:11" x14ac:dyDescent="0.25">
      <c r="A53" s="2" t="s">
        <v>51</v>
      </c>
      <c r="C53" s="1">
        <f>AVERAGE('[1]Frozen raspberries'!$P$38:$P$51)</f>
        <v>2.4217126618108101E-3</v>
      </c>
      <c r="D53" s="1"/>
      <c r="E53" s="1">
        <v>4.9398399629003219E-5</v>
      </c>
      <c r="F53" s="1"/>
      <c r="G53" s="1">
        <v>1.7787136134761644E-5</v>
      </c>
      <c r="H53" s="1"/>
      <c r="I53" s="1">
        <v>8.1009663123244788E-5</v>
      </c>
      <c r="J53" s="1"/>
      <c r="K53" s="5">
        <f t="shared" si="1"/>
        <v>-2.372314262181807E-3</v>
      </c>
    </row>
    <row r="54" spans="1:11" x14ac:dyDescent="0.25">
      <c r="A54" s="2" t="s">
        <v>52</v>
      </c>
      <c r="C54" s="1">
        <f>AVERAGE('[1]Fresh strawberries'!$P$38:$P$51)</f>
        <v>2.5399014005019985E-2</v>
      </c>
      <c r="D54" s="1"/>
      <c r="E54" s="1">
        <v>2.9336650277112714E-2</v>
      </c>
      <c r="F54" s="1"/>
      <c r="G54" s="1">
        <v>2.5409170703695472E-2</v>
      </c>
      <c r="H54" s="1"/>
      <c r="I54" s="1">
        <v>3.3264129850529955E-2</v>
      </c>
      <c r="J54" s="1"/>
      <c r="K54" s="5">
        <f t="shared" si="1"/>
        <v>3.9376362720927281E-3</v>
      </c>
    </row>
    <row r="55" spans="1:11" x14ac:dyDescent="0.25">
      <c r="A55" s="2" t="s">
        <v>53</v>
      </c>
      <c r="C55" s="1">
        <f>AVERAGE('[1]Frozen strawberries'!$P$38:$P$51)</f>
        <v>1.1529055565174797E-2</v>
      </c>
      <c r="D55" s="1"/>
      <c r="E55" s="1">
        <v>9.9928306728539959E-3</v>
      </c>
      <c r="F55" s="1"/>
      <c r="G55" s="1">
        <v>8.7399004548743015E-3</v>
      </c>
      <c r="H55" s="1"/>
      <c r="I55" s="1">
        <v>1.124576089083369E-2</v>
      </c>
      <c r="J55" s="1"/>
      <c r="K55" s="5">
        <f t="shared" si="1"/>
        <v>-1.5362248923208015E-3</v>
      </c>
    </row>
    <row r="56" spans="1:11" x14ac:dyDescent="0.25">
      <c r="A56" s="2" t="s">
        <v>54</v>
      </c>
      <c r="C56" s="1">
        <f>AVERAGE('[1]Fresh tangerines'!$P$38:$P$51)</f>
        <v>3.4968954372335327E-3</v>
      </c>
      <c r="D56" s="1"/>
      <c r="E56" s="1">
        <v>6.3473163595852075E-3</v>
      </c>
      <c r="F56" s="1"/>
      <c r="G56" s="1">
        <v>5.006797377428319E-3</v>
      </c>
      <c r="H56" s="1"/>
      <c r="I56" s="1">
        <v>7.6878353417420961E-3</v>
      </c>
      <c r="J56" s="1"/>
      <c r="K56" s="5">
        <f t="shared" si="1"/>
        <v>2.8504209223516748E-3</v>
      </c>
    </row>
    <row r="57" spans="1:11" x14ac:dyDescent="0.25">
      <c r="A57" s="2" t="s">
        <v>55</v>
      </c>
      <c r="C57" s="1">
        <f>AVERAGE('[1]Fresh watermelon'!$P$38:$P$51)</f>
        <v>3.3973595074285989E-2</v>
      </c>
      <c r="D57" s="1"/>
      <c r="E57" s="1">
        <v>5.0289278402898235E-2</v>
      </c>
      <c r="F57" s="1"/>
      <c r="G57" s="1">
        <v>4.3198056653828462E-2</v>
      </c>
      <c r="H57" s="1"/>
      <c r="I57" s="1">
        <v>5.7380500151968009E-2</v>
      </c>
      <c r="J57" s="1"/>
      <c r="K57" s="5">
        <f t="shared" si="1"/>
        <v>1.6315683328612246E-2</v>
      </c>
    </row>
    <row r="58" spans="1:11" ht="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ht="18" customHeight="1" x14ac:dyDescent="0.25">
      <c r="A59" s="12" t="s">
        <v>67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ht="18" customHeight="1" x14ac:dyDescent="0.25">
      <c r="A60" s="12" t="s">
        <v>68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ht="28.5" customHeight="1" x14ac:dyDescent="0.25">
      <c r="A61" s="13" t="s">
        <v>66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</row>
  </sheetData>
  <sortState ref="A58:I114">
    <sortCondition ref="A58:A114"/>
  </sortState>
  <mergeCells count="7">
    <mergeCell ref="A61:K61"/>
    <mergeCell ref="C5:K5"/>
    <mergeCell ref="A1:K1"/>
    <mergeCell ref="C3:C4"/>
    <mergeCell ref="E3:I3"/>
    <mergeCell ref="A3:A4"/>
    <mergeCell ref="K3:K4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Supp. Table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Conrad, Zach - ARS</dc:creator>
  <cp:lastModifiedBy>Gillian</cp:lastModifiedBy>
  <dcterms:created xsi:type="dcterms:W3CDTF">2016-12-14T13:15:43Z</dcterms:created>
  <dcterms:modified xsi:type="dcterms:W3CDTF">2017-08-22T14:16:51Z</dcterms:modified>
</cp:coreProperties>
</file>