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\Desktop\"/>
    </mc:Choice>
  </mc:AlternateContent>
  <xr:revisionPtr revIDLastSave="0" documentId="8_{4CC3ABA6-FD62-455F-9038-4BD56B5B439B}" xr6:coauthVersionLast="45" xr6:coauthVersionMax="45" xr10:uidLastSave="{00000000-0000-0000-0000-000000000000}"/>
  <bookViews>
    <workbookView xWindow="-120" yWindow="-120" windowWidth="20730" windowHeight="11160" xr2:uid="{2A09187A-F9A7-4798-9BA7-DD1F157509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" i="1" l="1"/>
  <c r="E77" i="1"/>
  <c r="F76" i="1"/>
  <c r="G76" i="1" s="1"/>
  <c r="E76" i="1"/>
  <c r="F75" i="1"/>
  <c r="E75" i="1"/>
  <c r="G75" i="1" s="1"/>
  <c r="F74" i="1"/>
  <c r="E74" i="1"/>
  <c r="F73" i="1"/>
  <c r="G73" i="1" s="1"/>
  <c r="E73" i="1"/>
  <c r="F72" i="1"/>
  <c r="G72" i="1" s="1"/>
  <c r="E72" i="1"/>
  <c r="F71" i="1"/>
  <c r="E71" i="1"/>
  <c r="G71" i="1" s="1"/>
  <c r="F70" i="1"/>
  <c r="E70" i="1"/>
  <c r="F69" i="1"/>
  <c r="G69" i="1" s="1"/>
  <c r="E69" i="1"/>
  <c r="F68" i="1"/>
  <c r="E68" i="1"/>
  <c r="F67" i="1"/>
  <c r="E67" i="1"/>
  <c r="G67" i="1" s="1"/>
  <c r="F66" i="1"/>
  <c r="E66" i="1"/>
  <c r="E65" i="1"/>
  <c r="C65" i="1"/>
  <c r="F65" i="1" s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G57" i="1"/>
  <c r="F57" i="1"/>
  <c r="E57" i="1"/>
  <c r="F56" i="1"/>
  <c r="E56" i="1"/>
  <c r="F55" i="1"/>
  <c r="E55" i="1"/>
  <c r="F54" i="1"/>
  <c r="G54" i="1" s="1"/>
  <c r="E54" i="1"/>
  <c r="F53" i="1"/>
  <c r="E53" i="1"/>
  <c r="F52" i="1"/>
  <c r="E52" i="1"/>
  <c r="F51" i="1"/>
  <c r="G51" i="1" s="1"/>
  <c r="E51" i="1"/>
  <c r="F50" i="1"/>
  <c r="G50" i="1" s="1"/>
  <c r="E50" i="1"/>
  <c r="F49" i="1"/>
  <c r="E49" i="1"/>
  <c r="G49" i="1" s="1"/>
  <c r="F48" i="1"/>
  <c r="E48" i="1"/>
  <c r="F47" i="1"/>
  <c r="E47" i="1"/>
  <c r="F46" i="1"/>
  <c r="G46" i="1" s="1"/>
  <c r="E46" i="1"/>
  <c r="F45" i="1"/>
  <c r="E45" i="1"/>
  <c r="G45" i="1" s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G29" i="1" s="1"/>
  <c r="F28" i="1"/>
  <c r="E28" i="1"/>
  <c r="G28" i="1" s="1"/>
  <c r="F27" i="1"/>
  <c r="E27" i="1"/>
  <c r="F26" i="1"/>
  <c r="E26" i="1"/>
  <c r="F25" i="1"/>
  <c r="E25" i="1"/>
  <c r="G25" i="1" s="1"/>
  <c r="F24" i="1"/>
  <c r="E24" i="1"/>
  <c r="F23" i="1"/>
  <c r="G23" i="1" s="1"/>
  <c r="E23" i="1"/>
  <c r="F22" i="1"/>
  <c r="E22" i="1"/>
  <c r="F21" i="1"/>
  <c r="E21" i="1"/>
  <c r="G21" i="1" s="1"/>
  <c r="F20" i="1"/>
  <c r="E20" i="1"/>
  <c r="F19" i="1"/>
  <c r="G19" i="1" s="1"/>
  <c r="E19" i="1"/>
  <c r="F18" i="1"/>
  <c r="E18" i="1"/>
  <c r="F17" i="1"/>
  <c r="E17" i="1"/>
  <c r="G17" i="1" s="1"/>
  <c r="F16" i="1"/>
  <c r="E16" i="1"/>
  <c r="G16" i="1" s="1"/>
  <c r="F15" i="1"/>
  <c r="E15" i="1"/>
  <c r="G15" i="1" s="1"/>
  <c r="F14" i="1"/>
  <c r="E14" i="1"/>
  <c r="F13" i="1"/>
  <c r="G13" i="1" s="1"/>
  <c r="E13" i="1"/>
  <c r="F12" i="1"/>
  <c r="E12" i="1"/>
  <c r="F11" i="1"/>
  <c r="E11" i="1"/>
  <c r="G11" i="1" s="1"/>
  <c r="F10" i="1"/>
  <c r="E10" i="1"/>
  <c r="G9" i="1"/>
  <c r="F9" i="1"/>
  <c r="E9" i="1"/>
  <c r="F8" i="1"/>
  <c r="E8" i="1"/>
  <c r="G8" i="1" s="1"/>
  <c r="F7" i="1"/>
  <c r="G7" i="1" s="1"/>
  <c r="E7" i="1"/>
  <c r="F6" i="1"/>
  <c r="G6" i="1" s="1"/>
  <c r="E6" i="1"/>
  <c r="F5" i="1"/>
  <c r="E5" i="1"/>
  <c r="F4" i="1"/>
  <c r="E4" i="1"/>
  <c r="F3" i="1"/>
  <c r="E3" i="1"/>
  <c r="G3" i="1" s="1"/>
  <c r="F2" i="1"/>
  <c r="E2" i="1"/>
  <c r="G43" i="1" l="1"/>
  <c r="G47" i="1"/>
  <c r="G55" i="1"/>
  <c r="G62" i="1"/>
  <c r="G14" i="1"/>
  <c r="G36" i="1"/>
  <c r="G59" i="1"/>
  <c r="G53" i="1"/>
  <c r="G12" i="1"/>
  <c r="G30" i="1"/>
  <c r="G61" i="1"/>
  <c r="G65" i="1"/>
  <c r="G20" i="1"/>
  <c r="G27" i="1"/>
  <c r="G2" i="1"/>
  <c r="G24" i="1"/>
  <c r="G74" i="1"/>
  <c r="G4" i="1"/>
  <c r="G48" i="1"/>
  <c r="G42" i="1"/>
  <c r="G58" i="1"/>
  <c r="G68" i="1"/>
  <c r="G5" i="1"/>
  <c r="G18" i="1"/>
  <c r="G52" i="1"/>
  <c r="G22" i="1"/>
  <c r="G56" i="1"/>
  <c r="G63" i="1"/>
  <c r="G66" i="1"/>
  <c r="G10" i="1"/>
  <c r="G26" i="1"/>
  <c r="G44" i="1"/>
  <c r="G60" i="1"/>
  <c r="G64" i="1"/>
  <c r="G70" i="1"/>
  <c r="G77" i="1"/>
</calcChain>
</file>

<file path=xl/sharedStrings.xml><?xml version="1.0" encoding="utf-8"?>
<sst xmlns="http://schemas.openxmlformats.org/spreadsheetml/2006/main" count="82" uniqueCount="82">
  <si>
    <t xml:space="preserve">Food groups </t>
  </si>
  <si>
    <t>Phytate molar</t>
  </si>
  <si>
    <t>Zinc molar</t>
  </si>
  <si>
    <t>Py:Zn molar ratio</t>
  </si>
  <si>
    <t>Wheat and products (extracted)</t>
  </si>
  <si>
    <t>Wheat and products (not extracted)</t>
  </si>
  <si>
    <t>Rice (Milled Equivalent)</t>
  </si>
  <si>
    <t>Barley and products (extracted)</t>
  </si>
  <si>
    <t>Barley and products (not extracted)</t>
  </si>
  <si>
    <t>Maize and products (extracted)</t>
  </si>
  <si>
    <t>Maize and products (not extracted)</t>
  </si>
  <si>
    <t>Oats</t>
  </si>
  <si>
    <t>Millet and products (not extracted)</t>
  </si>
  <si>
    <t>Sorghum and products (extracted)</t>
  </si>
  <si>
    <t>Sorghum and products (not extracted)</t>
  </si>
  <si>
    <t>Cereals, Other</t>
  </si>
  <si>
    <t>Potatoes and products</t>
  </si>
  <si>
    <t>Sweet potatoes</t>
  </si>
  <si>
    <t>Yams</t>
  </si>
  <si>
    <t>Roots, Other</t>
  </si>
  <si>
    <t>Sugar (Raw Equivalent)</t>
  </si>
  <si>
    <t>Sweeteners, Other</t>
  </si>
  <si>
    <t>Honey</t>
  </si>
  <si>
    <t>Beans</t>
  </si>
  <si>
    <t>Peas</t>
  </si>
  <si>
    <t>Pulses, Other and products</t>
  </si>
  <si>
    <t>Nuts and products</t>
  </si>
  <si>
    <t>Soyabeans</t>
  </si>
  <si>
    <t>Groundnuts (Shelled Eq)</t>
  </si>
  <si>
    <t>Sesame seed</t>
  </si>
  <si>
    <t>Oilcrops, Other</t>
  </si>
  <si>
    <t>Soyabean Oil</t>
  </si>
  <si>
    <t>Groundnut Oil</t>
  </si>
  <si>
    <t>Sunflowerseed Oil</t>
  </si>
  <si>
    <t>Rape and Mustard Oil</t>
  </si>
  <si>
    <t>Cottonseed Oil</t>
  </si>
  <si>
    <t>Palmkernel Oil</t>
  </si>
  <si>
    <t>Palm Oil</t>
  </si>
  <si>
    <t>Coconut Oil</t>
  </si>
  <si>
    <t>Sesameseed Oil</t>
  </si>
  <si>
    <t>Olive Oil</t>
  </si>
  <si>
    <t>Maize Germ Oil</t>
  </si>
  <si>
    <t>Oilcrops Oil, Other</t>
  </si>
  <si>
    <t>Tomatoes and products</t>
  </si>
  <si>
    <t>Onions</t>
  </si>
  <si>
    <t>Vegetables, Other</t>
  </si>
  <si>
    <t>Oranges, Mandarines</t>
  </si>
  <si>
    <t>Lemons, Limes and products</t>
  </si>
  <si>
    <t>Grapefruit and products</t>
  </si>
  <si>
    <t>Citrus, Other</t>
  </si>
  <si>
    <t>Bananas</t>
  </si>
  <si>
    <t>Apples and products</t>
  </si>
  <si>
    <t>Pineapples and products</t>
  </si>
  <si>
    <t>Dates</t>
  </si>
  <si>
    <t>Grapes and products</t>
  </si>
  <si>
    <t>Fruits, Other</t>
  </si>
  <si>
    <t>Coffee and products</t>
  </si>
  <si>
    <t>Cocoa Beans and products</t>
  </si>
  <si>
    <t>Tea (including mate)</t>
  </si>
  <si>
    <t>Pepper</t>
  </si>
  <si>
    <t>Pimento</t>
  </si>
  <si>
    <t>Spices, Other</t>
  </si>
  <si>
    <t>Wine</t>
  </si>
  <si>
    <t>Beer</t>
  </si>
  <si>
    <t>Beverages, Fermented</t>
  </si>
  <si>
    <t>Beverages, Alcoholic</t>
  </si>
  <si>
    <t>Bovine Meat</t>
  </si>
  <si>
    <t>Mutton &amp; Goat Meat</t>
  </si>
  <si>
    <t>Pigmeat</t>
  </si>
  <si>
    <t>Poultry Meat</t>
  </si>
  <si>
    <t>Meat, Other</t>
  </si>
  <si>
    <t>Offals, Edible</t>
  </si>
  <si>
    <t>Butter, Ghee</t>
  </si>
  <si>
    <t>Fats, Animals, Raw</t>
  </si>
  <si>
    <t>Eggs</t>
  </si>
  <si>
    <t>Milk - Excluding Butter</t>
  </si>
  <si>
    <t>Freshwater Fish</t>
  </si>
  <si>
    <t>Pelagic Fish</t>
  </si>
  <si>
    <t>Marine Fish, Other</t>
  </si>
  <si>
    <t>Infant food</t>
  </si>
  <si>
    <t>Zinc (mg/100g)</t>
  </si>
  <si>
    <t>Phytate (mg/100g)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</si>
</sst>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F064-5CD7-4F5B-9103-97F30B8175F3}">
  <dimension ref="A1:G77"/>
  <sheetViews>
    <sheetView tabSelected="1" workbookViewId="0">
      <selection sqref="A1:G1"/>
    </sheetView>
  </sheetViews>
  <sheetFormatPr defaultRowHeight="15" x14ac:dyDescent="0.25"/>
  <cols>
    <col min="1" max="1" width="4.140625" customWidth="1"/>
    <col min="2" max="2" width="44.140625" customWidth="1"/>
    <col min="3" max="3" width="14.85546875" customWidth="1"/>
    <col min="4" max="4" width="17.140625" customWidth="1"/>
    <col min="5" max="5" width="17.5703125" customWidth="1"/>
    <col min="6" max="6" width="15.140625" customWidth="1"/>
    <col min="7" max="7" width="20.28515625" customWidth="1"/>
  </cols>
  <sheetData>
    <row r="1" spans="1:7" x14ac:dyDescent="0.25">
      <c r="A1" s="13"/>
      <c r="B1" s="14" t="s">
        <v>0</v>
      </c>
      <c r="C1" s="13" t="s">
        <v>80</v>
      </c>
      <c r="D1" s="13" t="s">
        <v>81</v>
      </c>
      <c r="E1" s="13" t="s">
        <v>1</v>
      </c>
      <c r="F1" s="13" t="s">
        <v>2</v>
      </c>
      <c r="G1" s="13" t="s">
        <v>3</v>
      </c>
    </row>
    <row r="2" spans="1:7" x14ac:dyDescent="0.25">
      <c r="A2" s="1">
        <v>1</v>
      </c>
      <c r="B2" s="2" t="s">
        <v>4</v>
      </c>
      <c r="C2" s="3">
        <v>0.7</v>
      </c>
      <c r="D2" s="4">
        <v>242</v>
      </c>
      <c r="E2" s="5">
        <f>D2/660</f>
        <v>0.36666666666666664</v>
      </c>
      <c r="F2" s="5">
        <f>C2/65.38</f>
        <v>1.0706638115631691E-2</v>
      </c>
      <c r="G2" s="4">
        <f t="shared" ref="G2:G69" si="0">E2/F2</f>
        <v>34.24666666666667</v>
      </c>
    </row>
    <row r="3" spans="1:7" x14ac:dyDescent="0.25">
      <c r="A3" s="1">
        <v>2</v>
      </c>
      <c r="B3" s="2" t="s">
        <v>5</v>
      </c>
      <c r="C3" s="3">
        <v>2.96</v>
      </c>
      <c r="D3" s="4">
        <v>777</v>
      </c>
      <c r="E3" s="5">
        <f>D3/660</f>
        <v>1.1772727272727272</v>
      </c>
      <c r="F3" s="5">
        <f>C3/65.38</f>
        <v>4.5273784031814014E-2</v>
      </c>
      <c r="G3" s="4">
        <f t="shared" si="0"/>
        <v>26.003409090909088</v>
      </c>
    </row>
    <row r="4" spans="1:7" x14ac:dyDescent="0.25">
      <c r="A4" s="1">
        <v>3</v>
      </c>
      <c r="B4" s="2" t="s">
        <v>6</v>
      </c>
      <c r="C4" s="6">
        <v>1.0900000000000001</v>
      </c>
      <c r="D4" s="4">
        <v>266</v>
      </c>
      <c r="E4" s="5">
        <f>D4/660</f>
        <v>0.40303030303030302</v>
      </c>
      <c r="F4" s="5">
        <f>C4/65.38</f>
        <v>1.667176506576935E-2</v>
      </c>
      <c r="G4" s="4">
        <f t="shared" si="0"/>
        <v>24.17442313038643</v>
      </c>
    </row>
    <row r="5" spans="1:7" x14ac:dyDescent="0.25">
      <c r="A5" s="1">
        <v>4</v>
      </c>
      <c r="B5" s="2" t="s">
        <v>7</v>
      </c>
      <c r="C5" s="6">
        <v>2.8</v>
      </c>
      <c r="D5" s="4">
        <v>380</v>
      </c>
      <c r="E5" s="5">
        <f>D5/660</f>
        <v>0.5757575757575758</v>
      </c>
      <c r="F5" s="5">
        <f>C5/65.38</f>
        <v>4.2826552462526764E-2</v>
      </c>
      <c r="G5" s="4">
        <f t="shared" si="0"/>
        <v>13.443939393939395</v>
      </c>
    </row>
    <row r="6" spans="1:7" x14ac:dyDescent="0.25">
      <c r="A6" s="1">
        <v>5</v>
      </c>
      <c r="B6" s="2" t="s">
        <v>8</v>
      </c>
      <c r="C6" s="3">
        <v>2.8</v>
      </c>
      <c r="D6" s="4">
        <v>697</v>
      </c>
      <c r="E6" s="5">
        <f>D6/660</f>
        <v>1.0560606060606061</v>
      </c>
      <c r="F6" s="5">
        <f>C6/65.38</f>
        <v>4.2826552462526764E-2</v>
      </c>
      <c r="G6" s="4">
        <f t="shared" si="0"/>
        <v>24.659015151515156</v>
      </c>
    </row>
    <row r="7" spans="1:7" x14ac:dyDescent="0.25">
      <c r="A7" s="1">
        <v>6</v>
      </c>
      <c r="B7" s="2" t="s">
        <v>9</v>
      </c>
      <c r="C7" s="7">
        <v>1.8</v>
      </c>
      <c r="D7" s="4">
        <v>211</v>
      </c>
      <c r="E7" s="5">
        <f>D7/660</f>
        <v>0.3196969696969697</v>
      </c>
      <c r="F7" s="5">
        <f>C7/65.38</f>
        <v>2.7531355154481494E-2</v>
      </c>
      <c r="G7" s="4">
        <f t="shared" si="0"/>
        <v>11.612104377104377</v>
      </c>
    </row>
    <row r="8" spans="1:7" x14ac:dyDescent="0.25">
      <c r="A8" s="1">
        <v>7</v>
      </c>
      <c r="B8" s="2" t="s">
        <v>10</v>
      </c>
      <c r="C8" s="3">
        <v>1.8</v>
      </c>
      <c r="D8" s="4">
        <v>646</v>
      </c>
      <c r="E8" s="5">
        <f>D8/660</f>
        <v>0.97878787878787876</v>
      </c>
      <c r="F8" s="5">
        <f>C8/65.38</f>
        <v>2.7531355154481494E-2</v>
      </c>
      <c r="G8" s="4">
        <f t="shared" si="0"/>
        <v>35.551750841750838</v>
      </c>
    </row>
    <row r="9" spans="1:7" x14ac:dyDescent="0.25">
      <c r="A9" s="1">
        <v>8</v>
      </c>
      <c r="B9" s="2" t="s">
        <v>11</v>
      </c>
      <c r="C9" s="6">
        <v>3.97</v>
      </c>
      <c r="D9" s="4">
        <v>680</v>
      </c>
      <c r="E9" s="5">
        <f>D9/660</f>
        <v>1.0303030303030303</v>
      </c>
      <c r="F9" s="5">
        <f>C9/65.38</f>
        <v>6.0721933312939742E-2</v>
      </c>
      <c r="G9" s="4">
        <f t="shared" si="0"/>
        <v>16.967559728265016</v>
      </c>
    </row>
    <row r="10" spans="1:7" x14ac:dyDescent="0.25">
      <c r="A10" s="1">
        <v>9</v>
      </c>
      <c r="B10" s="2" t="s">
        <v>12</v>
      </c>
      <c r="C10" s="6">
        <v>3.1</v>
      </c>
      <c r="D10" s="4">
        <v>870</v>
      </c>
      <c r="E10" s="5">
        <f>D10/660</f>
        <v>1.3181818181818181</v>
      </c>
      <c r="F10" s="5">
        <f>C10/65.38</f>
        <v>4.7415111654940355E-2</v>
      </c>
      <c r="G10" s="4">
        <f t="shared" si="0"/>
        <v>27.800879765395891</v>
      </c>
    </row>
    <row r="11" spans="1:7" x14ac:dyDescent="0.25">
      <c r="A11" s="1">
        <v>10</v>
      </c>
      <c r="B11" s="2" t="s">
        <v>13</v>
      </c>
      <c r="C11" s="6">
        <v>1.8</v>
      </c>
      <c r="D11" s="4">
        <v>225</v>
      </c>
      <c r="E11" s="5">
        <f>D11/660</f>
        <v>0.34090909090909088</v>
      </c>
      <c r="F11" s="5">
        <f>C11/65.38</f>
        <v>2.7531355154481494E-2</v>
      </c>
      <c r="G11" s="4">
        <f t="shared" si="0"/>
        <v>12.382575757575756</v>
      </c>
    </row>
    <row r="12" spans="1:7" x14ac:dyDescent="0.25">
      <c r="A12" s="1">
        <v>11</v>
      </c>
      <c r="B12" s="2" t="s">
        <v>14</v>
      </c>
      <c r="C12" s="6">
        <v>1.8</v>
      </c>
      <c r="D12" s="4">
        <v>618</v>
      </c>
      <c r="E12" s="5">
        <f>D12/660</f>
        <v>0.9363636363636364</v>
      </c>
      <c r="F12" s="5">
        <f>C12/65.38</f>
        <v>2.7531355154481494E-2</v>
      </c>
      <c r="G12" s="4">
        <f t="shared" si="0"/>
        <v>34.010808080808083</v>
      </c>
    </row>
    <row r="13" spans="1:7" x14ac:dyDescent="0.25">
      <c r="A13" s="1">
        <v>12</v>
      </c>
      <c r="B13" s="2" t="s">
        <v>15</v>
      </c>
      <c r="C13" s="6">
        <v>3.4</v>
      </c>
      <c r="D13" s="4">
        <v>436</v>
      </c>
      <c r="E13" s="5">
        <f>D13/660</f>
        <v>0.66060606060606064</v>
      </c>
      <c r="F13" s="5">
        <f>C13/65.38</f>
        <v>5.2003670847353932E-2</v>
      </c>
      <c r="G13" s="4">
        <f t="shared" si="0"/>
        <v>12.703065953654189</v>
      </c>
    </row>
    <row r="14" spans="1:7" x14ac:dyDescent="0.25">
      <c r="A14" s="1">
        <v>13</v>
      </c>
      <c r="B14" s="8" t="s">
        <v>16</v>
      </c>
      <c r="C14" s="9">
        <v>0.3</v>
      </c>
      <c r="D14" s="10">
        <v>35</v>
      </c>
      <c r="E14" s="11">
        <f>D14/660</f>
        <v>5.3030303030303032E-2</v>
      </c>
      <c r="F14" s="11">
        <f>C14/65.38</f>
        <v>4.5885591924135823E-3</v>
      </c>
      <c r="G14" s="10">
        <f t="shared" si="0"/>
        <v>11.557070707070707</v>
      </c>
    </row>
    <row r="15" spans="1:7" x14ac:dyDescent="0.25">
      <c r="A15" s="1">
        <v>14</v>
      </c>
      <c r="B15" s="8" t="s">
        <v>17</v>
      </c>
      <c r="C15" s="9">
        <v>0.3</v>
      </c>
      <c r="D15" s="10">
        <v>38</v>
      </c>
      <c r="E15" s="11">
        <f>D15/660</f>
        <v>5.7575757575757579E-2</v>
      </c>
      <c r="F15" s="11">
        <f>C15/65.38</f>
        <v>4.5885591924135823E-3</v>
      </c>
      <c r="G15" s="10">
        <f t="shared" si="0"/>
        <v>12.547676767676768</v>
      </c>
    </row>
    <row r="16" spans="1:7" x14ac:dyDescent="0.25">
      <c r="A16" s="1">
        <v>15</v>
      </c>
      <c r="B16" s="8" t="s">
        <v>18</v>
      </c>
      <c r="C16" s="9">
        <v>0.24</v>
      </c>
      <c r="D16" s="10">
        <v>20</v>
      </c>
      <c r="E16" s="11">
        <f>D16/660</f>
        <v>3.0303030303030304E-2</v>
      </c>
      <c r="F16" s="11">
        <f>C16/65.38</f>
        <v>3.670847353930866E-3</v>
      </c>
      <c r="G16" s="10">
        <f t="shared" si="0"/>
        <v>8.2550505050505052</v>
      </c>
    </row>
    <row r="17" spans="1:7" x14ac:dyDescent="0.25">
      <c r="A17" s="1">
        <v>16</v>
      </c>
      <c r="B17" s="8" t="s">
        <v>19</v>
      </c>
      <c r="C17" s="12">
        <v>0.3</v>
      </c>
      <c r="D17" s="10">
        <v>30</v>
      </c>
      <c r="E17" s="11">
        <f>D17/660</f>
        <v>4.5454545454545456E-2</v>
      </c>
      <c r="F17" s="11">
        <f>C17/65.38</f>
        <v>4.5885591924135823E-3</v>
      </c>
      <c r="G17" s="10">
        <f t="shared" si="0"/>
        <v>9.9060606060606062</v>
      </c>
    </row>
    <row r="18" spans="1:7" x14ac:dyDescent="0.25">
      <c r="A18" s="1">
        <v>17</v>
      </c>
      <c r="B18" s="8" t="s">
        <v>20</v>
      </c>
      <c r="C18" s="12">
        <v>1E-3</v>
      </c>
      <c r="D18" s="10">
        <v>0</v>
      </c>
      <c r="E18" s="11">
        <f>D18/660</f>
        <v>0</v>
      </c>
      <c r="F18" s="11">
        <f>C18/65.38</f>
        <v>1.5295197308045274E-5</v>
      </c>
      <c r="G18" s="10">
        <f t="shared" si="0"/>
        <v>0</v>
      </c>
    </row>
    <row r="19" spans="1:7" x14ac:dyDescent="0.25">
      <c r="A19" s="1">
        <v>18</v>
      </c>
      <c r="B19" s="8" t="s">
        <v>21</v>
      </c>
      <c r="C19" s="12">
        <v>1E-3</v>
      </c>
      <c r="D19" s="10">
        <v>0</v>
      </c>
      <c r="E19" s="11">
        <f>D19/660</f>
        <v>0</v>
      </c>
      <c r="F19" s="11">
        <f>C19/65.38</f>
        <v>1.5295197308045274E-5</v>
      </c>
      <c r="G19" s="10">
        <f t="shared" si="0"/>
        <v>0</v>
      </c>
    </row>
    <row r="20" spans="1:7" x14ac:dyDescent="0.25">
      <c r="A20" s="1">
        <v>19</v>
      </c>
      <c r="B20" s="8" t="s">
        <v>22</v>
      </c>
      <c r="C20" s="12">
        <v>0.22</v>
      </c>
      <c r="D20" s="10">
        <v>0</v>
      </c>
      <c r="E20" s="11">
        <f>D20/660</f>
        <v>0</v>
      </c>
      <c r="F20" s="11">
        <f>C20/65.38</f>
        <v>3.3649434077699606E-3</v>
      </c>
      <c r="G20" s="10">
        <f t="shared" si="0"/>
        <v>0</v>
      </c>
    </row>
    <row r="21" spans="1:7" x14ac:dyDescent="0.25">
      <c r="A21" s="1">
        <v>20</v>
      </c>
      <c r="B21" s="8" t="s">
        <v>23</v>
      </c>
      <c r="C21" s="12">
        <v>3.2</v>
      </c>
      <c r="D21" s="10">
        <v>687</v>
      </c>
      <c r="E21" s="11">
        <f>D21/660</f>
        <v>1.040909090909091</v>
      </c>
      <c r="F21" s="11">
        <f>C21/65.38</f>
        <v>4.8944631385744883E-2</v>
      </c>
      <c r="G21" s="10">
        <f t="shared" si="0"/>
        <v>21.267073863636362</v>
      </c>
    </row>
    <row r="22" spans="1:7" x14ac:dyDescent="0.25">
      <c r="A22" s="1">
        <v>21</v>
      </c>
      <c r="B22" s="8" t="s">
        <v>24</v>
      </c>
      <c r="C22" s="12">
        <v>3</v>
      </c>
      <c r="D22" s="10">
        <v>714</v>
      </c>
      <c r="E22" s="11">
        <f>D22/660</f>
        <v>1.0818181818181818</v>
      </c>
      <c r="F22" s="11">
        <f>C22/65.38</f>
        <v>4.5885591924135827E-2</v>
      </c>
      <c r="G22" s="10">
        <f t="shared" si="0"/>
        <v>23.576424242424238</v>
      </c>
    </row>
    <row r="23" spans="1:7" x14ac:dyDescent="0.25">
      <c r="A23" s="1">
        <v>22</v>
      </c>
      <c r="B23" s="8" t="s">
        <v>25</v>
      </c>
      <c r="C23" s="12">
        <v>3.1</v>
      </c>
      <c r="D23" s="10">
        <v>700</v>
      </c>
      <c r="E23" s="11">
        <f>D23/660</f>
        <v>1.0606060606060606</v>
      </c>
      <c r="F23" s="11">
        <f>C23/65.38</f>
        <v>4.7415111654940355E-2</v>
      </c>
      <c r="G23" s="10">
        <f t="shared" si="0"/>
        <v>22.368523949169106</v>
      </c>
    </row>
    <row r="24" spans="1:7" x14ac:dyDescent="0.25">
      <c r="A24" s="1">
        <v>23</v>
      </c>
      <c r="B24" s="8" t="s">
        <v>26</v>
      </c>
      <c r="C24" s="12">
        <v>2.06</v>
      </c>
      <c r="D24" s="10">
        <v>777</v>
      </c>
      <c r="E24" s="11">
        <f>D24/660</f>
        <v>1.1772727272727272</v>
      </c>
      <c r="F24" s="11">
        <f>C24/65.38</f>
        <v>3.1508106454573269E-2</v>
      </c>
      <c r="G24" s="10">
        <f t="shared" si="0"/>
        <v>37.36412180052956</v>
      </c>
    </row>
    <row r="25" spans="1:7" x14ac:dyDescent="0.25">
      <c r="A25" s="1">
        <v>24</v>
      </c>
      <c r="B25" s="8" t="s">
        <v>27</v>
      </c>
      <c r="C25" s="12">
        <v>4.8899999999999997</v>
      </c>
      <c r="D25" s="10">
        <v>997</v>
      </c>
      <c r="E25" s="11">
        <f>D25/660</f>
        <v>1.5106060606060605</v>
      </c>
      <c r="F25" s="11">
        <f>C25/65.38</f>
        <v>7.479351483634139E-2</v>
      </c>
      <c r="G25" s="10">
        <f t="shared" si="0"/>
        <v>20.197019272479395</v>
      </c>
    </row>
    <row r="26" spans="1:7" x14ac:dyDescent="0.25">
      <c r="A26" s="1">
        <v>25</v>
      </c>
      <c r="B26" s="8" t="s">
        <v>28</v>
      </c>
      <c r="C26" s="12">
        <v>2.06</v>
      </c>
      <c r="D26" s="10">
        <v>777</v>
      </c>
      <c r="E26" s="11">
        <f>D26/660</f>
        <v>1.1772727272727272</v>
      </c>
      <c r="F26" s="11">
        <f>C26/65.38</f>
        <v>3.1508106454573269E-2</v>
      </c>
      <c r="G26" s="10">
        <f t="shared" si="0"/>
        <v>37.36412180052956</v>
      </c>
    </row>
    <row r="27" spans="1:7" x14ac:dyDescent="0.25">
      <c r="A27" s="1">
        <v>26</v>
      </c>
      <c r="B27" s="8" t="s">
        <v>29</v>
      </c>
      <c r="C27" s="12">
        <v>7.75</v>
      </c>
      <c r="D27" s="10">
        <v>898</v>
      </c>
      <c r="E27" s="11">
        <f>D27/660</f>
        <v>1.3606060606060606</v>
      </c>
      <c r="F27" s="11">
        <f>C27/65.38</f>
        <v>0.11853777913735088</v>
      </c>
      <c r="G27" s="10">
        <f t="shared" si="0"/>
        <v>11.478248289345062</v>
      </c>
    </row>
    <row r="28" spans="1:7" x14ac:dyDescent="0.25">
      <c r="A28" s="1">
        <v>27</v>
      </c>
      <c r="B28" s="8" t="s">
        <v>30</v>
      </c>
      <c r="C28" s="9">
        <v>4.34</v>
      </c>
      <c r="D28" s="10">
        <v>997</v>
      </c>
      <c r="E28" s="11">
        <f>D28/660</f>
        <v>1.5106060606060605</v>
      </c>
      <c r="F28" s="11">
        <f>C28/65.38</f>
        <v>6.638115631691649E-2</v>
      </c>
      <c r="G28" s="10">
        <f t="shared" si="0"/>
        <v>22.756549364613878</v>
      </c>
    </row>
    <row r="29" spans="1:7" x14ac:dyDescent="0.25">
      <c r="A29" s="1">
        <v>28</v>
      </c>
      <c r="B29" s="8" t="s">
        <v>31</v>
      </c>
      <c r="C29" s="12">
        <v>0.01</v>
      </c>
      <c r="D29" s="10">
        <v>0</v>
      </c>
      <c r="E29" s="11">
        <f>D29/660</f>
        <v>0</v>
      </c>
      <c r="F29" s="11">
        <f>C29/65.38</f>
        <v>1.5295197308045274E-4</v>
      </c>
      <c r="G29" s="10">
        <f t="shared" si="0"/>
        <v>0</v>
      </c>
    </row>
    <row r="30" spans="1:7" x14ac:dyDescent="0.25">
      <c r="A30" s="1">
        <v>29</v>
      </c>
      <c r="B30" s="8" t="s">
        <v>32</v>
      </c>
      <c r="C30" s="12">
        <v>0.01</v>
      </c>
      <c r="D30" s="10">
        <v>0</v>
      </c>
      <c r="E30" s="11">
        <f>D30/660</f>
        <v>0</v>
      </c>
      <c r="F30" s="11">
        <f>C30/65.38</f>
        <v>1.5295197308045274E-4</v>
      </c>
      <c r="G30" s="10">
        <f t="shared" si="0"/>
        <v>0</v>
      </c>
    </row>
    <row r="31" spans="1:7" x14ac:dyDescent="0.25">
      <c r="A31" s="1">
        <v>30</v>
      </c>
      <c r="B31" s="8" t="s">
        <v>33</v>
      </c>
      <c r="C31" s="12">
        <v>0</v>
      </c>
      <c r="D31" s="10">
        <v>0</v>
      </c>
      <c r="E31" s="11">
        <f>D31/660</f>
        <v>0</v>
      </c>
      <c r="F31" s="11">
        <f>C31/65.38</f>
        <v>0</v>
      </c>
      <c r="G31" s="10">
        <v>0</v>
      </c>
    </row>
    <row r="32" spans="1:7" x14ac:dyDescent="0.25">
      <c r="A32" s="1">
        <v>31</v>
      </c>
      <c r="B32" s="8" t="s">
        <v>34</v>
      </c>
      <c r="C32" s="9">
        <v>0</v>
      </c>
      <c r="D32" s="10">
        <v>0</v>
      </c>
      <c r="E32" s="11">
        <f>D32/660</f>
        <v>0</v>
      </c>
      <c r="F32" s="11">
        <f>C32/65.38</f>
        <v>0</v>
      </c>
      <c r="G32" s="10">
        <v>0</v>
      </c>
    </row>
    <row r="33" spans="1:7" x14ac:dyDescent="0.25">
      <c r="A33" s="1">
        <v>32</v>
      </c>
      <c r="B33" s="8" t="s">
        <v>35</v>
      </c>
      <c r="C33" s="9">
        <v>0</v>
      </c>
      <c r="D33" s="10">
        <v>0</v>
      </c>
      <c r="E33" s="11">
        <f>D33/660</f>
        <v>0</v>
      </c>
      <c r="F33" s="11">
        <f>C33/65.38</f>
        <v>0</v>
      </c>
      <c r="G33" s="10">
        <v>0</v>
      </c>
    </row>
    <row r="34" spans="1:7" x14ac:dyDescent="0.25">
      <c r="A34" s="1">
        <v>33</v>
      </c>
      <c r="B34" s="8" t="s">
        <v>36</v>
      </c>
      <c r="C34" s="9">
        <v>0</v>
      </c>
      <c r="D34" s="10">
        <v>0</v>
      </c>
      <c r="E34" s="11">
        <f>D34/660</f>
        <v>0</v>
      </c>
      <c r="F34" s="11">
        <f>C34/65.38</f>
        <v>0</v>
      </c>
      <c r="G34" s="10">
        <v>0</v>
      </c>
    </row>
    <row r="35" spans="1:7" x14ac:dyDescent="0.25">
      <c r="A35" s="1">
        <v>34</v>
      </c>
      <c r="B35" s="8" t="s">
        <v>37</v>
      </c>
      <c r="C35" s="9">
        <v>0</v>
      </c>
      <c r="D35" s="10">
        <v>0</v>
      </c>
      <c r="E35" s="11">
        <f>D35/660</f>
        <v>0</v>
      </c>
      <c r="F35" s="11">
        <f>C35/65.38</f>
        <v>0</v>
      </c>
      <c r="G35" s="10">
        <v>0</v>
      </c>
    </row>
    <row r="36" spans="1:7" x14ac:dyDescent="0.25">
      <c r="A36" s="1">
        <v>35</v>
      </c>
      <c r="B36" s="8" t="s">
        <v>38</v>
      </c>
      <c r="C36" s="9">
        <v>0.02</v>
      </c>
      <c r="D36" s="10">
        <v>0</v>
      </c>
      <c r="E36" s="11">
        <f>D36/660</f>
        <v>0</v>
      </c>
      <c r="F36" s="11">
        <f>C36/65.38</f>
        <v>3.0590394616090549E-4</v>
      </c>
      <c r="G36" s="10">
        <f t="shared" si="0"/>
        <v>0</v>
      </c>
    </row>
    <row r="37" spans="1:7" x14ac:dyDescent="0.25">
      <c r="A37" s="1">
        <v>36</v>
      </c>
      <c r="B37" s="8" t="s">
        <v>39</v>
      </c>
      <c r="C37" s="9">
        <v>0</v>
      </c>
      <c r="D37" s="10">
        <v>0</v>
      </c>
      <c r="E37" s="11">
        <f>D37/660</f>
        <v>0</v>
      </c>
      <c r="F37" s="11">
        <f>C37/65.38</f>
        <v>0</v>
      </c>
      <c r="G37" s="10">
        <v>0</v>
      </c>
    </row>
    <row r="38" spans="1:7" x14ac:dyDescent="0.25">
      <c r="A38" s="1">
        <v>37</v>
      </c>
      <c r="B38" s="8" t="s">
        <v>40</v>
      </c>
      <c r="C38" s="9">
        <v>0</v>
      </c>
      <c r="D38" s="10">
        <v>0</v>
      </c>
      <c r="E38" s="11">
        <f>D38/660</f>
        <v>0</v>
      </c>
      <c r="F38" s="11">
        <f>C38/65.38</f>
        <v>0</v>
      </c>
      <c r="G38" s="10">
        <v>0</v>
      </c>
    </row>
    <row r="39" spans="1:7" x14ac:dyDescent="0.25">
      <c r="A39" s="1">
        <v>38</v>
      </c>
      <c r="B39" s="8" t="s">
        <v>41</v>
      </c>
      <c r="C39" s="9">
        <v>0</v>
      </c>
      <c r="D39" s="10">
        <v>0</v>
      </c>
      <c r="E39" s="11">
        <f>D39/660</f>
        <v>0</v>
      </c>
      <c r="F39" s="11">
        <f>C39/65.38</f>
        <v>0</v>
      </c>
      <c r="G39" s="10">
        <v>0</v>
      </c>
    </row>
    <row r="40" spans="1:7" x14ac:dyDescent="0.25">
      <c r="A40" s="1">
        <v>39</v>
      </c>
      <c r="B40" s="8" t="s">
        <v>42</v>
      </c>
      <c r="C40" s="9">
        <v>0</v>
      </c>
      <c r="D40" s="10">
        <v>0</v>
      </c>
      <c r="E40" s="11">
        <f>D40/660</f>
        <v>0</v>
      </c>
      <c r="F40" s="11">
        <f>C40/65.38</f>
        <v>0</v>
      </c>
      <c r="G40" s="10">
        <v>0</v>
      </c>
    </row>
    <row r="41" spans="1:7" x14ac:dyDescent="0.25">
      <c r="A41" s="1">
        <v>40</v>
      </c>
      <c r="B41" s="8" t="s">
        <v>43</v>
      </c>
      <c r="C41" s="9">
        <v>0</v>
      </c>
      <c r="D41" s="10">
        <v>4</v>
      </c>
      <c r="E41" s="11">
        <f>D41/660</f>
        <v>6.0606060606060606E-3</v>
      </c>
      <c r="F41" s="11">
        <f>C41/65.38</f>
        <v>0</v>
      </c>
      <c r="G41" s="10">
        <v>0</v>
      </c>
    </row>
    <row r="42" spans="1:7" x14ac:dyDescent="0.25">
      <c r="A42" s="1">
        <v>41</v>
      </c>
      <c r="B42" s="8" t="s">
        <v>44</v>
      </c>
      <c r="C42" s="9">
        <v>0.17</v>
      </c>
      <c r="D42" s="10">
        <v>7</v>
      </c>
      <c r="E42" s="11">
        <f>D42/660</f>
        <v>1.0606060606060607E-2</v>
      </c>
      <c r="F42" s="11">
        <f>C42/65.38</f>
        <v>2.600183542367697E-3</v>
      </c>
      <c r="G42" s="10">
        <f t="shared" si="0"/>
        <v>4.0789661319073076</v>
      </c>
    </row>
    <row r="43" spans="1:7" x14ac:dyDescent="0.25">
      <c r="A43" s="1">
        <v>42</v>
      </c>
      <c r="B43" s="8" t="s">
        <v>45</v>
      </c>
      <c r="C43" s="9">
        <v>0.39</v>
      </c>
      <c r="D43" s="10">
        <v>6</v>
      </c>
      <c r="E43" s="11">
        <f>D43/660</f>
        <v>9.0909090909090905E-3</v>
      </c>
      <c r="F43" s="11">
        <f>C43/65.38</f>
        <v>5.9651269501376572E-3</v>
      </c>
      <c r="G43" s="10">
        <f t="shared" si="0"/>
        <v>1.5240093240093238</v>
      </c>
    </row>
    <row r="44" spans="1:7" x14ac:dyDescent="0.25">
      <c r="A44" s="1">
        <v>43</v>
      </c>
      <c r="B44" s="8" t="s">
        <v>46</v>
      </c>
      <c r="C44" s="9">
        <v>7.0000000000000007E-2</v>
      </c>
      <c r="D44" s="10">
        <v>0</v>
      </c>
      <c r="E44" s="11">
        <f>D44/660</f>
        <v>0</v>
      </c>
      <c r="F44" s="11">
        <f>C44/65.38</f>
        <v>1.0706638115631694E-3</v>
      </c>
      <c r="G44" s="10">
        <f t="shared" si="0"/>
        <v>0</v>
      </c>
    </row>
    <row r="45" spans="1:7" x14ac:dyDescent="0.25">
      <c r="A45" s="1">
        <v>44</v>
      </c>
      <c r="B45" s="8" t="s">
        <v>47</v>
      </c>
      <c r="C45" s="9">
        <v>0.06</v>
      </c>
      <c r="D45" s="10">
        <v>0</v>
      </c>
      <c r="E45" s="11">
        <f>D45/660</f>
        <v>0</v>
      </c>
      <c r="F45" s="11">
        <f>C45/65.38</f>
        <v>9.1771183848271651E-4</v>
      </c>
      <c r="G45" s="10">
        <f t="shared" si="0"/>
        <v>0</v>
      </c>
    </row>
    <row r="46" spans="1:7" x14ac:dyDescent="0.25">
      <c r="A46" s="1">
        <v>45</v>
      </c>
      <c r="B46" s="8" t="s">
        <v>48</v>
      </c>
      <c r="C46" s="9">
        <v>7.0000000000000007E-2</v>
      </c>
      <c r="D46" s="10">
        <v>1</v>
      </c>
      <c r="E46" s="11">
        <f>D46/660</f>
        <v>1.5151515151515152E-3</v>
      </c>
      <c r="F46" s="11">
        <f>C46/65.38</f>
        <v>1.0706638115631694E-3</v>
      </c>
      <c r="G46" s="10">
        <f t="shared" si="0"/>
        <v>1.4151515151515148</v>
      </c>
    </row>
    <row r="47" spans="1:7" x14ac:dyDescent="0.25">
      <c r="A47" s="1">
        <v>46</v>
      </c>
      <c r="B47" s="8" t="s">
        <v>49</v>
      </c>
      <c r="C47" s="9">
        <v>7.0000000000000007E-2</v>
      </c>
      <c r="D47" s="10">
        <v>0</v>
      </c>
      <c r="E47" s="11">
        <f>D47/660</f>
        <v>0</v>
      </c>
      <c r="F47" s="11">
        <f>C47/65.38</f>
        <v>1.0706638115631694E-3</v>
      </c>
      <c r="G47" s="10">
        <f t="shared" si="0"/>
        <v>0</v>
      </c>
    </row>
    <row r="48" spans="1:7" x14ac:dyDescent="0.25">
      <c r="A48" s="1">
        <v>47</v>
      </c>
      <c r="B48" s="8" t="s">
        <v>50</v>
      </c>
      <c r="C48" s="9">
        <v>0.15</v>
      </c>
      <c r="D48" s="10">
        <v>14</v>
      </c>
      <c r="E48" s="11">
        <f>D48/660</f>
        <v>2.1212121212121213E-2</v>
      </c>
      <c r="F48" s="11">
        <f>C48/65.38</f>
        <v>2.2942795962067912E-3</v>
      </c>
      <c r="G48" s="10">
        <f t="shared" si="0"/>
        <v>9.2456565656565655</v>
      </c>
    </row>
    <row r="49" spans="1:7" x14ac:dyDescent="0.25">
      <c r="A49" s="1">
        <v>48</v>
      </c>
      <c r="B49" s="8" t="s">
        <v>51</v>
      </c>
      <c r="C49" s="9">
        <v>0.04</v>
      </c>
      <c r="D49" s="10">
        <v>1</v>
      </c>
      <c r="E49" s="11">
        <f>D49/660</f>
        <v>1.5151515151515152E-3</v>
      </c>
      <c r="F49" s="11">
        <f>C49/65.38</f>
        <v>6.1180789232181097E-4</v>
      </c>
      <c r="G49" s="10">
        <f t="shared" si="0"/>
        <v>2.4765151515151516</v>
      </c>
    </row>
    <row r="50" spans="1:7" x14ac:dyDescent="0.25">
      <c r="A50" s="1">
        <v>49</v>
      </c>
      <c r="B50" s="8" t="s">
        <v>52</v>
      </c>
      <c r="C50" s="9">
        <v>0.12</v>
      </c>
      <c r="D50" s="10">
        <v>9</v>
      </c>
      <c r="E50" s="11">
        <f>D50/660</f>
        <v>1.3636363636363636E-2</v>
      </c>
      <c r="F50" s="11">
        <f>C50/65.38</f>
        <v>1.835423676965433E-3</v>
      </c>
      <c r="G50" s="10">
        <f t="shared" si="0"/>
        <v>7.4295454545454538</v>
      </c>
    </row>
    <row r="51" spans="1:7" x14ac:dyDescent="0.25">
      <c r="A51" s="1">
        <v>50</v>
      </c>
      <c r="B51" s="8" t="s">
        <v>53</v>
      </c>
      <c r="C51" s="9">
        <v>0.28999999999999998</v>
      </c>
      <c r="D51" s="10">
        <v>3</v>
      </c>
      <c r="E51" s="11">
        <f>D51/660</f>
        <v>4.5454545454545452E-3</v>
      </c>
      <c r="F51" s="11">
        <f>C51/65.38</f>
        <v>4.4356072193331292E-3</v>
      </c>
      <c r="G51" s="10">
        <f t="shared" si="0"/>
        <v>1.0247648902821316</v>
      </c>
    </row>
    <row r="52" spans="1:7" x14ac:dyDescent="0.25">
      <c r="A52" s="1">
        <v>51</v>
      </c>
      <c r="B52" s="8" t="s">
        <v>54</v>
      </c>
      <c r="C52" s="9">
        <v>0.04</v>
      </c>
      <c r="D52" s="10">
        <v>1</v>
      </c>
      <c r="E52" s="11">
        <f>D52/660</f>
        <v>1.5151515151515152E-3</v>
      </c>
      <c r="F52" s="11">
        <f>C52/65.38</f>
        <v>6.1180789232181097E-4</v>
      </c>
      <c r="G52" s="10">
        <f t="shared" si="0"/>
        <v>2.4765151515151516</v>
      </c>
    </row>
    <row r="53" spans="1:7" x14ac:dyDescent="0.25">
      <c r="A53" s="1">
        <v>52</v>
      </c>
      <c r="B53" s="8" t="s">
        <v>55</v>
      </c>
      <c r="C53" s="9">
        <v>0.1</v>
      </c>
      <c r="D53" s="10">
        <v>3</v>
      </c>
      <c r="E53" s="11">
        <f>D53/660</f>
        <v>4.5454545454545452E-3</v>
      </c>
      <c r="F53" s="11">
        <f>C53/65.38</f>
        <v>1.5295197308045276E-3</v>
      </c>
      <c r="G53" s="10">
        <f t="shared" si="0"/>
        <v>2.9718181818181812</v>
      </c>
    </row>
    <row r="54" spans="1:7" x14ac:dyDescent="0.25">
      <c r="A54" s="1">
        <v>53</v>
      </c>
      <c r="B54" s="8" t="s">
        <v>56</v>
      </c>
      <c r="C54" s="9">
        <v>0.1</v>
      </c>
      <c r="D54" s="10">
        <v>270</v>
      </c>
      <c r="E54" s="11">
        <f>D54/660</f>
        <v>0.40909090909090912</v>
      </c>
      <c r="F54" s="11">
        <f>C54/65.38</f>
        <v>1.5295197308045276E-3</v>
      </c>
      <c r="G54" s="10">
        <f t="shared" si="0"/>
        <v>267.46363636363634</v>
      </c>
    </row>
    <row r="55" spans="1:7" x14ac:dyDescent="0.25">
      <c r="A55" s="1">
        <v>54</v>
      </c>
      <c r="B55" s="8" t="s">
        <v>57</v>
      </c>
      <c r="C55" s="9">
        <v>6.81</v>
      </c>
      <c r="D55" s="10">
        <v>136</v>
      </c>
      <c r="E55" s="11">
        <f>D55/660</f>
        <v>0.20606060606060606</v>
      </c>
      <c r="F55" s="11">
        <f>C55/65.38</f>
        <v>0.10416029366778831</v>
      </c>
      <c r="G55" s="10">
        <f t="shared" si="0"/>
        <v>1.9783028523116628</v>
      </c>
    </row>
    <row r="56" spans="1:7" x14ac:dyDescent="0.25">
      <c r="A56" s="1">
        <v>55</v>
      </c>
      <c r="B56" s="8" t="s">
        <v>58</v>
      </c>
      <c r="C56" s="9">
        <v>0.9</v>
      </c>
      <c r="D56" s="10">
        <v>2767</v>
      </c>
      <c r="E56" s="11">
        <f>D56/660</f>
        <v>4.1924242424242424</v>
      </c>
      <c r="F56" s="11">
        <f>C56/65.38</f>
        <v>1.3765677577240747E-2</v>
      </c>
      <c r="G56" s="10">
        <f t="shared" si="0"/>
        <v>304.55632996632994</v>
      </c>
    </row>
    <row r="57" spans="1:7" x14ac:dyDescent="0.25">
      <c r="A57" s="1">
        <v>56</v>
      </c>
      <c r="B57" s="8" t="s">
        <v>59</v>
      </c>
      <c r="C57" s="9">
        <v>0.25</v>
      </c>
      <c r="D57" s="10">
        <v>13</v>
      </c>
      <c r="E57" s="11">
        <f>D57/660</f>
        <v>1.9696969696969695E-2</v>
      </c>
      <c r="F57" s="11">
        <f>C57/65.38</f>
        <v>3.8237993270113188E-3</v>
      </c>
      <c r="G57" s="10">
        <f t="shared" si="0"/>
        <v>5.1511515151515139</v>
      </c>
    </row>
    <row r="58" spans="1:7" x14ac:dyDescent="0.25">
      <c r="A58" s="1">
        <v>57</v>
      </c>
      <c r="B58" s="8" t="s">
        <v>60</v>
      </c>
      <c r="C58" s="9">
        <v>0.25</v>
      </c>
      <c r="D58" s="10">
        <v>16</v>
      </c>
      <c r="E58" s="11">
        <f>D58/660</f>
        <v>2.4242424242424242E-2</v>
      </c>
      <c r="F58" s="11">
        <f>C58/65.38</f>
        <v>3.8237993270113188E-3</v>
      </c>
      <c r="G58" s="10">
        <f t="shared" si="0"/>
        <v>6.3398787878787877</v>
      </c>
    </row>
    <row r="59" spans="1:7" x14ac:dyDescent="0.25">
      <c r="A59" s="1">
        <v>58</v>
      </c>
      <c r="B59" s="8" t="s">
        <v>61</v>
      </c>
      <c r="C59" s="9">
        <v>0.25</v>
      </c>
      <c r="D59" s="10">
        <v>13</v>
      </c>
      <c r="E59" s="11">
        <f>D59/660</f>
        <v>1.9696969696969695E-2</v>
      </c>
      <c r="F59" s="11">
        <f>C59/65.38</f>
        <v>3.8237993270113188E-3</v>
      </c>
      <c r="G59" s="10">
        <f t="shared" si="0"/>
        <v>5.1511515151515139</v>
      </c>
    </row>
    <row r="60" spans="1:7" x14ac:dyDescent="0.25">
      <c r="A60" s="1">
        <v>59</v>
      </c>
      <c r="B60" s="8" t="s">
        <v>62</v>
      </c>
      <c r="C60" s="9">
        <v>0.13</v>
      </c>
      <c r="D60" s="10">
        <v>0</v>
      </c>
      <c r="E60" s="11">
        <f>D60/660</f>
        <v>0</v>
      </c>
      <c r="F60" s="11">
        <f>C60/65.38</f>
        <v>1.9883756500458857E-3</v>
      </c>
      <c r="G60" s="10">
        <f t="shared" si="0"/>
        <v>0</v>
      </c>
    </row>
    <row r="61" spans="1:7" x14ac:dyDescent="0.25">
      <c r="A61" s="1">
        <v>60</v>
      </c>
      <c r="B61" s="8" t="s">
        <v>63</v>
      </c>
      <c r="C61" s="9">
        <v>0.01</v>
      </c>
      <c r="D61" s="10">
        <v>0</v>
      </c>
      <c r="E61" s="11">
        <f>D61/660</f>
        <v>0</v>
      </c>
      <c r="F61" s="11">
        <f>C61/65.38</f>
        <v>1.5295197308045274E-4</v>
      </c>
      <c r="G61" s="10">
        <f t="shared" si="0"/>
        <v>0</v>
      </c>
    </row>
    <row r="62" spans="1:7" x14ac:dyDescent="0.25">
      <c r="A62" s="1">
        <v>61</v>
      </c>
      <c r="B62" s="8" t="s">
        <v>64</v>
      </c>
      <c r="C62" s="9">
        <v>0.01</v>
      </c>
      <c r="D62" s="10">
        <v>0</v>
      </c>
      <c r="E62" s="11">
        <f>D62/660</f>
        <v>0</v>
      </c>
      <c r="F62" s="11">
        <f>C62/65.38</f>
        <v>1.5295197308045274E-4</v>
      </c>
      <c r="G62" s="10">
        <f t="shared" si="0"/>
        <v>0</v>
      </c>
    </row>
    <row r="63" spans="1:7" x14ac:dyDescent="0.25">
      <c r="A63" s="1">
        <v>62</v>
      </c>
      <c r="B63" s="8" t="s">
        <v>65</v>
      </c>
      <c r="C63" s="9">
        <v>0.01</v>
      </c>
      <c r="D63" s="10">
        <v>0</v>
      </c>
      <c r="E63" s="11">
        <f>D63/660</f>
        <v>0</v>
      </c>
      <c r="F63" s="11">
        <f>C63/65.38</f>
        <v>1.5295197308045274E-4</v>
      </c>
      <c r="G63" s="10">
        <f t="shared" si="0"/>
        <v>0</v>
      </c>
    </row>
    <row r="64" spans="1:7" x14ac:dyDescent="0.25">
      <c r="A64" s="1">
        <v>63</v>
      </c>
      <c r="B64" s="8" t="s">
        <v>66</v>
      </c>
      <c r="C64" s="9">
        <v>6</v>
      </c>
      <c r="D64" s="10">
        <v>0</v>
      </c>
      <c r="E64" s="11">
        <f>D64/660</f>
        <v>0</v>
      </c>
      <c r="F64" s="11">
        <f>C64/65.38</f>
        <v>9.1771183848271654E-2</v>
      </c>
      <c r="G64" s="10">
        <f t="shared" si="0"/>
        <v>0</v>
      </c>
    </row>
    <row r="65" spans="1:7" x14ac:dyDescent="0.25">
      <c r="A65" s="1">
        <v>64</v>
      </c>
      <c r="B65" s="8" t="s">
        <v>67</v>
      </c>
      <c r="C65" s="9">
        <f>(3.94+4)/2</f>
        <v>3.9699999999999998</v>
      </c>
      <c r="D65" s="10">
        <v>0</v>
      </c>
      <c r="E65" s="11">
        <f>D65/660</f>
        <v>0</v>
      </c>
      <c r="F65" s="11">
        <f>C65/65.38</f>
        <v>6.0721933312939735E-2</v>
      </c>
      <c r="G65" s="10">
        <f t="shared" si="0"/>
        <v>0</v>
      </c>
    </row>
    <row r="66" spans="1:7" x14ac:dyDescent="0.25">
      <c r="A66" s="1">
        <v>65</v>
      </c>
      <c r="B66" s="8" t="s">
        <v>68</v>
      </c>
      <c r="C66" s="9">
        <v>2.39</v>
      </c>
      <c r="D66" s="10">
        <v>0</v>
      </c>
      <c r="E66" s="11">
        <f>D66/660</f>
        <v>0</v>
      </c>
      <c r="F66" s="11">
        <f>C66/65.38</f>
        <v>3.6555521566228211E-2</v>
      </c>
      <c r="G66" s="10">
        <f t="shared" si="0"/>
        <v>0</v>
      </c>
    </row>
    <row r="67" spans="1:7" x14ac:dyDescent="0.25">
      <c r="A67" s="1">
        <v>66</v>
      </c>
      <c r="B67" s="8" t="s">
        <v>69</v>
      </c>
      <c r="C67" s="9">
        <v>1.29</v>
      </c>
      <c r="D67" s="10">
        <v>0</v>
      </c>
      <c r="E67" s="11">
        <f>D67/660</f>
        <v>0</v>
      </c>
      <c r="F67" s="11">
        <f>C67/65.38</f>
        <v>1.9730804527378406E-2</v>
      </c>
      <c r="G67" s="10">
        <f t="shared" si="0"/>
        <v>0</v>
      </c>
    </row>
    <row r="68" spans="1:7" x14ac:dyDescent="0.25">
      <c r="A68" s="1">
        <v>67</v>
      </c>
      <c r="B68" s="8" t="s">
        <v>70</v>
      </c>
      <c r="C68" s="9">
        <v>2.6</v>
      </c>
      <c r="D68" s="10">
        <v>0</v>
      </c>
      <c r="E68" s="11">
        <f>D68/660</f>
        <v>0</v>
      </c>
      <c r="F68" s="11">
        <f>C68/65.38</f>
        <v>3.9767513000917715E-2</v>
      </c>
      <c r="G68" s="10">
        <f t="shared" si="0"/>
        <v>0</v>
      </c>
    </row>
    <row r="69" spans="1:7" x14ac:dyDescent="0.25">
      <c r="A69" s="1">
        <v>68</v>
      </c>
      <c r="B69" s="8" t="s">
        <v>71</v>
      </c>
      <c r="C69" s="9">
        <v>4</v>
      </c>
      <c r="D69" s="10">
        <v>0</v>
      </c>
      <c r="E69" s="11">
        <f>D69/660</f>
        <v>0</v>
      </c>
      <c r="F69" s="11">
        <f>C69/65.38</f>
        <v>6.11807892321811E-2</v>
      </c>
      <c r="G69" s="10">
        <f t="shared" si="0"/>
        <v>0</v>
      </c>
    </row>
    <row r="70" spans="1:7" x14ac:dyDescent="0.25">
      <c r="A70" s="1">
        <v>69</v>
      </c>
      <c r="B70" s="8" t="s">
        <v>72</v>
      </c>
      <c r="C70" s="9">
        <v>0.09</v>
      </c>
      <c r="D70" s="10">
        <v>0</v>
      </c>
      <c r="E70" s="11">
        <f>D70/660</f>
        <v>0</v>
      </c>
      <c r="F70" s="11">
        <f>C70/65.38</f>
        <v>1.3765677577240747E-3</v>
      </c>
      <c r="G70" s="10">
        <f t="shared" ref="G70:G77" si="1">E70/F70</f>
        <v>0</v>
      </c>
    </row>
    <row r="71" spans="1:7" x14ac:dyDescent="0.25">
      <c r="A71" s="1">
        <v>70</v>
      </c>
      <c r="B71" s="8" t="s">
        <v>73</v>
      </c>
      <c r="C71" s="9">
        <v>0.11</v>
      </c>
      <c r="D71" s="10">
        <v>0</v>
      </c>
      <c r="E71" s="11">
        <f>D71/660</f>
        <v>0</v>
      </c>
      <c r="F71" s="11">
        <f>C71/65.38</f>
        <v>1.6824717038849803E-3</v>
      </c>
      <c r="G71" s="10">
        <f t="shared" si="1"/>
        <v>0</v>
      </c>
    </row>
    <row r="72" spans="1:7" x14ac:dyDescent="0.25">
      <c r="A72" s="1">
        <v>71</v>
      </c>
      <c r="B72" s="8" t="s">
        <v>74</v>
      </c>
      <c r="C72" s="9">
        <v>1.05</v>
      </c>
      <c r="D72" s="10">
        <v>0</v>
      </c>
      <c r="E72" s="11">
        <f>D72/660</f>
        <v>0</v>
      </c>
      <c r="F72" s="11">
        <f>C72/65.38</f>
        <v>1.6059957173447541E-2</v>
      </c>
      <c r="G72" s="10">
        <f t="shared" si="1"/>
        <v>0</v>
      </c>
    </row>
    <row r="73" spans="1:7" x14ac:dyDescent="0.25">
      <c r="A73" s="1">
        <v>72</v>
      </c>
      <c r="B73" s="8" t="s">
        <v>75</v>
      </c>
      <c r="C73" s="9">
        <v>0.42</v>
      </c>
      <c r="D73" s="10">
        <v>0</v>
      </c>
      <c r="E73" s="11">
        <f>D73/660</f>
        <v>0</v>
      </c>
      <c r="F73" s="11">
        <f>C73/65.38</f>
        <v>6.4239828693790149E-3</v>
      </c>
      <c r="G73" s="10">
        <f t="shared" si="1"/>
        <v>0</v>
      </c>
    </row>
    <row r="74" spans="1:7" x14ac:dyDescent="0.25">
      <c r="A74" s="1">
        <v>73</v>
      </c>
      <c r="B74" s="8" t="s">
        <v>76</v>
      </c>
      <c r="C74" s="9">
        <v>0.44</v>
      </c>
      <c r="D74" s="10">
        <v>0</v>
      </c>
      <c r="E74" s="11">
        <f>D74/660</f>
        <v>0</v>
      </c>
      <c r="F74" s="11">
        <f>C74/65.38</f>
        <v>6.7298868155399212E-3</v>
      </c>
      <c r="G74" s="10">
        <f t="shared" si="1"/>
        <v>0</v>
      </c>
    </row>
    <row r="75" spans="1:7" x14ac:dyDescent="0.25">
      <c r="A75" s="1">
        <v>74</v>
      </c>
      <c r="B75" s="8" t="s">
        <v>77</v>
      </c>
      <c r="C75" s="9">
        <v>0.66</v>
      </c>
      <c r="D75" s="10">
        <v>0</v>
      </c>
      <c r="E75" s="11">
        <f>D75/660</f>
        <v>0</v>
      </c>
      <c r="F75" s="11">
        <f>C75/65.38</f>
        <v>1.0094830223309882E-2</v>
      </c>
      <c r="G75" s="10">
        <f t="shared" si="1"/>
        <v>0</v>
      </c>
    </row>
    <row r="76" spans="1:7" x14ac:dyDescent="0.25">
      <c r="A76" s="1">
        <v>75</v>
      </c>
      <c r="B76" s="8" t="s">
        <v>78</v>
      </c>
      <c r="C76" s="9">
        <v>0.44</v>
      </c>
      <c r="D76" s="10">
        <v>0</v>
      </c>
      <c r="E76" s="11">
        <f>D76/660</f>
        <v>0</v>
      </c>
      <c r="F76" s="11">
        <f>C76/65.38</f>
        <v>6.7298868155399212E-3</v>
      </c>
      <c r="G76" s="10">
        <f t="shared" si="1"/>
        <v>0</v>
      </c>
    </row>
    <row r="77" spans="1:7" x14ac:dyDescent="0.25">
      <c r="A77" s="1">
        <v>76</v>
      </c>
      <c r="B77" s="8" t="s">
        <v>79</v>
      </c>
      <c r="C77" s="9">
        <v>4.3</v>
      </c>
      <c r="D77" s="10">
        <v>67</v>
      </c>
      <c r="E77" s="11">
        <f>D77/660</f>
        <v>0.10151515151515152</v>
      </c>
      <c r="F77" s="11">
        <f>C77/65.38</f>
        <v>6.5769348424594684E-2</v>
      </c>
      <c r="G77" s="10">
        <f t="shared" si="1"/>
        <v>1.5435024665257222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</dc:creator>
  <cp:lastModifiedBy>samso</cp:lastModifiedBy>
  <dcterms:created xsi:type="dcterms:W3CDTF">2020-08-09T09:15:24Z</dcterms:created>
  <dcterms:modified xsi:type="dcterms:W3CDTF">2020-08-09T09:18:12Z</dcterms:modified>
</cp:coreProperties>
</file>