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chc\Dropbox\Projects\Diet Cost vs. Quality\Submission\PHN\Submission 3\"/>
    </mc:Choice>
  </mc:AlternateContent>
  <xr:revisionPtr revIDLastSave="0" documentId="13_ncr:1_{9F55E395-5FDD-4587-A1A7-57C5AF8D8AA6}" xr6:coauthVersionLast="47" xr6:coauthVersionMax="47" xr10:uidLastSave="{00000000-0000-0000-0000-000000000000}"/>
  <bookViews>
    <workbookView xWindow="59955" yWindow="2850" windowWidth="21600" windowHeight="11325" xr2:uid="{B566A6CD-60E4-4F7F-A6F7-2860A192EA7F}"/>
  </bookViews>
  <sheets>
    <sheet name="Supplemental Table 5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2" i="1" l="1"/>
  <c r="S12" i="1"/>
  <c r="Q12" i="1"/>
  <c r="P12" i="1"/>
  <c r="N12" i="1"/>
  <c r="M12" i="1"/>
  <c r="J12" i="1"/>
  <c r="H12" i="1"/>
  <c r="G12" i="1"/>
  <c r="E12" i="1"/>
  <c r="D12" i="1"/>
  <c r="U11" i="1"/>
  <c r="S11" i="1"/>
  <c r="Q11" i="1"/>
  <c r="P11" i="1"/>
  <c r="M11" i="1"/>
  <c r="K11" i="1"/>
  <c r="J11" i="1"/>
  <c r="H11" i="1"/>
  <c r="G11" i="1"/>
  <c r="E11" i="1"/>
  <c r="D11" i="1"/>
  <c r="U9" i="1"/>
  <c r="S9" i="1"/>
  <c r="Q9" i="1"/>
  <c r="P9" i="1"/>
  <c r="N9" i="1"/>
  <c r="M9" i="1"/>
  <c r="K9" i="1"/>
  <c r="J9" i="1"/>
  <c r="H9" i="1"/>
  <c r="G9" i="1"/>
  <c r="D9" i="1"/>
  <c r="U8" i="1"/>
  <c r="S8" i="1"/>
  <c r="P8" i="1"/>
  <c r="N8" i="1"/>
  <c r="M8" i="1"/>
  <c r="K8" i="1"/>
  <c r="J8" i="1"/>
  <c r="H8" i="1"/>
  <c r="G8" i="1"/>
  <c r="E8" i="1"/>
  <c r="D8" i="1"/>
  <c r="U6" i="1"/>
  <c r="S6" i="1"/>
  <c r="Q6" i="1"/>
  <c r="P6" i="1"/>
  <c r="N6" i="1"/>
  <c r="M6" i="1"/>
  <c r="K6" i="1"/>
  <c r="J6" i="1"/>
  <c r="H6" i="1"/>
  <c r="G6" i="1"/>
  <c r="E6" i="1"/>
  <c r="D6" i="1"/>
  <c r="U5" i="1"/>
  <c r="S5" i="1"/>
  <c r="P5" i="1"/>
  <c r="M5" i="1"/>
  <c r="K5" i="1"/>
  <c r="J5" i="1"/>
  <c r="H5" i="1"/>
  <c r="G5" i="1"/>
  <c r="E5" i="1"/>
  <c r="D5" i="1"/>
</calcChain>
</file>

<file path=xl/sharedStrings.xml><?xml version="1.0" encoding="utf-8"?>
<sst xmlns="http://schemas.openxmlformats.org/spreadsheetml/2006/main" count="33" uniqueCount="29">
  <si>
    <t>Supplemental Table 5: Per capita diet cost by diet quality quintile without imputation for missingness</t>
  </si>
  <si>
    <t>Eating location</t>
  </si>
  <si>
    <t>Quintile 1</t>
  </si>
  <si>
    <t>Quintile 2</t>
  </si>
  <si>
    <t>Quintile 3</t>
  </si>
  <si>
    <t>Quintile 4</t>
  </si>
  <si>
    <t>Quintile 5</t>
  </si>
  <si>
    <t>P</t>
  </si>
  <si>
    <r>
      <t>P-adj.</t>
    </r>
    <r>
      <rPr>
        <vertAlign val="superscript"/>
        <sz val="11"/>
        <color theme="1"/>
        <rFont val="Times New Roman"/>
        <family val="1"/>
      </rPr>
      <t>1</t>
    </r>
  </si>
  <si>
    <t>Daily per capita diet cost, $ (95% CI)</t>
  </si>
  <si>
    <r>
      <t>All food</t>
    </r>
    <r>
      <rPr>
        <vertAlign val="superscript"/>
        <sz val="11"/>
        <color theme="1"/>
        <rFont val="Times New Roman"/>
        <family val="1"/>
      </rPr>
      <t>2</t>
    </r>
  </si>
  <si>
    <t>HEI-2015</t>
  </si>
  <si>
    <t>(12.50-13.57)</t>
  </si>
  <si>
    <t>(12.20-13.52)</t>
  </si>
  <si>
    <t>AHEI-2010</t>
  </si>
  <si>
    <r>
      <t>FAH</t>
    </r>
    <r>
      <rPr>
        <vertAlign val="superscript"/>
        <sz val="11"/>
        <color theme="1"/>
        <rFont val="Times New Roman"/>
        <family val="1"/>
      </rPr>
      <t>3</t>
    </r>
  </si>
  <si>
    <t>(7.55-8.30)</t>
  </si>
  <si>
    <t>(5.80-6.35)</t>
  </si>
  <si>
    <r>
      <t>FAFH</t>
    </r>
    <r>
      <rPr>
        <vertAlign val="superscript"/>
        <sz val="11"/>
        <color theme="1"/>
        <rFont val="Times New Roman"/>
        <family val="1"/>
      </rPr>
      <t>4</t>
    </r>
  </si>
  <si>
    <t>(8.30-9.37)</t>
  </si>
  <si>
    <t>HEI-2015, Healthy Eating Index-2015</t>
  </si>
  <si>
    <t>AHEI-2010, Alternative Healthy Eating Index-2010</t>
  </si>
  <si>
    <t>FAH, food at home</t>
  </si>
  <si>
    <t>FAFH, food away from home</t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</si>
  <si>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Adjusted for age, sex, education, race-ethnicity, income-to-poverty ratio, and survey wave.  </t>
    </r>
  </si>
  <si>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Sample sizes for quintiles 1 through 5 are 6,112, 6,113, 6,113, 6,113, and 6,113.</t>
    </r>
  </si>
  <si>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Sample sizes for quintiles 1 through 5 are 5,892, 5,892, 5,893, 5,892, and 5,893.</t>
    </r>
  </si>
  <si>
    <r>
      <rPr>
        <vertAlign val="super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>Sample sizes for quintiles 1 through 5 are 3,735, 3,736, 3,736, 3,736, and 3,736.</t>
    </r>
  </si>
  <si>
    <t>(11.13-12.60)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</si>
</sst>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1" fillId="0" borderId="0" xfId="0" applyFont="1" applyAlignment="1">
      <alignment horizontal="left"/>
    </xf>
    <xf numFmtId="165" fontId="1" fillId="0" borderId="0" xfId="0" applyNumberFormat="1" applyFont="1"/>
    <xf numFmtId="2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165" fontId="1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chc/Dropbox/Projects/Diet%20Cost%20vs.%20Quality/Results/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mographics"/>
      <sheetName val="DemographicsHEI"/>
      <sheetName val="DemographicsAHEI"/>
      <sheetName val="DemographicsNRF"/>
      <sheetName val="DietQuality_overall"/>
      <sheetName val="Summary"/>
      <sheetName val="CostHEIpurchased_all"/>
      <sheetName val="CostHEIpurchased_home"/>
      <sheetName val="CostHEIpurchased_away"/>
      <sheetName val="CostAHEIpurchased_all"/>
      <sheetName val="CostAHEIpurchased_home"/>
      <sheetName val="CostAHEIpurchased_away"/>
      <sheetName val="CostNRFpurchased_all"/>
      <sheetName val="CostNRFpurchased_home"/>
      <sheetName val="CostNRFpurchased_away"/>
      <sheetName val="Sensitivity_impute"/>
      <sheetName val="Sensitivity2"/>
      <sheetName val="CostHEIconsumed_all"/>
      <sheetName val="CostAHEIconsumed_all"/>
    </sheetNames>
    <sheetDataSet>
      <sheetData sheetId="0">
        <row r="7">
          <cell r="G7">
            <v>30564</v>
          </cell>
        </row>
      </sheetData>
      <sheetData sheetId="1">
        <row r="4">
          <cell r="B4">
            <v>0.27268490000000001</v>
          </cell>
        </row>
      </sheetData>
      <sheetData sheetId="2">
        <row r="4">
          <cell r="B4">
            <v>0.28509430000000002</v>
          </cell>
        </row>
      </sheetData>
      <sheetData sheetId="3"/>
      <sheetData sheetId="4">
        <row r="2">
          <cell r="D2">
            <v>40.335625268072185</v>
          </cell>
        </row>
      </sheetData>
      <sheetData sheetId="5">
        <row r="4">
          <cell r="B4">
            <v>0.2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10.13922</v>
          </cell>
          <cell r="D3">
            <v>9.8090589999999995</v>
          </cell>
          <cell r="E3">
            <v>10.469379999999999</v>
          </cell>
          <cell r="F3" t="str">
            <v>&lt;0.001</v>
          </cell>
          <cell r="G3" t="str">
            <v>&lt;0.001</v>
          </cell>
        </row>
        <row r="4">
          <cell r="B4">
            <v>12.6797</v>
          </cell>
          <cell r="D4">
            <v>12.13743</v>
          </cell>
          <cell r="E4">
            <v>13.221970000000001</v>
          </cell>
        </row>
        <row r="5">
          <cell r="B5">
            <v>13.16375</v>
          </cell>
          <cell r="D5">
            <v>12.69299</v>
          </cell>
          <cell r="E5">
            <v>13.634499999999999</v>
          </cell>
        </row>
        <row r="6">
          <cell r="B6">
            <v>13.03881</v>
          </cell>
        </row>
        <row r="7">
          <cell r="B7">
            <v>12.85802</v>
          </cell>
        </row>
        <row r="9">
          <cell r="B9">
            <v>11.70477</v>
          </cell>
          <cell r="D9">
            <v>11.22251</v>
          </cell>
          <cell r="E9">
            <v>12.18703</v>
          </cell>
          <cell r="F9">
            <v>1E-3</v>
          </cell>
          <cell r="G9" t="str">
            <v>&lt;0.001</v>
          </cell>
        </row>
        <row r="10">
          <cell r="B10">
            <v>11.91046</v>
          </cell>
          <cell r="D10">
            <v>11.54593</v>
          </cell>
          <cell r="E10">
            <v>12.274979999999999</v>
          </cell>
        </row>
        <row r="11">
          <cell r="B11">
            <v>12.51008</v>
          </cell>
          <cell r="D11">
            <v>12.039389999999999</v>
          </cell>
          <cell r="E11">
            <v>12.98077</v>
          </cell>
        </row>
        <row r="12">
          <cell r="B12">
            <v>13.022930000000001</v>
          </cell>
          <cell r="D12">
            <v>12.2837</v>
          </cell>
          <cell r="E12">
            <v>13.76216</v>
          </cell>
        </row>
        <row r="13">
          <cell r="B13">
            <v>12.697229999999999</v>
          </cell>
          <cell r="D13">
            <v>12.245329999999999</v>
          </cell>
          <cell r="E13">
            <v>13.14913</v>
          </cell>
        </row>
        <row r="16">
          <cell r="B16">
            <v>4.0901610000000002</v>
          </cell>
          <cell r="D16">
            <v>3.9135010000000001</v>
          </cell>
          <cell r="E16">
            <v>4.2668200000000001</v>
          </cell>
          <cell r="F16" t="str">
            <v>&lt;0.001</v>
          </cell>
          <cell r="G16" t="str">
            <v>&lt;0.001</v>
          </cell>
        </row>
        <row r="17">
          <cell r="B17">
            <v>5.778454</v>
          </cell>
          <cell r="D17">
            <v>5.4250949999999998</v>
          </cell>
          <cell r="E17">
            <v>6.1318130000000002</v>
          </cell>
        </row>
        <row r="18">
          <cell r="B18">
            <v>6.5855189999999997</v>
          </cell>
          <cell r="D18">
            <v>6.2327909999999997</v>
          </cell>
          <cell r="E18">
            <v>6.9382469999999996</v>
          </cell>
        </row>
        <row r="19">
          <cell r="B19">
            <v>7.2105759999999997</v>
          </cell>
          <cell r="D19">
            <v>6.7570899999999998</v>
          </cell>
          <cell r="E19">
            <v>7.6640610000000002</v>
          </cell>
        </row>
        <row r="20">
          <cell r="B20">
            <v>7.9218159999999997</v>
          </cell>
        </row>
        <row r="22">
          <cell r="B22">
            <v>6.0761440000000002</v>
          </cell>
          <cell r="F22" t="str">
            <v>&lt;0.001</v>
          </cell>
          <cell r="G22" t="str">
            <v>&lt;0.001</v>
          </cell>
        </row>
        <row r="23">
          <cell r="B23">
            <v>5.4494879999999997</v>
          </cell>
          <cell r="D23">
            <v>5.1782919999999999</v>
          </cell>
          <cell r="E23">
            <v>5.7206849999999996</v>
          </cell>
        </row>
        <row r="24">
          <cell r="B24">
            <v>5.6512950000000002</v>
          </cell>
          <cell r="D24">
            <v>5.3089890000000004</v>
          </cell>
          <cell r="E24">
            <v>5.993601</v>
          </cell>
        </row>
        <row r="25">
          <cell r="B25">
            <v>6.6900500000000003</v>
          </cell>
          <cell r="D25">
            <v>6.3089950000000004</v>
          </cell>
          <cell r="E25">
            <v>7.0711050000000002</v>
          </cell>
        </row>
        <row r="26">
          <cell r="B26">
            <v>7.6212929999999997</v>
          </cell>
          <cell r="D26">
            <v>7.2849279999999998</v>
          </cell>
          <cell r="E26">
            <v>7.9576589999999996</v>
          </cell>
        </row>
        <row r="29">
          <cell r="B29">
            <v>5.6614579999999997</v>
          </cell>
          <cell r="D29">
            <v>5.2732939999999999</v>
          </cell>
          <cell r="E29">
            <v>6.0496210000000001</v>
          </cell>
          <cell r="F29" t="str">
            <v>&lt;0.001</v>
          </cell>
          <cell r="G29" t="str">
            <v>&lt;0.001</v>
          </cell>
        </row>
        <row r="30">
          <cell r="B30">
            <v>8.8759870000000003</v>
          </cell>
          <cell r="D30">
            <v>8.422383</v>
          </cell>
          <cell r="E30">
            <v>9.3295910000000006</v>
          </cell>
        </row>
        <row r="31">
          <cell r="B31">
            <v>9.4252319999999994</v>
          </cell>
          <cell r="D31">
            <v>8.9611780000000003</v>
          </cell>
          <cell r="E31">
            <v>9.8892869999999995</v>
          </cell>
        </row>
        <row r="32">
          <cell r="B32">
            <v>11.86379</v>
          </cell>
        </row>
        <row r="33">
          <cell r="B33">
            <v>12.32108</v>
          </cell>
          <cell r="D33">
            <v>11.486660000000001</v>
          </cell>
          <cell r="E33">
            <v>13.1555</v>
          </cell>
        </row>
        <row r="35">
          <cell r="B35">
            <v>10.2576</v>
          </cell>
          <cell r="D35">
            <v>9.7613489999999992</v>
          </cell>
          <cell r="E35">
            <v>10.75385</v>
          </cell>
          <cell r="F35" t="str">
            <v>&lt;0.001</v>
          </cell>
          <cell r="G35" t="str">
            <v>&lt;0.001</v>
          </cell>
        </row>
        <row r="36">
          <cell r="B36">
            <v>8.2237989999999996</v>
          </cell>
          <cell r="D36">
            <v>7.7781750000000001</v>
          </cell>
          <cell r="E36">
            <v>8.6694220000000008</v>
          </cell>
        </row>
        <row r="37">
          <cell r="B37">
            <v>8.8348940000000002</v>
          </cell>
        </row>
        <row r="38">
          <cell r="B38">
            <v>9.9014190000000006</v>
          </cell>
          <cell r="D38">
            <v>9.1620170000000005</v>
          </cell>
          <cell r="E38">
            <v>10.64082</v>
          </cell>
        </row>
        <row r="39">
          <cell r="B39">
            <v>11.00328</v>
          </cell>
          <cell r="D39">
            <v>10.384370000000001</v>
          </cell>
          <cell r="E39">
            <v>11.62219</v>
          </cell>
        </row>
      </sheetData>
      <sheetData sheetId="16">
        <row r="3">
          <cell r="B3">
            <v>11.947139999999999</v>
          </cell>
        </row>
      </sheetData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A2B5C-F714-419D-9BD0-3E94FD1E6CEA}">
  <dimension ref="A1:U21"/>
  <sheetViews>
    <sheetView showGridLines="0" tabSelected="1" workbookViewId="0">
      <selection activeCell="Y14" sqref="Y14"/>
    </sheetView>
  </sheetViews>
  <sheetFormatPr defaultRowHeight="13.8" x14ac:dyDescent="0.25"/>
  <cols>
    <col min="1" max="1" width="1.6640625" style="2" customWidth="1"/>
    <col min="2" max="2" width="10.77734375" style="2" customWidth="1"/>
    <col min="3" max="3" width="1.109375" style="2" customWidth="1"/>
    <col min="4" max="4" width="5.77734375" style="6" customWidth="1"/>
    <col min="5" max="5" width="11.5546875" style="2" customWidth="1"/>
    <col min="6" max="6" width="1.109375" style="2" customWidth="1"/>
    <col min="7" max="7" width="5.77734375" style="2" customWidth="1"/>
    <col min="8" max="8" width="11.5546875" style="2" customWidth="1"/>
    <col min="9" max="9" width="1.109375" style="2" customWidth="1"/>
    <col min="10" max="10" width="5.77734375" style="2" customWidth="1"/>
    <col min="11" max="11" width="11.5546875" style="2" customWidth="1"/>
    <col min="12" max="12" width="1.109375" style="2" customWidth="1"/>
    <col min="13" max="13" width="5.77734375" style="2" customWidth="1"/>
    <col min="14" max="14" width="11.5546875" style="2" customWidth="1"/>
    <col min="15" max="15" width="1.109375" style="2" customWidth="1"/>
    <col min="16" max="16" width="5.77734375" style="2" customWidth="1"/>
    <col min="17" max="17" width="11.5546875" style="2" customWidth="1"/>
    <col min="18" max="18" width="1.109375" style="2" customWidth="1"/>
    <col min="19" max="19" width="6.33203125" style="5" customWidth="1"/>
    <col min="20" max="20" width="1.109375" style="2" customWidth="1"/>
    <col min="21" max="21" width="6.33203125" style="2" customWidth="1"/>
    <col min="22" max="16384" width="8.88671875" style="2"/>
  </cols>
  <sheetData>
    <row r="1" spans="1:21" ht="19.8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"/>
      <c r="U1" s="1"/>
    </row>
    <row r="2" spans="1:21" ht="19.2" customHeight="1" x14ac:dyDescent="0.25">
      <c r="A2" s="14" t="s">
        <v>1</v>
      </c>
      <c r="B2" s="14"/>
      <c r="C2" s="3"/>
      <c r="D2" s="15" t="s">
        <v>2</v>
      </c>
      <c r="E2" s="15"/>
      <c r="G2" s="15" t="s">
        <v>3</v>
      </c>
      <c r="H2" s="15"/>
      <c r="J2" s="15" t="s">
        <v>4</v>
      </c>
      <c r="K2" s="15"/>
      <c r="M2" s="15" t="s">
        <v>5</v>
      </c>
      <c r="N2" s="15"/>
      <c r="P2" s="15" t="s">
        <v>6</v>
      </c>
      <c r="Q2" s="15"/>
      <c r="S2" s="4" t="s">
        <v>7</v>
      </c>
      <c r="U2" s="4" t="s">
        <v>8</v>
      </c>
    </row>
    <row r="3" spans="1:21" ht="17.399999999999999" customHeight="1" x14ac:dyDescent="0.25">
      <c r="A3" s="3"/>
      <c r="B3" s="3"/>
      <c r="C3" s="3"/>
      <c r="D3" s="12" t="s">
        <v>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21" ht="16.8" x14ac:dyDescent="0.25">
      <c r="A4" s="2" t="s">
        <v>10</v>
      </c>
      <c r="E4" s="7"/>
      <c r="H4" s="8"/>
      <c r="K4" s="8"/>
    </row>
    <row r="5" spans="1:21" x14ac:dyDescent="0.25">
      <c r="B5" s="2" t="s">
        <v>11</v>
      </c>
      <c r="D5" s="6">
        <f>[1]Sensitivity_impute!$B$3</f>
        <v>10.13922</v>
      </c>
      <c r="E5" s="7" t="str">
        <f>CONCATENATE("(", ROUND([1]Sensitivity_impute!$D$3,2),"-",ROUND([1]Sensitivity_impute!$E$3,2),")")</f>
        <v>(9.81-10.47)</v>
      </c>
      <c r="G5" s="6">
        <f>[1]Sensitivity_impute!$B$4</f>
        <v>12.6797</v>
      </c>
      <c r="H5" s="7" t="str">
        <f>CONCATENATE("(", ROUND([1]Sensitivity_impute!$D$4,2),"-",ROUND([1]Sensitivity_impute!$E$4,2),")")</f>
        <v>(12.14-13.22)</v>
      </c>
      <c r="J5" s="6">
        <f>[1]Sensitivity_impute!$B$5</f>
        <v>13.16375</v>
      </c>
      <c r="K5" s="7" t="str">
        <f>CONCATENATE("(", ROUND([1]Sensitivity_impute!$D$5,2),"-",ROUND([1]Sensitivity_impute!$E$5,2),")")</f>
        <v>(12.69-13.63)</v>
      </c>
      <c r="M5" s="6">
        <f>[1]Sensitivity_impute!$B$6</f>
        <v>13.03881</v>
      </c>
      <c r="N5" s="7" t="s">
        <v>12</v>
      </c>
      <c r="P5" s="6">
        <f>[1]Sensitivity_impute!$B$7</f>
        <v>12.85802</v>
      </c>
      <c r="Q5" s="7" t="s">
        <v>13</v>
      </c>
      <c r="S5" s="5" t="str">
        <f>[1]Sensitivity_impute!$F$3</f>
        <v>&lt;0.001</v>
      </c>
      <c r="U5" s="2" t="str">
        <f>[1]Sensitivity_impute!$G$3</f>
        <v>&lt;0.001</v>
      </c>
    </row>
    <row r="6" spans="1:21" x14ac:dyDescent="0.25">
      <c r="B6" s="2" t="s">
        <v>14</v>
      </c>
      <c r="D6" s="6">
        <f>[1]Sensitivity_impute!$B$9</f>
        <v>11.70477</v>
      </c>
      <c r="E6" s="7" t="str">
        <f>CONCATENATE("(", ROUND([1]Sensitivity_impute!$D$9,2),"-",ROUND([1]Sensitivity_impute!$E$9,2),")")</f>
        <v>(11.22-12.19)</v>
      </c>
      <c r="G6" s="6">
        <f>[1]Sensitivity_impute!$B$10</f>
        <v>11.91046</v>
      </c>
      <c r="H6" s="7" t="str">
        <f>CONCATENATE("(", ROUND([1]Sensitivity_impute!$D$10,2),"-",ROUND([1]Sensitivity_impute!$E$10,2),")")</f>
        <v>(11.55-12.27)</v>
      </c>
      <c r="J6" s="6">
        <f>[1]Sensitivity_impute!$B$11</f>
        <v>12.51008</v>
      </c>
      <c r="K6" s="7" t="str">
        <f>CONCATENATE("(", ROUND([1]Sensitivity_impute!$D$11,2),"-",ROUND([1]Sensitivity_impute!$E$11,2),")")</f>
        <v>(12.04-12.98)</v>
      </c>
      <c r="M6" s="6">
        <f>[1]Sensitivity_impute!$B$12</f>
        <v>13.022930000000001</v>
      </c>
      <c r="N6" s="7" t="str">
        <f>CONCATENATE("(", ROUND([1]Sensitivity_impute!$D$12,2),"-",ROUND([1]Sensitivity_impute!$E$12,2),")")</f>
        <v>(12.28-13.76)</v>
      </c>
      <c r="P6" s="6">
        <f>[1]Sensitivity_impute!$B$13</f>
        <v>12.697229999999999</v>
      </c>
      <c r="Q6" s="7" t="str">
        <f>CONCATENATE("(", ROUND([1]Sensitivity_impute!$D$13,2),"-",ROUND([1]Sensitivity_impute!$E$13,2),")")</f>
        <v>(12.25-13.15)</v>
      </c>
      <c r="S6" s="5">
        <f>[1]Sensitivity_impute!$F$9</f>
        <v>1E-3</v>
      </c>
      <c r="U6" s="2" t="str">
        <f>[1]Sensitivity_impute!$G$9</f>
        <v>&lt;0.001</v>
      </c>
    </row>
    <row r="7" spans="1:21" ht="16.8" x14ac:dyDescent="0.25">
      <c r="A7" s="2" t="s">
        <v>15</v>
      </c>
      <c r="E7" s="7"/>
      <c r="H7" s="8"/>
      <c r="K7" s="8"/>
    </row>
    <row r="8" spans="1:21" x14ac:dyDescent="0.25">
      <c r="B8" s="2" t="s">
        <v>11</v>
      </c>
      <c r="D8" s="6">
        <f>[1]Sensitivity_impute!$B$16</f>
        <v>4.0901610000000002</v>
      </c>
      <c r="E8" s="7" t="str">
        <f>CONCATENATE("(", ROUND([1]Sensitivity_impute!$D$16,2),"-",ROUND([1]Sensitivity_impute!$E$16,2),")")</f>
        <v>(3.91-4.27)</v>
      </c>
      <c r="G8" s="6">
        <f>[1]Sensitivity_impute!$B$17</f>
        <v>5.778454</v>
      </c>
      <c r="H8" s="7" t="str">
        <f>CONCATENATE("(", ROUND([1]Sensitivity_impute!$D$17,2),"-",ROUND([1]Sensitivity_impute!$E$17,2),")")</f>
        <v>(5.43-6.13)</v>
      </c>
      <c r="J8" s="6">
        <f>[1]Sensitivity_impute!$B$18</f>
        <v>6.5855189999999997</v>
      </c>
      <c r="K8" s="7" t="str">
        <f>CONCATENATE("(", ROUND([1]Sensitivity_impute!$D$18,2),"-",ROUND([1]Sensitivity_impute!$E$18,2),")")</f>
        <v>(6.23-6.94)</v>
      </c>
      <c r="M8" s="6">
        <f>[1]Sensitivity_impute!$B$19</f>
        <v>7.2105759999999997</v>
      </c>
      <c r="N8" s="7" t="str">
        <f>CONCATENATE("(", ROUND([1]Sensitivity_impute!$D$19,2),"-",ROUND([1]Sensitivity_impute!$E$19,2),")")</f>
        <v>(6.76-7.66)</v>
      </c>
      <c r="P8" s="6">
        <f>[1]Sensitivity_impute!$B$20</f>
        <v>7.9218159999999997</v>
      </c>
      <c r="Q8" s="7" t="s">
        <v>16</v>
      </c>
      <c r="S8" s="5" t="str">
        <f>[1]Sensitivity_impute!$F$16</f>
        <v>&lt;0.001</v>
      </c>
      <c r="U8" s="2" t="str">
        <f>[1]Sensitivity_impute!$G$16</f>
        <v>&lt;0.001</v>
      </c>
    </row>
    <row r="9" spans="1:21" x14ac:dyDescent="0.25">
      <c r="B9" s="2" t="s">
        <v>14</v>
      </c>
      <c r="D9" s="6">
        <f>[1]Sensitivity_impute!$B$22</f>
        <v>6.0761440000000002</v>
      </c>
      <c r="E9" s="7" t="s">
        <v>17</v>
      </c>
      <c r="G9" s="6">
        <f>[1]Sensitivity_impute!$B$23</f>
        <v>5.4494879999999997</v>
      </c>
      <c r="H9" s="7" t="str">
        <f>CONCATENATE("(", ROUND([1]Sensitivity_impute!$D$23,2),"-",ROUND([1]Sensitivity_impute!$E$23,2),")")</f>
        <v>(5.18-5.72)</v>
      </c>
      <c r="J9" s="6">
        <f>[1]Sensitivity_impute!$B$24</f>
        <v>5.6512950000000002</v>
      </c>
      <c r="K9" s="7" t="str">
        <f>CONCATENATE("(", ROUND([1]Sensitivity_impute!$D$24,2),"-",ROUND([1]Sensitivity_impute!$E$24,2),")")</f>
        <v>(5.31-5.99)</v>
      </c>
      <c r="M9" s="6">
        <f>[1]Sensitivity_impute!$B$25</f>
        <v>6.6900500000000003</v>
      </c>
      <c r="N9" s="7" t="str">
        <f>CONCATENATE("(", ROUND([1]Sensitivity_impute!$D$25,2),"-",ROUND([1]Sensitivity_impute!$E$25,2),")")</f>
        <v>(6.31-7.07)</v>
      </c>
      <c r="P9" s="6">
        <f>[1]Sensitivity_impute!$B$26</f>
        <v>7.6212929999999997</v>
      </c>
      <c r="Q9" s="7" t="str">
        <f>CONCATENATE("(", ROUND([1]Sensitivity_impute!$D$26,2),"-",ROUND([1]Sensitivity_impute!$E$26,2),")")</f>
        <v>(7.28-7.96)</v>
      </c>
      <c r="S9" s="5" t="str">
        <f>[1]Sensitivity_impute!$F$22</f>
        <v>&lt;0.001</v>
      </c>
      <c r="U9" s="2" t="str">
        <f>[1]Sensitivity_impute!$G$22</f>
        <v>&lt;0.001</v>
      </c>
    </row>
    <row r="10" spans="1:21" ht="16.8" x14ac:dyDescent="0.25">
      <c r="A10" s="2" t="s">
        <v>18</v>
      </c>
      <c r="E10" s="7"/>
      <c r="H10" s="8"/>
      <c r="K10" s="8"/>
    </row>
    <row r="11" spans="1:21" x14ac:dyDescent="0.25">
      <c r="B11" s="2" t="s">
        <v>11</v>
      </c>
      <c r="D11" s="6">
        <f>[1]Sensitivity_impute!$B$29</f>
        <v>5.6614579999999997</v>
      </c>
      <c r="E11" s="7" t="str">
        <f>CONCATENATE("(", ROUND([1]Sensitivity_impute!$D$29,2),"-",ROUND([1]Sensitivity_impute!$E$29,2),")")</f>
        <v>(5.27-6.05)</v>
      </c>
      <c r="G11" s="6">
        <f>[1]Sensitivity_impute!$B$30</f>
        <v>8.8759870000000003</v>
      </c>
      <c r="H11" s="7" t="str">
        <f>CONCATENATE("(", ROUND([1]Sensitivity_impute!$D$30,2),"-",ROUND([1]Sensitivity_impute!$E$30,2),")")</f>
        <v>(8.42-9.33)</v>
      </c>
      <c r="J11" s="6">
        <f>[1]Sensitivity_impute!$B$31</f>
        <v>9.4252319999999994</v>
      </c>
      <c r="K11" s="7" t="str">
        <f>CONCATENATE("(", ROUND([1]Sensitivity_impute!$D$31,2),"-",ROUND([1]Sensitivity_impute!$E$31,2),")")</f>
        <v>(8.96-9.89)</v>
      </c>
      <c r="M11" s="6">
        <f>[1]Sensitivity_impute!$B$32</f>
        <v>11.86379</v>
      </c>
      <c r="N11" s="7" t="s">
        <v>28</v>
      </c>
      <c r="P11" s="6">
        <f>[1]Sensitivity_impute!$B$33</f>
        <v>12.32108</v>
      </c>
      <c r="Q11" s="7" t="str">
        <f>CONCATENATE("(", ROUND([1]Sensitivity_impute!$D$33,2),"-",ROUND([1]Sensitivity_impute!$E$33,2),")")</f>
        <v>(11.49-13.16)</v>
      </c>
      <c r="S11" s="5" t="str">
        <f>[1]Sensitivity_impute!$F$29</f>
        <v>&lt;0.001</v>
      </c>
      <c r="U11" s="2" t="str">
        <f>[1]Sensitivity_impute!$G$29</f>
        <v>&lt;0.001</v>
      </c>
    </row>
    <row r="12" spans="1:21" x14ac:dyDescent="0.25">
      <c r="A12" s="1"/>
      <c r="B12" s="1" t="s">
        <v>14</v>
      </c>
      <c r="C12" s="1"/>
      <c r="D12" s="9">
        <f>[1]Sensitivity_impute!$B$35</f>
        <v>10.2576</v>
      </c>
      <c r="E12" s="10" t="str">
        <f>CONCATENATE("(", ROUND([1]Sensitivity_impute!$D$35,2),"-",ROUND([1]Sensitivity_impute!$E$35,2),")")</f>
        <v>(9.76-10.75)</v>
      </c>
      <c r="F12" s="1"/>
      <c r="G12" s="9">
        <f>[1]Sensitivity_impute!$B$36</f>
        <v>8.2237989999999996</v>
      </c>
      <c r="H12" s="10" t="str">
        <f>CONCATENATE("(", ROUND([1]Sensitivity_impute!$D$36,2),"-",ROUND([1]Sensitivity_impute!$E$36,2),")")</f>
        <v>(7.78-8.67)</v>
      </c>
      <c r="I12" s="1"/>
      <c r="J12" s="9">
        <f>[1]Sensitivity_impute!$B$37</f>
        <v>8.8348940000000002</v>
      </c>
      <c r="K12" s="10" t="s">
        <v>19</v>
      </c>
      <c r="L12" s="1"/>
      <c r="M12" s="9">
        <f>[1]Sensitivity_impute!$B$38</f>
        <v>9.9014190000000006</v>
      </c>
      <c r="N12" s="10" t="str">
        <f>CONCATENATE("(", ROUND([1]Sensitivity_impute!$D$38,2),"-",ROUND([1]Sensitivity_impute!$E$38,2),")")</f>
        <v>(9.16-10.64)</v>
      </c>
      <c r="O12" s="1"/>
      <c r="P12" s="9">
        <f>[1]Sensitivity_impute!$B$39</f>
        <v>11.00328</v>
      </c>
      <c r="Q12" s="10" t="str">
        <f>CONCATENATE("(", ROUND([1]Sensitivity_impute!$D$39,2),"-",ROUND([1]Sensitivity_impute!$E$39,2),")")</f>
        <v>(10.38-11.62)</v>
      </c>
      <c r="R12" s="1"/>
      <c r="S12" s="11" t="str">
        <f>[1]Sensitivity_impute!$F$35</f>
        <v>&lt;0.001</v>
      </c>
      <c r="T12" s="1"/>
      <c r="U12" s="1" t="str">
        <f>[1]Sensitivity_impute!$G$35</f>
        <v>&lt;0.001</v>
      </c>
    </row>
    <row r="13" spans="1:21" ht="7.2" customHeight="1" x14ac:dyDescent="0.25">
      <c r="E13" s="7"/>
    </row>
    <row r="14" spans="1:21" ht="13.8" customHeight="1" x14ac:dyDescent="0.25">
      <c r="A14" s="2" t="s">
        <v>20</v>
      </c>
      <c r="E14" s="7"/>
    </row>
    <row r="15" spans="1:21" ht="13.8" customHeight="1" x14ac:dyDescent="0.25">
      <c r="A15" s="2" t="s">
        <v>21</v>
      </c>
      <c r="E15" s="7"/>
    </row>
    <row r="16" spans="1:21" x14ac:dyDescent="0.25">
      <c r="A16" s="2" t="s">
        <v>22</v>
      </c>
      <c r="E16" s="7"/>
    </row>
    <row r="17" spans="1:5" x14ac:dyDescent="0.25">
      <c r="A17" s="2" t="s">
        <v>23</v>
      </c>
      <c r="E17" s="7"/>
    </row>
    <row r="18" spans="1:5" ht="16.8" x14ac:dyDescent="0.25">
      <c r="A18" s="2" t="s">
        <v>24</v>
      </c>
    </row>
    <row r="19" spans="1:5" ht="16.8" x14ac:dyDescent="0.25">
      <c r="A19" s="2" t="s">
        <v>25</v>
      </c>
    </row>
    <row r="20" spans="1:5" ht="16.8" x14ac:dyDescent="0.25">
      <c r="A20" s="2" t="s">
        <v>26</v>
      </c>
    </row>
    <row r="21" spans="1:5" ht="16.8" x14ac:dyDescent="0.25">
      <c r="A21" s="2" t="s">
        <v>27</v>
      </c>
    </row>
  </sheetData>
  <mergeCells count="8">
    <mergeCell ref="D3:Q3"/>
    <mergeCell ref="A1:S1"/>
    <mergeCell ref="A2:B2"/>
    <mergeCell ref="D2:E2"/>
    <mergeCell ref="G2:H2"/>
    <mergeCell ref="J2:K2"/>
    <mergeCell ref="M2:N2"/>
    <mergeCell ref="P2:Q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Conrad</dc:creator>
  <cp:lastModifiedBy>Zach Conrad</cp:lastModifiedBy>
  <dcterms:created xsi:type="dcterms:W3CDTF">2021-04-28T16:12:45Z</dcterms:created>
  <dcterms:modified xsi:type="dcterms:W3CDTF">2021-06-16T12:53:23Z</dcterms:modified>
</cp:coreProperties>
</file>