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chc\Dropbox\Projects\Diet Cost vs. Quality\Submission\PHN\Submission 3\"/>
    </mc:Choice>
  </mc:AlternateContent>
  <xr:revisionPtr revIDLastSave="0" documentId="13_ncr:1_{A935E9DE-69B3-49DC-AFFB-E75487B1FDE2}" xr6:coauthVersionLast="47" xr6:coauthVersionMax="47" xr10:uidLastSave="{00000000-0000-0000-0000-000000000000}"/>
  <bookViews>
    <workbookView xWindow="59955" yWindow="2850" windowWidth="21600" windowHeight="11325" xr2:uid="{D6054D76-1252-40FB-88F6-980A3F36DA66}"/>
  </bookViews>
  <sheets>
    <sheet name="Supplemental Table 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" l="1"/>
  <c r="I17" i="1"/>
  <c r="G17" i="1"/>
  <c r="E17" i="1"/>
  <c r="K16" i="1"/>
  <c r="I16" i="1"/>
  <c r="G16" i="1"/>
  <c r="E16" i="1"/>
  <c r="K15" i="1"/>
  <c r="I15" i="1"/>
  <c r="G15" i="1"/>
  <c r="E15" i="1"/>
  <c r="K14" i="1"/>
  <c r="I14" i="1"/>
  <c r="G14" i="1"/>
  <c r="E14" i="1"/>
  <c r="K13" i="1"/>
  <c r="I13" i="1"/>
  <c r="G13" i="1"/>
  <c r="E13" i="1"/>
  <c r="K12" i="1"/>
  <c r="I12" i="1"/>
  <c r="G12" i="1"/>
  <c r="E12" i="1"/>
  <c r="K11" i="1"/>
  <c r="I11" i="1"/>
  <c r="G11" i="1"/>
  <c r="E11" i="1"/>
  <c r="K10" i="1"/>
  <c r="I10" i="1"/>
  <c r="G10" i="1"/>
  <c r="E10" i="1"/>
  <c r="K9" i="1"/>
  <c r="I9" i="1"/>
  <c r="G9" i="1"/>
  <c r="E9" i="1"/>
  <c r="K8" i="1"/>
  <c r="I8" i="1"/>
  <c r="G8" i="1"/>
  <c r="E8" i="1"/>
  <c r="K7" i="1"/>
  <c r="I7" i="1"/>
  <c r="G7" i="1"/>
  <c r="E7" i="1"/>
  <c r="K6" i="1"/>
  <c r="I6" i="1"/>
  <c r="G6" i="1"/>
  <c r="E6" i="1"/>
  <c r="K5" i="1"/>
  <c r="I5" i="1"/>
  <c r="G5" i="1"/>
  <c r="E5" i="1"/>
  <c r="K4" i="1"/>
  <c r="I4" i="1"/>
  <c r="G4" i="1"/>
  <c r="E4" i="1"/>
</calcChain>
</file>

<file path=xl/sharedStrings.xml><?xml version="1.0" encoding="utf-8"?>
<sst xmlns="http://schemas.openxmlformats.org/spreadsheetml/2006/main" count="24" uniqueCount="24">
  <si>
    <t>Supplemental Table 2: Consumer Price Index and inflation coefficients, 2001-2016</t>
  </si>
  <si>
    <t>Consumer Price Index</t>
  </si>
  <si>
    <t>Coefficient</t>
  </si>
  <si>
    <t>Food category</t>
  </si>
  <si>
    <r>
      <t>Food at home</t>
    </r>
    <r>
      <rPr>
        <vertAlign val="superscript"/>
        <sz val="11"/>
        <color theme="1"/>
        <rFont val="Times New Roman"/>
        <family val="1"/>
      </rPr>
      <t>1</t>
    </r>
  </si>
  <si>
    <r>
      <t>Food away from home</t>
    </r>
    <r>
      <rPr>
        <vertAlign val="superscript"/>
        <sz val="11"/>
        <color theme="1"/>
        <rFont val="Times New Roman"/>
        <family val="1"/>
      </rPr>
      <t>2</t>
    </r>
  </si>
  <si>
    <t>Meat, poultry, and seafood</t>
  </si>
  <si>
    <t>Meat</t>
  </si>
  <si>
    <t>Beef and veal</t>
  </si>
  <si>
    <t>Pork</t>
  </si>
  <si>
    <t>Poultry</t>
  </si>
  <si>
    <t>Seafood</t>
  </si>
  <si>
    <t>Eggs</t>
  </si>
  <si>
    <t>Dairy</t>
  </si>
  <si>
    <t>Fats and oils</t>
  </si>
  <si>
    <t>Fruits and vegetables</t>
  </si>
  <si>
    <t>Sweets</t>
  </si>
  <si>
    <t>Grains</t>
  </si>
  <si>
    <t>Nonalcoholic beverages</t>
  </si>
  <si>
    <t>Other</t>
  </si>
  <si>
    <t>NA, Not applicable</t>
  </si>
  <si>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Represents 1 + percent change in Consumer Price Index from 2001 to 2016.</t>
    </r>
  </si>
  <si>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Derived by (C</t>
    </r>
    <r>
      <rPr>
        <vertAlign val="subscript"/>
        <sz val="11"/>
        <color theme="1"/>
        <rFont val="Times New Roman"/>
        <family val="1"/>
      </rPr>
      <t>FAFH</t>
    </r>
    <r>
      <rPr>
        <sz val="11"/>
        <color theme="1"/>
        <rFont val="Times New Roman"/>
        <family val="1"/>
      </rPr>
      <t>/C</t>
    </r>
    <r>
      <rPr>
        <vertAlign val="subscript"/>
        <sz val="11"/>
        <color theme="1"/>
        <rFont val="Times New Roman"/>
        <family val="1"/>
      </rPr>
      <t>FAH</t>
    </r>
    <r>
      <rPr>
        <sz val="11"/>
        <color theme="1"/>
        <rFont val="Times New Roman"/>
        <family val="1"/>
      </rPr>
      <t>)C</t>
    </r>
    <r>
      <rPr>
        <vertAlign val="subscript"/>
        <sz val="11"/>
        <color theme="1"/>
        <rFont val="Times New Roman"/>
        <family val="1"/>
      </rPr>
      <t>i</t>
    </r>
    <r>
      <rPr>
        <sz val="11"/>
        <color theme="1"/>
        <rFont val="Times New Roman"/>
        <family val="1"/>
      </rPr>
      <t xml:space="preserve">, where C represents the inflation coefficient for all food away from home (FAFH), all food at home (FAH), and each individual food category (i). </t>
    </r>
  </si>
  <si>
    <r>
      <t xml:space="preserve">Adapted with permission from: Conrad, Zach. (2020). Daily cost of consumer food wasted, inedible, and consumed in the United States, 2001-2016. </t>
    </r>
    <r>
      <rPr>
        <i/>
        <sz val="11"/>
        <color rgb="FF000000"/>
        <rFont val="Times New Roman"/>
        <family val="1"/>
      </rPr>
      <t>Nutrition Journal</t>
    </r>
    <r>
      <rPr>
        <sz val="11"/>
        <color rgb="FF000000"/>
        <rFont val="Times New Roman"/>
        <family val="1"/>
      </rPr>
      <t>, 19:35. CC BY 4.0 (https://creativecommons.org/licenses/by/4.0/). No changes were made to the original version.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</si>
</sst>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1" fontId="1" fillId="0" borderId="1" xfId="0" applyNumberFormat="1" applyFont="1" applyBorder="1" applyAlignment="1">
      <alignment horizontal="center" wrapText="1"/>
    </xf>
    <xf numFmtId="1" fontId="1" fillId="0" borderId="0" xfId="0" applyNumberFormat="1" applyFont="1"/>
    <xf numFmtId="2" fontId="1" fillId="0" borderId="1" xfId="0" applyNumberFormat="1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/>
    <xf numFmtId="2" fontId="1" fillId="0" borderId="1" xfId="0" applyNumberFormat="1" applyFont="1" applyBorder="1"/>
    <xf numFmtId="1" fontId="1" fillId="0" borderId="0" xfId="0" applyNumberFormat="1" applyFont="1" applyAlignment="1">
      <alignment wrapText="1"/>
    </xf>
    <xf numFmtId="1" fontId="1" fillId="0" borderId="2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chc/Dropbox/Data/CPI/CPI_01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and Series IDs"/>
      <sheetName val="2018 Calculations"/>
      <sheetName val="Sheet 2"/>
      <sheetName val="Sensitivity"/>
    </sheetNames>
    <sheetDataSet>
      <sheetData sheetId="0"/>
      <sheetData sheetId="1"/>
      <sheetData sheetId="2">
        <row r="5">
          <cell r="B5">
            <v>162.4</v>
          </cell>
          <cell r="C5">
            <v>249.39699999999999</v>
          </cell>
          <cell r="F5">
            <v>1.5356958128078817</v>
          </cell>
          <cell r="G5">
            <v>1.6826373294647676</v>
          </cell>
        </row>
        <row r="6">
          <cell r="B6">
            <v>159.30000000000001</v>
          </cell>
          <cell r="C6">
            <v>252.52099999999999</v>
          </cell>
          <cell r="F6">
            <v>1.5851914626490897</v>
          </cell>
          <cell r="G6">
            <v>1.7368689210171713</v>
          </cell>
        </row>
        <row r="7">
          <cell r="B7">
            <v>160.5</v>
          </cell>
          <cell r="C7">
            <v>302.06200000000001</v>
          </cell>
          <cell r="F7">
            <v>1.882006230529595</v>
          </cell>
          <cell r="G7">
            <v>2.0620841128584466</v>
          </cell>
        </row>
        <row r="8">
          <cell r="B8">
            <v>162.4</v>
          </cell>
          <cell r="C8">
            <v>209.863</v>
          </cell>
          <cell r="F8">
            <v>1.2922598522167488</v>
          </cell>
          <cell r="G8">
            <v>1.4159084426575481</v>
          </cell>
        </row>
        <row r="10">
          <cell r="B10">
            <v>164.9</v>
          </cell>
          <cell r="C10">
            <v>230.941</v>
          </cell>
          <cell r="F10">
            <v>1.4004912067919952</v>
          </cell>
        </row>
        <row r="11">
          <cell r="B11">
            <v>191.1</v>
          </cell>
          <cell r="C11">
            <v>284.233</v>
          </cell>
          <cell r="F11">
            <v>1.2146624803767663</v>
          </cell>
          <cell r="G11">
            <v>1.3308862439660114</v>
          </cell>
        </row>
        <row r="12">
          <cell r="B12">
            <v>136.4</v>
          </cell>
          <cell r="C12">
            <v>225.97900000000001</v>
          </cell>
          <cell r="F12">
            <v>1.6567375366568915</v>
          </cell>
          <cell r="G12">
            <v>1.8152608095006471</v>
          </cell>
        </row>
        <row r="13">
          <cell r="B13">
            <v>167.1</v>
          </cell>
          <cell r="C13">
            <v>217.30600000000001</v>
          </cell>
          <cell r="F13">
            <v>1.3004548174745663</v>
          </cell>
          <cell r="G13">
            <v>1.4248875349631125</v>
          </cell>
        </row>
        <row r="14">
          <cell r="B14">
            <v>155.69999999999999</v>
          </cell>
          <cell r="C14">
            <v>225.947</v>
          </cell>
          <cell r="F14">
            <v>1.4511689145793194</v>
          </cell>
          <cell r="G14">
            <v>1.5900225595884359</v>
          </cell>
        </row>
        <row r="15">
          <cell r="B15">
            <v>212.2</v>
          </cell>
          <cell r="C15">
            <v>296.27699999999999</v>
          </cell>
          <cell r="F15">
            <v>1.3962158341187558</v>
          </cell>
          <cell r="G15">
            <v>1.52981134863061</v>
          </cell>
        </row>
        <row r="20">
          <cell r="B20">
            <v>155.69999999999999</v>
          </cell>
          <cell r="C20">
            <v>215.32900000000001</v>
          </cell>
          <cell r="F20">
            <v>1.3829736673089275</v>
          </cell>
          <cell r="G20">
            <v>1.5153021183446482</v>
          </cell>
        </row>
        <row r="21">
          <cell r="B21">
            <v>193.8</v>
          </cell>
          <cell r="C21">
            <v>273.10899999999998</v>
          </cell>
          <cell r="F21">
            <v>1.4092311661506707</v>
          </cell>
          <cell r="G21">
            <v>1.5440720396799892</v>
          </cell>
        </row>
        <row r="22">
          <cell r="B22">
            <v>139.19999999999999</v>
          </cell>
          <cell r="C22">
            <v>167.267</v>
          </cell>
          <cell r="F22">
            <v>1.2016307471264369</v>
          </cell>
          <cell r="G22">
            <v>1.3166075823640508</v>
          </cell>
        </row>
        <row r="23">
          <cell r="B23">
            <v>176</v>
          </cell>
          <cell r="C23">
            <v>224.09299999999999</v>
          </cell>
          <cell r="F23">
            <v>1.2732556818181817</v>
          </cell>
          <cell r="G23">
            <v>1.3950858772370753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D8424-E184-49D2-B007-64076BA4B8C6}">
  <dimension ref="A1:K29"/>
  <sheetViews>
    <sheetView showGridLines="0" tabSelected="1" workbookViewId="0">
      <selection activeCell="G25" sqref="G25"/>
    </sheetView>
  </sheetViews>
  <sheetFormatPr defaultColWidth="9.109375" defaultRowHeight="13.8" x14ac:dyDescent="0.25"/>
  <cols>
    <col min="1" max="1" width="1.88671875" style="5" customWidth="1"/>
    <col min="2" max="2" width="1.5546875" style="5" customWidth="1"/>
    <col min="3" max="3" width="1.44140625" style="5" customWidth="1"/>
    <col min="4" max="4" width="22.5546875" style="5" customWidth="1"/>
    <col min="5" max="5" width="8.88671875" style="8" customWidth="1"/>
    <col min="6" max="6" width="1.5546875" style="8" customWidth="1"/>
    <col min="7" max="7" width="8.88671875" style="8" customWidth="1"/>
    <col min="8" max="8" width="1.6640625" style="5" customWidth="1"/>
    <col min="9" max="9" width="10.88671875" style="13" customWidth="1"/>
    <col min="10" max="10" width="1.21875" style="5" customWidth="1"/>
    <col min="11" max="11" width="10.88671875" style="13" customWidth="1"/>
    <col min="12" max="16384" width="9.109375" style="5"/>
  </cols>
  <sheetData>
    <row r="1" spans="1:11" x14ac:dyDescent="0.25">
      <c r="A1" s="1" t="s">
        <v>0</v>
      </c>
      <c r="B1" s="2"/>
      <c r="C1" s="2"/>
      <c r="D1" s="2"/>
      <c r="E1" s="3"/>
      <c r="F1" s="3"/>
      <c r="G1" s="3"/>
      <c r="H1" s="2"/>
      <c r="I1" s="4"/>
      <c r="J1" s="1"/>
      <c r="K1" s="4"/>
    </row>
    <row r="2" spans="1:11" x14ac:dyDescent="0.25">
      <c r="B2" s="6"/>
      <c r="C2" s="6"/>
      <c r="D2" s="6"/>
      <c r="E2" s="19" t="s">
        <v>1</v>
      </c>
      <c r="F2" s="19"/>
      <c r="G2" s="19"/>
      <c r="H2" s="6"/>
      <c r="I2" s="20" t="s">
        <v>2</v>
      </c>
      <c r="J2" s="20"/>
      <c r="K2" s="20"/>
    </row>
    <row r="3" spans="1:11" ht="30.6" x14ac:dyDescent="0.25">
      <c r="A3" s="21" t="s">
        <v>3</v>
      </c>
      <c r="B3" s="21"/>
      <c r="C3" s="21"/>
      <c r="D3" s="21"/>
      <c r="E3" s="7">
        <v>2001</v>
      </c>
      <c r="G3" s="7">
        <v>2016</v>
      </c>
      <c r="I3" s="9" t="s">
        <v>4</v>
      </c>
      <c r="K3" s="10" t="s">
        <v>5</v>
      </c>
    </row>
    <row r="4" spans="1:11" x14ac:dyDescent="0.25">
      <c r="A4" s="5" t="s">
        <v>6</v>
      </c>
      <c r="E4" s="11">
        <f>'[1]Sheet 2'!$B$5</f>
        <v>162.4</v>
      </c>
      <c r="F4" s="11"/>
      <c r="G4" s="11">
        <f>'[1]Sheet 2'!$C$5</f>
        <v>249.39699999999999</v>
      </c>
      <c r="H4" s="12"/>
      <c r="I4" s="13">
        <f>'[1]Sheet 2'!$F$5</f>
        <v>1.5356958128078817</v>
      </c>
      <c r="J4" s="12"/>
      <c r="K4" s="13">
        <f>'[1]Sheet 2'!$G$5</f>
        <v>1.6826373294647676</v>
      </c>
    </row>
    <row r="5" spans="1:11" x14ac:dyDescent="0.25">
      <c r="B5" s="5" t="s">
        <v>7</v>
      </c>
      <c r="E5" s="11">
        <f>'[1]Sheet 2'!B6</f>
        <v>159.30000000000001</v>
      </c>
      <c r="G5" s="11">
        <f>'[1]Sheet 2'!C6</f>
        <v>252.52099999999999</v>
      </c>
      <c r="H5" s="11"/>
      <c r="I5" s="13">
        <f>'[1]Sheet 2'!F6</f>
        <v>1.5851914626490897</v>
      </c>
      <c r="J5" s="14"/>
      <c r="K5" s="13">
        <f>'[1]Sheet 2'!G6</f>
        <v>1.7368689210171713</v>
      </c>
    </row>
    <row r="6" spans="1:11" x14ac:dyDescent="0.25">
      <c r="C6" s="5" t="s">
        <v>8</v>
      </c>
      <c r="E6" s="11">
        <f>'[1]Sheet 2'!B7</f>
        <v>160.5</v>
      </c>
      <c r="G6" s="11">
        <f>'[1]Sheet 2'!C7</f>
        <v>302.06200000000001</v>
      </c>
      <c r="H6" s="11"/>
      <c r="I6" s="13">
        <f>'[1]Sheet 2'!F7</f>
        <v>1.882006230529595</v>
      </c>
      <c r="J6" s="14"/>
      <c r="K6" s="13">
        <f>'[1]Sheet 2'!G7</f>
        <v>2.0620841128584466</v>
      </c>
    </row>
    <row r="7" spans="1:11" x14ac:dyDescent="0.25">
      <c r="C7" s="5" t="s">
        <v>9</v>
      </c>
      <c r="E7" s="11">
        <f>'[1]Sheet 2'!B8</f>
        <v>162.4</v>
      </c>
      <c r="G7" s="11">
        <f>'[1]Sheet 2'!C8</f>
        <v>209.863</v>
      </c>
      <c r="H7" s="11"/>
      <c r="I7" s="13">
        <f>'[1]Sheet 2'!F8</f>
        <v>1.2922598522167488</v>
      </c>
      <c r="J7" s="14"/>
      <c r="K7" s="13">
        <f>'[1]Sheet 2'!G8</f>
        <v>1.4159084426575481</v>
      </c>
    </row>
    <row r="8" spans="1:11" x14ac:dyDescent="0.25">
      <c r="B8" s="5" t="s">
        <v>10</v>
      </c>
      <c r="E8" s="11">
        <f>'[1]Sheet 2'!$B$10</f>
        <v>164.9</v>
      </c>
      <c r="G8" s="11">
        <f>'[1]Sheet 2'!$C$10</f>
        <v>230.941</v>
      </c>
      <c r="H8" s="11"/>
      <c r="I8" s="13">
        <f>'[1]Sheet 2'!$F$10</f>
        <v>1.4004912067919952</v>
      </c>
      <c r="J8" s="14"/>
      <c r="K8" s="13">
        <f>'[1]Sheet 2'!F10</f>
        <v>1.4004912067919952</v>
      </c>
    </row>
    <row r="9" spans="1:11" x14ac:dyDescent="0.25">
      <c r="B9" s="5" t="s">
        <v>11</v>
      </c>
      <c r="E9" s="11">
        <f>'[1]Sheet 2'!B11</f>
        <v>191.1</v>
      </c>
      <c r="G9" s="11">
        <f>'[1]Sheet 2'!C11</f>
        <v>284.233</v>
      </c>
      <c r="H9" s="11"/>
      <c r="I9" s="13">
        <f>'[1]Sheet 2'!F11</f>
        <v>1.2146624803767663</v>
      </c>
      <c r="J9" s="14"/>
      <c r="K9" s="13">
        <f>'[1]Sheet 2'!G11</f>
        <v>1.3308862439660114</v>
      </c>
    </row>
    <row r="10" spans="1:11" x14ac:dyDescent="0.25">
      <c r="A10" s="5" t="s">
        <v>12</v>
      </c>
      <c r="E10" s="11">
        <f>'[1]Sheet 2'!B12</f>
        <v>136.4</v>
      </c>
      <c r="G10" s="11">
        <f>'[1]Sheet 2'!C12</f>
        <v>225.97900000000001</v>
      </c>
      <c r="H10" s="11"/>
      <c r="I10" s="13">
        <f>'[1]Sheet 2'!F12</f>
        <v>1.6567375366568915</v>
      </c>
      <c r="J10" s="14"/>
      <c r="K10" s="13">
        <f>'[1]Sheet 2'!G12</f>
        <v>1.8152608095006471</v>
      </c>
    </row>
    <row r="11" spans="1:11" x14ac:dyDescent="0.25">
      <c r="A11" s="5" t="s">
        <v>13</v>
      </c>
      <c r="E11" s="11">
        <f>'[1]Sheet 2'!B13</f>
        <v>167.1</v>
      </c>
      <c r="G11" s="11">
        <f>'[1]Sheet 2'!C13</f>
        <v>217.30600000000001</v>
      </c>
      <c r="H11" s="11"/>
      <c r="I11" s="13">
        <f>'[1]Sheet 2'!F13</f>
        <v>1.3004548174745663</v>
      </c>
      <c r="J11" s="14"/>
      <c r="K11" s="13">
        <f>'[1]Sheet 2'!G13</f>
        <v>1.4248875349631125</v>
      </c>
    </row>
    <row r="12" spans="1:11" x14ac:dyDescent="0.25">
      <c r="A12" s="5" t="s">
        <v>14</v>
      </c>
      <c r="E12" s="11">
        <f>'[1]Sheet 2'!B14</f>
        <v>155.69999999999999</v>
      </c>
      <c r="G12" s="11">
        <f>'[1]Sheet 2'!C14</f>
        <v>225.947</v>
      </c>
      <c r="H12" s="11"/>
      <c r="I12" s="13">
        <f>'[1]Sheet 2'!F14</f>
        <v>1.4511689145793194</v>
      </c>
      <c r="J12" s="14"/>
      <c r="K12" s="13">
        <f>'[1]Sheet 2'!G14</f>
        <v>1.5900225595884359</v>
      </c>
    </row>
    <row r="13" spans="1:11" x14ac:dyDescent="0.25">
      <c r="A13" s="5" t="s">
        <v>15</v>
      </c>
      <c r="E13" s="11">
        <f>'[1]Sheet 2'!B15</f>
        <v>212.2</v>
      </c>
      <c r="G13" s="11">
        <f>'[1]Sheet 2'!C15</f>
        <v>296.27699999999999</v>
      </c>
      <c r="H13" s="11"/>
      <c r="I13" s="13">
        <f>'[1]Sheet 2'!F15</f>
        <v>1.3962158341187558</v>
      </c>
      <c r="J13" s="14"/>
      <c r="K13" s="13">
        <f>'[1]Sheet 2'!G15</f>
        <v>1.52981134863061</v>
      </c>
    </row>
    <row r="14" spans="1:11" x14ac:dyDescent="0.25">
      <c r="A14" s="5" t="s">
        <v>16</v>
      </c>
      <c r="E14" s="11">
        <f>'[1]Sheet 2'!B20</f>
        <v>155.69999999999999</v>
      </c>
      <c r="G14" s="11">
        <f>'[1]Sheet 2'!C20</f>
        <v>215.32900000000001</v>
      </c>
      <c r="H14" s="11"/>
      <c r="I14" s="13">
        <f>'[1]Sheet 2'!F20</f>
        <v>1.3829736673089275</v>
      </c>
      <c r="J14" s="14"/>
      <c r="K14" s="13">
        <f>'[1]Sheet 2'!G20</f>
        <v>1.5153021183446482</v>
      </c>
    </row>
    <row r="15" spans="1:11" x14ac:dyDescent="0.25">
      <c r="A15" s="5" t="s">
        <v>17</v>
      </c>
      <c r="E15" s="11">
        <f>'[1]Sheet 2'!B21</f>
        <v>193.8</v>
      </c>
      <c r="G15" s="11">
        <f>'[1]Sheet 2'!C21</f>
        <v>273.10899999999998</v>
      </c>
      <c r="H15" s="11"/>
      <c r="I15" s="13">
        <f>'[1]Sheet 2'!F21</f>
        <v>1.4092311661506707</v>
      </c>
      <c r="J15" s="14"/>
      <c r="K15" s="13">
        <f>'[1]Sheet 2'!G21</f>
        <v>1.5440720396799892</v>
      </c>
    </row>
    <row r="16" spans="1:11" x14ac:dyDescent="0.25">
      <c r="A16" s="5" t="s">
        <v>18</v>
      </c>
      <c r="E16" s="11">
        <f>'[1]Sheet 2'!B22</f>
        <v>139.19999999999999</v>
      </c>
      <c r="G16" s="11">
        <f>'[1]Sheet 2'!C22</f>
        <v>167.267</v>
      </c>
      <c r="H16" s="11"/>
      <c r="I16" s="13">
        <f>'[1]Sheet 2'!F22</f>
        <v>1.2016307471264369</v>
      </c>
      <c r="J16" s="14"/>
      <c r="K16" s="13">
        <f>'[1]Sheet 2'!G22</f>
        <v>1.3166075823640508</v>
      </c>
    </row>
    <row r="17" spans="1:11" x14ac:dyDescent="0.25">
      <c r="A17" s="1" t="s">
        <v>19</v>
      </c>
      <c r="B17" s="1"/>
      <c r="C17" s="1"/>
      <c r="D17" s="1"/>
      <c r="E17" s="15">
        <f>'[1]Sheet 2'!B23</f>
        <v>176</v>
      </c>
      <c r="F17" s="16"/>
      <c r="G17" s="15">
        <f>'[1]Sheet 2'!C23</f>
        <v>224.09299999999999</v>
      </c>
      <c r="H17" s="15"/>
      <c r="I17" s="4">
        <f>'[1]Sheet 2'!F23</f>
        <v>1.2732556818181817</v>
      </c>
      <c r="J17" s="17"/>
      <c r="K17" s="4">
        <f>'[1]Sheet 2'!G23</f>
        <v>1.3950858772370753</v>
      </c>
    </row>
    <row r="18" spans="1:11" ht="4.2" customHeight="1" x14ac:dyDescent="0.25"/>
    <row r="19" spans="1:11" ht="58.2" customHeight="1" x14ac:dyDescent="0.25">
      <c r="A19" s="22" t="s">
        <v>23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A20" s="5" t="s">
        <v>20</v>
      </c>
    </row>
    <row r="21" spans="1:11" ht="16.8" x14ac:dyDescent="0.25">
      <c r="A21" s="5" t="s">
        <v>21</v>
      </c>
      <c r="B21" s="6"/>
      <c r="C21" s="6"/>
      <c r="D21" s="6"/>
      <c r="E21" s="18"/>
      <c r="F21" s="18"/>
    </row>
    <row r="22" spans="1:11" ht="47.4" customHeight="1" x14ac:dyDescent="0.25">
      <c r="A22" s="23" t="s">
        <v>22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x14ac:dyDescent="0.25">
      <c r="A23" s="6"/>
      <c r="B23" s="6"/>
      <c r="C23" s="6"/>
      <c r="D23" s="6"/>
      <c r="E23" s="18"/>
      <c r="F23" s="18"/>
      <c r="G23" s="18"/>
      <c r="H23" s="6"/>
    </row>
    <row r="24" spans="1:11" x14ac:dyDescent="0.25">
      <c r="A24" s="6"/>
      <c r="B24" s="6"/>
      <c r="C24" s="6"/>
      <c r="D24" s="6"/>
      <c r="E24" s="18"/>
      <c r="F24" s="18"/>
    </row>
    <row r="25" spans="1:11" x14ac:dyDescent="0.25">
      <c r="A25" s="6"/>
      <c r="B25" s="6"/>
      <c r="C25" s="6"/>
      <c r="D25" s="6"/>
      <c r="E25" s="18"/>
      <c r="F25" s="18"/>
    </row>
    <row r="26" spans="1:11" x14ac:dyDescent="0.25">
      <c r="A26" s="6"/>
      <c r="B26" s="6"/>
      <c r="C26" s="6"/>
      <c r="D26" s="6"/>
      <c r="E26" s="18"/>
      <c r="F26" s="18"/>
      <c r="G26" s="18"/>
      <c r="H26" s="6"/>
    </row>
    <row r="27" spans="1:11" x14ac:dyDescent="0.25">
      <c r="A27" s="6"/>
      <c r="B27" s="6"/>
      <c r="C27" s="6"/>
      <c r="D27" s="6"/>
      <c r="E27" s="18"/>
      <c r="F27" s="18"/>
    </row>
    <row r="28" spans="1:11" x14ac:dyDescent="0.25">
      <c r="A28" s="6"/>
      <c r="B28" s="6"/>
      <c r="C28" s="6"/>
      <c r="D28" s="6"/>
      <c r="E28" s="18"/>
      <c r="F28" s="18"/>
    </row>
    <row r="29" spans="1:11" x14ac:dyDescent="0.25">
      <c r="A29" s="6"/>
      <c r="B29" s="6"/>
      <c r="C29" s="6"/>
      <c r="D29" s="6"/>
      <c r="E29" s="18"/>
      <c r="F29" s="18"/>
    </row>
  </sheetData>
  <mergeCells count="5">
    <mergeCell ref="E2:G2"/>
    <mergeCell ref="I2:K2"/>
    <mergeCell ref="A3:D3"/>
    <mergeCell ref="A19:K19"/>
    <mergeCell ref="A22:K22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Conrad</dc:creator>
  <cp:lastModifiedBy>Zach Conrad</cp:lastModifiedBy>
  <dcterms:created xsi:type="dcterms:W3CDTF">2021-04-28T16:11:17Z</dcterms:created>
  <dcterms:modified xsi:type="dcterms:W3CDTF">2021-06-16T12:52:19Z</dcterms:modified>
</cp:coreProperties>
</file>